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queryTables/queryTable2.xml" ContentType="application/vnd.openxmlformats-officedocument.spreadsheetml.queryTable+xml"/>
  <Override PartName="/xl/pivotTables/pivotTable4.xml" ContentType="application/vnd.openxmlformats-officedocument.spreadsheetml.pivotTable+xml"/>
  <Override PartName="/xl/queryTables/queryTable3.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DELL\Desktop\Uni\Talentos\LLM-and-ODC\data\"/>
    </mc:Choice>
  </mc:AlternateContent>
  <xr:revisionPtr revIDLastSave="0" documentId="13_ncr:1_{0970B87D-4A6E-4878-B046-FC5C86CF6A12}" xr6:coauthVersionLast="47" xr6:coauthVersionMax="47" xr10:uidLastSave="{00000000-0000-0000-0000-000000000000}"/>
  <bookViews>
    <workbookView xWindow="-110" yWindow="-110" windowWidth="19420" windowHeight="10300" xr2:uid="{A00165BD-DFB3-BD4B-9391-7BF7A583E416}"/>
  </bookViews>
  <sheets>
    <sheet name="Vulnerabilities" sheetId="1" r:id="rId1"/>
    <sheet name="ODC-PivotTable" sheetId="8" r:id="rId2"/>
    <sheet name="Definitions" sheetId="2" r:id="rId3"/>
    <sheet name="patch_files_info" sheetId="3" r:id="rId4"/>
    <sheet name="patch_files_info_pt" sheetId="4" r:id="rId5"/>
    <sheet name="commit_num_files" sheetId="5" r:id="rId6"/>
    <sheet name="cve_title" sheetId="6" r:id="rId7"/>
  </sheets>
  <definedNames>
    <definedName name="_xlnm._FilterDatabase" localSheetId="0" hidden="1">Vulnerabilities!$A$2:$H$219</definedName>
    <definedName name="cve_title_1" localSheetId="6">cve_title!$A$1:$B$164</definedName>
    <definedName name="patch_files_info" localSheetId="3">patch_files_info!$A$1:$G$706</definedName>
    <definedName name="relevant_vuln" localSheetId="0">Vulnerabilities!$A$3:$E$219</definedName>
  </definedNames>
  <calcPr calcId="191029"/>
  <pivotCaches>
    <pivotCache cacheId="0" r:id="rId8"/>
    <pivotCache cacheId="1" r:id="rId9"/>
    <pivotCache cacheId="2" r:id="rId10"/>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6" i="1" l="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 i="1"/>
  <c r="H84" i="1"/>
  <c r="H85" i="1"/>
  <c r="H215" i="1"/>
  <c r="H216" i="1"/>
  <c r="H217" i="1"/>
  <c r="H218" i="1"/>
  <c r="H219" i="1"/>
  <c r="H9" i="1"/>
  <c r="H10" i="1"/>
  <c r="J35" i="8"/>
  <c r="I35" i="8"/>
  <c r="H35" i="8"/>
  <c r="G38" i="8"/>
  <c r="G37" i="8"/>
  <c r="G36" i="8"/>
  <c r="I25" i="8"/>
  <c r="K9" i="8"/>
  <c r="J9" i="8"/>
  <c r="I8" i="8"/>
  <c r="I37" i="8"/>
  <c r="J27" i="8"/>
  <c r="I24" i="8"/>
  <c r="K8" i="8"/>
  <c r="J7" i="8"/>
  <c r="I7" i="8"/>
  <c r="I26" i="8"/>
  <c r="K7" i="8"/>
  <c r="J8" i="8"/>
  <c r="H9" i="8"/>
  <c r="H27" i="8"/>
  <c r="K6" i="8"/>
  <c r="J6" i="8"/>
  <c r="H7" i="8"/>
  <c r="K5" i="8"/>
  <c r="H8" i="8"/>
  <c r="J11" i="8"/>
  <c r="H6" i="8"/>
  <c r="J23" i="8"/>
  <c r="J25" i="8"/>
  <c r="J26" i="8"/>
  <c r="H37" i="8"/>
  <c r="I27" i="8"/>
  <c r="H24" i="8"/>
  <c r="I11" i="8"/>
  <c r="I5" i="8"/>
  <c r="H5" i="8"/>
  <c r="J36" i="8"/>
  <c r="I23" i="8"/>
  <c r="H23" i="8"/>
  <c r="H11" i="8"/>
  <c r="I6" i="8"/>
  <c r="H25" i="8"/>
  <c r="J5" i="8"/>
  <c r="J24" i="8"/>
  <c r="H26" i="8"/>
  <c r="I9" i="8"/>
  <c r="J38" i="8"/>
  <c r="I38" i="8"/>
  <c r="H36" i="8"/>
  <c r="H29" i="8" l="1"/>
  <c r="J29" i="8"/>
  <c r="I29" i="8"/>
  <c r="I16" i="1"/>
  <c r="I36" i="8"/>
  <c r="J37" i="8"/>
  <c r="H38" i="8"/>
  <c r="H40" i="8" l="1"/>
  <c r="J40" i="8"/>
  <c r="I40" i="8"/>
  <c r="I219" i="1"/>
  <c r="I218" i="1"/>
  <c r="I217" i="1"/>
  <c r="I216" i="1"/>
  <c r="I215" i="1"/>
  <c r="I213" i="1"/>
  <c r="I211" i="1"/>
  <c r="I210" i="1"/>
  <c r="I209" i="1"/>
  <c r="I208" i="1"/>
  <c r="I207" i="1"/>
  <c r="I206" i="1"/>
  <c r="I204" i="1"/>
  <c r="I201" i="1"/>
  <c r="I200" i="1"/>
  <c r="I199" i="1"/>
  <c r="I198" i="1"/>
  <c r="I197" i="1"/>
  <c r="I196" i="1"/>
  <c r="I195" i="1"/>
  <c r="I194" i="1"/>
  <c r="I193" i="1"/>
  <c r="I192" i="1"/>
  <c r="I191" i="1"/>
  <c r="I189" i="1"/>
  <c r="I186" i="1"/>
  <c r="I185" i="1"/>
  <c r="I184" i="1"/>
  <c r="I182" i="1"/>
  <c r="I181" i="1"/>
  <c r="I180" i="1"/>
  <c r="I179" i="1"/>
  <c r="I176" i="1"/>
  <c r="I175" i="1"/>
  <c r="I174" i="1"/>
  <c r="I173" i="1"/>
  <c r="I172" i="1"/>
  <c r="I171" i="1"/>
  <c r="I170" i="1"/>
  <c r="I169" i="1"/>
  <c r="I168" i="1"/>
  <c r="I167" i="1"/>
  <c r="I164" i="1"/>
  <c r="I163" i="1"/>
  <c r="I162" i="1"/>
  <c r="I161" i="1"/>
  <c r="I160" i="1"/>
  <c r="I159" i="1"/>
  <c r="I158" i="1"/>
  <c r="I157" i="1"/>
  <c r="I156" i="1"/>
  <c r="I155" i="1"/>
  <c r="I152" i="1"/>
  <c r="I151" i="1"/>
  <c r="I149" i="1"/>
  <c r="I148" i="1"/>
  <c r="I147" i="1"/>
  <c r="I146" i="1"/>
  <c r="I145" i="1"/>
  <c r="I144" i="1"/>
  <c r="I143" i="1"/>
  <c r="I142" i="1"/>
  <c r="I141" i="1"/>
  <c r="I140" i="1"/>
  <c r="I139" i="1"/>
  <c r="I138" i="1"/>
  <c r="I137" i="1"/>
  <c r="I136" i="1"/>
  <c r="I135" i="1"/>
  <c r="I134" i="1"/>
  <c r="I132" i="1"/>
  <c r="I131" i="1"/>
  <c r="I130" i="1"/>
  <c r="I129" i="1"/>
  <c r="I127" i="1"/>
  <c r="I126" i="1"/>
  <c r="I125" i="1"/>
  <c r="I124" i="1"/>
  <c r="I123" i="1"/>
  <c r="I122" i="1"/>
  <c r="I121" i="1"/>
  <c r="I120" i="1"/>
  <c r="I119" i="1"/>
  <c r="I118" i="1"/>
  <c r="I117" i="1"/>
  <c r="I116" i="1"/>
  <c r="I115" i="1"/>
  <c r="I114" i="1"/>
  <c r="I113" i="1"/>
  <c r="I112" i="1"/>
  <c r="I110" i="1"/>
  <c r="I108" i="1"/>
  <c r="I107" i="1"/>
  <c r="I106" i="1"/>
  <c r="I105" i="1"/>
  <c r="I103" i="1"/>
  <c r="I101" i="1"/>
  <c r="I99" i="1"/>
  <c r="I95" i="1"/>
  <c r="I94" i="1"/>
  <c r="I92" i="1"/>
  <c r="I91" i="1"/>
  <c r="I89" i="1"/>
  <c r="I85" i="1"/>
  <c r="I84" i="1"/>
  <c r="I82" i="1"/>
  <c r="I80" i="1"/>
  <c r="I76" i="1"/>
  <c r="I75" i="1"/>
  <c r="I74" i="1"/>
  <c r="I73" i="1"/>
  <c r="I70" i="1"/>
  <c r="I69" i="1"/>
  <c r="I67" i="1"/>
  <c r="I65" i="1"/>
  <c r="I64" i="1"/>
  <c r="I63" i="1"/>
  <c r="I62" i="1"/>
  <c r="I61" i="1"/>
  <c r="I59" i="1"/>
  <c r="I58" i="1"/>
  <c r="I57" i="1"/>
  <c r="I56" i="1"/>
  <c r="I55" i="1"/>
  <c r="I54" i="1"/>
  <c r="I53" i="1"/>
  <c r="I52" i="1"/>
  <c r="I51" i="1"/>
  <c r="I50" i="1"/>
  <c r="I49" i="1"/>
  <c r="I48" i="1"/>
  <c r="I45" i="1"/>
  <c r="I43" i="1"/>
  <c r="I39" i="1"/>
  <c r="I38" i="1"/>
  <c r="I37" i="1"/>
  <c r="I36" i="1"/>
  <c r="I35" i="1"/>
  <c r="I34" i="1"/>
  <c r="I33" i="1"/>
  <c r="I32" i="1"/>
  <c r="I31" i="1"/>
  <c r="I30" i="1"/>
  <c r="I27" i="1"/>
  <c r="I25" i="1"/>
  <c r="I23" i="1"/>
  <c r="I21" i="1"/>
  <c r="I18" i="1"/>
  <c r="I15" i="1"/>
  <c r="I13" i="1"/>
  <c r="I10" i="1"/>
  <c r="I9" i="1"/>
  <c r="I7" i="1"/>
  <c r="I6" i="1"/>
  <c r="I4" i="1"/>
  <c r="I3" i="1"/>
  <c r="I5" i="1"/>
  <c r="H5" i="1"/>
  <c r="H6" i="1"/>
  <c r="H7" i="1"/>
  <c r="H4" i="1"/>
  <c r="H3"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10F933-F81A-DD44-BF03-4A517070B5F6}" name="cve_title" type="6" refreshedVersion="7" background="1" saveData="1">
    <textPr sourceFile="/Users/josealexandredabruzzopereira/Projects/uc-phd-josep-code/web-crawler/cve_title.csv" comma="1">
      <textFields count="2">
        <textField/>
        <textField/>
      </textFields>
    </textPr>
  </connection>
  <connection id="2" xr16:uid="{060150F5-E153-184E-B2DB-F04911C454BF}" name="patch_files_info" type="6" refreshedVersion="7" background="1" saveData="1">
    <textPr sourceFile="/Users/josealexandredabruzzopereira/Projects/uc-phd-josep-code/SATHandling/sat-processing/patch_files_info.csv" comma="1">
      <textFields count="7">
        <textField/>
        <textField/>
        <textField/>
        <textField/>
        <textField/>
        <textField/>
        <textField/>
      </textFields>
    </textPr>
  </connection>
  <connection id="3" xr16:uid="{6271F930-46CE-C044-9296-B7B1665D68A0}" name="relevant_vuln" type="6" refreshedVersion="7" background="1" saveData="1">
    <textPr sourceFile="/Users/josealexandredabruzzopereira/Dropbox/UC/My Papers/2021 - issre/relevant_vuln.csv" comma="1">
      <textFields count="3">
        <textField/>
        <textField/>
        <textField/>
      </textFields>
    </textPr>
  </connection>
</connections>
</file>

<file path=xl/sharedStrings.xml><?xml version="1.0" encoding="utf-8"?>
<sst xmlns="http://schemas.openxmlformats.org/spreadsheetml/2006/main" count="5008" uniqueCount="1536">
  <si>
    <t>V_ID</t>
  </si>
  <si>
    <t>CVE</t>
  </si>
  <si>
    <t>P_COMMIT</t>
  </si>
  <si>
    <t>vuln635mzl</t>
  </si>
  <si>
    <t>CVE-2008-0017</t>
  </si>
  <si>
    <t>0ee094d218e6050d34f97eeaac2217faa7c56237</t>
  </si>
  <si>
    <t>vuln782mzl</t>
  </si>
  <si>
    <t>CVE-2009-2662</t>
  </si>
  <si>
    <t>08b448d9dd814dab7889deb0abb13e0f155024f7</t>
  </si>
  <si>
    <t>vuln884mzl</t>
  </si>
  <si>
    <t>CVE-2010-0166</t>
  </si>
  <si>
    <t>6517a01b635b15e935427ac5c23f7ec394cb7bd2</t>
  </si>
  <si>
    <t>vuln933mzl</t>
  </si>
  <si>
    <t>CVE-2010-1212</t>
  </si>
  <si>
    <t>35c7952dbd1badc04cd1bb96480676c9077f8805</t>
  </si>
  <si>
    <t>vuln944mzl</t>
  </si>
  <si>
    <t>ef586f15354a3dfadda2e65df08bd58558e9efba</t>
  </si>
  <si>
    <t>vuln970mzl</t>
  </si>
  <si>
    <t>CVE-2010-3166</t>
  </si>
  <si>
    <t>e2d46b52f2fa80d20cf89e60372dbca1444ac6ff</t>
  </si>
  <si>
    <t>vuln972mzl</t>
  </si>
  <si>
    <t>CVE-2010-3168</t>
  </si>
  <si>
    <t>44e12bf078153a8ee665632c44569a4ab7ff1de2</t>
  </si>
  <si>
    <t>vuln1010mzl</t>
  </si>
  <si>
    <t>CVE-2010-3778</t>
  </si>
  <si>
    <t>a8247109148742d867d85e43f64c85bc0f855e0d</t>
  </si>
  <si>
    <t>vuln1044mzl</t>
  </si>
  <si>
    <t>CVE-2011-0054</t>
  </si>
  <si>
    <t>4798ee08d2de3dfa6e972f60ffe305260f915076</t>
  </si>
  <si>
    <t>vuln1049mzl</t>
  </si>
  <si>
    <t>CVE-2011-0061</t>
  </si>
  <si>
    <t>702b90e2aad4199675c3d0d951e00b77cde895ed</t>
  </si>
  <si>
    <t>vuln1106mzl</t>
  </si>
  <si>
    <t>CVE-2011-2377</t>
  </si>
  <si>
    <t>0f63056d1e8fdffd91e186e87d1fa153823b51cf</t>
  </si>
  <si>
    <t>vuln1244mzl</t>
  </si>
  <si>
    <t>CVE-2011-3002</t>
  </si>
  <si>
    <t>6d8c3d6fdc3764024da2df6b474760ce3a0a5337</t>
  </si>
  <si>
    <t>vuln1245mzl</t>
  </si>
  <si>
    <t>CVE-2011-3003</t>
  </si>
  <si>
    <t>5dae9ec03ce9a864a8d07f73814980e20f2da305</t>
  </si>
  <si>
    <t>vuln1249mzl</t>
  </si>
  <si>
    <t>CVE-2011-3005</t>
  </si>
  <si>
    <t>7334d9a749078e9e7e6a2e42dba341b7728b06cd</t>
  </si>
  <si>
    <t>vuln1266mzl</t>
  </si>
  <si>
    <t>CVE-2011-3650</t>
  </si>
  <si>
    <t>a16a44393d62c68c5aded9e6e282c5ac4fb3e496</t>
  </si>
  <si>
    <t>vuln1260mzl</t>
  </si>
  <si>
    <t>CVE-2011-3652</t>
  </si>
  <si>
    <t>bfea94bf48feaee076ec69afa5e04ab6340900af</t>
  </si>
  <si>
    <t>vuln1263mzl</t>
  </si>
  <si>
    <t>CVE-2011-3654</t>
  </si>
  <si>
    <t>f54fef5b48eae68d6853878d130f507943b44ea6</t>
  </si>
  <si>
    <t>vuln1374mzl</t>
  </si>
  <si>
    <t>CVE-2012-0470</t>
  </si>
  <si>
    <t>2fe7e85cb5ff9b4380d5ac7698a5503e6cb2d8a3</t>
  </si>
  <si>
    <t>vuln1376mzl</t>
  </si>
  <si>
    <t>CVE-2012-0472</t>
  </si>
  <si>
    <t>4f5c44a7c8bca9e09b6ca1119c5ee8d549664061</t>
  </si>
  <si>
    <t>vuln1441mzl</t>
  </si>
  <si>
    <t>CVE-2012-1953</t>
  </si>
  <si>
    <t>2cecb6cdcb9357c4d9630ec29f0c4a2915ba97fd</t>
  </si>
  <si>
    <t>vuln1388mzl</t>
  </si>
  <si>
    <t>CVE-2012-3105</t>
  </si>
  <si>
    <t>a75320f68f215da68675e24bd0ca8d8a4bcc3ddf</t>
  </si>
  <si>
    <t>vuln1485mzl</t>
  </si>
  <si>
    <t>CVE-2012-3957</t>
  </si>
  <si>
    <t>a6ab39295bcfdcbac50e10a3c6580614a78c5220</t>
  </si>
  <si>
    <t>vuln1494mzl</t>
  </si>
  <si>
    <t>CVE-2012-3966</t>
  </si>
  <si>
    <t>2f3ba5d8677cb0f94e7e661fb1ac304517080831</t>
  </si>
  <si>
    <t>vuln1495mzl</t>
  </si>
  <si>
    <t>d983bcfd9a86bdf2b15e0f17ffe1f3eb0ec65e06</t>
  </si>
  <si>
    <t>vuln1501mzl</t>
  </si>
  <si>
    <t>CVE-2012-3971</t>
  </si>
  <si>
    <t>d8508b65264248f5e54e5db3f6f665b8a450bf11</t>
  </si>
  <si>
    <t>vuln1530mzl</t>
  </si>
  <si>
    <t>CVE-2012-3995</t>
  </si>
  <si>
    <t>7392016e43ea8e0dc1e089a08a9494199f19d067</t>
  </si>
  <si>
    <t>vuln1533mzl</t>
  </si>
  <si>
    <t>CVE-2012-4180</t>
  </si>
  <si>
    <t>eaf17aa9a97d9b0fc2b2dd835bb942f4f9d3d075</t>
  </si>
  <si>
    <t>vuln1539mzl</t>
  </si>
  <si>
    <t>CVE-2012-4185</t>
  </si>
  <si>
    <t>8a00ae3b10367e4225704564406fe1800e60ecc5</t>
  </si>
  <si>
    <t>vuln1536mzl</t>
  </si>
  <si>
    <t>CVE-2012-4186</t>
  </si>
  <si>
    <t>604c4f2ddd1a10d5c93617bf253741cca79cab8f</t>
  </si>
  <si>
    <t>vuln1537mzl</t>
  </si>
  <si>
    <t>CVE-2012-4187</t>
  </si>
  <si>
    <t>58bddec457f3bd26fe58c7380ef8b88e073d9f81</t>
  </si>
  <si>
    <t>vuln1538mzl</t>
  </si>
  <si>
    <t>CVE-2012-4188</t>
  </si>
  <si>
    <t>54343582174a44aa841117b2ef6f635ea8997212</t>
  </si>
  <si>
    <t>vuln1541mzl</t>
  </si>
  <si>
    <t>CVE-2012-4190</t>
  </si>
  <si>
    <t>37e10f63608828fd4693974bc169fb6f0e2b228e</t>
  </si>
  <si>
    <t>vuln1542mzl</t>
  </si>
  <si>
    <t>CVE-2012-4191</t>
  </si>
  <si>
    <t>004dd20c078c42719f22f92c0d4356c240ff7595</t>
  </si>
  <si>
    <t>vuln1615mzl</t>
  </si>
  <si>
    <t>CVE-2013-0760</t>
  </si>
  <si>
    <t>cc987a78b883b2fc328b5113e7bde64ec95473f2</t>
  </si>
  <si>
    <t>vuln1613mzl</t>
  </si>
  <si>
    <t>CVE-2013-0767</t>
  </si>
  <si>
    <t>ad6712b14baeb9faf1f89e65794f7e059c4ef2cb</t>
  </si>
  <si>
    <t>vuln1617mzl</t>
  </si>
  <si>
    <t>CVE-2013-0771</t>
  </si>
  <si>
    <t>6c30e7017ecc1ac03bcd6dcd576132b08d983f63</t>
  </si>
  <si>
    <t>vuln1659mzl</t>
  </si>
  <si>
    <t>CVE-2013-0772</t>
  </si>
  <si>
    <t>1c7e6d70e5ba71e0f001b5e5987bc3e9250de7c1</t>
  </si>
  <si>
    <t>vuln1668mzl</t>
  </si>
  <si>
    <t>CVE-2013-0778</t>
  </si>
  <si>
    <t>bcece6a3cbd6376254d45ab65ea1502a55deaa3d</t>
  </si>
  <si>
    <t>vuln1670mzl</t>
  </si>
  <si>
    <t>CVE-2013-0782</t>
  </si>
  <si>
    <t>3276584f22a47352f79a016ed872f05bdc17ffcb</t>
  </si>
  <si>
    <t>vuln1697mzl</t>
  </si>
  <si>
    <t>CVE-2013-0799</t>
  </si>
  <si>
    <t>7893caea6b672bed561eddb538210fe3623bea75</t>
  </si>
  <si>
    <t>vuln1736mzl</t>
  </si>
  <si>
    <t>CVE-2013-1675</t>
  </si>
  <si>
    <t>085004cc6a7b6741743a39949d192049fbc4bc9c</t>
  </si>
  <si>
    <t>vuln1742mzl</t>
  </si>
  <si>
    <t>CVE-2013-1680</t>
  </si>
  <si>
    <t>050414e94b197bc129065b587755848625a2443f</t>
  </si>
  <si>
    <t>vuln1763mzl</t>
  </si>
  <si>
    <t>CVE-2013-1690</t>
  </si>
  <si>
    <t>027b891ee8735e38a77da3a307b832323b93a1ea</t>
  </si>
  <si>
    <t>vuln1789mzl</t>
  </si>
  <si>
    <t>CVE-2013-1706</t>
  </si>
  <si>
    <t>9425d9154f641cfe6f0e8188473f795451896f78</t>
  </si>
  <si>
    <t>vuln1788mzl</t>
  </si>
  <si>
    <t>CVE-2013-1707</t>
  </si>
  <si>
    <t>da6dc97eddc63f4b00c754645861ce4175a1ee4c</t>
  </si>
  <si>
    <t>vuln1822mzl</t>
  </si>
  <si>
    <t>CVE-2013-1721</t>
  </si>
  <si>
    <t>b270538a1fa0033dd54121c286d71b994d3c38ea</t>
  </si>
  <si>
    <t>vuln1824mzl</t>
  </si>
  <si>
    <t>CVE-2013-1723</t>
  </si>
  <si>
    <t>5aaae31bae1ad32da721802cbcb3ad66d87f2029</t>
  </si>
  <si>
    <t>vuln1833mzl</t>
  </si>
  <si>
    <t>CVE-2013-1732</t>
  </si>
  <si>
    <t>e5aa530506ddc09ef0ef88a9563bfe918f26c4da</t>
  </si>
  <si>
    <t>vuln1835mzl</t>
  </si>
  <si>
    <t>CVE-2013-1736</t>
  </si>
  <si>
    <t>92e4e0683f0bfcc9ae3190320c4b0fd9949d9bd0</t>
  </si>
  <si>
    <t>vuln1850mzl</t>
  </si>
  <si>
    <t>CVE-2013-5596</t>
  </si>
  <si>
    <t>87703497c0d709ee817d819d274b915fbcc3cbce</t>
  </si>
  <si>
    <t>vuln1848mzl</t>
  </si>
  <si>
    <t>CVE-2013-5604</t>
  </si>
  <si>
    <t>cee64ab415e7abb505717e3338b33a8983b0e022</t>
  </si>
  <si>
    <t>vuln1955mzl</t>
  </si>
  <si>
    <t>CVE-2014-1508</t>
  </si>
  <si>
    <t>fcfb3ebfa23ac631c7873daf085c280c4b3f6017</t>
  </si>
  <si>
    <t>vuln1984mzl</t>
  </si>
  <si>
    <t>CVE-2014-1524</t>
  </si>
  <si>
    <t>39e49aca403cb282a19a4b38a130d3628b8f19b0</t>
  </si>
  <si>
    <t>vuln1987mzl</t>
  </si>
  <si>
    <t>CVE-2014-1528</t>
  </si>
  <si>
    <t>773231a5654d7fb297c9a21cd3daf16775115c62</t>
  </si>
  <si>
    <t>vuln2026mzl</t>
  </si>
  <si>
    <t>CVE-2014-1543</t>
  </si>
  <si>
    <t>0556e96340b92579b3714b0e81f589b6be6ed260</t>
  </si>
  <si>
    <t>vuln2240mzl</t>
  </si>
  <si>
    <t>CVE-2015-2716</t>
  </si>
  <si>
    <t>5a0c7ef7a261631d3cbde70536d6c1640637befe</t>
  </si>
  <si>
    <t>vuln2316mzl</t>
  </si>
  <si>
    <t>CVE-2015-4487</t>
  </si>
  <si>
    <t>a83190329b84e5778309bbd80f7ac01b33193fd9</t>
  </si>
  <si>
    <t>vuln2306mzl</t>
  </si>
  <si>
    <t>CVE-2015-4493</t>
  </si>
  <si>
    <t>7daf7f3676c49a2f1360a98933b80684ab4e431d</t>
  </si>
  <si>
    <t>ker882v</t>
  </si>
  <si>
    <t>CVE-2007-1592</t>
  </si>
  <si>
    <t>d35690beda1429544d46c8eb34b2e3a8c37ab299</t>
  </si>
  <si>
    <t>ker860v</t>
  </si>
  <si>
    <t>CVE-2007-5904</t>
  </si>
  <si>
    <t>133672efbc1085f9af990bdc145e1822ea93bcf3</t>
  </si>
  <si>
    <t>ker862v</t>
  </si>
  <si>
    <t>CVE-2007-6151</t>
  </si>
  <si>
    <t>eafe1aa37e6ec2d56f14732b5240c4dd09f0613a</t>
  </si>
  <si>
    <t>ker815v</t>
  </si>
  <si>
    <t>CVE-2008-3247</t>
  </si>
  <si>
    <t>74454a6a286bfce4bb23d89bd465f856fa6a6e19</t>
  </si>
  <si>
    <t>ker831v</t>
  </si>
  <si>
    <t>CVE-2008-3911</t>
  </si>
  <si>
    <t>27df6f25ff218072e0e879a96beeb398a79cdbc8</t>
  </si>
  <si>
    <t>ker832v</t>
  </si>
  <si>
    <t>CVE-2008-3915</t>
  </si>
  <si>
    <t>91b80969ba466ba4b915a4a1d03add8c297add3f</t>
  </si>
  <si>
    <t>CVE-2008-4395</t>
  </si>
  <si>
    <t>ker781v</t>
  </si>
  <si>
    <t>CVE-2008-4933</t>
  </si>
  <si>
    <t>efc7ffcb4237f8cb9938909041c4ed38f6e1bf40</t>
  </si>
  <si>
    <t>ker773v</t>
  </si>
  <si>
    <t>CVE-2008-5025</t>
  </si>
  <si>
    <t>d38b7aa7fc3371b52d036748028db50b585ade2e</t>
  </si>
  <si>
    <t>ker784v</t>
  </si>
  <si>
    <t>CVE-2008-5134</t>
  </si>
  <si>
    <t>48735d8d8bd701b1e0cd3d49c21e5e385ddcb077</t>
  </si>
  <si>
    <t>ker807v</t>
  </si>
  <si>
    <t>CVE-2008-5395</t>
  </si>
  <si>
    <t>7a3f5134a8f5bd7fa38b5645eef05e8a4eb62951</t>
  </si>
  <si>
    <t>ker780v</t>
  </si>
  <si>
    <t>CVE-2008-5702</t>
  </si>
  <si>
    <t>7c2500f17d65092d93345f3996cf82ebca17e9ff</t>
  </si>
  <si>
    <t>ker791v</t>
  </si>
  <si>
    <t>CVE-2009-0065</t>
  </si>
  <si>
    <t>9fcb95a105758b81ef0131cd18e2db5149f13e95</t>
  </si>
  <si>
    <t>ker806v</t>
  </si>
  <si>
    <t>CVE-2009-0605</t>
  </si>
  <si>
    <t>9be260a646bf76fa418ee519afa10196b3164681</t>
  </si>
  <si>
    <t>ker809v</t>
  </si>
  <si>
    <t>CVE-2009-1298</t>
  </si>
  <si>
    <t>bbf31bf18d34caa87dd01f08bf713635593697f2</t>
  </si>
  <si>
    <t>ker711v</t>
  </si>
  <si>
    <t>CVE-2009-1389</t>
  </si>
  <si>
    <t>fdd7b4c3302c93f6833e338903ea77245eb510b4</t>
  </si>
  <si>
    <t>ker736v</t>
  </si>
  <si>
    <t>CVE-2009-1439</t>
  </si>
  <si>
    <t>b363b3304bcf68c4541683b2eff70b29f0446a5b</t>
  </si>
  <si>
    <t>ker769v</t>
  </si>
  <si>
    <t>CVE-2009-1897</t>
  </si>
  <si>
    <t>3c8a9c63d5fd738c261bd0ceece04d9c8357ca13</t>
  </si>
  <si>
    <t>ker735v</t>
  </si>
  <si>
    <t>CVE-2009-2406</t>
  </si>
  <si>
    <t>6352a29305373ae6196491e6d4669f301e26492e</t>
  </si>
  <si>
    <t>ker723v</t>
  </si>
  <si>
    <t>CVE-2009-2407</t>
  </si>
  <si>
    <t>f151cd2c54ddc7714e2f740681350476cda03a28</t>
  </si>
  <si>
    <t>ker732v</t>
  </si>
  <si>
    <t>CVE-2009-2767</t>
  </si>
  <si>
    <t>70d715fd0597f18528f389b5ac59102263067744</t>
  </si>
  <si>
    <t>ker733v</t>
  </si>
  <si>
    <t>CVE-2009-2768</t>
  </si>
  <si>
    <t>3440625d78711bee41a84cf29c3d8c579b522666</t>
  </si>
  <si>
    <t>ker721v</t>
  </si>
  <si>
    <t>CVE-2009-3280</t>
  </si>
  <si>
    <t>fcc6cb0c13555e78c2d47257b6d1b5e59b0c419a</t>
  </si>
  <si>
    <t>ker704v</t>
  </si>
  <si>
    <t>CVE-2009-4004</t>
  </si>
  <si>
    <t>a9e38c3e01ad242fe2a625354cf065c34b01e3aa</t>
  </si>
  <si>
    <t>ker703v</t>
  </si>
  <si>
    <t>CVE-2009-4005</t>
  </si>
  <si>
    <t>286e633ef0ff5bb63c07b4516665da8004966fec</t>
  </si>
  <si>
    <t>ker697v</t>
  </si>
  <si>
    <t>CVE-2010-1084</t>
  </si>
  <si>
    <t>101545f6fef4a0a3ea8daf0b5b880df2c6a92a69</t>
  </si>
  <si>
    <t>ker635v</t>
  </si>
  <si>
    <t>CVE-2010-2492</t>
  </si>
  <si>
    <t>a6f80fb7b5986fda663d94079d3bba0937a6b6ff</t>
  </si>
  <si>
    <t>ker641v</t>
  </si>
  <si>
    <t>CVE-2010-2521</t>
  </si>
  <si>
    <t>2bc3c1179c781b359d4f2f3439cb3df72afc17fc</t>
  </si>
  <si>
    <t>ker607v</t>
  </si>
  <si>
    <t>CVE-2010-3081</t>
  </si>
  <si>
    <t>c41d68a513c71e35a14f66d71782d27a79a81ea6</t>
  </si>
  <si>
    <t>ker606v</t>
  </si>
  <si>
    <t>CVE-2010-3084</t>
  </si>
  <si>
    <t>ee9c5cfad29c8a13199962614b9b16f1c4137ac9</t>
  </si>
  <si>
    <t>ker564v</t>
  </si>
  <si>
    <t>CVE-2010-3848</t>
  </si>
  <si>
    <t>a27e13d370415add3487949c60810e36069a23a6</t>
  </si>
  <si>
    <t>ker575v</t>
  </si>
  <si>
    <t>CVE-2010-3874</t>
  </si>
  <si>
    <t>0597d1b99fcfc2c0eada09a698f85ed413d4ba84</t>
  </si>
  <si>
    <t>ker529v</t>
  </si>
  <si>
    <t>CVE-2010-4527</t>
  </si>
  <si>
    <t>d81a12bc29ae4038770e05dce4ab7f26fd5880fb</t>
  </si>
  <si>
    <t>ker519v</t>
  </si>
  <si>
    <t>CVE-2010-4650</t>
  </si>
  <si>
    <t>7572777eef78ebdee1ecb7c258c0ef94d35bad16</t>
  </si>
  <si>
    <t>ker520v</t>
  </si>
  <si>
    <t>CVE-2010-4656</t>
  </si>
  <si>
    <t>3ed780117dbe5acb64280d218f0347f238dafed0</t>
  </si>
  <si>
    <t>ker534v</t>
  </si>
  <si>
    <t>CVE-2011-0712</t>
  </si>
  <si>
    <t>eaae55dac6b64c0616046436b294e69fc5311581</t>
  </si>
  <si>
    <t>ker544v</t>
  </si>
  <si>
    <t>CVE-2011-1010</t>
  </si>
  <si>
    <t>fa7ea87a057958a8b7926c1a60a3ca6d696328ed</t>
  </si>
  <si>
    <t>ker535v</t>
  </si>
  <si>
    <t>CVE-2011-1044</t>
  </si>
  <si>
    <t>7182afea8d1afd432a17c18162cc3fd441d0da93</t>
  </si>
  <si>
    <t>ker476v</t>
  </si>
  <si>
    <t>CVE-2011-1180</t>
  </si>
  <si>
    <t>d370af0ef7951188daeb15bae75db7ba57c67846</t>
  </si>
  <si>
    <t>ker488v</t>
  </si>
  <si>
    <t>CVE-2011-1477</t>
  </si>
  <si>
    <t>4d00135a680727f6c3be78f8befaac009030e4df</t>
  </si>
  <si>
    <t>ker498v</t>
  </si>
  <si>
    <t>CVE-2011-1776</t>
  </si>
  <si>
    <t>fa039d5f6b126fbd65eefa05db2f67e44df8f121</t>
  </si>
  <si>
    <t>ker511v</t>
  </si>
  <si>
    <t>CVE-2011-2182</t>
  </si>
  <si>
    <t>cae13fe4cc3f24820ffb990c09110626837e85d4</t>
  </si>
  <si>
    <t>ker421v</t>
  </si>
  <si>
    <t>CVE-2011-2517</t>
  </si>
  <si>
    <t>208c72f4fe44fe09577e7975ba0e7fa0278f3d03</t>
  </si>
  <si>
    <t>ker440v</t>
  </si>
  <si>
    <t>CVE-2011-2534</t>
  </si>
  <si>
    <t>961ed183a9fd080cf306c659b8736007e44065a5</t>
  </si>
  <si>
    <t>ker454v</t>
  </si>
  <si>
    <t>CVE-2011-2700</t>
  </si>
  <si>
    <t>dc6b845044ccb7e9e6f3b7e71bd179b3cf0223b6</t>
  </si>
  <si>
    <t>ker462v</t>
  </si>
  <si>
    <t>CVE-2011-3353</t>
  </si>
  <si>
    <t>c2183d1e9b3f313dd8ba2b1b0197c8d9fb86a7ae</t>
  </si>
  <si>
    <t>ker455v</t>
  </si>
  <si>
    <t>CVE-2011-3359</t>
  </si>
  <si>
    <t>c85ce65ecac078ab1a1835c87c4a6319cf74660a</t>
  </si>
  <si>
    <t>ker463v</t>
  </si>
  <si>
    <t>CVE-2011-4086</t>
  </si>
  <si>
    <t>15291164b22a357cb211b618adfef4fa82fc0de3</t>
  </si>
  <si>
    <t>ker426v</t>
  </si>
  <si>
    <t>CVE-2011-4098</t>
  </si>
  <si>
    <t>64dd153c83743af81f20924c6343652d731eeecb</t>
  </si>
  <si>
    <t>ker411v</t>
  </si>
  <si>
    <t>CVE-2011-4604</t>
  </si>
  <si>
    <t>b5a1eeef04cc7859f34dec9b72ea1b28e4aba07c</t>
  </si>
  <si>
    <t>ker412v</t>
  </si>
  <si>
    <t>CVE-2012-2119</t>
  </si>
  <si>
    <t>b92946e2919134ebe2a4083e4302236295ea2a73</t>
  </si>
  <si>
    <t>ker371v</t>
  </si>
  <si>
    <t>CVE-2012-2127</t>
  </si>
  <si>
    <t>905ad269c55fc62bee3da29f7b1d1efeba8aa1e1</t>
  </si>
  <si>
    <t>ker378v</t>
  </si>
  <si>
    <t>CVE-2012-2137</t>
  </si>
  <si>
    <t>f2ebd422f71cda9c791f76f85d2ca102ae34a1ed</t>
  </si>
  <si>
    <t>ker396v</t>
  </si>
  <si>
    <t>CVE-2012-2745</t>
  </si>
  <si>
    <t>79549c6dfda0603dba9a70a53467ce62d9335c33</t>
  </si>
  <si>
    <t>ker405v</t>
  </si>
  <si>
    <t>CVE-2012-3364</t>
  </si>
  <si>
    <t>67de956ff5dc1d4f321e16cfbd63f5be3b691b43</t>
  </si>
  <si>
    <t>ker364v</t>
  </si>
  <si>
    <t>CVE-2013-0309</t>
  </si>
  <si>
    <t>027ef6c87853b0a9df53175063028edb4950d476</t>
  </si>
  <si>
    <t>ker320v</t>
  </si>
  <si>
    <t>CVE-2013-0310</t>
  </si>
  <si>
    <t>89d7ae34cdda4195809a5a987f697a517a2a3177</t>
  </si>
  <si>
    <t>ker283v</t>
  </si>
  <si>
    <t>CVE-2013-1772</t>
  </si>
  <si>
    <t>ce0030c00f95cf9110d9cdcd41e901e1fb814417</t>
  </si>
  <si>
    <t>ker280v</t>
  </si>
  <si>
    <t>CVE-2013-1773</t>
  </si>
  <si>
    <t>0720a06a7518c9d0c0125bd5d1f3b6264c55c3dd</t>
  </si>
  <si>
    <t>ker303v</t>
  </si>
  <si>
    <t>CVE-2013-1796</t>
  </si>
  <si>
    <t>c300aa64ddf57d9c5d9c898a64b36877345dd4a9</t>
  </si>
  <si>
    <t>ker293v</t>
  </si>
  <si>
    <t>CVE-2013-1860</t>
  </si>
  <si>
    <t>c0f5ecee4e741667b2493c742b60b6218d40b3aa</t>
  </si>
  <si>
    <t>ker275v</t>
  </si>
  <si>
    <t>CVE-2013-1929</t>
  </si>
  <si>
    <t>715230a44310a8cf66fbfb5a46f9a62a9b2de424</t>
  </si>
  <si>
    <t>ker270v</t>
  </si>
  <si>
    <t>CVE-2013-2058</t>
  </si>
  <si>
    <t>929473ea05db455ad88cdc081f2adc556b8dc48f</t>
  </si>
  <si>
    <t>ker304v</t>
  </si>
  <si>
    <t>CVE-2013-2128</t>
  </si>
  <si>
    <t>baff42ab1494528907bf4d5870359e31711746ae</t>
  </si>
  <si>
    <t>ker292v</t>
  </si>
  <si>
    <t>CVE-2013-2234</t>
  </si>
  <si>
    <t>a5cc68f3d63306d0d288f31edfc2ae6ef8ecd887</t>
  </si>
  <si>
    <t>ker290v</t>
  </si>
  <si>
    <t>CVE-2013-2237</t>
  </si>
  <si>
    <t>85dfb745ee40232876663ae206cba35f24ab2a40</t>
  </si>
  <si>
    <t>ker269v</t>
  </si>
  <si>
    <t>CVE-2013-2850</t>
  </si>
  <si>
    <t>cea4dcfdad926a27a18e188720efe0f2c9403456</t>
  </si>
  <si>
    <t>ker238v</t>
  </si>
  <si>
    <t>CVE-2013-4312</t>
  </si>
  <si>
    <t>712f4aad406bb1ed67f3f98d04c044191f0ff593</t>
  </si>
  <si>
    <t>ker226v</t>
  </si>
  <si>
    <t>CVE-2013-4387</t>
  </si>
  <si>
    <t>2811ebac2521ceac84f2bdae402455baa6a7fb47</t>
  </si>
  <si>
    <t>ker198v</t>
  </si>
  <si>
    <t>CVE-2013-4512</t>
  </si>
  <si>
    <t>201f99f170df14ba52ea4c52847779042b7a623b</t>
  </si>
  <si>
    <t>ker199v</t>
  </si>
  <si>
    <t>CVE-2013-4513</t>
  </si>
  <si>
    <t>c2c65cd2e14ada6de44cb527e7f1990bede24e15</t>
  </si>
  <si>
    <t>ker196v</t>
  </si>
  <si>
    <t>CVE-2013-4514</t>
  </si>
  <si>
    <t>b5e2f339865fb443107e5b10603e53bbc92dc054</t>
  </si>
  <si>
    <t>ker224v</t>
  </si>
  <si>
    <t>CVE-2013-4588</t>
  </si>
  <si>
    <t>04bcef2a83f40c6db24222b27a52892cba39dffb</t>
  </si>
  <si>
    <t>ker192v</t>
  </si>
  <si>
    <t>CVE-2013-4591</t>
  </si>
  <si>
    <t>7d3e91a89b7adbc2831334def9e494dd9892f9af</t>
  </si>
  <si>
    <t>ker212v</t>
  </si>
  <si>
    <t>CVE-2013-6381</t>
  </si>
  <si>
    <t>6fb392b1a63ae36c31f62bc3fc8630b49d602b62</t>
  </si>
  <si>
    <t>ker227v</t>
  </si>
  <si>
    <t>CVE-2013-6763</t>
  </si>
  <si>
    <t>7314e613d5ff9f0934f7a0f74ed7973b903315d1</t>
  </si>
  <si>
    <t>ker203v</t>
  </si>
  <si>
    <t>CVE-2013-7027</t>
  </si>
  <si>
    <t>f5563318ff1bde15b10e736e97ffce13be08bc1a</t>
  </si>
  <si>
    <t>ker218v</t>
  </si>
  <si>
    <t>CVE-2014-0049</t>
  </si>
  <si>
    <t>a08d3b3b99efd509133946056531cdf8f3a0c09b</t>
  </si>
  <si>
    <t>ker210v</t>
  </si>
  <si>
    <t>CVE-2014-0069</t>
  </si>
  <si>
    <t>5d81de8e8667da7135d3a32a964087c0faf5483f</t>
  </si>
  <si>
    <t>ker171v</t>
  </si>
  <si>
    <t>CVE-2014-0205</t>
  </si>
  <si>
    <t>7ada876a8703f23befbb20a7465a702ee39b1704</t>
  </si>
  <si>
    <t>ker178v</t>
  </si>
  <si>
    <t>CVE-2014-1690</t>
  </si>
  <si>
    <t>2690d97ade05c5325cbf7c72b94b90d265659886</t>
  </si>
  <si>
    <t>ker146v</t>
  </si>
  <si>
    <t>CVE-2014-3181</t>
  </si>
  <si>
    <t>c54def7bd64d7c0b6993336abcffb8444795bf38</t>
  </si>
  <si>
    <t>ker147v</t>
  </si>
  <si>
    <t>CVE-2014-3182</t>
  </si>
  <si>
    <t>ad3e14d7c5268c2e24477c6ef54bbdf88add5d36</t>
  </si>
  <si>
    <t>ker144v</t>
  </si>
  <si>
    <t>CVE-2014-3183</t>
  </si>
  <si>
    <t>51217e69697fba92a06e07e16f55c9a52d8e8945</t>
  </si>
  <si>
    <t>ker145v</t>
  </si>
  <si>
    <t>CVE-2014-3184</t>
  </si>
  <si>
    <t>4ab25786c87eb20857bbb715c3ae34ec8fd6a214</t>
  </si>
  <si>
    <t>ker149v</t>
  </si>
  <si>
    <t>CVE-2014-3185</t>
  </si>
  <si>
    <t>6817ae225cd650fb1c3295d769298c38b1eba818</t>
  </si>
  <si>
    <t>ker151v</t>
  </si>
  <si>
    <t>CVE-2014-3186</t>
  </si>
  <si>
    <t>844817e47eef14141cf59b8d5ac08dd11c0a9189</t>
  </si>
  <si>
    <t>ker158v</t>
  </si>
  <si>
    <t>CVE-2014-3535</t>
  </si>
  <si>
    <t>256df2f3879efdb2e9808bdb1b54b16fbb11fa38</t>
  </si>
  <si>
    <t>CVE-2014-3985</t>
  </si>
  <si>
    <t>ker134v</t>
  </si>
  <si>
    <t>CVE-2014-4608</t>
  </si>
  <si>
    <t>206a81c18401c0cde6e579164f752c4b147324ce</t>
  </si>
  <si>
    <t>ker93v</t>
  </si>
  <si>
    <t>CVE-2014-6416</t>
  </si>
  <si>
    <t>c27a3e4d667fdcad3db7b104f75659478e0c68d8</t>
  </si>
  <si>
    <t>ker94v</t>
  </si>
  <si>
    <t>CVE-2014-7825</t>
  </si>
  <si>
    <t>086ba77a6db00ed858ff07451bedee197df868c9</t>
  </si>
  <si>
    <t>ker84v</t>
  </si>
  <si>
    <t>CVE-2014-8884</t>
  </si>
  <si>
    <t>f2e323ec96077642d397bb1c355def536d489d16</t>
  </si>
  <si>
    <t>ker61v</t>
  </si>
  <si>
    <t>CVE-2015-1333</t>
  </si>
  <si>
    <t>ca4da5dd1f99fe9c59f1709fb43e818b18ad20e0</t>
  </si>
  <si>
    <t>ker60v</t>
  </si>
  <si>
    <t>CVE-2015-2666</t>
  </si>
  <si>
    <t>f84598bd7c851f8b0bf8cd0d7c3be0d73c432ff4</t>
  </si>
  <si>
    <t>ker35v</t>
  </si>
  <si>
    <t>CVE-2015-3214</t>
  </si>
  <si>
    <t>ee73f656a604d5aa9df86a97102e4e462dd79924</t>
  </si>
  <si>
    <t>ker22v</t>
  </si>
  <si>
    <t>CVE-2015-3331</t>
  </si>
  <si>
    <t>ccfe8c3f7e52ae83155cb038753f4c75b774ca8a</t>
  </si>
  <si>
    <t>ker21v</t>
  </si>
  <si>
    <t>CVE-2015-4036</t>
  </si>
  <si>
    <t>59c816c1f24df0204e01851431d3bab3eb76719c</t>
  </si>
  <si>
    <t>xen2v</t>
  </si>
  <si>
    <t>CVE-2012-5511</t>
  </si>
  <si>
    <t>24ff9723e0398e78355ea4b83df50eafb154d4dc</t>
  </si>
  <si>
    <t>xen31v</t>
  </si>
  <si>
    <t>CVE-2013-2072</t>
  </si>
  <si>
    <t>41abbadef60e5fccdfd688579dd458f7f7887cf5</t>
  </si>
  <si>
    <t>xen44v</t>
  </si>
  <si>
    <t>CVE-2013-4370</t>
  </si>
  <si>
    <t>3cd10fd21220f2b814324e6e732004f8f0487d0a</t>
  </si>
  <si>
    <t>xen47v</t>
  </si>
  <si>
    <t>CVE-2013-4416</t>
  </si>
  <si>
    <t>8b2c441a1b53a43a38b3c517e28f239da3349872</t>
  </si>
  <si>
    <t>xen75v</t>
  </si>
  <si>
    <t>CVE-2014-4021</t>
  </si>
  <si>
    <t>c3d1024d56aaf7fbb6415db1558f7eb40c854afc</t>
  </si>
  <si>
    <t>&gt;DenialOfService&lt;&gt;ExecuteCode&lt;&gt;Overflow&lt;&gt;Memorycorruption&lt;</t>
  </si>
  <si>
    <t>&gt;ExecuteCode&lt;&gt;Overflow&lt;</t>
  </si>
  <si>
    <t>&gt;DenialOfService&lt;&gt;ExecuteCode&lt;&gt;Overflow&lt;</t>
  </si>
  <si>
    <t>&gt;DenialOfService&lt;&gt;Overflow&lt;&gt;Memorycorruption&lt;</t>
  </si>
  <si>
    <t>&gt;DenialOfService&lt;&gt;Overflow&lt;&gt;ObtainInformation&lt;</t>
  </si>
  <si>
    <t>&gt;Overflow&lt;&gt;Gainprivileges&lt;</t>
  </si>
  <si>
    <t>&gt;Overflow&lt;&gt;ObtainInformation&lt;</t>
  </si>
  <si>
    <t>&gt;DenialOfService&lt;&gt;Overflow&lt;</t>
  </si>
  <si>
    <t>&gt;DenialOfService&lt;&gt;Overflow&lt;&gt;Bypassarestrictionorsimilar&lt;&gt;ObtainInformation&lt;</t>
  </si>
  <si>
    <t>&gt;DenialOfService&lt;&gt;Overflow&lt;&gt;Gainprivileges&lt;</t>
  </si>
  <si>
    <t>&gt;Overflow&lt;</t>
  </si>
  <si>
    <t>&gt;DenialOfService&lt;&gt;Overflow&lt;&gt;Gainprivileges&lt;&gt;Memorycorruption&lt;</t>
  </si>
  <si>
    <t>&gt;Overflow&lt;&gt;Gainprivileges&lt;&gt;ObtainInformation&lt;</t>
  </si>
  <si>
    <t>&gt;DenialOfService&lt;&gt;Overflow&lt;&gt;Bypassarestrictionorsimilar&lt;</t>
  </si>
  <si>
    <t>&gt;DenialOfService&lt;&gt;Overflow&lt;&gt;Gainprivileges&lt;&gt;Memorycorruption&lt;&gt;ObtainInformation&lt;</t>
  </si>
  <si>
    <t>V_CLASSIFICATION</t>
  </si>
  <si>
    <t>Defect Type</t>
  </si>
  <si>
    <t>Defect Qualifier</t>
  </si>
  <si>
    <t>Checking</t>
  </si>
  <si>
    <t>Timing</t>
  </si>
  <si>
    <t>Function</t>
  </si>
  <si>
    <t>Interface</t>
  </si>
  <si>
    <t>Missing</t>
  </si>
  <si>
    <t>Incorrect</t>
  </si>
  <si>
    <t>Extraneous</t>
  </si>
  <si>
    <t>(removing unnecessary code)</t>
  </si>
  <si>
    <t>Algorithm/Method</t>
  </si>
  <si>
    <t>Assignment/Initiatialization</t>
  </si>
  <si>
    <t>*</t>
  </si>
  <si>
    <t>*: these are the options listed in ﻿Morrison2018</t>
  </si>
  <si>
    <t># Files</t>
  </si>
  <si>
    <t>repository</t>
  </si>
  <si>
    <t>commit</t>
  </si>
  <si>
    <t>filename</t>
  </si>
  <si>
    <t>additions</t>
  </si>
  <si>
    <t>deletions</t>
  </si>
  <si>
    <t>changes</t>
  </si>
  <si>
    <t>status</t>
  </si>
  <si>
    <t>netwerk/protocol/websocket/WebSocketChannel.cpp</t>
  </si>
  <si>
    <t>modified</t>
  </si>
  <si>
    <t>018237816e6732154e0bfeed836ca8a2bcc5c83e</t>
  </si>
  <si>
    <t>js/src/builtin/TypedObject.cpp</t>
  </si>
  <si>
    <t>js/src/builtin/TypedObject.h</t>
  </si>
  <si>
    <t>js/src/vm/ArrayBufferObject.cpp</t>
  </si>
  <si>
    <t>js/src/vm/ArrayBufferObject.h</t>
  </si>
  <si>
    <t>js/src/vm/TypedArrayObject.cpp</t>
  </si>
  <si>
    <t>js/src/vm/TypedArrayObject.h</t>
  </si>
  <si>
    <t>content/base/src/nsContentSink.cpp</t>
  </si>
  <si>
    <t>docshell/base/nsDocShell.cpp</t>
  </si>
  <si>
    <t>layout/generic/nsContainerFrame.cpp</t>
  </si>
  <si>
    <t>hal/windows/WindowsGamepad.cpp</t>
  </si>
  <si>
    <t>content/svg/content/src/nsDOMSVGZoomEvent.cpp</t>
  </si>
  <si>
    <t>js/src/jstracer.cpp</t>
  </si>
  <si>
    <t>0e7b37595e53656c530d71a5866366307cccc04f</t>
  </si>
  <si>
    <t>layout/base/nsCSSFrameConstructor.cpp</t>
  </si>
  <si>
    <t>netwerk/streamconv/converters/nsDirIndexParser.cpp</t>
  </si>
  <si>
    <t>modules/libpr0n/decoders/nsBMPDecoder.cpp</t>
  </si>
  <si>
    <t>modules/libpr0n/decoders/nsGIFDecoder2.cpp</t>
  </si>
  <si>
    <t>modules/libpr0n/decoders/nsIconDecoder.cpp</t>
  </si>
  <si>
    <t>modules/libpr0n/decoders/nsJPEGDecoder.cpp</t>
  </si>
  <si>
    <t>modules/libpr0n/decoders/nsPNGDecoder.cpp</t>
  </si>
  <si>
    <t>modules/libpr0n/src/Decoder.h</t>
  </si>
  <si>
    <t>modules/libpr0n/src/RasterImage.cpp</t>
  </si>
  <si>
    <t>10fe38e01faa728edc09d19dc76e28f5c1230705</t>
  </si>
  <si>
    <t>js/src/vm/Symbol.h</t>
  </si>
  <si>
    <t>1610a12b60c07ae04075d0a20c164589fc10373b</t>
  </si>
  <si>
    <t>gfx/src/mac/nsUnicodeRenderingToolkit.cpp</t>
  </si>
  <si>
    <t>1900b08b4794628b3a1eda3375236a91ce92f3da</t>
  </si>
  <si>
    <t>js/jsd/jsd_lock.cpp</t>
  </si>
  <si>
    <t>js/public/Utility.h</t>
  </si>
  <si>
    <t>js/src/jit/BaselineBailouts.cpp</t>
  </si>
  <si>
    <t>js/src/jit/IonCode.h</t>
  </si>
  <si>
    <t>js/src/jsutil.cpp</t>
  </si>
  <si>
    <t>19af9d4ec00170ae7aa9c6a4d8ff395232fc1628</t>
  </si>
  <si>
    <t>layout/generic/nsBlockFrame.cpp</t>
  </si>
  <si>
    <t>1b213a521f129f9e568f6103fe2b956670b141f2</t>
  </si>
  <si>
    <t>content/media/webaudio/AudioProcessingEvent.cpp</t>
  </si>
  <si>
    <t>content/media/webaudio/AudioProcessingEvent.h</t>
  </si>
  <si>
    <t>content/media/webaudio/ScriptProcessorNode.cpp</t>
  </si>
  <si>
    <t>dom/webidl/AudioProcessingEvent.webidl</t>
  </si>
  <si>
    <t>image/decoders/nsGIFDecoder2.cpp</t>
  </si>
  <si>
    <t>1e3d16a10221883e6d97faa38d077dd3ff5d7f05</t>
  </si>
  <si>
    <t>js/src/gc/Barrier.cpp</t>
  </si>
  <si>
    <t>js/src/gc/Barrier.h</t>
  </si>
  <si>
    <t>20307b86d6c203d3c8c93381ef738ec81e264fd6</t>
  </si>
  <si>
    <t>js/src/json.cpp</t>
  </si>
  <si>
    <t>212c5cce4a8488720d2904a950848d048314c2a6</t>
  </si>
  <si>
    <t>dom/src/geolocation/nsGeolocation.cpp</t>
  </si>
  <si>
    <t>dom/tests/mochitest/geolocation/test_clearWatch_invalid.html</t>
  </si>
  <si>
    <t>2425c625cac5883224979735eee281a249115641</t>
  </si>
  <si>
    <t>js/src/ion/IonBuilder.cpp</t>
  </si>
  <si>
    <t>25518337644dfa70bf65cde84597449b56a929ea</t>
  </si>
  <si>
    <t>content/xslt/src/xslt/txStylesheetCompileHandlers.cpp</t>
  </si>
  <si>
    <t>2603cddf75f5af610ba96c035874c12840caf8b3</t>
  </si>
  <si>
    <t>dom/workers/Events.cpp</t>
  </si>
  <si>
    <t>dom/workers/Exceptions.cpp</t>
  </si>
  <si>
    <t>dom/workers/File.cpp</t>
  </si>
  <si>
    <t>dom/workers/Worker.cpp</t>
  </si>
  <si>
    <t>dom/workers/WorkerScope.cpp</t>
  </si>
  <si>
    <t>dom/workers/Workers.h</t>
  </si>
  <si>
    <t>28899bde209b635b5be63fdd3227a63f8e178722</t>
  </si>
  <si>
    <t>29c560f739970f2c60ad2d5949ae88a2349b9cdc</t>
  </si>
  <si>
    <t>29d4dd28bf42c0fcd013a9b26e59d324dc323af0</t>
  </si>
  <si>
    <t>content/media/webaudio/AudioBuffer.cpp</t>
  </si>
  <si>
    <t>content/media/webaudio/AudioBuffer.h</t>
  </si>
  <si>
    <t>content/media/webaudio/AudioContext.cpp</t>
  </si>
  <si>
    <t>content/media/webaudio/AudioDestinationNode.cpp</t>
  </si>
  <si>
    <t>content/media/webaudio/MediaBufferDecoder.cpp</t>
  </si>
  <si>
    <t>content/media/webaudio/WebAudioUtils.h</t>
  </si>
  <si>
    <t>content/media/webaudio/blink/DynamicsCompressorKernel.cpp</t>
  </si>
  <si>
    <t>2b0fec2f5843d961d317963fe8ab9154cd5d2c62</t>
  </si>
  <si>
    <t>content/media/webaudio/AudioBufferSourceNode.cpp</t>
  </si>
  <si>
    <t>2b916d4cc717ba145a626d4512a7a610e5128c2e</t>
  </si>
  <si>
    <t>js/src/jsinterp.cpp</t>
  </si>
  <si>
    <t>layout/style/nsAnimationManager.cpp</t>
  </si>
  <si>
    <t>2d7e1d45896dc3e567c6630142aef383f3683f93</t>
  </si>
  <si>
    <t>2df10830259bea2063be6794a980cf7bc919a4e9</t>
  </si>
  <si>
    <t>widget/gtk2/nsWindow.cpp</t>
  </si>
  <si>
    <t>image/decoders/nsBMPDecoder.cpp</t>
  </si>
  <si>
    <t>image/decoders/nsBMPDecoder.h</t>
  </si>
  <si>
    <t>content/svg/content/src/nsSVGFilters.cpp</t>
  </si>
  <si>
    <t>300196f679867630257a6562fb5c2563c530d7d3</t>
  </si>
  <si>
    <t>302c44b3d95e23af97af716826b4ed6c4a568126</t>
  </si>
  <si>
    <t>intl/unicharutil/src/nsSaveAsCharset.cpp</t>
  </si>
  <si>
    <t>34b2a1abb4b3c33725ff9093e337fe29c3aee6ad</t>
  </si>
  <si>
    <t>layout/base/nsCSSFrameConstructor.h</t>
  </si>
  <si>
    <t>layout/base/nsPresShell.cpp</t>
  </si>
  <si>
    <t>34db1b7a9fbbed0197c9168192de660a59d8604f</t>
  </si>
  <si>
    <t>gfx/cairo/README</t>
  </si>
  <si>
    <t>gfx/cairo/cairo/src/Makefile.in</t>
  </si>
  <si>
    <t>gfx/cairo/cairo/src/cairo-ft-font.c</t>
  </si>
  <si>
    <t>gfx/cairo/setlcdfilter_in_tree.patch</t>
  </si>
  <si>
    <t>added</t>
  </si>
  <si>
    <t>3864365107c31b95dc576243f18582e4cabedf06</t>
  </si>
  <si>
    <t>dom/xbl/nsXBLBinding.cpp</t>
  </si>
  <si>
    <t>dom/xbl/nsXBLService.h</t>
  </si>
  <si>
    <t>3ef5d43b78168dd53fbacecb6a5b156f7c40810a</t>
  </si>
  <si>
    <t>js/src/jsinfer.cpp</t>
  </si>
  <si>
    <t>40a868cb2bc01aedbeb2719bf138bdfa0a6495d9</t>
  </si>
  <si>
    <t>dom/base/nsWindowRoot.cpp</t>
  </si>
  <si>
    <t>dom/base/nsWindowRoot.h</t>
  </si>
  <si>
    <t>40f6db96c128c7fb0e00e23b9dc8766222ed1714</t>
  </si>
  <si>
    <t>js/src/methodjit/PolyIC.h</t>
  </si>
  <si>
    <t>44080291f9ba90be3628176dd29e5526aae0acc8</t>
  </si>
  <si>
    <t>dom/bindings/CallbackObject.cpp</t>
  </si>
  <si>
    <t>dom/bindings/CallbackObject.h</t>
  </si>
  <si>
    <t>content/xul/templates/src/Makefile.in</t>
  </si>
  <si>
    <t>content/xul/templates/src/nsXULTreeBuilder.cpp</t>
  </si>
  <si>
    <t>layout/xul/base/src/tree/public/nsITreeSelection.idl</t>
  </si>
  <si>
    <t>layout/xul/base/src/tree/src/nsTreeContentView.cpp</t>
  </si>
  <si>
    <t>layout/xul/base/src/tree/src/nsTreeContentView.h</t>
  </si>
  <si>
    <t>layout/xul/base/src/tree/src/nsTreeSelection.cpp</t>
  </si>
  <si>
    <t>layout/xul/base/src/tree/src/nsTreeSelection.h</t>
  </si>
  <si>
    <t>4548b74d780099658e6f5ec2e959b5a14af653ff</t>
  </si>
  <si>
    <t>content/media/webaudio/MediaBufferDecoder.h</t>
  </si>
  <si>
    <t>content/media/webaudio/test/test_mediaDecoding.html</t>
  </si>
  <si>
    <t>js/src/jsemit.cpp</t>
  </si>
  <si>
    <t>48f03a9574616d55a1646db3845da7560e5c35e5</t>
  </si>
  <si>
    <t>js/src/jit/RangeAnalysis.cpp</t>
  </si>
  <si>
    <t>49a6fe857d15b46a186e04cdcf18a195dd488803</t>
  </si>
  <si>
    <t>js/xpconnect/src/XPCCallContext.cpp</t>
  </si>
  <si>
    <t>js/xpconnect/src/XPCConvert.cpp</t>
  </si>
  <si>
    <t>js/xpconnect/src/XPCInlines.h</t>
  </si>
  <si>
    <t>js/xpconnect/src/XPCVariant.cpp</t>
  </si>
  <si>
    <t>js/xpconnect/src/XPCWrappedJSClass.cpp</t>
  </si>
  <si>
    <t>js/xpconnect/src/XPCWrappedNativeJSOps.cpp</t>
  </si>
  <si>
    <t>js/xpconnect/src/nsXPConnect.cpp</t>
  </si>
  <si>
    <t>js/xpconnect/src/xpcprivate.h</t>
  </si>
  <si>
    <t>4a0ec574c3ca0c60d5815856725bf27046ec03d0</t>
  </si>
  <si>
    <t>layout/generic/nsBlockFrame.h</t>
  </si>
  <si>
    <t>4a88e35e6fa7fa11691eda0f478a15024cfdba43</t>
  </si>
  <si>
    <t>4b5c66fc5ab4408dd7c70767eb9e085436aa0634</t>
  </si>
  <si>
    <t>4c9032b1e4afb969f15e080223b2c90c78208c4f</t>
  </si>
  <si>
    <t>content/media/webaudio/ChannelMergerNode.cpp</t>
  </si>
  <si>
    <t>4db7ee5707221ae66ecdda260ced37777809832d</t>
  </si>
  <si>
    <t>xpcom/glue/nsTArray.h</t>
  </si>
  <si>
    <t>xpcom/tests/gtest/TestTArray.cpp</t>
  </si>
  <si>
    <t>4e9f1925dd8acd6c34cab0e86b9c1189cf9d6c5b</t>
  </si>
  <si>
    <t>layout/generic/nsFrameSetFrame.cpp</t>
  </si>
  <si>
    <t>gfx/thebes/gfxGDIFont.cpp</t>
  </si>
  <si>
    <t>5039bc1393b6ddbfcede908cde1241907548129d</t>
  </si>
  <si>
    <t>content/xslt/src/xslt/txStylesheetCompiler.cpp</t>
  </si>
  <si>
    <t>515392fe32e690c4eafdb909a9ef9a27b4744f8d</t>
  </si>
  <si>
    <t>content/base/public/nsIDocument.h</t>
  </si>
  <si>
    <t>content/base/src/nsINode.cpp</t>
  </si>
  <si>
    <t>content/html/document/src/nsHTMLDocument.cpp</t>
  </si>
  <si>
    <t>518b6803204a644d3435010c3763259e3a28039d</t>
  </si>
  <si>
    <t>widget/windows/nsNativeThemeWin.cpp</t>
  </si>
  <si>
    <t>widget/windows/nsWindow.cpp</t>
  </si>
  <si>
    <t>5508be5ad23a66db108a4cf75dce09fe393235bb</t>
  </si>
  <si>
    <t>xpcom/io/nsNativeCharsetUtils.cpp</t>
  </si>
  <si>
    <t>59d34932f85fb2c8e8869ae972c6092ef8f9a98d</t>
  </si>
  <si>
    <t>layout/base/nsBidiPresUtils.cpp</t>
  </si>
  <si>
    <t>parser/expat/lib/xmlparse.c</t>
  </si>
  <si>
    <t>widget/windows/KeyboardLayout.cpp</t>
  </si>
  <si>
    <t>widget/windows/KeyboardLayout.h</t>
  </si>
  <si>
    <t>5c2e08f1011d13a812dfbadf2d0a575eb7e4b460</t>
  </si>
  <si>
    <t>5cdb0729698b75776a739bfb8533e7137ef62966</t>
  </si>
  <si>
    <t>layout/base/nsIPresShell.h</t>
  </si>
  <si>
    <t>layout/generic/nsGfxScrollFrame.cpp</t>
  </si>
  <si>
    <t>content/canvas/src/WebGLContext.h</t>
  </si>
  <si>
    <t>content/media/wave/nsWaveReader.cpp</t>
  </si>
  <si>
    <t>64045fd88ecaf6d1b2e207c8e2cc9697fbf158ed</t>
  </si>
  <si>
    <t>gfx/thebes/src/gfxFont.cpp</t>
  </si>
  <si>
    <t>6578a0d181e428a213c1266c57fdca5f7d798823</t>
  </si>
  <si>
    <t>content/media/webaudio/WebAudioUtils.cpp</t>
  </si>
  <si>
    <t>660c88bd290f887d3478f18ec0f316b8b1c23aa6</t>
  </si>
  <si>
    <t>content/base/src/nsGkAtomList.h</t>
  </si>
  <si>
    <t>layout/mathml/base/src/nsIMathMLFrame.h</t>
  </si>
  <si>
    <t>layout/mathml/base/src/nsMathMLContainerFrame.cpp</t>
  </si>
  <si>
    <t>layout/mathml/base/src/nsMathMLContainerFrame.h</t>
  </si>
  <si>
    <t>layout/mathml/base/src/nsMathMLFrame.cpp</t>
  </si>
  <si>
    <t>layout/mathml/base/src/nsMathMLFrame.h</t>
  </si>
  <si>
    <t>layout/mathml/base/src/nsMathMLTokenFrame.cpp</t>
  </si>
  <si>
    <t>layout/mathml/base/src/nsMathMLTokenFrame.h</t>
  </si>
  <si>
    <t>layout/mathml/base/src/nsMathMLmfracFrame.cpp</t>
  </si>
  <si>
    <t>layout/mathml/base/src/nsMathMLmfracFrame.h</t>
  </si>
  <si>
    <t>layout/mathml/base/src/nsMathMLmoFrame.cpp</t>
  </si>
  <si>
    <t>layout/mathml/base/src/nsMathMLmoFrame.h</t>
  </si>
  <si>
    <t>664b5f505f7fed95256bf5632ed0cd5ba3308fc6</t>
  </si>
  <si>
    <t>js/src/jstypedarray.cpp</t>
  </si>
  <si>
    <t>js/src/jstypedarray.h</t>
  </si>
  <si>
    <t>js/src/jstypedarrayinlines.h</t>
  </si>
  <si>
    <t>js/src/vm/ObjectImpl.h</t>
  </si>
  <si>
    <t>layout/generic/nsTextFrameThebes.cpp</t>
  </si>
  <si>
    <t>6d18ba3e6c1fe64644b4b2b0980b12b72e2d9062</t>
  </si>
  <si>
    <t>gfx/angle/Makefile.in</t>
  </si>
  <si>
    <t>gfx/angle/README.mozilla</t>
  </si>
  <si>
    <t>gfx/angle/src/compiler/preprocessor/atom.c</t>
  </si>
  <si>
    <t>gfx/angle/src/libEGL/Makefile.in</t>
  </si>
  <si>
    <t>gfx/angle/src/libGLESv2/Makefile.in</t>
  </si>
  <si>
    <t>6e47f59e52140fd1b1be0f9276871acb81276152</t>
  </si>
  <si>
    <t>parser/html/javasrc/StateSnapshot.java</t>
  </si>
  <si>
    <t>parser/html/javasrc/TreeBuilder.java</t>
  </si>
  <si>
    <t>parser/html/nsAHtml5TreeBuilderState.h</t>
  </si>
  <si>
    <t>parser/html/nsHtml5StateSnapshot.cpp</t>
  </si>
  <si>
    <t>parser/html/nsHtml5StateSnapshot.h</t>
  </si>
  <si>
    <t>parser/html/nsHtml5TreeBuilder.cpp</t>
  </si>
  <si>
    <t>parser/html/nsHtml5TreeBuilder.h</t>
  </si>
  <si>
    <t>content/media/ogg/nsOggReader.cpp</t>
  </si>
  <si>
    <t>content/media/test/Makefile.in</t>
  </si>
  <si>
    <t>content/media/test/manifest.js</t>
  </si>
  <si>
    <t>content/media/test/multiple-bos.ogg</t>
  </si>
  <si>
    <t>layout/generic/nsContainerFrame.h</t>
  </si>
  <si>
    <t>layout/generic/nsIFrame.h</t>
  </si>
  <si>
    <t>73da110d58e3c70e0faacad75af7fc66ef935cb4</t>
  </si>
  <si>
    <t>layout/xul/base/src/nsPopupSetFrame.cpp</t>
  </si>
  <si>
    <t>gfx/layers/d3d10/CanvasLayerD3D10.cpp</t>
  </si>
  <si>
    <t>gfx/layers/d3d9/CanvasLayerD3D9.cpp</t>
  </si>
  <si>
    <t>toolkit/components/maintenanceservice/workmonitor.cpp</t>
  </si>
  <si>
    <t>7ae0254cb30106479f4648f77e33618266408c5e</t>
  </si>
  <si>
    <t>media/libstagefright/frameworks/av/media/libstagefright/ESDS.cpp</t>
  </si>
  <si>
    <t>7f11e1ff7d897cec88291c4f566f0f392ebd313a</t>
  </si>
  <si>
    <t>js/src/jit-test/tests/ion/bug1000960.js</t>
  </si>
  <si>
    <t>js/src/jit/arm/MacroAssembler-arm.h</t>
  </si>
  <si>
    <t>7f782812e3fdf7940b8b49f2ccb1af934b3f0aa6</t>
  </si>
  <si>
    <t>dom/system/gonk/AudioManager.cpp</t>
  </si>
  <si>
    <t>dom/system/gonk/TimeZoneSettingObserver.cpp</t>
  </si>
  <si>
    <t>dom/system/gonk/nsVolumeService.cpp</t>
  </si>
  <si>
    <t>dom/system/gonk/nsVolumeStat.cpp</t>
  </si>
  <si>
    <t>7f78a2b1df101825ed2eea72978f20a587e1d157</t>
  </si>
  <si>
    <t>808465bdddd77bd4a8f096980eadb0df3df26f2a</t>
  </si>
  <si>
    <t>846ed792893513b01d682c56d96c59c585de022d</t>
  </si>
  <si>
    <t>modules/plugin/base/src/nsNPAPIPlugin.cpp</t>
  </si>
  <si>
    <t>84a8e5e7bb5ddfbf85b44efffaf9e31facda346e</t>
  </si>
  <si>
    <t>gfx/layers/ipc/CompositableTransactionParent.cpp</t>
  </si>
  <si>
    <t>84c46e79001cbcf4ba6d9363f21011fb552ce481</t>
  </si>
  <si>
    <t>widget/gtk2/nsWindow.h</t>
  </si>
  <si>
    <t>image/src/RasterImage.cpp</t>
  </si>
  <si>
    <t>image/src/RasterImage.h</t>
  </si>
  <si>
    <t>netwerk/base/src/nsUnicharStreamLoader.cpp</t>
  </si>
  <si>
    <t>8b52a3f2c181b384e144f9aabb08bfec6e19b70b</t>
  </si>
  <si>
    <t>layout/generic/nsHTMLReflowState.cpp</t>
  </si>
  <si>
    <t>layout/generic/nsHTMLReflowState.h</t>
  </si>
  <si>
    <t>8ba02e005041475d990b66666e412c7bab431525</t>
  </si>
  <si>
    <t>layout/xul/base/src/tree/src/nsTreeBodyFrame.h</t>
  </si>
  <si>
    <t>8cfc4f7d1cc37bdb531a7e8975854dec3b6ef966</t>
  </si>
  <si>
    <t>layout/reftests/text/reftest.list</t>
  </si>
  <si>
    <t>8f631700e59ca162711cd068e02cc8005941564d</t>
  </si>
  <si>
    <t>9015ed3039552c0c8a882240ada430e4224d8ce2</t>
  </si>
  <si>
    <t>media/webrtc/trunk/webrtc/modules/video_capture/windows/device_info_ds.cc</t>
  </si>
  <si>
    <t>922e3076b91eda3e2d1be3e61c734b38aa3b3ceb</t>
  </si>
  <si>
    <t>93219b0a333a40e6dcacd8e76c1f04cbacdadada</t>
  </si>
  <si>
    <t>toolkit/components/maintenanceservice/maintenanceservice.cpp</t>
  </si>
  <si>
    <t>toolkit/components/maintenanceservice/serviceinstall.cpp</t>
  </si>
  <si>
    <t>toolkit/mozapps/update/common/pathhash.cpp</t>
  </si>
  <si>
    <t>toolkit/mozapps/update/common/updatehelper.cpp</t>
  </si>
  <si>
    <t>9a2f05e2155c93bc98ee1303b937776d8e97c145</t>
  </si>
  <si>
    <t>content/xul/document/src/nsXULCommandDispatcher.cpp</t>
  </si>
  <si>
    <t>content/xul/document/src/nsXULCommandDispatcher.h</t>
  </si>
  <si>
    <t>content/xul/document/src/nsXULDocument.cpp</t>
  </si>
  <si>
    <t>9aca4442cfe1f09510a720c61f67385e81aa92f9</t>
  </si>
  <si>
    <t>js/xpconnect/src/XPCJSContextStack.cpp</t>
  </si>
  <si>
    <t>9d6d2d74b57eaf2841caffa1a81ec22192c22efb</t>
  </si>
  <si>
    <t>js/src/ion/AsmJS.cpp</t>
  </si>
  <si>
    <t>js/src/jsopcode.cpp</t>
  </si>
  <si>
    <t>js/src/jsopcode.h</t>
  </si>
  <si>
    <t>a1dac496b87e330db694b6adf046b1c37e6f7a07</t>
  </si>
  <si>
    <t>content/svg/content/src/nsSVGLengthList.cpp</t>
  </si>
  <si>
    <t>content/svg/content/src/nsSVGNumberList.cpp</t>
  </si>
  <si>
    <t>content/svg/content/src/nsSVGPathSegList.cpp</t>
  </si>
  <si>
    <t>content/svg/content/src/nsSVGPointList.cpp</t>
  </si>
  <si>
    <t>content/svg/content/src/nsSVGTransformList.cpp</t>
  </si>
  <si>
    <t>a1dca72a56e46c25317d79687c43c1c0b489ba33</t>
  </si>
  <si>
    <t>content/base/src/nsGenericElement.cpp</t>
  </si>
  <si>
    <t>content/html/content/src/nsHTMLButtonElement.cpp</t>
  </si>
  <si>
    <t>content/html/content/src/nsHTMLInputElement.cpp</t>
  </si>
  <si>
    <t>content/svg/content/src/nsSVGSVGElement.cpp</t>
  </si>
  <si>
    <t>content/xml/document/src/nsXMLContentSink.cpp</t>
  </si>
  <si>
    <t>layout/forms/nsComboboxControlFrame.cpp</t>
  </si>
  <si>
    <t>layout/forms/nsListControlFrame.cpp</t>
  </si>
  <si>
    <t>layout/forms/nsTextControlFrame.cpp</t>
  </si>
  <si>
    <t>layout/xul/base/src/nsButtonBoxFrame.cpp</t>
  </si>
  <si>
    <t>layout/xul/base/src/nsMenuFrame.cpp</t>
  </si>
  <si>
    <t>a464b09dd1337b744eb3bec09e10a788ce6fbc98</t>
  </si>
  <si>
    <t>a6b117ab1e739846558fb3afab98ffa92823c7e4</t>
  </si>
  <si>
    <t>a709283487143d090a5e386099c48a6c8ea00280</t>
  </si>
  <si>
    <t>gfx/angle/angle-amap-arev-fix.patch</t>
  </si>
  <si>
    <t>gfx/gl/GLContext.h</t>
  </si>
  <si>
    <t>a7d0dc7fcc645a83cff0c7befaf85d0e6af0a392</t>
  </si>
  <si>
    <t>xpcom/string/nsTSubstring.cpp</t>
  </si>
  <si>
    <t>xpcom/string/nsTSubstring.h</t>
  </si>
  <si>
    <t>a9c3c555deba8a30dc1661b55b4f78924aefb0ac</t>
  </si>
  <si>
    <t>js/src/jit-test/tests/parser/bug-896126.js</t>
  </si>
  <si>
    <t>js/src/jscntxt.cpp</t>
  </si>
  <si>
    <t>js/src/jscompartment.cpp</t>
  </si>
  <si>
    <t>aca5d0605c4ee77098fa4c8edac9dbbe76e26f8a</t>
  </si>
  <si>
    <t>layout/generic/nsTextFrame.h</t>
  </si>
  <si>
    <t>layout/svg/nsSVGTextPathFrame.cpp</t>
  </si>
  <si>
    <t>b05f46311b9193888434ed24f869afb929ca7a26</t>
  </si>
  <si>
    <t>b20b85f94672b85b955514994c11a44d891c3e74</t>
  </si>
  <si>
    <t>gfx/angle/angle-line-loop-overflow.patch</t>
  </si>
  <si>
    <t>gfx/angle/src/libGLESv2/IndexDataManager.cpp</t>
  </si>
  <si>
    <t>b719f9e7049930de31698adaddc0ecc5ae07fb4f</t>
  </si>
  <si>
    <t>js/src/jit-test/tests/asm.js/testBug893519.js</t>
  </si>
  <si>
    <t>js/src/jit/AsmJS.cpp</t>
  </si>
  <si>
    <t>layout/generic/nsFrame.cpp</t>
  </si>
  <si>
    <t>be093e03803a384167ac4776739174e965553cd4</t>
  </si>
  <si>
    <t>be9a8abe8b2fcb7585da4bfad9b31acea5503d57</t>
  </si>
  <si>
    <t>js/src/jsobjinlines.h</t>
  </si>
  <si>
    <t>becfac9aaaed872b2005834f0fbc3cf6b59ccb19</t>
  </si>
  <si>
    <t>view/src/nsViewManager.cpp</t>
  </si>
  <si>
    <t>js/src/xpconnect/src/xpcquickstubs.cpp</t>
  </si>
  <si>
    <t>c8f5c9472ad3b7f331061f03c585da51b4f6ba54</t>
  </si>
  <si>
    <t>c93c63103c2476da0aff6c6e93aef91126d15623</t>
  </si>
  <si>
    <t>layout/generic/nsAbsoluteContainingBlock.cpp</t>
  </si>
  <si>
    <t>layout/generic/nsBlockReflowContext.cpp</t>
  </si>
  <si>
    <t>c93ff842c6bc8041d759175516b64a20c75093dc</t>
  </si>
  <si>
    <t>c9ec94c80919840c9089310d6f228b3102ccd248</t>
  </si>
  <si>
    <t>cb554a18119d99c85f77fa17a8da46f5338914dc</t>
  </si>
  <si>
    <t>extensions/universalchardet/src/base/Big5Freq.tab</t>
  </si>
  <si>
    <t>extensions/universalchardet/src/base/CharDistribution.cpp</t>
  </si>
  <si>
    <t>extensions/universalchardet/src/base/EUCKRFreq.tab</t>
  </si>
  <si>
    <t>extensions/universalchardet/src/base/EUCTWFreq.tab</t>
  </si>
  <si>
    <t>extensions/universalchardet/src/base/GB2312Freq.tab</t>
  </si>
  <si>
    <t>extensions/universalchardet/src/base/JISFreq.tab</t>
  </si>
  <si>
    <t>ccf98274c5c66233ade703beb4eb8f872274f899</t>
  </si>
  <si>
    <t>cd83b878cdf7673ef7bdae76e9a7752b3a624dd9</t>
  </si>
  <si>
    <t>content/canvas/src/WebGLContextGL.cpp</t>
  </si>
  <si>
    <t>content/canvas/src/WebGLContextValidate.cpp</t>
  </si>
  <si>
    <t>ce259375756f46ae0d7d6d5fec063df473f93de5</t>
  </si>
  <si>
    <t>content/xslt/src/xslt/txExecutionState.cpp</t>
  </si>
  <si>
    <t>content/xslt/src/xslt/txExecutionState.h</t>
  </si>
  <si>
    <t>cfb1b38a561acc1d5f75e9870c8cb1b5fa851065</t>
  </si>
  <si>
    <t>content/media/webrtc/MediaEngineDefault.cpp</t>
  </si>
  <si>
    <t>cfd5ee2a8ab07091edb622ec66df1a83b1186f37</t>
  </si>
  <si>
    <t>intl/uconv/ucvja/nsJapaneseToUnicode.cpp</t>
  </si>
  <si>
    <t>d80cac6a01ec192502b386b9c404f542233951f0</t>
  </si>
  <si>
    <t>dom/base/DOMCursor.cpp</t>
  </si>
  <si>
    <t>dom/base/DOMCursor.h</t>
  </si>
  <si>
    <t>dom/base/DOMRequest.cpp</t>
  </si>
  <si>
    <t>dom/base/DOMRequest.h</t>
  </si>
  <si>
    <t>dom/devicestorage/nsDeviceStorage.cpp</t>
  </si>
  <si>
    <t>gfx/graphite2/include/graphite2/Font.h</t>
  </si>
  <si>
    <t>gfx/graphite2/src/CMakeLists.txt</t>
  </si>
  <si>
    <t>gfx/graphite2/src/Pass.cpp</t>
  </si>
  <si>
    <t>gfx/graphite2/src/inc/Machine.h</t>
  </si>
  <si>
    <t>gfx/graphite2/src/json.cpp</t>
  </si>
  <si>
    <t>d8c1972b0e2193e622d094bf996d79f7ac722e5e</t>
  </si>
  <si>
    <t>d976736e4bb70962e4fa05a1f90a129589282b1c</t>
  </si>
  <si>
    <t>js/src/jsinfer.h</t>
  </si>
  <si>
    <t>image/decoders/nsICODecoder.cpp</t>
  </si>
  <si>
    <t>toolkit/mozapps/update/updater/updater.cpp</t>
  </si>
  <si>
    <t>df7fb26d75815c4882b4c2a44b42c7f5b7a4492f</t>
  </si>
  <si>
    <t>e246d089ef8cc53376839c7a9fb2b2777a21085f</t>
  </si>
  <si>
    <t>content/xslt/src/xslt/txStylesheetCompiler.h</t>
  </si>
  <si>
    <t>e262a6d343815cdc5f002dd9372e3d8ff62eab62</t>
  </si>
  <si>
    <t>content/media/webaudio/blink/HRTFPanner.cpp</t>
  </si>
  <si>
    <t>e4b7d42c4291332da37b859d3da7bf167c0a5cbb</t>
  </si>
  <si>
    <t>js/src/jit-test/tests/basic/bug714616.js</t>
  </si>
  <si>
    <t>js/src/jsarray.cpp</t>
  </si>
  <si>
    <t>js/src/jsobj.h</t>
  </si>
  <si>
    <t>e71d6dc08d360199e66fbd53be0c21209d65c9c6</t>
  </si>
  <si>
    <t>js/src/jsxml.cpp</t>
  </si>
  <si>
    <t>e7a61a4c762c8fd45d0c886b2c808a6d090a061d</t>
  </si>
  <si>
    <t>e9bd6c02695072e00e269b525816cbef99729e28</t>
  </si>
  <si>
    <t>js/xpconnect/src/XPCWrappedNative.cpp</t>
  </si>
  <si>
    <t>layout/mathml/nsMathMLTokenFrame.cpp</t>
  </si>
  <si>
    <t>layout/mathml/nsMathMLTokenFrame.h</t>
  </si>
  <si>
    <t>layout/mathml/nsMathMLmoFrame.cpp</t>
  </si>
  <si>
    <t>layout/reftests/mathml/reftest.list</t>
  </si>
  <si>
    <t>layout/reftests/mathml/whitespace-trim-1-ref.html</t>
  </si>
  <si>
    <t>layout/reftests/mathml/whitespace-trim-1.html</t>
  </si>
  <si>
    <t>layout/reftests/mathml/whitespace-trim-2-ref.html</t>
  </si>
  <si>
    <t>layout/reftests/mathml/whitespace-trim-2.html</t>
  </si>
  <si>
    <t>layout/reftests/mathml/whitespace-trim-3-ref.html</t>
  </si>
  <si>
    <t>layout/reftests/mathml/whitespace-trim-3.html</t>
  </si>
  <si>
    <t>layout/reftests/mathml/whitespace-trim-4-ref.html</t>
  </si>
  <si>
    <t>layout/reftests/mathml/whitespace-trim-4.html</t>
  </si>
  <si>
    <t>layout/reftests/mathml/whitespace-trim-5-ref.html</t>
  </si>
  <si>
    <t>layout/reftests/mathml/whitespace-trim-5.html</t>
  </si>
  <si>
    <t>ecc395d64b4ef3de950dcd963bac81420945e8ba</t>
  </si>
  <si>
    <t>ed460aa42d2ed47b974cb9bef4bc4c95a95ef7d4</t>
  </si>
  <si>
    <t>dom/base/URL.cpp</t>
  </si>
  <si>
    <t>ef9a29d18ddfbaa92b6cf879fb1411f4313ee6ec</t>
  </si>
  <si>
    <t>f39b202b1a22267c698968b57983b02c70e8ee3c</t>
  </si>
  <si>
    <t>content/svg/content/src/nsSVGMpathElement.cpp</t>
  </si>
  <si>
    <t>f804cb2aecd0262d686cb9807b947c3c431b8eae</t>
  </si>
  <si>
    <t>f8904b75d4adaeaf4e494754e4bff392361ff6e4</t>
  </si>
  <si>
    <t>dom/bindings/Codegen.py</t>
  </si>
  <si>
    <t>js/src/jsapi.h</t>
  </si>
  <si>
    <t>js/src/shell/js.cpp</t>
  </si>
  <si>
    <t>f9cf3ad86a655d8345ee4b87b468a370b241dbb8</t>
  </si>
  <si>
    <t>fcece1359aa876282e62a07282df8abdde231911</t>
  </si>
  <si>
    <t>layout/mathml/nsMathMLmencloseFrame.cpp</t>
  </si>
  <si>
    <t>ff9650ba8d901c3370643329857c973276d467d5</t>
  </si>
  <si>
    <t>arch/x86/include/asm/pgtable.h</t>
  </si>
  <si>
    <t>net/netfilter/ipvs/ip_vs_ctl.c</t>
  </si>
  <si>
    <t>net/can/bcm.c</t>
  </si>
  <si>
    <t>drivers/hv/hv_kvp.c</t>
  </si>
  <si>
    <t>fs/fat/namei_vfat.c</t>
  </si>
  <si>
    <t>fs/nls/nls_base.c</t>
  </si>
  <si>
    <t>include/linux/nls.h</t>
  </si>
  <si>
    <t>kernel/trace/trace_syscalls.c</t>
  </si>
  <si>
    <t>net/bluetooth/l2cap.c</t>
  </si>
  <si>
    <t>net/bluetooth/rfcomm/core.c</t>
  </si>
  <si>
    <t>net/bluetooth/rfcomm/sock.c</t>
  </si>
  <si>
    <t>net/bluetooth/sco.c</t>
  </si>
  <si>
    <t>fs/cifs/cifsglob.h</t>
  </si>
  <si>
    <t>fs/cifs/cifsproto.h</t>
  </si>
  <si>
    <t>fs/cifs/cifssmb.c</t>
  </si>
  <si>
    <t>fs/cifs/connect.c</t>
  </si>
  <si>
    <t>fs/cifs/file.c</t>
  </si>
  <si>
    <t>fs/cifs/sess.c</t>
  </si>
  <si>
    <t>fs/cifs/transport.c</t>
  </si>
  <si>
    <t>fs/jbd2/transaction.c</t>
  </si>
  <si>
    <t>1d9959734a1949ea4f2427bd2d8b21ede6b2441c</t>
  </si>
  <si>
    <t>include/linux/security.h</t>
  </si>
  <si>
    <t>1df2ae31c724e57be9d7ac00d78db8a5dabdd050</t>
  </si>
  <si>
    <t>fs/udf/super.c</t>
  </si>
  <si>
    <t>arch/um/kernel/exitcode.c</t>
  </si>
  <si>
    <t>lib/lzo/lzo1x_decompress_safe.c</t>
  </si>
  <si>
    <t>net/wireless/nl80211.c</t>
  </si>
  <si>
    <t>include/linux/netdevice.h</t>
  </si>
  <si>
    <t>net/core/dev.c</t>
  </si>
  <si>
    <t>net/netfilter/nf_nat_irc.c</t>
  </si>
  <si>
    <t>27b87fe52baba0a55e9723030e76fce94fabcea4</t>
  </si>
  <si>
    <t>net/sunrpc/sysctl.c</t>
  </si>
  <si>
    <t>net/ipv6/ip6_output.c</t>
  </si>
  <si>
    <t>drivers/isdn/hisax/hfc_usb.c</t>
  </si>
  <si>
    <t>fs/nfsd/nfs4xdr.c</t>
  </si>
  <si>
    <t>33afb8403f361919aa5c8fe1d0a4f5ddbfbbea3c</t>
  </si>
  <si>
    <t>fs/cifs/asn1.c</t>
  </si>
  <si>
    <t>net/ipv4/netfilter/nf_nat_snmp_basic.c</t>
  </si>
  <si>
    <t>fs/binfmt_flat.c</t>
  </si>
  <si>
    <t>drivers/net/tun.c</t>
  </si>
  <si>
    <t>drivers/usb/misc/iowarrior.c</t>
  </si>
  <si>
    <t>47d439e9fb8a81a90022cfa785bf1c36c4e2aff6</t>
  </si>
  <si>
    <t>drivers/net/wireless/libertas/scan.c</t>
  </si>
  <si>
    <t>drivers/hid/hid-cherry.c</t>
  </si>
  <si>
    <t>drivers/hid/hid-kye.c</t>
  </si>
  <si>
    <t>drivers/hid/hid-lg.c</t>
  </si>
  <si>
    <t>drivers/hid/hid-monterey.c</t>
  </si>
  <si>
    <t>drivers/hid/hid-petalynx.c</t>
  </si>
  <si>
    <t>drivers/hid/hid-sunplus.c</t>
  </si>
  <si>
    <t>sound/oss/opl3.c</t>
  </si>
  <si>
    <t>drivers/hid/hid-logitech-dj.c</t>
  </si>
  <si>
    <t>drivers/vhost/scsi.c</t>
  </si>
  <si>
    <t>fs/ecryptfs/keystore.c</t>
  </si>
  <si>
    <t>fs/gfs2/bmap.c</t>
  </si>
  <si>
    <t>fs/gfs2/file.c</t>
  </si>
  <si>
    <t>fs/gfs2/incore.h</t>
  </si>
  <si>
    <t>net/nfc/nci/ntf.c</t>
  </si>
  <si>
    <t>drivers/usb/serial/whiteheat.c</t>
  </si>
  <si>
    <t>drivers/s390/net/qeth_core_main.c</t>
  </si>
  <si>
    <t>kernel/posix-timers.c</t>
  </si>
  <si>
    <t>include/linux/sched.h</t>
  </si>
  <si>
    <t>net/unix/af_unix.c</t>
  </si>
  <si>
    <t>net/unix/garbage.c</t>
  </si>
  <si>
    <t>drivers/net/ethernet/broadcom/tg3.c</t>
  </si>
  <si>
    <t>drivers/infiniband/core/uverbs_cmd.c</t>
  </si>
  <si>
    <t>drivers/uio/uio.c</t>
  </si>
  <si>
    <t>drivers/video/au1100fb.c</t>
  </si>
  <si>
    <t>drivers/video/au1200fb.c</t>
  </si>
  <si>
    <t>include/asm-x86/desc.h</t>
  </si>
  <si>
    <t>fs/fuse/file.c</t>
  </si>
  <si>
    <t>788084aba2ab7348257597496befcbccabdc98a3</t>
  </si>
  <si>
    <t>include/linux/mm.h</t>
  </si>
  <si>
    <t>kernel/sysctl.c</t>
  </si>
  <si>
    <t>mm/Kconfig</t>
  </si>
  <si>
    <t>mm/mmap.c</t>
  </si>
  <si>
    <t>mm/nommu.c</t>
  </si>
  <si>
    <t>security/Kconfig</t>
  </si>
  <si>
    <t>security/Makefile</t>
  </si>
  <si>
    <t>security/commoncap.c</t>
  </si>
  <si>
    <t>security/min_addr.c</t>
  </si>
  <si>
    <t>security/selinux/hooks.c</t>
  </si>
  <si>
    <t>kernel/cred.c</t>
  </si>
  <si>
    <t>arch/parisc/kernel/traps.c</t>
  </si>
  <si>
    <t>kernel/futex.c</t>
  </si>
  <si>
    <t>7b0c8fcff47a885743125dd843db64af41af5a61</t>
  </si>
  <si>
    <t>fs/cifs/readdir.c</t>
  </si>
  <si>
    <t>drivers/watchdog/ib700wdt.c</t>
  </si>
  <si>
    <t>7c73875e7dda627040b12c19b01db634fa7f0fd1</t>
  </si>
  <si>
    <t>security/capability.c</t>
  </si>
  <si>
    <t>fs/nfs/nfs4proc.c</t>
  </si>
  <si>
    <t>84336d1a77ccd2c06a730ddd38e695c2324a7386</t>
  </si>
  <si>
    <t>drivers/hid/hid-picolcd_core.c</t>
  </si>
  <si>
    <t>net/key/af_key.c</t>
  </si>
  <si>
    <t>net/ipv4/cipso_ipv4.c</t>
  </si>
  <si>
    <t>8cf948e744e0218af604c32edecde10006dc8e9e</t>
  </si>
  <si>
    <t>fs/proc/root.c</t>
  </si>
  <si>
    <t>fs/nfsd/nfs4acl.c</t>
  </si>
  <si>
    <t>drivers/usb/chipidea/host.c</t>
  </si>
  <si>
    <t>net/ipv4/netfilter/ipt_CLUSTERIP.c</t>
  </si>
  <si>
    <t>968460ebd8006d55661dec0fb86712b40d71c413</t>
  </si>
  <si>
    <t>9a59029bc218b48eff8b5d4dde5662fd79d3e1a8</t>
  </si>
  <si>
    <t>drivers/staging/ozwpan/ozusbsvc1.c</t>
  </si>
  <si>
    <t>arch/x86/mm/fault.c</t>
  </si>
  <si>
    <t>9c0d90103c7e0eb6e638e5b649e9f6d8d9c1b4b3</t>
  </si>
  <si>
    <t>net/sctp/sm_statefuns.c</t>
  </si>
  <si>
    <t>arch/x86/kvm/x86.c</t>
  </si>
  <si>
    <t>a1d47b262952a45aae62bd49cfaf33dd76c11a2c</t>
  </si>
  <si>
    <t>fs/udf/symlink.c</t>
  </si>
  <si>
    <t>a2551df7ec568d87793d2eea4ca744e86318f205</t>
  </si>
  <si>
    <t>net/econet/af_econet.c</t>
  </si>
  <si>
    <t>fs/ecryptfs/messaging.c</t>
  </si>
  <si>
    <t>ab5a91a8364c3d6fc617abc47cc81d162c01d90a</t>
  </si>
  <si>
    <t>security/dummy.c</t>
  </si>
  <si>
    <t>adee11b2085bee90bd8f4f52123ffb07882d6256</t>
  </si>
  <si>
    <t>fs/cifs/CHANGES</t>
  </si>
  <si>
    <t>net/batman-adv/icmp_socket.c</t>
  </si>
  <si>
    <t>drivers/staging/wlags49_h2/wl_priv.c</t>
  </si>
  <si>
    <t>drivers/net/macvtap.c</t>
  </si>
  <si>
    <t>net/ipv4/tcp.c</t>
  </si>
  <si>
    <t>net/ipv4/ip_fragment.c</t>
  </si>
  <si>
    <t>drivers/usb/class/cdc-wdm.c</t>
  </si>
  <si>
    <t>c18d0fe535a73b219f960d1af3d0c264555a12e3</t>
  </si>
  <si>
    <t>net/socket.c</t>
  </si>
  <si>
    <t>fs/fuse/dev.c</t>
  </si>
  <si>
    <t>net/ceph/auth_x.c</t>
  </si>
  <si>
    <t>drivers/staging/ozwpan/ozcdev.c</t>
  </si>
  <si>
    <t>arch/ia64/include/asm/compat.h</t>
  </si>
  <si>
    <t>arch/mips/include/asm/compat.h</t>
  </si>
  <si>
    <t>arch/parisc/include/asm/compat.h</t>
  </si>
  <si>
    <t>arch/powerpc/include/asm/compat.h</t>
  </si>
  <si>
    <t>arch/s390/include/asm/compat.h</t>
  </si>
  <si>
    <t>arch/sparc/include/asm/compat.h</t>
  </si>
  <si>
    <t>arch/tile/include/asm/compat.h</t>
  </si>
  <si>
    <t>arch/x86/include/asm/compat.h</t>
  </si>
  <si>
    <t>include/linux/compat.h</t>
  </si>
  <si>
    <t>kernel/compat.c</t>
  </si>
  <si>
    <t>drivers/hid/hid-magicmouse.c</t>
  </si>
  <si>
    <t>drivers/net/wireless/b43/dma.c</t>
  </si>
  <si>
    <t>drivers/net/wireless/b43/dma.h</t>
  </si>
  <si>
    <t>security/keys/keyring.c</t>
  </si>
  <si>
    <t>fs/partitions/ldm.c</t>
  </si>
  <si>
    <t>arch/x86/crypto/aesni-intel_glue.c</t>
  </si>
  <si>
    <t>include/linux/syslog.h</t>
  </si>
  <si>
    <t>kernel/printk.c</t>
  </si>
  <si>
    <t>drivers/target/iscsi/iscsi_target_parameters.c</t>
  </si>
  <si>
    <t>drivers/target/iscsi/iscsi_target_parameters.h</t>
  </si>
  <si>
    <t>d114b9fe78c8d6fc6e70808c2092aa307c36dc8e</t>
  </si>
  <si>
    <t>net/ipv6/tcp_ipv6.c</t>
  </si>
  <si>
    <t>net/irda/iriap.c</t>
  </si>
  <si>
    <t>fs/hfs/catalog.c</t>
  </si>
  <si>
    <t>sound/oss/soundcard.c</t>
  </si>
  <si>
    <t>drivers/media/radio/si4713-i2c.c</t>
  </si>
  <si>
    <t>ddb2c43594f22843e9f3153da151deaba1a834c5</t>
  </si>
  <si>
    <t>e159332b9af4b04d882dbcfe1bb0117f0a6d4b58</t>
  </si>
  <si>
    <t>fs/udf/inode.c</t>
  </si>
  <si>
    <t>e237ec37ec154564f8690c5bd1795339955eeef9</t>
  </si>
  <si>
    <t>e694958388c50148389b0e9b9e9e8945cf0f1b98</t>
  </si>
  <si>
    <t>sound/usb/caiaq/audio.c</t>
  </si>
  <si>
    <t>sound/usb/caiaq/midi.c</t>
  </si>
  <si>
    <t>drivers/isdn/i4l/isdn_common.c</t>
  </si>
  <si>
    <t>arch/x86/kvm/i8254.c</t>
  </si>
  <si>
    <t>drivers/net/niu.c</t>
  </si>
  <si>
    <t>fs/hfsplus/catalog.c</t>
  </si>
  <si>
    <t>drivers/media/usb/ttusb-dec/ttusbdecfe.c</t>
  </si>
  <si>
    <t>virt/kvm/irq_comm.c</t>
  </si>
  <si>
    <t>net/wireless/radiotap.c</t>
  </si>
  <si>
    <t>arch/x86/kernel/cpu/microcode/intel_early.c</t>
  </si>
  <si>
    <t>fs/partitions/efi.c</t>
  </si>
  <si>
    <t>fs/partitions/mac.c</t>
  </si>
  <si>
    <t>net/wireless/scan.c</t>
  </si>
  <si>
    <t>drivers/net/r8169.c</t>
  </si>
  <si>
    <t>02615aaefd5c6c5856b4f81799bb6ec1ca0d89d0</t>
  </si>
  <si>
    <t>xen/arch/x86/domain.c</t>
  </si>
  <si>
    <t>xen/common/compat/domain.c</t>
  </si>
  <si>
    <t>xen/common/domain.c</t>
  </si>
  <si>
    <t>xen/common/domctl.c</t>
  </si>
  <si>
    <t>06a68a09df243b175d1737a95df2e6f153cbae42</t>
  </si>
  <si>
    <t>xen/arch/x86/mm.c</t>
  </si>
  <si>
    <t>xen/arch/x86/traps.c</t>
  </si>
  <si>
    <t>09f9f72fa3dc2e239359741596fa349d8461cb50</t>
  </si>
  <si>
    <t>xen/arch/x86/x86_64/compat/mm.c</t>
  </si>
  <si>
    <t>0ddedcb8748f6db39f1825d5b2bb7d09fdabbaf2</t>
  </si>
  <si>
    <t>xen/arch/arm/traps.c</t>
  </si>
  <si>
    <t>19f027cc5daff4a37fd0a28bca2514c721852dd0</t>
  </si>
  <si>
    <t>xen/arch/x86/domctl.c</t>
  </si>
  <si>
    <t>210e61b80c29ef824f5fdc5946d6d876b8875fe3</t>
  </si>
  <si>
    <t>xen/arch/x86/hvm/hvm.c</t>
  </si>
  <si>
    <t>tools/ocaml/libs/xc/xenctrl_stubs.c</t>
  </si>
  <si>
    <t>3e5c1c0093013a4274124eee7862f8e41021b220</t>
  </si>
  <si>
    <t>tools/python/xen/lowlevel/xc/xc.c</t>
  </si>
  <si>
    <t>4939f9a6dee4280f38730fd3066e5dce353112f6</t>
  </si>
  <si>
    <t>xen/arch/arm/domain.c</t>
  </si>
  <si>
    <t>xen/arch/x86/hvm/vlapic.c</t>
  </si>
  <si>
    <t>xen/include/asm-x86/mm.h</t>
  </si>
  <si>
    <t>xen/include/xen/domain.h</t>
  </si>
  <si>
    <t>xen/include/xen/sched.h</t>
  </si>
  <si>
    <t>6cdc9be2a5f2a87b4504404fbf648d16d9503c19</t>
  </si>
  <si>
    <t>xen/include/asm-x86/domain.h</t>
  </si>
  <si>
    <t>7a93b9a11c99a88f293c3e1e3a79914b6d13b3aa</t>
  </si>
  <si>
    <t>tools/ocaml/xenstored/connection.ml</t>
  </si>
  <si>
    <t>tools/xenstore/xenstored_core.c</t>
  </si>
  <si>
    <t>xen/include/public/io/xs_wire.h</t>
  </si>
  <si>
    <t>8eb2e89bfad8d55d0ca770e2a0988c945b318e03</t>
  </si>
  <si>
    <t>918a5f17b447072b40780f4d03a3adc99ff0073b</t>
  </si>
  <si>
    <t>99d2b149915010e986f4d8778708c5891e7b4635</t>
  </si>
  <si>
    <t>a3e049f8e86fe18e3b87f18dc0c7be665026fd9f</t>
  </si>
  <si>
    <t>a4b2683b11cce70f9bff74d6cb615e8effa2e32f</t>
  </si>
  <si>
    <t>a8f694905923e9ad4067d0fb63dbbcfb6e585bff</t>
  </si>
  <si>
    <t>b8efae696c9a2d46e91fa0eda739427efc16c250</t>
  </si>
  <si>
    <t>xen/common/page_alloc.c</t>
  </si>
  <si>
    <t>c6fad967aabeb98da8307e59f73474b23b42f0d1</t>
  </si>
  <si>
    <t>d619f1738706224681981b951b5a9cd132adba81</t>
  </si>
  <si>
    <t>e2e6b7b627fec0d7a769ab46441f2985ebccbf04</t>
  </si>
  <si>
    <t>f1d1abcc1f5b8c541dd8ef2d970907b2b3515465</t>
  </si>
  <si>
    <t>f2ae8bfa498831ee6343d672066b898d3cd73892</t>
  </si>
  <si>
    <t>f8bdc889ce8e8fe85e6a9f94922d30d765546e72</t>
  </si>
  <si>
    <t>Rótulos de Linha</t>
  </si>
  <si>
    <t>Total Geral</t>
  </si>
  <si>
    <t>Contagem de filename</t>
  </si>
  <si>
    <t>Rótulos de Coluna</t>
  </si>
  <si>
    <t>NUM_FILES</t>
  </si>
  <si>
    <t>Tempo</t>
  </si>
  <si>
    <t>https://github.com/mozilla/gecko-dev/commit/08b448d9dd814dab7889deb0abb13e0f155024f7</t>
  </si>
  <si>
    <t>https://github.com/mozilla/gecko-dev/commit/6517a01b635b15e935427ac5c23f7ec394cb7bd2</t>
  </si>
  <si>
    <t>https://github.com/mozilla/gecko-dev/commit/35c7952dbd1badc04cd1bb96480676c9077f8805</t>
  </si>
  <si>
    <t>https://github.com/mozilla/gecko-dev/commit/ef586f15354a3dfadda2e65df08bd58558e9efba</t>
  </si>
  <si>
    <t>https://github.com/mozilla/gecko-dev/commit/e2d46b52f2fa80d20cf89e60372dbca1444ac6ff</t>
  </si>
  <si>
    <t>https://github.com/mozilla/gecko-dev/commit/a8247109148742d867d85e43f64c85bc0f855e0d</t>
  </si>
  <si>
    <t>https://github.com/mozilla/gecko-dev/commit/4798ee08d2de3dfa6e972f60ffe305260f915076</t>
  </si>
  <si>
    <t>https://github.com/mozilla/gecko-dev/commit/702b90e2aad4199675c3d0d951e00b77cde895ed</t>
  </si>
  <si>
    <t>https://github.com/mozilla/gecko-dev/commit/5dae9ec03ce9a864a8d07f73814980e20f2da305</t>
  </si>
  <si>
    <t>https://github.com/mozilla/gecko-dev/commit/2fe7e85cb5ff9b4380d5ac7698a5503e6cb2d8a3</t>
  </si>
  <si>
    <t>https://github.com/mozilla/gecko-dev/commit/4f5c44a7c8bca9e09b6ca1119c5ee8d549664061</t>
  </si>
  <si>
    <t>https://github.com/mozilla/gecko-dev/commit/2cecb6cdcb9357c4d9630ec29f0c4a2915ba97fd</t>
  </si>
  <si>
    <t>20 minutos, 15 primeiros</t>
  </si>
  <si>
    <t>x</t>
  </si>
  <si>
    <t>https://github.com/mozilla/gecko-dev/commit/a75320f68f215da68675e24bd0ca8d8a4bcc3ddf</t>
  </si>
  <si>
    <t>https://github.com/mozilla/gecko-dev/commit/a6ab39295bcfdcbac50e10a3c6580614a78c5220</t>
  </si>
  <si>
    <t>This adds a new parameter to a Function</t>
  </si>
  <si>
    <t>https://github.com/mozilla/gecko-dev/commit/8a00ae3b10367e4225704564406fe1800e60ecc5</t>
  </si>
  <si>
    <t>Not sure if this is the correct one (a macro was used before, now if)</t>
  </si>
  <si>
    <t>This also adds a checking with the assigned variable</t>
  </si>
  <si>
    <t>https://github.com/mozilla/gecko-dev/commit/604c4f2ddd1a10d5c93617bf253741cca79cab8f</t>
  </si>
  <si>
    <t>https://github.com/mozilla/gecko-dev/commit/54343582174a44aa841117b2ef6f635ea8997212</t>
  </si>
  <si>
    <t>The invocation of a method is done...</t>
  </si>
  <si>
    <t>https://github.com/mozilla/gecko-dev/commit/004dd20c078c42719f22f92c0d4356c240ff7595</t>
  </si>
  <si>
    <t>A new break is added</t>
  </si>
  <si>
    <t>https://github.com/mozilla/gecko-dev/commit/1c7e6d70e5ba71e0f001b5e5987bc3e9250de7c1</t>
  </si>
  <si>
    <t>https://github.com/mozilla/gecko-dev/commit/bcece6a3cbd6376254d45ab65ea1502a55deaa3d</t>
  </si>
  <si>
    <t>A checking is also added...</t>
  </si>
  <si>
    <t>https://github.com/mozilla/gecko-dev/commit/3276584f22a47352f79a016ed872f05bdc17ffcb</t>
  </si>
  <si>
    <t>https://github.com/mozilla/gecko-dev/commit/7893caea6b672bed561eddb538210fe3623bea75</t>
  </si>
  <si>
    <t>This seems like a case that would have been detected by SATs</t>
  </si>
  <si>
    <t>https://github.com/mozilla/gecko-dev/commit/085004cc6a7b6741743a39949d192049fbc4bc9c</t>
  </si>
  <si>
    <t>This seems like new super classes are added to this class</t>
  </si>
  <si>
    <t>16 minutos, 15 itens</t>
  </si>
  <si>
    <t>CVE-Title</t>
  </si>
  <si>
    <t>cve</t>
  </si>
  <si>
    <t>Array index error in the tcm_vhost_make_tpg function in drivers/vhost/scsi.c in the Linux kernel before 4.0 might allow guest OS users to cause a denial of service (memory corruption) or possibly have unspecified other impact via a crafted VHOST_SCSI_SET_ENDPOINT ioctl call.  NOTE: the affected function was renamed to vhost_scsi_make_tpg before the vulnerability was announced.</t>
  </si>
  <si>
    <t>Stack-based buffer overflow in the get_matching_model_microcode function in arch/x86/kernel/cpu/microcode/intel_early.c in the Linux kernel before 4.0 allows context-dependent attackers to gain privileges by constructing a crafted microcode header and leveraging root privileges for write access to the initrd.</t>
  </si>
  <si>
    <t>Memory leak in the __key_link_end function in security/keys/keyring.c in the Linux kernel before 4.1.4 allows local users to cause a denial of service (memory consumption) via many add_key system calls that refer to existing keys.</t>
  </si>
  <si>
    <t>Stack-based buffer overflow in the ttusbdecfe_dvbs_diseqc_send_master_cmd function in drivers/media/usb/ttusb-dec/ttusbdecfe.c in the Linux kernel before 3.17.4 allows local users to cause a denial of service (system crash) or possibly gain privileges via a large message length in an ioctl call.</t>
  </si>
  <si>
    <t>The getHTTPResponse function in miniwget.c in MiniUPnP 1.9 allows remote attackers to cause a denial of service (crash) via crafted headers that trigger an out-of-bounds read.</t>
  </si>
  <si>
    <t>** DISPUTED ** Multiple integer overflows in the lzo1x_decompress_safe function in lib/lzo/lzo1x_decompress_safe.c in the LZO decompressor in the Linux kernel before 3.15.2 allow context-dependent attackers to cause a denial of service (memory corruption) via a crafted Literal Run.  NOTE: the author of the LZO algorithms says "the Linux kernel is *not* affected; media hype."</t>
  </si>
  <si>
    <t>Heap-based buffer overflow in the logi_dj_ll_raw_request function in drivers/hid/hid-logitech-dj.c in the Linux kernel before 3.16.2 allows physically proximate attackers to cause a denial of service (system crash) or possibly execute arbitrary code via a crafted device that specifies a large report size for an LED report.</t>
  </si>
  <si>
    <t>Multiple stack-based buffer overflows in the magicmouse_raw_event function in drivers/hid/hid-magicmouse.c in the Magic Mouse HID driver in the Linux kernel through 3.16.3 allow physically proximate attackers to cause a denial of service (system crash) or possibly execute arbitrary code via a crafted device that provides a large amount of (1) EHCI or (2) XHCI data associated with an event.</t>
  </si>
  <si>
    <t>Array index error in the logi_dj_raw_event function in drivers/hid/hid-logitech-dj.c in the Linux kernel before 3.16.2 allows physically proximate attackers to execute arbitrary code or cause a denial of service (invalid kfree) via a crafted device that provides a malformed REPORT_TYPE_NOTIF_DEVICE_UNPAIRED value.</t>
  </si>
  <si>
    <t>Multiple buffer overflows in the command_port_read_callback function in drivers/usb/serial/whiteheat.c in the Whiteheat USB Serial Driver in the Linux kernel before 3.16.2 allow physically proximate attackers to execute arbitrary code or cause a denial of service (memory corruption and system crash) via a crafted device that provides a large amount of (1) EHCI or (2) XHCI data associated with a bulk response.</t>
  </si>
  <si>
    <t>The help function in net/netfilter/nf_nat_irc.c in the Linux kernel before 3.12.8 allows remote attackers to obtain sensitive information from kernel memory by establishing an IRC DCC session in which incorrect packet data is transmitted during use of the NAT mangle feature.</t>
  </si>
  <si>
    <t>Buffer overflow in the __nfs4_get_acl_uncached function in fs/nfs/nfs4proc.c in the Linux kernel before 3.7.2 allows local users to cause a denial of service (memory corruption and system crash) or possibly have unspecified other impact via a getxattr system call for the system.nfs4_acl extended attribute of a pathname on an NFSv4 filesystem.</t>
  </si>
  <si>
    <t>Buffer overflow in the exitcode_proc_write function in arch/um/kernel/exitcode.c in the Linux kernel before 3.12 allows local users to cause a denial of service or possibly have unspecified other impact by leveraging root privileges for a write operation.</t>
  </si>
  <si>
    <t>Buffer overflow in the oz_cdev_write function in drivers/staging/ozwpan/ozcdev.c in the Linux kernel before 3.12 allows local users to cause a denial of service or possibly have unspecified other impact via a crafted write operation.</t>
  </si>
  <si>
    <t>Buffer overflow in the qeth_snmp_command function in drivers/s390/net/qeth_core_main.c in the Linux kernel through 3.12.1 allows local users to cause a denial of service or possibly have unspecified other impact via an SNMP ioctl call with a length value that is incompatible with the command-buffer size.</t>
  </si>
  <si>
    <t>Buffer overflow in the complete_emulated_mmio function in arch/x86/kvm/x86.c in the Linux kernel before 3.13.6 allows guest OS users to execute arbitrary code on the host OS by leveraging a loop that triggers an invalid memory copy affecting certain cancel_work_item data.</t>
  </si>
  <si>
    <t>Heap-based buffer overflow in the iscsi_add_notunderstood_response function in drivers/target/iscsi/iscsi_target_parameters.c in the iSCSI target subsystem in the Linux kernel through 3.9.4 allows remote attackers to cause a denial of service (memory corruption and OOPS) or possibly execute arbitrary code via a long key that is not properly handled during construction of an error-response packet.</t>
  </si>
  <si>
    <t>Heap-based buffer overflow in the tg3_read_vpd function in drivers/net/ethernet/broadcom/tg3.c in the Linux kernel before 3.8.6 allows physically proximate attackers to cause a denial of service (system crash) or possibly execute arbitrary code via crafted firmware that specifies a long string in the Vital Product Data (VPD) data structure.</t>
  </si>
  <si>
    <t>Heap-based buffer overflow in the wdm_in_callback function in drivers/usb/class/cdc-wdm.c in the Linux kernel before 3.8.4 allows physically proximate attackers to cause a denial of service (system crash) or possibly execute arbitrary code via a crafted cdc-wdm USB device.</t>
  </si>
  <si>
    <t>The cipso_v4_validate function in net/ipv4/cipso_ipv4.c in the Linux kernel before 3.4.8 allows local users to cause a denial of service (NULL pointer dereference and system crash) or possibly have unspecified other impact via an IPOPT_CIPSO IP_OPTIONS setsockopt system call.</t>
  </si>
  <si>
    <t>Multiple stack-based buffer overflows in the Near Field Communication Controller Interface (NCI) in the Linux kernel before 3.4.5 allow remote attackers to cause a denial of service (crash) and possibly execute arbitrary code via incoming frames with crafted length fields.</t>
  </si>
  <si>
    <t>The bat_socket_read function in net/batman-adv/icmp_socket.c in the Linux kernel before 3.3 allows remote attackers to cause a denial of service (memory corruption) or possibly have unspecified other impact via a crafted batman-adv ICMP packet.</t>
  </si>
  <si>
    <t>Multiple buffer overflows in net/wireless/nl80211.c in the Linux kernel before 2.6.39.2 allow local users to gain privileges by leveraging the CAP_NET_ADMIN capability during scan operations with a long SSID value.</t>
  </si>
  <si>
    <t>Multiple buffer overflows in the si4713_write_econtrol_string function in drivers/media/radio/si4713-i2c.c in the Linux kernel before 2.6.39.4 on the N900 platform might allow local users to cause a denial of service or have unspecified other impact via a crafted s_ext_ctrls operation with a (1) V4L2_CID_RDS_TX_PS_NAME or (2) V4L2_CID_RDS_TX_RADIO_TEXT control ID.</t>
  </si>
  <si>
    <t>Buffer overflow in the fuse_notify_inval_entry function in fs/fuse/dev.c in the Linux kernel before 3.1 allows local users to cause a denial of service (BUG_ON and system crash) by leveraging the ability to mount a FUSE filesystem.</t>
  </si>
  <si>
    <t>Multiple stack-based buffer overflows in the iriap_getvaluebyclass_indication function in net/irda/iriap.c in the Linux kernel before 2.6.39 allow remote attackers to cause a denial of service (memory corruption) or possibly have unspecified other impact by leveraging connectivity to an IrDA infrared network and sending a large integer value for a (1) name length or (2) attribute length.</t>
  </si>
  <si>
    <t>Multiple array index errors in sound/oss/opl3.c in the Linux kernel before 2.6.39 allow local users to cause a denial of service (heap memory corruption) or possibly gain privileges by leveraging write access to /dev/sequencer.</t>
  </si>
  <si>
    <t>Buffer overflow in the fuse_do_ioctl function in fs/fuse/file.c in the Linux kernel before 2.6.37 allows local users to cause a denial of service or possibly have unspecified other impact by leveraging the ability to operate a CUSE server.</t>
  </si>
  <si>
    <t>Buffer overflow in the mac_partition function in fs/partitions/mac.c in the Linux kernel before 2.6.37.2 allows local users to cause a denial of service (panic) or possibly have unspecified other impact via a malformed Mac OS partition table.</t>
  </si>
  <si>
    <t>Heap-based buffer overflow in the bcm_connect function in net/can/bcm.c (aka the Broadcast Manager) in the Controller Area Network (CAN) implementation in the Linux kernel before 2.6.36.2 on 64-bit platforms might allow local users to cause a denial of service (memory corruption) via a connect operation.</t>
  </si>
  <si>
    <t>Buffer overflow in the niu_get_ethtool_tcam_all function in drivers/net/niu.c in the Linux kernel before 2.6.36-rc4 allows local users to cause a denial of service or possibly have unspecified other impact via the ETHTOOL_GRXCLSRLALL ethtool command.</t>
  </si>
  <si>
    <t>Buffer overflow in the ecryptfs_uid_hash macro in fs/ecryptfs/messaging.c in the eCryptfs subsystem in the Linux kernel before 2.6.35 might allow local users to gain privileges or cause a denial of service (system crash) via unspecified vectors.</t>
  </si>
  <si>
    <t>The collect_rx_frame function in drivers/isdn/hisax/hfc_usb.c in the Linux kernel before 2.6.32-rc7 allows attackers to have an unspecified impact via a crafted HDLC packet that arrives over ISDN and triggers a buffer under-read.</t>
  </si>
  <si>
    <t>Buffer overflow in the kvm_vcpu_ioctl_x86_setup_mce function in arch/x86/kvm/x86.c in the KVM subsystem in the Linux kernel before 2.6.32-rc7 allows local users to cause a denial of service (memory corruption) or possibly gain privileges via a KVM_X86_SETUP_MCE IOCTL request that specifies a large number of Machine Check Exception (MCE) banks.</t>
  </si>
  <si>
    <t>Buffer overflow in the RTL8169 NIC driver (drivers/net/r8169.c) in the Linux kernel before 2.6.30 allows remote attackers to cause a denial of service (kernel memory corruption and crash) via a long packet.</t>
  </si>
  <si>
    <t>Integer signedness error in the find_ie function in net/wireless/scan.c in the cfg80211 subsystem in the Linux kernel before 2.6.31.1-rc1 allows remote attackers to cause a denial of service (soft lockup) via malformed packets.</t>
  </si>
  <si>
    <t>The init_posix_timers function in kernel/posix-timers.c in the Linux kernel before 2.6.31-rc6 allows local users to cause a denial of service (OOPS) or possibly gain privileges via a CLOCK_MONOTONIC_RAW clock_nanosleep call that triggers a NULL pointer dereference.</t>
  </si>
  <si>
    <t>Buffer overflow in fs/cifs/connect.c in CIFS in the Linux kernel 2.6.29 and earlier allows remote attackers to cause a denial of service (crash) via a long nativeFileSystem field in a Tree Connect response to an SMB mount request.</t>
  </si>
  <si>
    <t>Buffer underflow in the ibwdt_ioctl function in drivers/watchdog/ib700wdt.c in the Linux kernel before 2.6.28-rc1 might allow local users to have an unknown impact via a certain /dev/watchdog WDIOC_SETTIMEOUT IOCTL call.</t>
  </si>
  <si>
    <t>Buffer overflow in the lbs_process_bss function in drivers/net/wireless/libertas/scan.c in the libertas subsystem in the Linux kernel before 2.6.27.5 allows remote attackers to have an unknown impact via an "invalid beacon/probe response."</t>
  </si>
  <si>
    <t>Buffer overflow in net/sctp/sm_statefuns.c in the Stream Control Transmission Protocol (sctp) implementation in the Linux kernel before 2.6.28-git8 allows remote attackers to have an unknown impact via an FWD-TSN (aka FORWARD-TSN) chunk with a large stream ID.</t>
  </si>
  <si>
    <t>Stack consumption vulnerability in the do_page_fault function in arch/x86/mm/fault.c in the Linux kernel before 2.6.28.5 allows local users to cause a denial of service (memory corruption) or possibly gain privileges via unspecified vectors that trigger page faults on a machine that has a registered Kprobes probe.</t>
  </si>
  <si>
    <t>The parisc_show_stack function in arch/parisc/kernel/traps.c in the Linux kernel before 2.6.28-rc7 on PA-RISC allows local users to cause a denial of service (system crash) via vectors associated with an attempt to unwind a stack that contains userspace addresses.</t>
  </si>
  <si>
    <t>Multiple buffer overflows in the ndiswrapper module 1.53 for the Linux kernel 2.6 allow remote attackers to execute arbitrary code by sending packets over a local wireless network that specify long ESSIDs.</t>
  </si>
  <si>
    <t>Multiple buffer overflows in CIFS VFS in Linux kernel 2.6.23 and earlier allows remote attackers to cause a denial of service (crash) and possibly execute arbitrary code via long SMB responses that trigger the overflows in the SendReceive function.</t>
  </si>
  <si>
    <t>The pit_ioport_read in i8254.c in the Linux kernel before 2.6.33 and QEMU before 2.3.1 does not distinguish between read lengths and write lengths, which might allow guest OS users to execute arbitrary code on the host OS by triggering use of an invalid index.</t>
  </si>
  <si>
    <t>Buffer overflow in net/ceph/auth_x.c in Ceph, as used in the Linux kernel before 3.16.3, allows remote attackers to cause a denial of service (memory corruption and panic) or possibly have unspecified other impact via a long unencrypted auth ticket.</t>
  </si>
  <si>
    <t>kernel/trace/trace_syscalls.c in the Linux kernel through 3.17.2 does not properly handle private syscall numbers during use of the perf subsystem, which allows local users to cause a denial of service (out-of-bounds read and OOPS) or bypass the ASLR protection mechanism via a crafted application.</t>
  </si>
  <si>
    <t>include/linux/netdevice.h in the Linux kernel before 2.6.36 incorrectly uses macros for netdev_printk and its related logging implementation, which allows remote attackers to cause a denial of service (NULL pointer dereference and system crash) by sending invalid packets to a VxLAN interface.</t>
  </si>
  <si>
    <t>The futex_wait function in kernel/futex.c in the Linux kernel before 2.6.37 does not properly maintain a certain reference count during requeue operations, which allows local users to cause a denial of service (use-after-free and system crash) or possibly gain privileges via a crafted application that triggers a zero count.</t>
  </si>
  <si>
    <t>The ieee80211_radiotap_iterator_init function in net/wireless/radiotap.c in the Linux kernel before 3.11.7 does not check whether a frame contains any data outside of the header, which might allow attackers to cause a denial of service (buffer over-read) via a crafted header.</t>
  </si>
  <si>
    <t>The uio_mmap_physical function in drivers/uio/uio.c in the Linux kernel before 3.12 does not validate the size of a memory block, which allows local users to cause a denial of service (memory corruption) or possibly gain privileges via crafted mmap operations, a different vulnerability than CVE-2013-4511.</t>
  </si>
  <si>
    <t>The Linux kernel before 4.4.1 allows local users to bypass file-descriptor limits and cause a denial of service (memory consumption) by sending each descriptor over a UNIX socket before closing it, related to net/unix/af_unix.c and net/unix/garbage.c.</t>
  </si>
  <si>
    <t>The host_start function in drivers/usb/chipidea/host.c in the Linux kernel before 3.7.4 does not properly support a certain non-streaming option, which allows local users to cause a denial of service (system crash) by sending a large amount of network traffic through a USB/Ethernet adapter.</t>
  </si>
  <si>
    <t>Buffer overflow in the VFAT filesystem implementation in the Linux kernel before 3.3 allows local users to gain privileges or cause a denial of service (system crash) via a VFAT write operation on a filesystem with the utf8 mount option, which is not properly handled during UTF-8 to UTF-16 conversion.</t>
  </si>
  <si>
    <t>The log_prefix function in kernel/printk.c in the Linux kernel 3.x before 3.4.33 does not properly remove a prefix string from a syslog header, which allows local users to cause a denial of service (buffer overflow and system crash) by leveraging /dev/kmsg write access and triggering a call_console_drivers function call.</t>
  </si>
  <si>
    <t>The key_notify_policy_flush function in net/key/af_key.c in the Linux kernel before 3.9 does not initialize a certain structure member, which allows local users to obtain sensitive information from kernel heap memory by reading a broadcast message from the notify_policy interface of an IPSec key_socket.</t>
  </si>
  <si>
    <t>The (1) key_notify_sa_flush and (2) key_notify_policy_flush functions in net/key/af_key.c in the Linux kernel before 3.10 do not initialize certain structure members, which allows local users to obtain sensitive information from kernel heap memory by reading a broadcast message from the notify interface of an IPSec key_socket.</t>
  </si>
  <si>
    <t>The tcp_read_sock function in net/ipv4/tcp.c in the Linux kernel before 2.6.34 does not properly manage skb consumption, which allows local users to cause a denial of service (system crash) via a crafted splice system call for a TCP socket.</t>
  </si>
  <si>
    <t>arch/x86/include/asm/pgtable.h in the Linux kernel before 3.6.2, when transparent huge pages are used, does not properly support PROT_NONE memory regions, which allows local users to cause a denial of service (system crash) via a crafted application.</t>
  </si>
  <si>
    <t>The copy_creds function in kernel/cred.c in the Linux kernel before 3.3.2 provides an invalid replacement session keyring to a child process, which allows local users to cause a denial of service (panic) via a crafted application that uses the fork system call.</t>
  </si>
  <si>
    <t>Buffer overflow in the macvtap device driver in the Linux kernel before 3.4.5, when running in certain configurations, allows privileged KVM guest users to cause a denial of service (crash) via a long descriptor with a long vector length.</t>
  </si>
  <si>
    <t>The fallocate implementation in the GFS2 filesystem in the Linux kernel before 3.2 relies on the page cache, which might allow local users to cause a denial of service by preallocating blocks in certain situations involving insufficient memory.</t>
  </si>
  <si>
    <t>Buffer overflow in the clusterip_proc_write function in net/ipv4/netfilter/ipt_CLUSTERIP.c in the Linux kernel before 2.6.39 might allow local users to cause a denial of service or have unspecified other impact via a crafted write operation, related to string data that lacks a terminating '\0' character.</t>
  </si>
  <si>
    <t>The dma_rx function in drivers/net/wireless/b43/dma.c in the Linux kernel before 2.6.39 does not properly allocate receive buffers, which allows remote attackers to cause a denial of service (system crash) via a crafted frame.</t>
  </si>
  <si>
    <t>The journal_unmap_buffer function in fs/jbd2/transaction.c in the Linux kernel before 3.3.1 does not properly handle the _Delay and _Unwritten buffer head states, which allows local users to cause a denial of service (system crash) by leveraging the presence of an ext4 filesystem that was mounted with a journal.</t>
  </si>
  <si>
    <t>The iowarrior_write function in drivers/usb/misc/iowarrior.c in the Linux kernel before 2.6.37 does not properly allocate memory, which might allow local users to trigger a heap-based buffer overflow, and consequently cause a denial of service or gain privileges, via a long report.</t>
  </si>
  <si>
    <t>Stack-based buffer overflow in the econet_sendmsg function in net/econet/af_econet.c in the Linux kernel before 2.6.36.2, when an econet address is configured, allows local users to gain privileges by providing a large number of iovec structures.</t>
  </si>
  <si>
    <t>Multiple buffer overflows in fs/nfsd/nfs4xdr.c in the XDR implementation in the NFS server in the Linux kernel before 2.6.34-rc6 allow remote attackers to cause a denial of service (panic) or possibly execute arbitrary code via a crafted NFSv4 compound WRITE request, related to the read_buf and nfsd4_decode_compound functions.</t>
  </si>
  <si>
    <t>Linux kernel 2.6.18 through 2.6.33, and possibly other versions, allows remote attackers to cause a denial of service (memory corruption) via a large number of Bluetooth sockets, related to the size of sysfs files in (1) net/bluetooth/l2cap.c, (2) net/bluetooth/rfcomm/core.c, (3) net/bluetooth/rfcomm/sock.c, and (4) net/bluetooth/sco.c.</t>
  </si>
  <si>
    <t>Heap-based buffer overflow in the parse_tag_3_packet function in fs/ecryptfs/keystore.c in the eCryptfs subsystem in the Linux kernel before 2.6.30.4 allows local users to cause a denial of service (system crash) or possibly gain privileges via vectors involving a crafted eCryptfs file, related to a large encrypted key size in a Tag 3 packet.</t>
  </si>
  <si>
    <t>The tun_chr_poll function in drivers/net/tun.c in the tun subsystem in the Linux kernel 2.6.30 and 2.6.30.1, when the -fno-delete-null-pointer-checks gcc option is omitted, allows local users to gain privileges via vectors involving a NULL pointer dereference and an mmap of /dev/net/tun, a different vulnerability than CVE-2009-1894.</t>
  </si>
  <si>
    <t>Stack-based buffer overflow in the hfs_cat_find_brec function in fs/hfs/catalog.c in the Linux kernel before 2.6.28-rc1 allows attackers to cause a denial of service (memory corruption or system crash) via an hfs filesystem image with an invalid catalog namelength field, a related issue to CVE-2008-4933.</t>
  </si>
  <si>
    <t>Buffer overflow in the hfsplus_find_cat function in fs/hfsplus/catalog.c in the Linux kernel before 2.6.28-rc1 allows attackers to cause a denial of service (memory corruption or system crash) via an hfsplus filesystem image with an invalid catalog namelength field, related to the hfsplus_cat_build_key_uni function.</t>
  </si>
  <si>
    <t>The ip_frag_reasm function in net/ipv4/ip_fragment.c in the Linux kernel 2.6.32-rc8, and 2.6.29 and later versions before 2.6.32, calls IP_INC_STATS_BH with an incorrect argument, which allows remote attackers to cause a denial of service (NULL pointer dereference and hang) via long IP packets, possibly related to the ip_defrag function.</t>
  </si>
  <si>
    <t>The LDT implementation in the Linux kernel 2.6.25.x before 2.6.25.11 on x86_64 platforms uses an incorrect size for ldt_desc, which allows local users to cause a denial of service (system crash) or possibly gain privileges via unspecified vectors.</t>
  </si>
  <si>
    <t>The proc_do_xprt function in net/sunrpc/sysctl.c in the Linux kernel 2.6.26.3 does not check the length of a certain buffer obtained from userspace, which allows local users to overflow a stack-based buffer and have unspecified other impact via a crafted read system call for the /proc/sys/sunrpc/transports file.</t>
  </si>
  <si>
    <t>Buffer overflow in nfsd in the Linux kernel before 2.6.26.4, when NFSv4 is enabled, allows remote attackers to have an unknown impact via vectors related to decoding an NFSv4 acl.</t>
  </si>
  <si>
    <t>The isdn_ioctl function in isdn_common.c in Linux kernel 2.6.23 allows local users to cause a denial of service via a crafted ioctl struct in which iocts is not null terminated, which triggers a buffer overflow.</t>
  </si>
  <si>
    <t>net/ipv6/tcp_ipv6.c in Linux kernel 2.6.x up to 2.6.21-rc3 inadvertently copies the ipv6_fl_socklist from a listening TCP socket to child sockets, which allows local users to cause a denial of service (OOPS) or double free by opening a listening IPv6 socket, attaching a flow label, and connecting to that socket.</t>
  </si>
  <si>
    <t>The __driver_rfc4106_decrypt function in arch/x86/crypto/aesni-intel_glue.c in the Linux kernel before 3.19.3 does not properly determine the memory locations used for encrypted data, which allows context-dependent attackers to cause a denial of service (buffer overflow and system crash) or possibly execute arbitrary code by triggering a crypto API call, as demonstrated by use of a libkcapi test program with an AF_ALG(aead) socket.</t>
  </si>
  <si>
    <t>The report_fixup functions in the HID subsystem in the Linux kernel before 3.16.2 might allow physically proximate attackers to cause a denial of service (out-of-bounds write) via a crafted device that provides a small report descriptor, related to (1) drivers/hid/hid-cherry.c, (2) drivers/hid/hid-kye.c, (3) drivers/hid/hid-lg.c, (4) drivers/hid/hid-monterey.c, (5) drivers/hid/hid-petalynx.c, and (6) drivers/hid/hid-sunplus.c.</t>
  </si>
  <si>
    <t>Buffer overflow in the picolcd_raw_event function in devices/hid/hid-picolcd_core.c in the PicoLCD HID device driver in the Linux kernel through 3.16.3, as used in Android on Nexus 7 devices, allows physically proximate attackers to cause a denial of service (system crash) or possibly execute arbitrary code via a crafted device that sends a large report.</t>
  </si>
  <si>
    <t>Multiple buffer overflows in drivers/staging/wlags49_h2/wl_priv.c in the Linux kernel before 3.12 allow local users to cause a denial of service or possibly have unspecified other impact by leveraging the CAP_NET_ADMIN capability and providing a long station-name string, related to the (1) wvlan_uil_put_info and (2) wvlan_set_station_nickname functions.</t>
  </si>
  <si>
    <t>The cifs_iovec_write function in fs/cifs/file.c in the Linux kernel through 3.13.5 does not properly handle uncached write operations that copy fewer than the requested number of bytes, which allows local users to obtain sensitive information from kernel memory, cause a denial of service (memory corruption and system crash), or possibly gain privileges via a writev system call with a crafted pointer.</t>
  </si>
  <si>
    <t>Multiple stack-based buffer overflows in net/netfilter/ipvs/ip_vs_ctl.c in the Linux kernel before 2.6.33, when CONFIG_IP_VS is used, allow local users to gain privileges by leveraging the CAP_NET_ADMIN capability for (1) a getsockopt system call, related to the do_ip_vs_get_ctl function, or (2) a setsockopt system call, related to the do_ip_vs_set_ctl function.</t>
  </si>
  <si>
    <t>net/ipv6/ip6_output.c in the Linux kernel through 3.11.4 does not properly determine the need for UDP Fragmentation Offload (UFO) processing of small packets after the UFO queueing of a large packet, which allows remote attackers to cause a denial of service (memory corruption and system crash) or possibly have unspecified other impact via network traffic that triggers a large response packet.</t>
  </si>
  <si>
    <t>The kvm_set_msr_common function in arch/x86/kvm/x86.c in the Linux kernel through 3.8.4 does not ensure a required time_page alignment during an MSR_KVM_SYSTEM_TIME operation, which allows guest OS users to cause a denial of service (buffer overflow and host OS memory corruption) or possibly have unspecified other impact via a crafted application.</t>
  </si>
  <si>
    <t>fs/proc/root.c in the procfs implementation in the Linux kernel before 3.2 does not properly interact with CLONE_NEWPID clone system calls, which allows remote attackers to cause a denial of service (reference leak and memory consumption) by making many connections to a daemon that uses PID namespaces to isolate clients, as demonstrated by vsftpd.</t>
  </si>
  <si>
    <t>Buffer overflow in virt/kvm/irq_comm.c in the KVM subsystem in the Linux kernel before 3.2.24 allows local users to cause a denial of service (crash) and possibly execute arbitrary code via vectors related to Message Signaled Interrupts (MSI), irq routing entries, and an incorrect check by the setup_routing_entry function before invoking the kvm_set_irq function.</t>
  </si>
  <si>
    <t>The is_gpt_valid function in fs/partitions/efi.c in the Linux kernel before 2.6.39 does not check the size of an Extensible Firmware Interface (EFI) GUID Partition Table (GPT) entry, which allows physically proximate attackers to cause a denial of service (heap-based buffer overflow and OOPS) or obtain sensitive information from kernel heap memory by connecting a crafted GPT storage device, a different vulnerability than CVE-2011-1577.</t>
  </si>
  <si>
    <t>The ldm_frag_add function in fs/partitions/ldm.c in the Linux kernel before 2.6.39.1 does not properly handle memory allocation for non-initial fragments, which might allow local users to conduct buffer overflow attacks, and gain privileges or obtain sensitive information, via a crafted LDM partition table.  NOTE: this vulnerability exists because of an incomplete fix for CVE-2011-1017.</t>
  </si>
  <si>
    <t>The load_mixer_volumes function in sound/oss/soundcard.c in the OSS sound subsystem in the Linux kernel before 2.6.37 incorrectly expects that a certain name field ends with a '\0' character, which allows local users to conduct buffer overflow attacks and gain privileges, or possibly obtain sensitive information from kernel memory, via a SOUND_MIXER_SETLEVELS ioctl call.</t>
  </si>
  <si>
    <t>Multiple buffer overflows in the caiaq Native Instruments USB audio functionality in the Linux kernel before 2.6.38-rc4-next-20110215 might allow attackers to cause a denial of service or possibly have unspecified other impact via a long USB device name, related to (1) the snd_usb_caiaq_audio_init function in sound/usb/caiaq/audio.c and (2) the snd_usb_caiaq_midi_init function in sound/usb/caiaq/midi.c.</t>
  </si>
  <si>
    <t>The ib_uverbs_poll_cq function in drivers/infiniband/core/uverbs_cmd.c in the Linux kernel before 2.6.37 does not initialize a certain response buffer, which allows local users to obtain potentially sensitive information from kernel memory via vectors that cause this buffer to be only partially filled, a different vulnerability than CVE-2010-4649.</t>
  </si>
  <si>
    <t>The compat_alloc_user_space functions in include/asm/compat.h files in the Linux kernel before 2.6.36-rc4-git2 on 64-bit platforms do not properly allocate the userspace memory required for the 32-bit compatibility layer, which allows local users to gain privileges by leveraging the ability of the compat_mc_getsockopt function (aka the MCAST_MSFILTER getsockopt support) to control a certain length value, related to a "stack pointer underflow" issue, as exploited in the wild in September 2010.</t>
  </si>
  <si>
    <t>The load_flat_shared_library function in fs/binfmt_flat.c in the flat subsystem in the Linux kernel before 2.6.31-rc6 allows local users to cause a denial of service (NULL pointer dereference and system crash) or possibly have unspecified other impact by executing a shared flat binary, which triggers an access of an "uninitialized cred pointer."</t>
  </si>
  <si>
    <t>Stack-based buffer overflow in the parse_tag_11_packet function in fs/ecryptfs/keystore.c in the eCryptfs subsystem in the Linux kernel before 2.6.30.4 allows local users to cause a denial of service (system crash) or possibly gain privileges via vectors involving a crafted eCryptfs file, related to not ensuring that the key signature length in a Tag 11 packet is compatible with the key signature buffer size.</t>
  </si>
  <si>
    <t>cve_title</t>
  </si>
  <si>
    <t>The gfxTextRun::SanitizeGlyphRuns function in gfx/thebes/src/gfxFont.cpp in the browser engine in Mozilla Firefox 3.6 before 3.6.2 on Mac OS X, when the Core Text API is used, does not properly perform certain deletions, which allows remote attackers to cause a denial of service (memory corruption and application crash) and possibly execute arbitrary code via an HTML document containing invisible Unicode characters, as demonstrated by the U+FEFF, U+FFF9, U+FFFA, and U+FFFB characters.</t>
  </si>
  <si>
    <t>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t>
  </si>
  <si>
    <t>Heap-based buffer overflow in the nsTextFrameUtils::TransformText function in Mozilla Firefox before 3.5.12 and 3.6.x before 3.6.9, Thunderbird before 3.0.7 and 3.1.x before 3.1.3, and SeaMonkey before 2.0.7 might allow remote attackers to execute arbitrary code via a bidirectional text run.</t>
  </si>
  <si>
    <t>Mozilla Firefox before 3.5.12 and 3.6.x before 3.6.9, Thunderbird before 3.0.7 and 3.1.x before 3.1.3, and SeaMonkey before 2.0.7 do not properly restrict the role of property changes in triggering XUL tree removal, which allows remote attackers to cause a denial of service (deleted memory access and application crash) or possibly execute arbitrary code by setting unspecified properties.</t>
  </si>
  <si>
    <t>Unspecified vulnerability in Mozilla Firefox 3.5.x before 3.5.16, Thunderbird before 3.0.11, and SeaMonkey before 2.0.11 allows remote attackers to cause a denial of service (memory corruption and application crash) or possibly execute arbitrary code via unknown vectors.</t>
  </si>
  <si>
    <t>Buffer overflow in the JavaScript engine in Mozilla Firefox before 3.5.17 and 3.6.x before 3.6.14, and SeaMonkey before 2.0.12, might allow remote attackers to execute arbitrary code via vectors involving non-local JavaScript variables, aka an "upvarMap" issue.</t>
  </si>
  <si>
    <t>Buffer overflow in Mozilla Firefox 3.6.x before 3.6.14, Thunderbird before 3.1.8, and SeaMonkey before 2.0.12 might allow remote attackers to execute arbitrary code or cause a denial of service (application crash) via a crafted JPEG image.</t>
  </si>
  <si>
    <t>Mozilla Firefox before 3.6.18 and 4.x through 4.0.1, Thunderbird before 3.1.11, and SeaMonkey through 2.0.14 allow remote attackers to cause a denial of service (memory corruption and application crash) or possibly execute arbitrary code via a multipart/x-mixed-replace image.</t>
  </si>
  <si>
    <t>Almost Native Graphics Layer Engine (ANGLE), as used in Mozilla Firefox before 7.0 and SeaMonkey before 2.4, does not validate the return value of a GrowAtomTable function call, which allows remote attackers to cause a denial of service (application crash) or possibly execute arbitrary code via vectors that trigger a memory-allocation error and a resulting buffer overflow.</t>
  </si>
  <si>
    <t>Mozilla Firefox before 7.0 and SeaMonkey before 2.4 allow remote attackers to cause a denial of service (application crash) or possibly execute arbitrary code via an unspecified WebGL test case that triggers a memory-allocation error and a resulting out-of-bounds write operation.</t>
  </si>
  <si>
    <t>Use-after-free vulnerability in Mozilla Firefox 4.x through 6, Thunderbird before 7.0, and SeaMonkey before 2.4 allows remote attackers to cause a denial of service (application crash) or possibly execute arbitrary code via crafted OGG headers in a .ogg file.</t>
  </si>
  <si>
    <t>Mozilla Firefox before 3.6.24 and 4.x through 7.0 and Thunderbird before 3.1.6 and 5.0 through 7.0 do not properly handle JavaScript files that contain many functions, which allows user-assisted remote attackers to cause a denial of service (memory corruption and application crash) or possibly have unspecified other impact via a crafted file that is accessed by debugging APIs, as demonstrated by Firebug.</t>
  </si>
  <si>
    <t>The browser engine in Mozilla Firefox before 8.0 and Thunderbird before 8.0 does not properly allocate memory, which allows remote attackers to cause a denial of service (memory corruption and application crash) or possibly execute arbitrary code via unspecified vectors.</t>
  </si>
  <si>
    <t>The browser engine in Mozilla Firefox before 8.0 and Thunderbird before 8.0 does not properly handle links from SVG mpath elements to non-SVG elements, which allows remote attackers to cause a denial of service (memory corruption and application crash) or possibly execute arbitrary code via unspecified vectors.</t>
  </si>
  <si>
    <t>Heap-based buffer overflow in the nsSVGFEDiffuseLightingElement::LightPixel function in Mozilla Firefox 4.x through 11.0, Firefox ESR 10.x before 10.0.4, Thunderbird 5.0 through 11.0, Thunderbird ESR 10.x before 10.0.4, and SeaMonkey before 2.9 allows remote attackers to cause a denial of service (invalid gfxImageSurface free operation) or possibly execute arbitrary code by leveraging the use of "different number systems."</t>
  </si>
  <si>
    <t>The cairo-dwrite implementation in Mozilla Firefox 4.x through 11.0, Firefox ESR 10.x before 10.0.4, Thunderbird 5.0 through 11.0, Thunderbird ESR 10.x before 10.0.4, and SeaMonkey before 2.9, when certain Windows Vista and Windows 7 configurations are used, does not properly restrict font-rendering attempts, which allows remote attackers to cause a denial of service (memory corruption) or possibly execute arbitrary code via unspecified vectors.</t>
  </si>
  <si>
    <t>The ElementAnimations::EnsureStyleRuleFor function in Mozilla Firefox 4.x through 13.0, Firefox ESR 10.x before 10.0.6, Thunderbird 5.0 through 13.0, Thunderbird ESR 10.x before 10.0.6, and SeaMonkey before 2.11 allows remote attackers to cause a denial of service (buffer over-read, incorrect pointer dereference, and heap-based buffer overflow) or possibly execute arbitrary code via a crafted web site.</t>
  </si>
  <si>
    <t>The glBufferData function in the WebGL implementation in Mozilla Firefox 4.x through 12.0, Firefox ESR 10.x before 10.0.5, Thunderbird 5.0 through 12.0, Thunderbird ESR 10.x before 10.0.5, and SeaMonkey before 2.10 does not properly mitigate an unspecified flaw in an NVIDIA driver, which allows remote attackers to cause a denial of service (memory corruption and application crash) or possibly execute arbitrary code via unknown vectors, a related issue to CVE-2011-3101.</t>
  </si>
  <si>
    <t>Heap-based buffer overflow in the nsBlockFrame::MarkLineDirty function in Mozilla Firefox before 15.0, Firefox ESR 10.x before 10.0.7, Thunderbird before 15.0, Thunderbird ESR 10.x before 10.0.7, and SeaMonkey before 2.12 allows remote attackers to execute arbitrary code via unspecified vectors.</t>
  </si>
  <si>
    <t>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t>
  </si>
  <si>
    <t>Summer Institute of Linguistics (SIL) Graphite 2, as used in Mozilla Firefox before 15.0, Thunderbird before 15.0, and SeaMonkey before 2.12, allows remote attackers to execute arbitrary code or cause a denial of service (memory corruption) via vectors related to the (1) Silf::readClassMap and (2) Pass::readPass functions.</t>
  </si>
  <si>
    <t>The IsCSSWordSpacingSpace function in Mozilla Firefox before 16.0, Firefox ESR 10.x before 10.0.8, Thunderbird before 16.0, Thunderbird ESR 10.x before 10.0.8, and SeaMonkey before 2.13 allows remote attackers to execute arbitrary code or cause a denial of service (out-of-bounds read) via unspecified vectors.</t>
  </si>
  <si>
    <t>Heap-based buffer overflow in the nsHTMLEditor::IsPrevCharInNodeWhitespace function in Mozilla Firefox before 16.0, Firefox ESR 10.x before 10.0.8, Thunderbird before 16.0, Thunderbird ESR 10.x before 10.0.8, and SeaMonkey before 2.13 allows remote attackers to execute arbitrary code via unspecified vectors.</t>
  </si>
  <si>
    <t>Buffer overflow in the nsCharTraits::length function in Mozilla Firefox before 16.0, Firefox ESR 10.x before 10.0.8, Thunderbird before 16.0, Thunderbird ESR 10.x before 10.0.8, and SeaMonkey before 2.13 allows remote attackers to execute arbitrary code or cause a denial of service (heap memory corruption) via unspecified vectors.</t>
  </si>
  <si>
    <t>Heap-based buffer overflow in the nsWaveReader::DecodeAudioData function in Mozilla Firefox before 16.0, Firefox ESR 10.x before 10.0.8, Thunderbird before 16.0, Thunderbird ESR 10.x before 10.0.8, and SeaMonkey before 2.13 allows remote attackers to execute arbitrary code via unspecified vectors.</t>
  </si>
  <si>
    <t>Mozilla Firefox before 16.0, Firefox ESR 10.x before 10.0.8, Thunderbird before 16.0, Thunderbird ESR 10.x before 10.0.8, and SeaMonkey before 2.13 do not properly manage a certain insPos variable, which allows remote attackers to execute arbitrary code or cause a denial of service (heap memory corruption and assertion failure) via unspecified vectors.</t>
  </si>
  <si>
    <t>Heap-based buffer overflow in the Convolve3x3 function in Mozilla Firefox before 16.0, Firefox ESR 10.x before 10.0.8, Thunderbird before 16.0, Thunderbird ESR 10.x before 10.0.8, and SeaMonkey before 2.13 allows remote attackers to execute arbitrary code via unspecified vectors.</t>
  </si>
  <si>
    <t>The FT2FontEntry::CreateFontEntry function in FreeType, as used in the Android build of Mozilla Firefox before 16.0.1 on CyanogenMod 10, allows remote attackers to cause a denial of service (memory corruption and application crash) or possibly execute arbitrary code via unspecified vectors.</t>
  </si>
  <si>
    <t>The mozilla::net::FailDelayManager::Lookup function in the WebSockets implementation in Mozilla Firefox before 16.0.1, Thunderbird before 16.0.1, and SeaMonkey before 2.13.1 allows remote attackers to cause a denial of service (memory corruption and application crash) or possibly execute arbitrary code via unspecified vectors.</t>
  </si>
  <si>
    <t>Buffer overflow in the CharDistributionAnalysis::HandleOneChar function in Mozilla Firefox before 18.0, Thunderbird before 17.0.2, and SeaMonkey before 2.15 allows remote attackers to execute arbitrary code via a crafted document.</t>
  </si>
  <si>
    <t>The nsSVGPathElement::GetPathLengthScale function in Mozilla Firefox before 18.0, Firefox ESR 10.x before 10.0.12 and 17.x before 17.0.1, Thunderbird before 17.0.2, Thunderbird ESR 10.x before 10.0.12 and 17.x before 17.0.1, and SeaMonkey before 2.15 allows remote attackers to execute arbitrary code or cause a denial of service (out-of-bounds read) via unspecified vectors.</t>
  </si>
  <si>
    <t>Heap-based buffer overflow in the gfxTextRun::ShrinkToLigatureBoundaries function in Mozilla Firefox before 18.0, Firefox ESR 17.x before 17.0.1, Thunderbird before 17.0.2, Thunderbird ESR 17.x before 17.0.1, and SeaMonkey before 2.15 allows remote attackers to execute arbitrary code via a crafted document.</t>
  </si>
  <si>
    <t>The RasterImage::DrawFrameTo function in Mozilla Firefox before 19.0, Thunderbird before 17.0.3, and SeaMonkey before 2.16 allows remote attackers to obtain sensitive information from process memory or cause a denial of service (out-of-bounds read and application crash) via a crafted GIF image.</t>
  </si>
  <si>
    <t>The ClusterIterator::NextCluster function in Mozilla Firefox before 19.0, Thunderbird before 17.0.3, and SeaMonkey before 2.16 allows remote attackers to execute arbitrary code or cause a denial of service (out-of-bounds read) via unspecified vectors.</t>
  </si>
  <si>
    <t>Heap-based buffer overflow in the nsSaveAsCharset::DoCharsetConversion function in Mozilla Firefox before 19.0, Firefox ESR 17.x before 17.0.3, Thunderbird before 17.0.3, Thunderbird ESR 17.x before 17.0.3, and SeaMonkey before 2.16 allows remote attackers to execute arbitrary code via unspecified vectors.</t>
  </si>
  <si>
    <t>Buffer overflow in the Mozilla Maintenance Service in Mozilla Firefox before 20.0, Firefox ESR 17.x before 17.0.5, Thunderbird before 17.0.5, and Thunderbird ESR 17.x before 17.0.5 on Windows allows local users to gain privileges via crafted arguments.</t>
  </si>
  <si>
    <t>Mozilla Firefox before 21.0, Firefox ESR 17.x before 17.0.6, Thunderbird before 17.0.6, and Thunderbird ESR 17.x before 17.0.6 do not properly initialize data structures for the nsDOMSVGZoomEvent::mPreviousScale and nsDOMSVGZoomEvent::mNewScale functions, which allows remote attackers to obtain sensitive information from process memory via a crafted web site.</t>
  </si>
  <si>
    <t>Use-after-free vulnerability in the nsFrameList::FirstChild function in Mozilla Firefox before 21.0, Firefox ESR 17.x before 17.0.6, Thunderbird before 17.0.6, and Thunderbird ESR 17.x before 17.0.6 allows remote attackers to execute arbitrary code or cause a denial of service (heap memory corruption) via unspecified vectors.</t>
  </si>
  <si>
    <t>Mozilla Firefox before 22.0, Firefox ESR 17.x before 17.0.7, Thunderbird before 17.0.7, and Thunderbird ESR 17.x before 17.0.7 do not properly handle onreadystatechange events in conjunction with page reloading, which allows remote attackers to cause a denial of service (application crash) or possibly execute arbitrary code via a crafted web site that triggers an attempt to execute data at an unmapped memory location.</t>
  </si>
  <si>
    <t>Stack-based buffer overflow in maintenanceservice.exe in the Mozilla Maintenance Service in Mozilla Firefox before 23.0, Firefox ESR 17.x before 17.0.8, Thunderbird before 17.0.8, and Thunderbird ESR 17.x before 17.0.8 allows local users to gain privileges via a long pathname on the command line.</t>
  </si>
  <si>
    <t>Stack-based buffer overflow in Mozilla Updater in Mozilla Firefox before 23.0, Firefox ESR 17.x before 17.0.8, Thunderbird before 17.0.8, and Thunderbird ESR 17.x before 17.0.8 allows local users to gain privileges via a long pathname on the command line to the Mozilla Maintenance Service.</t>
  </si>
  <si>
    <t>Integer overflow in the drawLineLoop function in the libGLESv2 library in Almost Native Graphics Layer Engine (ANGLE), as used in Mozilla Firefox before 24.0 and SeaMonkey before 2.21, allows remote attackers to execute arbitrary code via a crafted web site.</t>
  </si>
  <si>
    <t>The NativeKey widget in Mozilla Firefox before 24.0, Thunderbird before 24.0, and SeaMonkey before 2.21 processes key messages after destruction by a dispatched event listener, which allows remote attackers to cause a denial of service (application crash) by leveraging incorrect event usage after widget-memory reallocation.</t>
  </si>
  <si>
    <t>Buffer overflow in the nsFloatManager::GetFlowArea function in Mozilla Firefox before 24.0, Firefox ESR 17.x before 17.0.9, Thunderbird before 24.0, Thunderbird ESR 17.x before 17.0.9, and SeaMonkey before 2.21 allows remote attackers to execute arbitrary code via crafted use of lists and floats within a multi-column layout.</t>
  </si>
  <si>
    <t>The nsGfxScrollFrameInner::IsLTR function in Mozilla Firefox before 24.0, Firefox ESR 17.x before 17.0.9, Thunderbird before 24.0, Thunderbird ESR 17.x before 17.0.9, and SeaMonkey before 2.21 allows remote attackers to execute arbitrary code or cause a denial of service (memory corruption) via vectors related to improperly establishing parent-child relationships of range-request nodes.</t>
  </si>
  <si>
    <t>The cycle collection (CC) implementation in Mozilla Firefox before 25.0, Firefox ESR 24.x before 24.1, Thunderbird before 24.1, and SeaMonkey before 2.22 does not properly determine the thread for release of an image object, which allows remote attackers to execute arbitrary code or cause a denial of service (race condition and application crash) via a large HTML document containing IMG elements, as demonstrated by the Never-Ending Reddit on reddit.com.</t>
  </si>
  <si>
    <t>The txXPathNodeUtils::getBaseURI function in the XSLT processor in Mozilla Firefox before 25.0, Firefox ESR 17.x before 17.0.10 and 24.x before 24.1, Thunderbird before 24.1, Thunderbird ESR 17.x before 17.0.10, and SeaMonkey before 2.22 does not properly initialize data, which allows remote attackers to execute arbitrary code or cause a denial of service (stack-based buffer overflow and application crash) via crafted documents.</t>
  </si>
  <si>
    <t>The libxul.so!gfxContext::Polygon function in Mozilla Firefox before 28.0, Firefox ESR 24.x before 24.4, Thunderbird before 24.4, and SeaMonkey before 2.25 allows remote attackers to obtain sensitive information from process memory, cause a denial of service (out-of-bounds read and application crash), or possibly bypass the Same Origin Policy via vectors involving MathML polygon rendering.</t>
  </si>
  <si>
    <t>The nsXBLProtoImpl::InstallImplementation function in Mozilla Firefox before 29.0, Firefox ESR 24.x before 24.5, Thunderbird before 24.5, and SeaMonkey before 2.26 does not properly check whether objects are XBL objects, which allows remote attackers to execute arbitrary code or cause a denial of service (buffer overflow) via crafted JavaScript code that accesses a non-XBL object as if it were an XBL object.</t>
  </si>
  <si>
    <t>The sse2_composite_src_x888_8888 function in Pixman, as used in Cairo in Mozilla Firefox 28.0 and SeaMonkey 2.25 on Windows, allows remote attackers to execute arbitrary code or cause a denial of service (out-of-bounds write and application crash) by painting on a CANVAS element.</t>
  </si>
  <si>
    <t>Multiple heap-based buffer overflows in the navigator.getGamepads function in the Gamepad API in Mozilla Firefox before 30.0 allow remote attackers to execute arbitrary code by using non-contiguous axes with a (1) physical or (2) virtual Gamepad device.</t>
  </si>
  <si>
    <t>Buffer overflow in the XML parser in Mozilla Firefox before 38.0, Firefox ESR 31.x before 31.7, and Thunderbird before 31.7 allows remote attackers to execute arbitrary code by providing a large amount of compressed XML data, a related issue to CVE-2015-1283.</t>
  </si>
  <si>
    <t>The nsTSubstring::ReplacePrep function in Mozilla Firefox before 40.0, Firefox ESR 38.x before 38.2, and Firefox OS before 2.2 might allow remote attackers to cause a denial of service (memory corruption) or possibly have unspecified other impact via unknown vectors, related to an "overflow."</t>
  </si>
  <si>
    <t>Heap-based buffer overflow in the stagefright::ESDS::parseESDescriptor function in libstagefright in Mozilla Firefox before 40.0 and Firefox ESR 38.x before 38.2 allows remote attackers to execute arbitrary code via an invalid size field in an esds chunk in MPEG-4 video data, a related issue to CVE-2015-1539.</t>
  </si>
  <si>
    <t>Stack-based buffer overflow in the dirty video RAM tracking functionality in Xen 3.4 through 4.1 allows local HVM guest OS administrators to cause a denial of service (crash) via a large bitmap image.</t>
  </si>
  <si>
    <t>Buffer overflow in the Python bindings for the xc_vcpu_setaffinity call in Xen 4.0.x, 4.1.x, and 4.2.x allows local administrators with permissions to configure VCPU affinity to cause a denial of service (memory corruption and xend toolstack crash) and possibly gain privileges via a crafted cpumap.</t>
  </si>
  <si>
    <t>The ocaml binding for the xc_vcpu_getaffinity function in Xen 4.2.x and 4.3.x frees certain memory that may still be intended for use, which allows local users to cause a denial of service (heap corruption and crash) and possibly execute arbitrary code via unspecified vectors that trigger a (1) use-after-free or (2) double free.</t>
  </si>
  <si>
    <t>The Ocaml xenstored implementation (oxenstored) in Xen 4.1.x, 4.2.x, and 4.3.x allows local guest domains to cause a denial of service (domain shutdown) via a large message reply.</t>
  </si>
  <si>
    <t>Xen 3.2.x through 4.4.x does not properly clean memory pages recovered from guests, which allows local guest OS users to obtain sensitive information via unspecified vectors.</t>
  </si>
  <si>
    <t>The http-index-format MIME type parser (nsDirIndexParser) in Firefox 3.x before 3.0.4, Firefox 2.x before 2.0.0.18, and SeaMonkey 1.x before 1.1.13 does not check for an allocation failure, which allows remote attackers to cause a denial of service (crash) and possibly execute arbitrary code via an HTTP index response with a crafted 200 header, which triggers memory corruption and a buffer overflow.</t>
  </si>
  <si>
    <t>The browser engine in Mozilla Firefox 3.5.x before 3.5.2 allows remote attackers to cause a denial of service (memory corruption and application crash) or possibly execute arbitrary code via vectors related to the TraceRecorder::snapshot function in js/src/jstracer.cpp, and unspecified other vectors.</t>
  </si>
  <si>
    <t>URL</t>
  </si>
  <si>
    <t>https://github.com/xen-project/xen/commit/24ff9723e0398e78355ea4b83df50eafb154d4dc</t>
  </si>
  <si>
    <t>https://github.com/xen-project/xen/commit/41abbadef60e5fccdfd688579dd458f7f7887cf5</t>
  </si>
  <si>
    <t>https://github.com/xen-project/xen/commit/3cd10fd21220f2b814324e6e732004f8f0487d0a</t>
  </si>
  <si>
    <t>https://github.com/xen-project/xen/commit/c3d1024d56aaf7fbb6415db1558f7eb40c854afc</t>
  </si>
  <si>
    <t>https://github.com/torvalds/linux/commit/d35690beda1429544d46c8eb34b2e3a8c37ab299</t>
  </si>
  <si>
    <t>https://github.com/torvalds/linux/commit/eafe1aa37e6ec2d56f14732b5240c4dd09f0613a</t>
  </si>
  <si>
    <t>https://github.com/torvalds/linux/commit/91b80969ba466ba4b915a4a1d03add8c297add3f</t>
  </si>
  <si>
    <t>https://github.com/torvalds/linux/commit/efc7ffcb4237f8cb9938909041c4ed38f6e1bf40</t>
  </si>
  <si>
    <t>https://github.com/torvalds/linux/commit/d38b7aa7fc3371b52d036748028db50b585ade2e</t>
  </si>
  <si>
    <t>https://github.com/torvalds/linux/commit/48735d8d8bd701b1e0cd3d49c21e5e385ddcb077</t>
  </si>
  <si>
    <t>https://github.com/torvalds/linux/commit/7a3f5134a8f5bd7fa38b5645eef05e8a4eb62951</t>
  </si>
  <si>
    <t>https://github.com/torvalds/linux/commit/7c2500f17d65092d93345f3996cf82ebca17e9ff</t>
  </si>
  <si>
    <t>https://github.com/torvalds/linux/commit/9fcb95a105758b81ef0131cd18e2db5149f13e95</t>
  </si>
  <si>
    <t>https://github.com/torvalds/linux/commit/9be260a646bf76fa418ee519afa10196b3164681</t>
  </si>
  <si>
    <t>https://github.com/torvalds/linux/commit/bbf31bf18d34caa87dd01f08bf713635593697f2</t>
  </si>
  <si>
    <t>https://github.com/torvalds/linux/commit/fdd7b4c3302c93f6833e338903ea77245eb510b4</t>
  </si>
  <si>
    <t>https://github.com/torvalds/linux/commit/3c8a9c63d5fd738c261bd0ceece04d9c8357ca13</t>
  </si>
  <si>
    <t>https://github.com/torvalds/linux/commit/6352a29305373ae6196491e6d4669f301e26492e</t>
  </si>
  <si>
    <t>https://github.com/torvalds/linux/commit/f151cd2c54ddc7714e2f740681350476cda03a28</t>
  </si>
  <si>
    <t>ok</t>
  </si>
  <si>
    <t>ternary</t>
  </si>
  <si>
    <t>Classified Together</t>
  </si>
  <si>
    <t>https://github.com/mozilla/gecko-dev/commit/0ee094d218e6050d34f97eeaac2217faa7c56237</t>
  </si>
  <si>
    <t>https://github.com/mozilla/gecko-dev/commit/44e12bf078153a8ee665632c44569a4ab7ff1de2</t>
  </si>
  <si>
    <t>https://github.com/mozilla/gecko-dev/commit/0f63056d1e8fdffd91e186e87d1fa153823b51cf</t>
  </si>
  <si>
    <t>https://github.com/mozilla/gecko-dev/commit/6d8c3d6fdc3764024da2df6b474760ce3a0a5337</t>
  </si>
  <si>
    <t>https://github.com/mozilla/gecko-dev/commit/7334d9a749078e9e7e6a2e42dba341b7728b06cd</t>
  </si>
  <si>
    <t>https://github.com/mozilla/gecko-dev/commit/2f3ba5d8677cb0f94e7e661fb1ac304517080831</t>
  </si>
  <si>
    <t>https://github.com/mozilla/gecko-dev/commit/d983bcfd9a86bdf2b15e0f17ffe1f3eb0ec65e06</t>
  </si>
  <si>
    <t>https://github.com/mozilla/gecko-dev/commit/d8508b65264248f5e54e5db3f6f665b8a450bf11</t>
  </si>
  <si>
    <t>https://github.com/mozilla/gecko-dev/commit/7392016e43ea8e0dc1e089a08a9494199f19d067</t>
  </si>
  <si>
    <t>https://github.com/mozilla/gecko-dev/commit/eaf17aa9a97d9b0fc2b2dd835bb942f4f9d3d075</t>
  </si>
  <si>
    <t>https://github.com/mozilla/gecko-dev/commit/58bddec457f3bd26fe58c7380ef8b88e073d9f81</t>
  </si>
  <si>
    <t>https://github.com/mozilla/gecko-dev/commit/37e10f63608828fd4693974bc169fb6f0e2b228e</t>
  </si>
  <si>
    <t>https://github.com/mozilla/gecko-dev/commit/cc987a78b883b2fc328b5113e7bde64ec95473f2</t>
  </si>
  <si>
    <t>https://github.com/mozilla/gecko-dev/commit/ad6712b14baeb9faf1f89e65794f7e059c4ef2cb</t>
  </si>
  <si>
    <t>https://github.com/mozilla/gecko-dev/commit/6c30e7017ecc1ac03bcd6dcd576132b08d983f63</t>
  </si>
  <si>
    <t>https://github.com/mozilla/gecko-dev/commit/050414e94b197bc129065b587755848625a2443f</t>
  </si>
  <si>
    <t>https://github.com/mozilla/gecko-dev/commit/027b891ee8735e38a77da3a307b832323b93a1ea</t>
  </si>
  <si>
    <t>https://github.com/mozilla/gecko-dev/commit/9425d9154f641cfe6f0e8188473f795451896f78</t>
  </si>
  <si>
    <t>https://github.com/mozilla/gecko-dev/commit/da6dc97eddc63f4b00c754645861ce4175a1ee4c</t>
  </si>
  <si>
    <t>https://github.com/mozilla/gecko-dev/commit/b270538a1fa0033dd54121c286d71b994d3c38ea</t>
  </si>
  <si>
    <t>https://github.com/mozilla/gecko-dev/commit/5aaae31bae1ad32da721802cbcb3ad66d87f2029</t>
  </si>
  <si>
    <t>https://github.com/mozilla/gecko-dev/commit/e5aa530506ddc09ef0ef88a9563bfe918f26c4da</t>
  </si>
  <si>
    <t>https://github.com/mozilla/gecko-dev/commit/92e4e0683f0bfcc9ae3190320c4b0fd9949d9bd0</t>
  </si>
  <si>
    <t>https://github.com/mozilla/gecko-dev/commit/87703497c0d709ee817d819d274b915fbcc3cbce</t>
  </si>
  <si>
    <t>https://github.com/mozilla/gecko-dev/commit/cee64ab415e7abb505717e3338b33a8983b0e022</t>
  </si>
  <si>
    <t>https://github.com/mozilla/gecko-dev/commit/fcfb3ebfa23ac631c7873daf085c280c4b3f6017</t>
  </si>
  <si>
    <t>https://github.com/mozilla/gecko-dev/commit/39e49aca403cb282a19a4b38a130d3628b8f19b0</t>
  </si>
  <si>
    <t>https://github.com/mozilla/gecko-dev/commit/773231a5654d7fb297c9a21cd3daf16775115c62</t>
  </si>
  <si>
    <t>https://github.com/mozilla/gecko-dev/commit/0556e96340b92579b3714b0e81f589b6be6ed260</t>
  </si>
  <si>
    <t>https://github.com/mozilla/gecko-dev/commit/5a0c7ef7a261631d3cbde70536d6c1640637befe</t>
  </si>
  <si>
    <t>https://github.com/mozilla/gecko-dev/commit/a83190329b84e5778309bbd80f7ac01b33193fd9</t>
  </si>
  <si>
    <t>https://github.com/mozilla/gecko-dev/commit/7daf7f3676c49a2f1360a98933b80684ab4e431d</t>
  </si>
  <si>
    <t>https://github.com/torvalds/linux/commit/b363b3304bcf68c4541683b2eff70b29f0446a5b</t>
  </si>
  <si>
    <t>https://github.com/torvalds/linux/commit/70d715fd0597f18528f389b5ac59102263067744</t>
  </si>
  <si>
    <t>https://github.com/torvalds/linux/commit/3440625d78711bee41a84cf29c3d8c579b522666</t>
  </si>
  <si>
    <t>https://github.com/torvalds/linux/commit/fcc6cb0c13555e78c2d47257b6d1b5e59b0c419a</t>
  </si>
  <si>
    <t>https://github.com/torvalds/linux/commit/a9e38c3e01ad242fe2a625354cf065c34b01e3aa</t>
  </si>
  <si>
    <t>https://github.com/torvalds/linux/commit/286e633ef0ff5bb63c07b4516665da8004966fec</t>
  </si>
  <si>
    <t>https://github.com/torvalds/linux/commit/101545f6fef4a0a3ea8daf0b5b880df2c6a92a69</t>
  </si>
  <si>
    <t>https://github.com/torvalds/linux/commit/a6f80fb7b5986fda663d94079d3bba0937a6b6ff</t>
  </si>
  <si>
    <t>https://github.com/torvalds/linux/commit/2bc3c1179c781b359d4f2f3439cb3df72afc17fc</t>
  </si>
  <si>
    <t>https://github.com/torvalds/linux/commit/c41d68a513c71e35a14f66d71782d27a79a81ea6</t>
  </si>
  <si>
    <t>https://github.com/torvalds/linux/commit/ee9c5cfad29c8a13199962614b9b16f1c4137ac9</t>
  </si>
  <si>
    <t>https://github.com/torvalds/linux/commit/a27e13d370415add3487949c60810e36069a23a6</t>
  </si>
  <si>
    <t>https://github.com/torvalds/linux/commit/0597d1b99fcfc2c0eada09a698f85ed413d4ba84</t>
  </si>
  <si>
    <t>https://github.com/torvalds/linux/commit/d81a12bc29ae4038770e05dce4ab7f26fd5880fb</t>
  </si>
  <si>
    <t>https://github.com/torvalds/linux/commit/7572777eef78ebdee1ecb7c258c0ef94d35bad16</t>
  </si>
  <si>
    <t>https://github.com/torvalds/linux/commit/3ed780117dbe5acb64280d218f0347f238dafed0</t>
  </si>
  <si>
    <t>https://github.com/torvalds/linux/commit/eaae55dac6b64c0616046436b294e69fc5311581</t>
  </si>
  <si>
    <t>https://github.com/torvalds/linux/commit/fa7ea87a057958a8b7926c1a60a3ca6d696328ed</t>
  </si>
  <si>
    <t>https://github.com/torvalds/linux/commit/7182afea8d1afd432a17c18162cc3fd441d0da93</t>
  </si>
  <si>
    <t>https://github.com/torvalds/linux/commit/d370af0ef7951188daeb15bae75db7ba57c67846</t>
  </si>
  <si>
    <t>https://github.com/torvalds/linux/commit/4d00135a680727f6c3be78f8befaac009030e4df</t>
  </si>
  <si>
    <t>https://github.com/torvalds/linux/commit/fa039d5f6b126fbd65eefa05db2f67e44df8f121</t>
  </si>
  <si>
    <t>https://github.com/torvalds/linux/commit/cae13fe4cc3f24820ffb990c09110626837e85d4</t>
  </si>
  <si>
    <t>https://github.com/torvalds/linux/commit/208c72f4fe44fe09577e7975ba0e7fa0278f3d03</t>
  </si>
  <si>
    <t>https://github.com/torvalds/linux/commit/961ed183a9fd080cf306c659b8736007e44065a5</t>
  </si>
  <si>
    <t>https://github.com/torvalds/linux/commit/dc6b845044ccb7e9e6f3b7e71bd179b3cf0223b6</t>
  </si>
  <si>
    <t>https://github.com/torvalds/linux/commit/c2183d1e9b3f313dd8ba2b1b0197c8d9fb86a7ae</t>
  </si>
  <si>
    <t>https://github.com/torvalds/linux/commit/c85ce65ecac078ab1a1835c87c4a6319cf74660a</t>
  </si>
  <si>
    <t>https://github.com/torvalds/linux/commit/15291164b22a357cb211b618adfef4fa82fc0de3</t>
  </si>
  <si>
    <t>https://github.com/torvalds/linux/commit/64dd153c83743af81f20924c6343652d731eeecb</t>
  </si>
  <si>
    <t>https://github.com/torvalds/linux/commit/b5a1eeef04cc7859f34dec9b72ea1b28e4aba07c</t>
  </si>
  <si>
    <t>https://github.com/torvalds/linux/commit/b92946e2919134ebe2a4083e4302236295ea2a73</t>
  </si>
  <si>
    <t>https://github.com/torvalds/linux/commit/905ad269c55fc62bee3da29f7b1d1efeba8aa1e1</t>
  </si>
  <si>
    <t>https://github.com/torvalds/linux/commit/f2ebd422f71cda9c791f76f85d2ca102ae34a1ed</t>
  </si>
  <si>
    <t>https://github.com/torvalds/linux/commit/79549c6dfda0603dba9a70a53467ce62d9335c33</t>
  </si>
  <si>
    <t>https://github.com/torvalds/linux/commit/67de956ff5dc1d4f321e16cfbd63f5be3b691b43</t>
  </si>
  <si>
    <t>https://github.com/torvalds/linux/commit/027ef6c87853b0a9df53175063028edb4950d476</t>
  </si>
  <si>
    <t>https://github.com/torvalds/linux/commit/89d7ae34cdda4195809a5a987f697a517a2a3177</t>
  </si>
  <si>
    <t>https://github.com/torvalds/linux/commit/ce0030c00f95cf9110d9cdcd41e901e1fb814417</t>
  </si>
  <si>
    <t>https://github.com/torvalds/linux/commit/0720a06a7518c9d0c0125bd5d1f3b6264c55c3dd</t>
  </si>
  <si>
    <t>https://github.com/torvalds/linux/commit/c300aa64ddf57d9c5d9c898a64b36877345dd4a9</t>
  </si>
  <si>
    <t>https://github.com/torvalds/linux/commit/c0f5ecee4e741667b2493c742b60b6218d40b3aa</t>
  </si>
  <si>
    <t>https://github.com/torvalds/linux/commit/715230a44310a8cf66fbfb5a46f9a62a9b2de424</t>
  </si>
  <si>
    <t>https://github.com/torvalds/linux/commit/929473ea05db455ad88cdc081f2adc556b8dc48f</t>
  </si>
  <si>
    <t>https://github.com/torvalds/linux/commit/baff42ab1494528907bf4d5870359e31711746ae</t>
  </si>
  <si>
    <t>https://github.com/torvalds/linux/commit/a5cc68f3d63306d0d288f31edfc2ae6ef8ecd887</t>
  </si>
  <si>
    <t>https://github.com/torvalds/linux/commit/85dfb745ee40232876663ae206cba35f24ab2a40</t>
  </si>
  <si>
    <t>https://github.com/torvalds/linux/commit/cea4dcfdad926a27a18e188720efe0f2c9403456</t>
  </si>
  <si>
    <t>https://github.com/torvalds/linux/commit/712f4aad406bb1ed67f3f98d04c044191f0ff593</t>
  </si>
  <si>
    <t>https://github.com/torvalds/linux/commit/2811ebac2521ceac84f2bdae402455baa6a7fb47</t>
  </si>
  <si>
    <t>https://github.com/torvalds/linux/commit/201f99f170df14ba52ea4c52847779042b7a623b</t>
  </si>
  <si>
    <t>https://github.com/torvalds/linux/commit/c2c65cd2e14ada6de44cb527e7f1990bede24e15</t>
  </si>
  <si>
    <t>https://github.com/torvalds/linux/commit/b5e2f339865fb443107e5b10603e53bbc92dc054</t>
  </si>
  <si>
    <t>https://github.com/torvalds/linux/commit/04bcef2a83f40c6db24222b27a52892cba39dffb</t>
  </si>
  <si>
    <t>https://github.com/torvalds/linux/commit/7d3e91a89b7adbc2831334def9e494dd9892f9af</t>
  </si>
  <si>
    <t>https://github.com/torvalds/linux/commit/6fb392b1a63ae36c31f62bc3fc8630b49d602b62</t>
  </si>
  <si>
    <t>https://github.com/torvalds/linux/commit/7314e613d5ff9f0934f7a0f74ed7973b903315d1</t>
  </si>
  <si>
    <t>https://github.com/torvalds/linux/commit/f5563318ff1bde15b10e736e97ffce13be08bc1a</t>
  </si>
  <si>
    <t>https://github.com/torvalds/linux/commit/a08d3b3b99efd509133946056531cdf8f3a0c09b</t>
  </si>
  <si>
    <t>https://github.com/torvalds/linux/commit/5d81de8e8667da7135d3a32a964087c0faf5483f</t>
  </si>
  <si>
    <t>https://github.com/torvalds/linux/commit/7ada876a8703f23befbb20a7465a702ee39b1704</t>
  </si>
  <si>
    <t>https://github.com/torvalds/linux/commit/2690d97ade05c5325cbf7c72b94b90d265659886</t>
  </si>
  <si>
    <t>https://github.com/torvalds/linux/commit/c54def7bd64d7c0b6993336abcffb8444795bf38</t>
  </si>
  <si>
    <t>https://github.com/torvalds/linux/commit/ad3e14d7c5268c2e24477c6ef54bbdf88add5d36</t>
  </si>
  <si>
    <t>https://github.com/torvalds/linux/commit/51217e69697fba92a06e07e16f55c9a52d8e8945</t>
  </si>
  <si>
    <t>https://github.com/torvalds/linux/commit/4ab25786c87eb20857bbb715c3ae34ec8fd6a214</t>
  </si>
  <si>
    <t>https://github.com/torvalds/linux/commit/6817ae225cd650fb1c3295d769298c38b1eba818</t>
  </si>
  <si>
    <t>https://github.com/torvalds/linux/commit/844817e47eef14141cf59b8d5ac08dd11c0a9189</t>
  </si>
  <si>
    <t>https://github.com/torvalds/linux/commit/256df2f3879efdb2e9808bdb1b54b16fbb11fa38</t>
  </si>
  <si>
    <t>https://github.com/torvalds/linux/commit/206a81c18401c0cde6e579164f752c4b147324ce</t>
  </si>
  <si>
    <t>https://github.com/torvalds/linux/commit/c27a3e4d667fdcad3db7b104f75659478e0c68d8</t>
  </si>
  <si>
    <t>https://github.com/torvalds/linux/commit/086ba77a6db00ed858ff07451bedee197df868c9</t>
  </si>
  <si>
    <t>https://github.com/torvalds/linux/commit/f2e323ec96077642d397bb1c355def536d489d16</t>
  </si>
  <si>
    <t>https://github.com/torvalds/linux/commit/ca4da5dd1f99fe9c59f1709fb43e818b18ad20e0</t>
  </si>
  <si>
    <t>https://github.com/torvalds/linux/commit/f84598bd7c851f8b0bf8cd0d7c3be0d73c432ff4</t>
  </si>
  <si>
    <t>https://github.com/torvalds/linux/commit/ee73f656a604d5aa9df86a97102e4e462dd79924</t>
  </si>
  <si>
    <t>https://github.com/torvalds/linux/commit/ccfe8c3f7e52ae83155cb038753f4c75b774ca8a</t>
  </si>
  <si>
    <t>https://github.com/torvalds/linux/commit/59c816c1f24df0204e01851431d3bab3eb76719c</t>
  </si>
  <si>
    <t>Comments</t>
  </si>
  <si>
    <t>Another block from the same vulnerability of previous line</t>
  </si>
  <si>
    <t>Not sure if the const becoming a variable should have a different classification</t>
  </si>
  <si>
    <t>no</t>
  </si>
  <si>
    <t>first part of the patch</t>
  </si>
  <si>
    <t>This is a function call that changed to another line.</t>
  </si>
  <si>
    <t>Wrong object property was being considered.</t>
  </si>
  <si>
    <t>Related to the while condition</t>
  </si>
  <si>
    <t>This commit does not belong to any branch.</t>
  </si>
  <si>
    <t>not sure about this one...</t>
  </si>
  <si>
    <t>not sure if I should split this in several classifications.</t>
  </si>
  <si>
    <t>Not sure if this should be two classifications: checking-extraneous, checking-missing.</t>
  </si>
  <si>
    <t>not sure if it should be interface incorrect.</t>
  </si>
  <si>
    <t>Not sure if it should have a "assignment-incorrect" too</t>
  </si>
  <si>
    <t>This is the char[] size that was changed.</t>
  </si>
  <si>
    <t>It could be "Algorithm"-"Incorrect" too</t>
  </si>
  <si>
    <t>20/04</t>
  </si>
  <si>
    <t>This is na assignment and an if with a go-to.</t>
  </si>
  <si>
    <t>This could be assignment-incorrect + interface-incorrect</t>
  </si>
  <si>
    <t>There are checking missing, assignment missing too.</t>
  </si>
  <si>
    <t>A checking was missing, and two functions were replaced.</t>
  </si>
  <si>
    <t>The first block: assignment and if (checking) removed.</t>
  </si>
  <si>
    <t>An assignment with the minimum value of two variables is done, and this new variable is used in the if-clause</t>
  </si>
  <si>
    <t>== operator changed to &gt;=</t>
  </si>
  <si>
    <t>This if-clause was changed from one function to another. (Should have been two items? Checking-extraneous, checking-missing)</t>
  </si>
  <si>
    <t>operator changed from &lt; to &gt;</t>
  </si>
  <si>
    <t>Free of a variable was removed (exactly the description of algorithm-extraneous)</t>
  </si>
  <si>
    <t>Files: tools/ocaml/xenstored/connection.ml, tools/xenstore/xenstored_core.c</t>
  </si>
  <si>
    <t>Filenames</t>
  </si>
  <si>
    <t>content/xul/templates/src/nsXULTreeBuilder.cpp, layout/xul/base/src/tree/src/nsTreeContentView.cpp</t>
  </si>
  <si>
    <t>layout/xul/base/src/tree/public/nsITreeSelection.idl, layout/xul/base/src/tree/src/nsTreeContentView.cpp, layout/xul/base/src/tree/src/nsTreeContentView.h, layout/xul/base/src/tree/src/nsTreeSelection.cpp, layout/xul/base/src/tree/src/nsTreeSelection.h</t>
  </si>
  <si>
    <t>modules/libpr0n/decoders/nsBMPDecoder.cpp, modules/libpr0n/decoders/nsGIFDecoder2.cpp, modules/libpr0n/decoders/nsIconDecoder.cpp, modules/libpr0n/decoders/nsJPEGDecoder.cpp, modules/libpr0n/decoders/nsPNGDecoder.cpp</t>
  </si>
  <si>
    <t xml:space="preserve">modules/libpr0n/src/RasterImage.cpp </t>
  </si>
  <si>
    <t>It has assignment-missing, assignment-incorrect, checking-missing.</t>
  </si>
  <si>
    <t>gfx/angle/Makefile.in, gfx/angle/src/libEGL/Makefile.in, gfx/angle/src/libGLESv2/Makefile.in</t>
  </si>
  <si>
    <t>content/media/test/Makefile.in , content/media/test/manifest.js, content/media/test/multiple-bos.ogg</t>
  </si>
  <si>
    <t xml:space="preserve">js/src/jsinterp.cpp </t>
  </si>
  <si>
    <t>Several refactorings, only one change (line 133). The other file had only comments changed.</t>
  </si>
  <si>
    <t>gfx/graphite2/src/CMakeLists.txt, gfx/graphite2/src/Pass.cpp</t>
  </si>
  <si>
    <t xml:space="preserve">gfx/graphite2/src/Pass.cpp, gfx/graphite2/src/json.cpp </t>
  </si>
  <si>
    <t>layout/generic/nsBlockFrame.cpp, layout/generic/nsBlockFrame.h, layout/generic/nsContainerFrame.cpp, layout/generic/nsContainerFrame.h, layout/generic/nsIFrame.h</t>
  </si>
  <si>
    <t>10 HTML files were ignored</t>
  </si>
  <si>
    <t>layout/mathml/nsMathMLTokenFrame.cpp, layout/generic/nsTextFrame.h, layout/mathml/nsMathMLTokenFrame.h, layout/mathml/nsMathMLmoFrame.cpp</t>
  </si>
  <si>
    <t xml:space="preserve">gfx/cairo/cairo/src/cairo-ft-font.c </t>
  </si>
  <si>
    <t>Several constants were removed</t>
  </si>
  <si>
    <t>extensions/universalchardet/src/base/CharDistribution.cpp, extensions/universalchardet/src/base/Big5Freq.tab, extensions/universalchardet/src/base/EUCKRFreq.tab, extensions/universalchardet/src/base/EUCTWFreq.tab, extensions/universalchardet/src/base/GB2312Freq.tab, extensions/universalchardet/src/base/JISFreq.tab</t>
  </si>
  <si>
    <t>toolkit/components/maintenanceservice/maintenanceservice.cpp, toolkit/components/maintenanceservice/serviceinstall.cpp, toolkit/mozapps/update/common/pathhash.cpp, toolkit/mozapps/update/common/updatehelper.cpp</t>
  </si>
  <si>
    <t xml:space="preserve">widget/windows/KeyboardLayout.cpp </t>
  </si>
  <si>
    <t>widget/windows/nsWindow.cpp, widget/windows/KeyboardLayout.h</t>
  </si>
  <si>
    <t>image/src/RasterImage.cpp, image/src/RasterImage.h</t>
  </si>
  <si>
    <t>content/xslt/src/xslt/txExecutionState.cpp, content/xslt/src/xslt/txExecutionState.h</t>
  </si>
  <si>
    <t>dom/xbl/nsXBLBinding.cpp, dom/xbl/nsXBLService.h</t>
  </si>
  <si>
    <t>gfx/layers/d3d10/CanvasLayerD3D10.cpp, gfx/layers/d3d9/CanvasLayerD3D9.cpp</t>
  </si>
  <si>
    <t>xpcom/string/nsTSubstring.cpp, xpcom/string/nsTSubstring.h</t>
  </si>
  <si>
    <t>This is not a trivial checking-missing as part of the code is changed.</t>
  </si>
  <si>
    <t>https://github.com/torvalds/linux/commit/133672efbc1085f9af990bdc145e1822ea93bcf3</t>
  </si>
  <si>
    <t>Some of the changes are refactoring to use constants instead of literals.</t>
  </si>
  <si>
    <t>fs/cifs/cifsproto.h, fs/cifs/cifssmb.c, fs/cifs/transport.c</t>
  </si>
  <si>
    <t>net/bluetooth/l2cap.c , net/bluetooth/rfcomm/core.c, net/bluetooth/rfcomm/sock.c, net/bluetooth/sco.c</t>
  </si>
  <si>
    <t>It seems the methods was implemented in another class. The changed files rename the method.</t>
  </si>
  <si>
    <t>This seems like a case that would have been detected by SATs (strcpy -&gt; strlcpy)</t>
  </si>
  <si>
    <t>sound/usb/caiaq/audio.c, sound/usb/caiaq/midi.c</t>
  </si>
  <si>
    <t xml:space="preserve">fs/nls/nls_base.c </t>
  </si>
  <si>
    <t>Method was incorrect (more parameters were added). The other changed files are the invocation of this method.</t>
  </si>
  <si>
    <t xml:space="preserve">drivers/target/iscsi/iscsi_target_parameters.c </t>
  </si>
  <si>
    <t>This seems like a case that would have been detected by SATs (strncpy -&gt; strlcpy)</t>
  </si>
  <si>
    <t>include/linux/sched.h, net/unix/af_unix.c, net/unix/garbage.c</t>
  </si>
  <si>
    <t>drivers/uio/uio.c, drivers/video/au1100fb.c, drivers/video/au1200fb.c</t>
  </si>
  <si>
    <t>All the files were comparing with integer literals with a difference of 1 to 5 values.</t>
  </si>
  <si>
    <t>New functions were created and used.</t>
  </si>
  <si>
    <t>Consolidated</t>
  </si>
  <si>
    <t>(em branco)</t>
  </si>
  <si>
    <t>Contagem de Defect Type</t>
  </si>
  <si>
    <t>Project</t>
  </si>
  <si>
    <t>Mozilla</t>
  </si>
  <si>
    <t>Linux</t>
  </si>
  <si>
    <t>Xen</t>
  </si>
  <si>
    <t>Contagem de Defect Qualifier</t>
  </si>
  <si>
    <t>Assignment/Initialization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</si>
</sst>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rgb="FFFF0000"/>
      <name val="Calibri"/>
      <family val="2"/>
      <scheme val="minor"/>
    </font>
    <font>
      <b/>
      <sz val="12"/>
      <color theme="1"/>
      <name val="Calibri"/>
      <family val="2"/>
      <scheme val="minor"/>
    </font>
    <font>
      <sz val="12"/>
      <name val="Calibri"/>
      <family val="2"/>
      <scheme val="minor"/>
    </font>
    <font>
      <u/>
      <sz val="12"/>
      <color theme="10"/>
      <name val="Calibri"/>
      <family val="2"/>
      <scheme val="minor"/>
    </font>
    <font>
      <sz val="12"/>
      <color theme="1"/>
      <name val="Calibri"/>
      <family val="2"/>
      <scheme val="minor"/>
    </font>
    <font>
      <sz val="8"/>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4" tint="0.79998168889431442"/>
        <bgColor theme="4" tint="0.79998168889431442"/>
      </patternFill>
    </fill>
  </fills>
  <borders count="18">
    <border>
      <left/>
      <right/>
      <top/>
      <bottom/>
      <diagonal/>
    </border>
    <border>
      <left/>
      <right style="thick">
        <color indexed="64"/>
      </right>
      <top/>
      <bottom/>
      <diagonal/>
    </border>
    <border>
      <left style="thick">
        <color indexed="64"/>
      </left>
      <right/>
      <top/>
      <bottom/>
      <diagonal/>
    </border>
    <border>
      <left/>
      <right/>
      <top style="thin">
        <color indexed="64"/>
      </top>
      <bottom/>
      <diagonal/>
    </border>
    <border>
      <left/>
      <right style="thick">
        <color indexed="64"/>
      </right>
      <top style="thin">
        <color indexed="64"/>
      </top>
      <bottom/>
      <diagonal/>
    </border>
    <border>
      <left/>
      <right/>
      <top/>
      <bottom style="thin">
        <color indexed="64"/>
      </bottom>
      <diagonal/>
    </border>
    <border>
      <left/>
      <right style="thick">
        <color indexed="64"/>
      </right>
      <top/>
      <bottom style="thin">
        <color indexed="64"/>
      </bottom>
      <diagonal/>
    </border>
    <border>
      <left style="thick">
        <color indexed="64"/>
      </left>
      <right/>
      <top style="thin">
        <color indexed="64"/>
      </top>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bottom style="thin">
        <color theme="4" tint="0.39997558519241921"/>
      </bottom>
      <diagonal/>
    </border>
    <border>
      <left style="thick">
        <color indexed="64"/>
      </left>
      <right/>
      <top style="thin">
        <color indexed="64"/>
      </top>
      <bottom style="thin">
        <color indexed="64"/>
      </bottom>
      <diagonal/>
    </border>
    <border>
      <left style="thick">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ck">
        <color indexed="64"/>
      </right>
      <top/>
      <bottom style="thick">
        <color indexed="64"/>
      </bottom>
      <diagonal/>
    </border>
    <border>
      <left/>
      <right/>
      <top/>
      <bottom style="thick">
        <color indexed="64"/>
      </bottom>
      <diagonal/>
    </border>
    <border>
      <left style="thick">
        <color indexed="64"/>
      </left>
      <right/>
      <top/>
      <bottom style="thick">
        <color indexed="64"/>
      </bottom>
      <diagonal/>
    </border>
  </borders>
  <cellStyleXfs count="3">
    <xf numFmtId="0" fontId="0" fillId="0" borderId="0"/>
    <xf numFmtId="0" fontId="4" fillId="0" borderId="0" applyNumberFormat="0" applyFill="0" applyBorder="0" applyAlignment="0" applyProtection="0"/>
    <xf numFmtId="9" fontId="5" fillId="0" borderId="0" applyFont="0" applyFill="0" applyBorder="0" applyAlignment="0" applyProtection="0"/>
  </cellStyleXfs>
  <cellXfs count="70">
    <xf numFmtId="0" fontId="0" fillId="0" borderId="0" xfId="0"/>
    <xf numFmtId="11" fontId="0" fillId="0" borderId="0" xfId="0" applyNumberFormat="1"/>
    <xf numFmtId="0" fontId="2" fillId="0" borderId="0" xfId="0" applyFont="1"/>
    <xf numFmtId="0" fontId="2" fillId="0" borderId="1" xfId="0" applyFont="1" applyBorder="1"/>
    <xf numFmtId="0" fontId="0" fillId="0" borderId="1" xfId="0" applyBorder="1"/>
    <xf numFmtId="11" fontId="0" fillId="0" borderId="1" xfId="0" applyNumberFormat="1" applyBorder="1"/>
    <xf numFmtId="0" fontId="0" fillId="0" borderId="0" xfId="0" pivotButton="1"/>
    <xf numFmtId="0" fontId="0" fillId="0" borderId="0" xfId="0" applyAlignment="1">
      <alignment horizontal="left"/>
    </xf>
    <xf numFmtId="0" fontId="1" fillId="0" borderId="0" xfId="0" applyFont="1"/>
    <xf numFmtId="0" fontId="3" fillId="0" borderId="0" xfId="0" applyFont="1"/>
    <xf numFmtId="0" fontId="0" fillId="2" borderId="0" xfId="0" applyFill="1"/>
    <xf numFmtId="0" fontId="4" fillId="0" borderId="0" xfId="1"/>
    <xf numFmtId="17" fontId="0" fillId="0" borderId="0" xfId="0" applyNumberFormat="1"/>
    <xf numFmtId="0" fontId="0" fillId="3" borderId="0" xfId="0" applyFill="1"/>
    <xf numFmtId="0" fontId="0" fillId="0" borderId="0" xfId="0" quotePrefix="1"/>
    <xf numFmtId="0" fontId="0" fillId="3" borderId="1" xfId="0" applyFill="1" applyBorder="1"/>
    <xf numFmtId="0" fontId="3" fillId="3" borderId="0" xfId="0" applyFont="1" applyFill="1"/>
    <xf numFmtId="0" fontId="0" fillId="0" borderId="3" xfId="0" applyBorder="1"/>
    <xf numFmtId="11" fontId="0" fillId="0" borderId="3" xfId="0" applyNumberFormat="1" applyBorder="1"/>
    <xf numFmtId="11" fontId="0" fillId="0" borderId="4" xfId="0" applyNumberFormat="1" applyBorder="1"/>
    <xf numFmtId="0" fontId="3" fillId="0" borderId="3" xfId="0" applyFont="1" applyBorder="1"/>
    <xf numFmtId="0" fontId="0" fillId="0" borderId="4" xfId="0" applyBorder="1"/>
    <xf numFmtId="0" fontId="0" fillId="0" borderId="5" xfId="0" applyBorder="1"/>
    <xf numFmtId="0" fontId="0" fillId="0" borderId="6" xfId="0" applyBorder="1"/>
    <xf numFmtId="0" fontId="3" fillId="0" borderId="5" xfId="0" applyFont="1" applyBorder="1"/>
    <xf numFmtId="0" fontId="0" fillId="2" borderId="5" xfId="0" applyFill="1" applyBorder="1"/>
    <xf numFmtId="0" fontId="4" fillId="0" borderId="5" xfId="1" applyBorder="1"/>
    <xf numFmtId="0" fontId="3" fillId="0" borderId="7" xfId="0" applyFont="1" applyBorder="1"/>
    <xf numFmtId="0" fontId="4" fillId="0" borderId="3" xfId="1" applyBorder="1"/>
    <xf numFmtId="0" fontId="0" fillId="0" borderId="8" xfId="0" applyBorder="1"/>
    <xf numFmtId="0" fontId="0" fillId="0" borderId="9" xfId="0" applyBorder="1"/>
    <xf numFmtId="0" fontId="3" fillId="0" borderId="8" xfId="0" applyFont="1" applyBorder="1"/>
    <xf numFmtId="11" fontId="0" fillId="0" borderId="5" xfId="0" applyNumberFormat="1" applyBorder="1"/>
    <xf numFmtId="11" fontId="0" fillId="0" borderId="6" xfId="0" applyNumberFormat="1" applyBorder="1"/>
    <xf numFmtId="0" fontId="0" fillId="2" borderId="8" xfId="0" applyFill="1" applyBorder="1"/>
    <xf numFmtId="11" fontId="0" fillId="0" borderId="8" xfId="0" applyNumberFormat="1" applyBorder="1"/>
    <xf numFmtId="11" fontId="0" fillId="0" borderId="9" xfId="0" applyNumberFormat="1" applyBorder="1"/>
    <xf numFmtId="0" fontId="4" fillId="0" borderId="0" xfId="1" applyBorder="1"/>
    <xf numFmtId="0" fontId="0" fillId="3" borderId="3" xfId="0" applyFill="1" applyBorder="1"/>
    <xf numFmtId="0" fontId="0" fillId="3" borderId="8" xfId="0" applyFill="1" applyBorder="1"/>
    <xf numFmtId="0" fontId="3" fillId="3" borderId="8" xfId="0" applyFont="1" applyFill="1" applyBorder="1"/>
    <xf numFmtId="0" fontId="0" fillId="3" borderId="9" xfId="0" applyFill="1" applyBorder="1"/>
    <xf numFmtId="0" fontId="4" fillId="0" borderId="8" xfId="1" applyBorder="1"/>
    <xf numFmtId="0" fontId="3" fillId="3" borderId="3" xfId="0" applyFont="1" applyFill="1" applyBorder="1"/>
    <xf numFmtId="0" fontId="0" fillId="3" borderId="4" xfId="0" applyFill="1" applyBorder="1"/>
    <xf numFmtId="0" fontId="0" fillId="3" borderId="5" xfId="0" applyFill="1" applyBorder="1"/>
    <xf numFmtId="0" fontId="3" fillId="3" borderId="5" xfId="0" applyFont="1" applyFill="1" applyBorder="1"/>
    <xf numFmtId="0" fontId="0" fillId="3" borderId="6" xfId="0" applyFill="1" applyBorder="1"/>
    <xf numFmtId="0" fontId="1" fillId="0" borderId="5" xfId="0" applyFont="1" applyBorder="1"/>
    <xf numFmtId="0" fontId="3" fillId="3" borderId="9" xfId="0" applyFont="1" applyFill="1" applyBorder="1"/>
    <xf numFmtId="0" fontId="1" fillId="0" borderId="8" xfId="0" applyFont="1" applyBorder="1"/>
    <xf numFmtId="0" fontId="0" fillId="2" borderId="3" xfId="0" applyFill="1" applyBorder="1"/>
    <xf numFmtId="0" fontId="3" fillId="0" borderId="1" xfId="0" applyFont="1" applyBorder="1"/>
    <xf numFmtId="0" fontId="2" fillId="4" borderId="10" xfId="0" applyFont="1" applyFill="1" applyBorder="1"/>
    <xf numFmtId="0" fontId="3" fillId="0" borderId="11" xfId="0" applyFont="1" applyBorder="1"/>
    <xf numFmtId="0" fontId="3" fillId="0" borderId="12" xfId="0" applyFont="1" applyBorder="1"/>
    <xf numFmtId="0" fontId="0" fillId="0" borderId="7" xfId="0" applyBorder="1"/>
    <xf numFmtId="10" fontId="0" fillId="0" borderId="0" xfId="2" applyNumberFormat="1" applyFont="1"/>
    <xf numFmtId="10" fontId="0" fillId="0" borderId="0" xfId="0" applyNumberFormat="1"/>
    <xf numFmtId="0" fontId="2" fillId="0" borderId="1" xfId="0" applyFont="1" applyBorder="1" applyAlignment="1">
      <alignment horizontal="center"/>
    </xf>
    <xf numFmtId="0" fontId="2" fillId="0" borderId="2" xfId="0" applyFont="1" applyBorder="1" applyAlignment="1">
      <alignment horizontal="center"/>
    </xf>
    <xf numFmtId="0" fontId="0" fillId="0" borderId="0" xfId="0" applyBorder="1"/>
    <xf numFmtId="0" fontId="3" fillId="0" borderId="0" xfId="0" applyFont="1" applyBorder="1"/>
    <xf numFmtId="0" fontId="0" fillId="0" borderId="13" xfId="0" applyBorder="1"/>
    <xf numFmtId="0" fontId="0" fillId="0" borderId="14" xfId="0" applyBorder="1"/>
    <xf numFmtId="0" fontId="3" fillId="3" borderId="2" xfId="0" applyFont="1" applyFill="1" applyBorder="1"/>
    <xf numFmtId="0" fontId="0" fillId="0" borderId="16" xfId="0" applyBorder="1"/>
    <xf numFmtId="0" fontId="0" fillId="0" borderId="15" xfId="0" applyBorder="1"/>
    <xf numFmtId="0" fontId="3" fillId="0" borderId="17" xfId="0" applyFont="1" applyBorder="1"/>
    <xf numFmtId="0" fontId="3" fillId="0" borderId="16" xfId="0" applyFont="1" applyBorder="1"/>
  </cellXfs>
  <cellStyles count="3">
    <cellStyle name="Hiperligação" xfId="1" builtinId="8"/>
    <cellStyle name="Normal" xfId="0" builtinId="0"/>
    <cellStyle name="Percentagem"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Alexandre D'Abruzzo Pereira" refreshedDate="44300.565290740742" createdVersion="7" refreshedVersion="7" minRefreshableVersion="3" recordCount="705" xr:uid="{F3DFECFE-BCE6-074F-A92D-447A00E0F219}">
  <cacheSource type="worksheet">
    <worksheetSource ref="A1:G706" sheet="patch_files_info"/>
  </cacheSource>
  <cacheFields count="7">
    <cacheField name="repository" numFmtId="0">
      <sharedItems containsSemiMixedTypes="0" containsString="0" containsNumber="1" containsInteger="1" minValue="1" maxValue="3" count="3">
        <n v="1"/>
        <n v="2"/>
        <n v="3"/>
      </sharedItems>
    </cacheField>
    <cacheField name="commit" numFmtId="0">
      <sharedItems count="318">
        <s v="004dd20c078c42719f22f92c0d4356c240ff7595"/>
        <s v="018237816e6732154e0bfeed836ca8a2bcc5c83e"/>
        <s v="027b891ee8735e38a77da3a307b832323b93a1ea"/>
        <s v="050414e94b197bc129065b587755848625a2443f"/>
        <s v="0556e96340b92579b3714b0e81f589b6be6ed260"/>
        <s v="085004cc6a7b6741743a39949d192049fbc4bc9c"/>
        <s v="08b448d9dd814dab7889deb0abb13e0f155024f7"/>
        <s v="0e7b37595e53656c530d71a5866366307cccc04f"/>
        <s v="0ee094d218e6050d34f97eeaac2217faa7c56237"/>
        <s v="0f63056d1e8fdffd91e186e87d1fa153823b51cf"/>
        <s v="10fe38e01faa728edc09d19dc76e28f5c1230705"/>
        <s v="1610a12b60c07ae04075d0a20c164589fc10373b"/>
        <s v="1900b08b4794628b3a1eda3375236a91ce92f3da"/>
        <s v="19af9d4ec00170ae7aa9c6a4d8ff395232fc1628"/>
        <s v="1b213a521f129f9e568f6103fe2b956670b141f2"/>
        <s v="1c7e6d70e5ba71e0f001b5e5987bc3e9250de7c1"/>
        <s v="1e3d16a10221883e6d97faa38d077dd3ff5d7f05"/>
        <s v="20307b86d6c203d3c8c93381ef738ec81e264fd6"/>
        <s v="212c5cce4a8488720d2904a950848d048314c2a6"/>
        <s v="2425c625cac5883224979735eee281a249115641"/>
        <s v="25518337644dfa70bf65cde84597449b56a929ea"/>
        <s v="2603cddf75f5af610ba96c035874c12840caf8b3"/>
        <s v="28899bde209b635b5be63fdd3227a63f8e178722"/>
        <s v="29c560f739970f2c60ad2d5949ae88a2349b9cdc"/>
        <s v="29d4dd28bf42c0fcd013a9b26e59d324dc323af0"/>
        <s v="2b0fec2f5843d961d317963fe8ab9154cd5d2c62"/>
        <s v="2b916d4cc717ba145a626d4512a7a610e5128c2e"/>
        <s v="2cecb6cdcb9357c4d9630ec29f0c4a2915ba97fd"/>
        <s v="2d7e1d45896dc3e567c6630142aef383f3683f93"/>
        <s v="2df10830259bea2063be6794a980cf7bc919a4e9"/>
        <s v="2f3ba5d8677cb0f94e7e661fb1ac304517080831"/>
        <s v="2fe7e85cb5ff9b4380d5ac7698a5503e6cb2d8a3"/>
        <s v="300196f679867630257a6562fb5c2563c530d7d3"/>
        <s v="302c44b3d95e23af97af716826b4ed6c4a568126"/>
        <s v="3276584f22a47352f79a016ed872f05bdc17ffcb"/>
        <s v="34b2a1abb4b3c33725ff9093e337fe29c3aee6ad"/>
        <s v="34db1b7a9fbbed0197c9168192de660a59d8604f"/>
        <s v="35c7952dbd1badc04cd1bb96480676c9077f8805"/>
        <s v="37e10f63608828fd4693974bc169fb6f0e2b228e"/>
        <s v="3864365107c31b95dc576243f18582e4cabedf06"/>
        <s v="39e49aca403cb282a19a4b38a130d3628b8f19b0"/>
        <s v="3ef5d43b78168dd53fbacecb6a5b156f7c40810a"/>
        <s v="40a868cb2bc01aedbeb2719bf138bdfa0a6495d9"/>
        <s v="40f6db96c128c7fb0e00e23b9dc8766222ed1714"/>
        <s v="44080291f9ba90be3628176dd29e5526aae0acc8"/>
        <s v="44e12bf078153a8ee665632c44569a4ab7ff1de2"/>
        <s v="4548b74d780099658e6f5ec2e959b5a14af653ff"/>
        <s v="4798ee08d2de3dfa6e972f60ffe305260f915076"/>
        <s v="48f03a9574616d55a1646db3845da7560e5c35e5"/>
        <s v="49a6fe857d15b46a186e04cdcf18a195dd488803"/>
        <s v="4a0ec574c3ca0c60d5815856725bf27046ec03d0"/>
        <s v="4a88e35e6fa7fa11691eda0f478a15024cfdba43"/>
        <s v="4b5c66fc5ab4408dd7c70767eb9e085436aa0634"/>
        <s v="4c9032b1e4afb969f15e080223b2c90c78208c4f"/>
        <s v="4db7ee5707221ae66ecdda260ced37777809832d"/>
        <s v="4e9f1925dd8acd6c34cab0e86b9c1189cf9d6c5b"/>
        <s v="4f5c44a7c8bca9e09b6ca1119c5ee8d549664061"/>
        <s v="5039bc1393b6ddbfcede908cde1241907548129d"/>
        <s v="515392fe32e690c4eafdb909a9ef9a27b4744f8d"/>
        <s v="518b6803204a644d3435010c3763259e3a28039d"/>
        <s v="54343582174a44aa841117b2ef6f635ea8997212"/>
        <s v="5508be5ad23a66db108a4cf75dce09fe393235bb"/>
        <s v="58bddec457f3bd26fe58c7380ef8b88e073d9f81"/>
        <s v="59d34932f85fb2c8e8869ae972c6092ef8f9a98d"/>
        <s v="5a0c7ef7a261631d3cbde70536d6c1640637befe"/>
        <s v="5aaae31bae1ad32da721802cbcb3ad66d87f2029"/>
        <s v="5c2e08f1011d13a812dfbadf2d0a575eb7e4b460"/>
        <s v="5cdb0729698b75776a739bfb8533e7137ef62966"/>
        <s v="5dae9ec03ce9a864a8d07f73814980e20f2da305"/>
        <s v="604c4f2ddd1a10d5c93617bf253741cca79cab8f"/>
        <s v="64045fd88ecaf6d1b2e207c8e2cc9697fbf158ed"/>
        <s v="6517a01b635b15e935427ac5c23f7ec394cb7bd2"/>
        <s v="6578a0d181e428a213c1266c57fdca5f7d798823"/>
        <s v="660c88bd290f887d3478f18ec0f316b8b1c23aa6"/>
        <s v="664b5f505f7fed95256bf5632ed0cd5ba3308fc6"/>
        <s v="6c30e7017ecc1ac03bcd6dcd576132b08d983f63"/>
        <s v="6d18ba3e6c1fe64644b4b2b0980b12b72e2d9062"/>
        <s v="6d8c3d6fdc3764024da2df6b474760ce3a0a5337"/>
        <s v="6e47f59e52140fd1b1be0f9276871acb81276152"/>
        <s v="702b90e2aad4199675c3d0d951e00b77cde895ed"/>
        <s v="7334d9a749078e9e7e6a2e42dba341b7728b06cd"/>
        <s v="7392016e43ea8e0dc1e089a08a9494199f19d067"/>
        <s v="73da110d58e3c70e0faacad75af7fc66ef935cb4"/>
        <s v="773231a5654d7fb297c9a21cd3daf16775115c62"/>
        <s v="7893caea6b672bed561eddb538210fe3623bea75"/>
        <s v="7ae0254cb30106479f4648f77e33618266408c5e"/>
        <s v="7daf7f3676c49a2f1360a98933b80684ab4e431d"/>
        <s v="7f11e1ff7d897cec88291c4f566f0f392ebd313a"/>
        <s v="7f782812e3fdf7940b8b49f2ccb1af934b3f0aa6"/>
        <s v="7f78a2b1df101825ed2eea72978f20a587e1d157"/>
        <s v="808465bdddd77bd4a8f096980eadb0df3df26f2a"/>
        <s v="846ed792893513b01d682c56d96c59c585de022d"/>
        <s v="84a8e5e7bb5ddfbf85b44efffaf9e31facda346e"/>
        <s v="84c46e79001cbcf4ba6d9363f21011fb552ce481"/>
        <s v="87703497c0d709ee817d819d274b915fbcc3cbce"/>
        <s v="8a00ae3b10367e4225704564406fe1800e60ecc5"/>
        <s v="8b52a3f2c181b384e144f9aabb08bfec6e19b70b"/>
        <s v="8ba02e005041475d990b66666e412c7bab431525"/>
        <s v="8cfc4f7d1cc37bdb531a7e8975854dec3b6ef966"/>
        <s v="8f631700e59ca162711cd068e02cc8005941564d"/>
        <s v="9015ed3039552c0c8a882240ada430e4224d8ce2"/>
        <s v="922e3076b91eda3e2d1be3e61c734b38aa3b3ceb"/>
        <s v="92e4e0683f0bfcc9ae3190320c4b0fd9949d9bd0"/>
        <s v="93219b0a333a40e6dcacd8e76c1f04cbacdadada"/>
        <s v="9425d9154f641cfe6f0e8188473f795451896f78"/>
        <s v="9a2f05e2155c93bc98ee1303b937776d8e97c145"/>
        <s v="9aca4442cfe1f09510a720c61f67385e81aa92f9"/>
        <s v="9d6d2d74b57eaf2841caffa1a81ec22192c22efb"/>
        <s v="a16a44393d62c68c5aded9e6e282c5ac4fb3e496"/>
        <s v="a1dac496b87e330db694b6adf046b1c37e6f7a07"/>
        <s v="a1dca72a56e46c25317d79687c43c1c0b489ba33"/>
        <s v="a464b09dd1337b744eb3bec09e10a788ce6fbc98"/>
        <s v="a6ab39295bcfdcbac50e10a3c6580614a78c5220"/>
        <s v="a6b117ab1e739846558fb3afab98ffa92823c7e4"/>
        <s v="a709283487143d090a5e386099c48a6c8ea00280"/>
        <s v="a75320f68f215da68675e24bd0ca8d8a4bcc3ddf"/>
        <s v="a7d0dc7fcc645a83cff0c7befaf85d0e6af0a392"/>
        <s v="a8247109148742d867d85e43f64c85bc0f855e0d"/>
        <s v="a83190329b84e5778309bbd80f7ac01b33193fd9"/>
        <s v="a9c3c555deba8a30dc1661b55b4f78924aefb0ac"/>
        <s v="aca5d0605c4ee77098fa4c8edac9dbbe76e26f8a"/>
        <s v="ad6712b14baeb9faf1f89e65794f7e059c4ef2cb"/>
        <s v="b05f46311b9193888434ed24f869afb929ca7a26"/>
        <s v="b20b85f94672b85b955514994c11a44d891c3e74"/>
        <s v="b270538a1fa0033dd54121c286d71b994d3c38ea"/>
        <s v="b719f9e7049930de31698adaddc0ecc5ae07fb4f"/>
        <s v="bcece6a3cbd6376254d45ab65ea1502a55deaa3d"/>
        <s v="be093e03803a384167ac4776739174e965553cd4"/>
        <s v="be9a8abe8b2fcb7585da4bfad9b31acea5503d57"/>
        <s v="becfac9aaaed872b2005834f0fbc3cf6b59ccb19"/>
        <s v="bfea94bf48feaee076ec69afa5e04ab6340900af"/>
        <s v="c8f5c9472ad3b7f331061f03c585da51b4f6ba54"/>
        <s v="c93c63103c2476da0aff6c6e93aef91126d15623"/>
        <s v="c93ff842c6bc8041d759175516b64a20c75093dc"/>
        <s v="c9ec94c80919840c9089310d6f228b3102ccd248"/>
        <s v="cb554a18119d99c85f77fa17a8da46f5338914dc"/>
        <s v="cc987a78b883b2fc328b5113e7bde64ec95473f2"/>
        <s v="ccf98274c5c66233ade703beb4eb8f872274f899"/>
        <s v="cd83b878cdf7673ef7bdae76e9a7752b3a624dd9"/>
        <s v="ce259375756f46ae0d7d6d5fec063df473f93de5"/>
        <s v="cee64ab415e7abb505717e3338b33a8983b0e022"/>
        <s v="cfb1b38a561acc1d5f75e9870c8cb1b5fa851065"/>
        <s v="cfd5ee2a8ab07091edb622ec66df1a83b1186f37"/>
        <s v="d80cac6a01ec192502b386b9c404f542233951f0"/>
        <s v="d8508b65264248f5e54e5db3f6f665b8a450bf11"/>
        <s v="d8c1972b0e2193e622d094bf996d79f7ac722e5e"/>
        <s v="d976736e4bb70962e4fa05a1f90a129589282b1c"/>
        <s v="d983bcfd9a86bdf2b15e0f17ffe1f3eb0ec65e06"/>
        <s v="da6dc97eddc63f4b00c754645861ce4175a1ee4c"/>
        <s v="df7fb26d75815c4882b4c2a44b42c7f5b7a4492f"/>
        <s v="e246d089ef8cc53376839c7a9fb2b2777a21085f"/>
        <s v="e262a6d343815cdc5f002dd9372e3d8ff62eab62"/>
        <s v="e2d46b52f2fa80d20cf89e60372dbca1444ac6ff"/>
        <s v="e4b7d42c4291332da37b859d3da7bf167c0a5cbb"/>
        <s v="e5aa530506ddc09ef0ef88a9563bfe918f26c4da"/>
        <s v="e71d6dc08d360199e66fbd53be0c21209d65c9c6"/>
        <s v="e7a61a4c762c8fd45d0c886b2c808a6d090a061d"/>
        <s v="e9bd6c02695072e00e269b525816cbef99729e28"/>
        <s v="eaf17aa9a97d9b0fc2b2dd835bb942f4f9d3d075"/>
        <s v="ecc395d64b4ef3de950dcd963bac81420945e8ba"/>
        <s v="ed460aa42d2ed47b974cb9bef4bc4c95a95ef7d4"/>
        <s v="ef586f15354a3dfadda2e65df08bd58558e9efba"/>
        <s v="ef9a29d18ddfbaa92b6cf879fb1411f4313ee6ec"/>
        <s v="f39b202b1a22267c698968b57983b02c70e8ee3c"/>
        <s v="f54fef5b48eae68d6853878d130f507943b44ea6"/>
        <s v="f804cb2aecd0262d686cb9807b947c3c431b8eae"/>
        <s v="f8904b75d4adaeaf4e494754e4bff392361ff6e4"/>
        <s v="f9cf3ad86a655d8345ee4b87b468a370b241dbb8"/>
        <s v="fcece1359aa876282e62a07282df8abdde231911"/>
        <s v="fcfb3ebfa23ac631c7873daf085c280c4b3f6017"/>
        <s v="ff9650ba8d901c3370643329857c973276d467d5"/>
        <s v="027ef6c87853b0a9df53175063028edb4950d476"/>
        <s v="04bcef2a83f40c6db24222b27a52892cba39dffb"/>
        <s v="0597d1b99fcfc2c0eada09a698f85ed413d4ba84"/>
        <s v="0720a06a7518c9d0c0125bd5d1f3b6264c55c3dd"/>
        <s v="086ba77a6db00ed858ff07451bedee197df868c9"/>
        <s v="101545f6fef4a0a3ea8daf0b5b880df2c6a92a69"/>
        <s v="133672efbc1085f9af990bdc145e1822ea93bcf3"/>
        <s v="15291164b22a357cb211b618adfef4fa82fc0de3"/>
        <s v="1d9959734a1949ea4f2427bd2d8b21ede6b2441c"/>
        <s v="1df2ae31c724e57be9d7ac00d78db8a5dabdd050"/>
        <s v="201f99f170df14ba52ea4c52847779042b7a623b"/>
        <s v="206a81c18401c0cde6e579164f752c4b147324ce"/>
        <s v="208c72f4fe44fe09577e7975ba0e7fa0278f3d03"/>
        <s v="256df2f3879efdb2e9808bdb1b54b16fbb11fa38"/>
        <s v="2690d97ade05c5325cbf7c72b94b90d265659886"/>
        <s v="27b87fe52baba0a55e9723030e76fce94fabcea4"/>
        <s v="27df6f25ff218072e0e879a96beeb398a79cdbc8"/>
        <s v="2811ebac2521ceac84f2bdae402455baa6a7fb47"/>
        <s v="286e633ef0ff5bb63c07b4516665da8004966fec"/>
        <s v="2bc3c1179c781b359d4f2f3439cb3df72afc17fc"/>
        <s v="33afb8403f361919aa5c8fe1d0a4f5ddbfbbea3c"/>
        <s v="3440625d78711bee41a84cf29c3d8c579b522666"/>
        <s v="3c8a9c63d5fd738c261bd0ceece04d9c8357ca13"/>
        <s v="3ed780117dbe5acb64280d218f0347f238dafed0"/>
        <s v="47d439e9fb8a81a90022cfa785bf1c36c4e2aff6"/>
        <s v="48735d8d8bd701b1e0cd3d49c21e5e385ddcb077"/>
        <s v="4ab25786c87eb20857bbb715c3ae34ec8fd6a214"/>
        <s v="4d00135a680727f6c3be78f8befaac009030e4df"/>
        <s v="51217e69697fba92a06e07e16f55c9a52d8e8945"/>
        <s v="59c816c1f24df0204e01851431d3bab3eb76719c"/>
        <s v="5d81de8e8667da7135d3a32a964087c0faf5483f"/>
        <s v="6352a29305373ae6196491e6d4669f301e26492e"/>
        <s v="64dd153c83743af81f20924c6343652d731eeecb"/>
        <s v="67de956ff5dc1d4f321e16cfbd63f5be3b691b43"/>
        <s v="6817ae225cd650fb1c3295d769298c38b1eba818"/>
        <s v="6fb392b1a63ae36c31f62bc3fc8630b49d602b62"/>
        <s v="70d715fd0597f18528f389b5ac59102263067744"/>
        <s v="712f4aad406bb1ed67f3f98d04c044191f0ff593"/>
        <s v="715230a44310a8cf66fbfb5a46f9a62a9b2de424"/>
        <s v="7182afea8d1afd432a17c18162cc3fd441d0da93"/>
        <s v="7314e613d5ff9f0934f7a0f74ed7973b903315d1"/>
        <s v="74454a6a286bfce4bb23d89bd465f856fa6a6e19"/>
        <s v="7572777eef78ebdee1ecb7c258c0ef94d35bad16"/>
        <s v="788084aba2ab7348257597496befcbccabdc98a3"/>
        <s v="79549c6dfda0603dba9a70a53467ce62d9335c33"/>
        <s v="7a3f5134a8f5bd7fa38b5645eef05e8a4eb62951"/>
        <s v="7ada876a8703f23befbb20a7465a702ee39b1704"/>
        <s v="7b0c8fcff47a885743125dd843db64af41af5a61"/>
        <s v="7c2500f17d65092d93345f3996cf82ebca17e9ff"/>
        <s v="7c73875e7dda627040b12c19b01db634fa7f0fd1"/>
        <s v="7d3e91a89b7adbc2831334def9e494dd9892f9af"/>
        <s v="84336d1a77ccd2c06a730ddd38e695c2324a7386"/>
        <s v="844817e47eef14141cf59b8d5ac08dd11c0a9189"/>
        <s v="85dfb745ee40232876663ae206cba35f24ab2a40"/>
        <s v="89d7ae34cdda4195809a5a987f697a517a2a3177"/>
        <s v="8cf948e744e0218af604c32edecde10006dc8e9e"/>
        <s v="905ad269c55fc62bee3da29f7b1d1efeba8aa1e1"/>
        <s v="91b80969ba466ba4b915a4a1d03add8c297add3f"/>
        <s v="929473ea05db455ad88cdc081f2adc556b8dc48f"/>
        <s v="961ed183a9fd080cf306c659b8736007e44065a5"/>
        <s v="968460ebd8006d55661dec0fb86712b40d71c413"/>
        <s v="9a59029bc218b48eff8b5d4dde5662fd79d3e1a8"/>
        <s v="9be260a646bf76fa418ee519afa10196b3164681"/>
        <s v="9c0d90103c7e0eb6e638e5b649e9f6d8d9c1b4b3"/>
        <s v="9fcb95a105758b81ef0131cd18e2db5149f13e95"/>
        <s v="a08d3b3b99efd509133946056531cdf8f3a0c09b"/>
        <s v="a1d47b262952a45aae62bd49cfaf33dd76c11a2c"/>
        <s v="a2551df7ec568d87793d2eea4ca744e86318f205"/>
        <s v="a27e13d370415add3487949c60810e36069a23a6"/>
        <s v="a5cc68f3d63306d0d288f31edfc2ae6ef8ecd887"/>
        <s v="a6f80fb7b5986fda663d94079d3bba0937a6b6ff"/>
        <s v="a9e38c3e01ad242fe2a625354cf065c34b01e3aa"/>
        <s v="ab5a91a8364c3d6fc617abc47cc81d162c01d90a"/>
        <s v="ad3e14d7c5268c2e24477c6ef54bbdf88add5d36"/>
        <s v="adee11b2085bee90bd8f4f52123ffb07882d6256"/>
        <s v="b363b3304bcf68c4541683b2eff70b29f0446a5b"/>
        <s v="b5a1eeef04cc7859f34dec9b72ea1b28e4aba07c"/>
        <s v="b5e2f339865fb443107e5b10603e53bbc92dc054"/>
        <s v="b92946e2919134ebe2a4083e4302236295ea2a73"/>
        <s v="baff42ab1494528907bf4d5870359e31711746ae"/>
        <s v="bbf31bf18d34caa87dd01f08bf713635593697f2"/>
        <s v="c0f5ecee4e741667b2493c742b60b6218d40b3aa"/>
        <s v="c18d0fe535a73b219f960d1af3d0c264555a12e3"/>
        <s v="c2183d1e9b3f313dd8ba2b1b0197c8d9fb86a7ae"/>
        <s v="c27a3e4d667fdcad3db7b104f75659478e0c68d8"/>
        <s v="c2c65cd2e14ada6de44cb527e7f1990bede24e15"/>
        <s v="c300aa64ddf57d9c5d9c898a64b36877345dd4a9"/>
        <s v="c41d68a513c71e35a14f66d71782d27a79a81ea6"/>
        <s v="c54def7bd64d7c0b6993336abcffb8444795bf38"/>
        <s v="c85ce65ecac078ab1a1835c87c4a6319cf74660a"/>
        <s v="ca4da5dd1f99fe9c59f1709fb43e818b18ad20e0"/>
        <s v="cae13fe4cc3f24820ffb990c09110626837e85d4"/>
        <s v="ccfe8c3f7e52ae83155cb038753f4c75b774ca8a"/>
        <s v="ce0030c00f95cf9110d9cdcd41e901e1fb814417"/>
        <s v="cea4dcfdad926a27a18e188720efe0f2c9403456"/>
        <s v="d114b9fe78c8d6fc6e70808c2092aa307c36dc8e"/>
        <s v="d35690beda1429544d46c8eb34b2e3a8c37ab299"/>
        <s v="d370af0ef7951188daeb15bae75db7ba57c67846"/>
        <s v="d38b7aa7fc3371b52d036748028db50b585ade2e"/>
        <s v="d81a12bc29ae4038770e05dce4ab7f26fd5880fb"/>
        <s v="dc6b845044ccb7e9e6f3b7e71bd179b3cf0223b6"/>
        <s v="ddb2c43594f22843e9f3153da151deaba1a834c5"/>
        <s v="e159332b9af4b04d882dbcfe1bb0117f0a6d4b58"/>
        <s v="e237ec37ec154564f8690c5bd1795339955eeef9"/>
        <s v="e694958388c50148389b0e9b9e9e8945cf0f1b98"/>
        <s v="eaae55dac6b64c0616046436b294e69fc5311581"/>
        <s v="eafe1aa37e6ec2d56f14732b5240c4dd09f0613a"/>
        <s v="ee73f656a604d5aa9df86a97102e4e462dd79924"/>
        <s v="ee9c5cfad29c8a13199962614b9b16f1c4137ac9"/>
        <s v="efc7ffcb4237f8cb9938909041c4ed38f6e1bf40"/>
        <s v="f151cd2c54ddc7714e2f740681350476cda03a28"/>
        <s v="f2e323ec96077642d397bb1c355def536d489d16"/>
        <s v="f2ebd422f71cda9c791f76f85d2ca102ae34a1ed"/>
        <s v="f5563318ff1bde15b10e736e97ffce13be08bc1a"/>
        <s v="f84598bd7c851f8b0bf8cd0d7c3be0d73c432ff4"/>
        <s v="fa039d5f6b126fbd65eefa05db2f67e44df8f121"/>
        <s v="fa7ea87a057958a8b7926c1a60a3ca6d696328ed"/>
        <s v="fcc6cb0c13555e78c2d47257b6d1b5e59b0c419a"/>
        <s v="fdd7b4c3302c93f6833e338903ea77245eb510b4"/>
        <s v="02615aaefd5c6c5856b4f81799bb6ec1ca0d89d0"/>
        <s v="06a68a09df243b175d1737a95df2e6f153cbae42"/>
        <s v="09f9f72fa3dc2e239359741596fa349d8461cb50"/>
        <s v="0ddedcb8748f6db39f1825d5b2bb7d09fdabbaf2"/>
        <s v="19f027cc5daff4a37fd0a28bca2514c721852dd0"/>
        <s v="210e61b80c29ef824f5fdc5946d6d876b8875fe3"/>
        <s v="24ff9723e0398e78355ea4b83df50eafb154d4dc"/>
        <s v="3cd10fd21220f2b814324e6e732004f8f0487d0a"/>
        <s v="3e5c1c0093013a4274124eee7862f8e41021b220"/>
        <s v="41abbadef60e5fccdfd688579dd458f7f7887cf5"/>
        <s v="4939f9a6dee4280f38730fd3066e5dce353112f6"/>
        <s v="6cdc9be2a5f2a87b4504404fbf648d16d9503c19"/>
        <s v="7a93b9a11c99a88f293c3e1e3a79914b6d13b3aa"/>
        <s v="8b2c441a1b53a43a38b3c517e28f239da3349872"/>
        <s v="8eb2e89bfad8d55d0ca770e2a0988c945b318e03"/>
        <s v="918a5f17b447072b40780f4d03a3adc99ff0073b"/>
        <s v="99d2b149915010e986f4d8778708c5891e7b4635"/>
        <s v="a3e049f8e86fe18e3b87f18dc0c7be665026fd9f"/>
        <s v="a4b2683b11cce70f9bff74d6cb615e8effa2e32f"/>
        <s v="a8f694905923e9ad4067d0fb63dbbcfb6e585bff"/>
        <s v="b8efae696c9a2d46e91fa0eda739427efc16c250"/>
        <s v="c3d1024d56aaf7fbb6415db1558f7eb40c854afc"/>
        <s v="c6fad967aabeb98da8307e59f73474b23b42f0d1"/>
        <s v="d619f1738706224681981b951b5a9cd132adba81"/>
        <s v="e2e6b7b627fec0d7a769ab46441f2985ebccbf04"/>
        <s v="f1d1abcc1f5b8c541dd8ef2d970907b2b3515465"/>
        <s v="f2ae8bfa498831ee6343d672066b898d3cd73892"/>
        <s v="f8bdc889ce8e8fe85e6a9f94922d30d765546e72"/>
      </sharedItems>
    </cacheField>
    <cacheField name="filename" numFmtId="0">
      <sharedItems count="443">
        <s v="netwerk/protocol/websocket/WebSocketChannel.cpp"/>
        <s v="js/src/builtin/TypedObject.cpp"/>
        <s v="js/src/builtin/TypedObject.h"/>
        <s v="js/src/vm/ArrayBufferObject.cpp"/>
        <s v="js/src/vm/ArrayBufferObject.h"/>
        <s v="js/src/vm/TypedArrayObject.cpp"/>
        <s v="js/src/vm/TypedArrayObject.h"/>
        <s v="content/base/src/nsContentSink.cpp"/>
        <s v="docshell/base/nsDocShell.cpp"/>
        <s v="layout/generic/nsContainerFrame.cpp"/>
        <s v="hal/windows/WindowsGamepad.cpp"/>
        <s v="content/svg/content/src/nsDOMSVGZoomEvent.cpp"/>
        <s v="js/src/jstracer.cpp"/>
        <s v="layout/base/nsCSSFrameConstructor.cpp"/>
        <s v="netwerk/streamconv/converters/nsDirIndexParser.cpp"/>
        <s v="modules/libpr0n/decoders/nsBMPDecoder.cpp"/>
        <s v="modules/libpr0n/decoders/nsGIFDecoder2.cpp"/>
        <s v="modules/libpr0n/decoders/nsIconDecoder.cpp"/>
        <s v="modules/libpr0n/decoders/nsJPEGDecoder.cpp"/>
        <s v="modules/libpr0n/decoders/nsPNGDecoder.cpp"/>
        <s v="modules/libpr0n/src/Decoder.h"/>
        <s v="modules/libpr0n/src/RasterImage.cpp"/>
        <s v="js/src/vm/Symbol.h"/>
        <s v="gfx/src/mac/nsUnicodeRenderingToolkit.cpp"/>
        <s v="js/jsd/jsd_lock.cpp"/>
        <s v="js/public/Utility.h"/>
        <s v="js/src/jit/BaselineBailouts.cpp"/>
        <s v="js/src/jit/IonCode.h"/>
        <s v="js/src/jsutil.cpp"/>
        <s v="layout/generic/nsBlockFrame.cpp"/>
        <s v="content/media/webaudio/AudioProcessingEvent.cpp"/>
        <s v="content/media/webaudio/AudioProcessingEvent.h"/>
        <s v="content/media/webaudio/ScriptProcessorNode.cpp"/>
        <s v="dom/webidl/AudioProcessingEvent.webidl"/>
        <s v="image/decoders/nsGIFDecoder2.cpp"/>
        <s v="js/src/gc/Barrier.cpp"/>
        <s v="js/src/gc/Barrier.h"/>
        <s v="js/src/json.cpp"/>
        <s v="dom/src/geolocation/nsGeolocation.cpp"/>
        <s v="dom/tests/mochitest/geolocation/test_clearWatch_invalid.html"/>
        <s v="js/src/ion/IonBuilder.cpp"/>
        <s v="content/xslt/src/xslt/txStylesheetCompileHandlers.cpp"/>
        <s v="dom/workers/Events.cpp"/>
        <s v="dom/workers/Exceptions.cpp"/>
        <s v="dom/workers/File.cpp"/>
        <s v="dom/workers/Worker.cpp"/>
        <s v="dom/workers/WorkerScope.cpp"/>
        <s v="dom/workers/Workers.h"/>
        <s v="content/media/webaudio/AudioBuffer.cpp"/>
        <s v="content/media/webaudio/AudioBuffer.h"/>
        <s v="content/media/webaudio/AudioContext.cpp"/>
        <s v="content/media/webaudio/AudioDestinationNode.cpp"/>
        <s v="content/media/webaudio/MediaBufferDecoder.cpp"/>
        <s v="content/media/webaudio/WebAudioUtils.h"/>
        <s v="content/media/webaudio/blink/DynamicsCompressorKernel.cpp"/>
        <s v="content/media/webaudio/AudioBufferSourceNode.cpp"/>
        <s v="js/src/jsinterp.cpp"/>
        <s v="layout/style/nsAnimationManager.cpp"/>
        <s v="widget/gtk2/nsWindow.cpp"/>
        <s v="image/decoders/nsBMPDecoder.cpp"/>
        <s v="image/decoders/nsBMPDecoder.h"/>
        <s v="content/svg/content/src/nsSVGFilters.cpp"/>
        <s v="intl/unicharutil/src/nsSaveAsCharset.cpp"/>
        <s v="layout/base/nsCSSFrameConstructor.h"/>
        <s v="layout/base/nsPresShell.cpp"/>
        <s v="gfx/cairo/README"/>
        <s v="gfx/cairo/cairo/src/Makefile.in"/>
        <s v="gfx/cairo/cairo/src/cairo-ft-font.c"/>
        <s v="gfx/cairo/setlcdfilter_in_tree.patch"/>
        <s v="dom/xbl/nsXBLBinding.cpp"/>
        <s v="dom/xbl/nsXBLService.h"/>
        <s v="js/src/jsinfer.cpp"/>
        <s v="dom/base/nsWindowRoot.cpp"/>
        <s v="dom/base/nsWindowRoot.h"/>
        <s v="js/src/methodjit/PolyIC.h"/>
        <s v="dom/bindings/CallbackObject.cpp"/>
        <s v="dom/bindings/CallbackObject.h"/>
        <s v="content/xul/templates/src/Makefile.in"/>
        <s v="content/xul/templates/src/nsXULTreeBuilder.cpp"/>
        <s v="layout/xul/base/src/tree/public/nsITreeSelection.idl"/>
        <s v="layout/xul/base/src/tree/src/nsTreeContentView.cpp"/>
        <s v="layout/xul/base/src/tree/src/nsTreeContentView.h"/>
        <s v="layout/xul/base/src/tree/src/nsTreeSelection.cpp"/>
        <s v="layout/xul/base/src/tree/src/nsTreeSelection.h"/>
        <s v="content/media/webaudio/MediaBufferDecoder.h"/>
        <s v="content/media/webaudio/test/test_mediaDecoding.html"/>
        <s v="js/src/jsemit.cpp"/>
        <s v="js/src/jit/RangeAnalysis.cpp"/>
        <s v="js/xpconnect/src/XPCCallContext.cpp"/>
        <s v="js/xpconnect/src/XPCConvert.cpp"/>
        <s v="js/xpconnect/src/XPCInlines.h"/>
        <s v="js/xpconnect/src/XPCVariant.cpp"/>
        <s v="js/xpconnect/src/XPCWrappedJSClass.cpp"/>
        <s v="js/xpconnect/src/XPCWrappedNativeJSOps.cpp"/>
        <s v="js/xpconnect/src/nsXPConnect.cpp"/>
        <s v="js/xpconnect/src/xpcprivate.h"/>
        <s v="layout/generic/nsBlockFrame.h"/>
        <s v="content/media/webaudio/ChannelMergerNode.cpp"/>
        <s v="xpcom/glue/nsTArray.h"/>
        <s v="xpcom/tests/gtest/TestTArray.cpp"/>
        <s v="layout/generic/nsFrameSetFrame.cpp"/>
        <s v="gfx/thebes/gfxGDIFont.cpp"/>
        <s v="content/xslt/src/xslt/txStylesheetCompiler.cpp"/>
        <s v="content/base/public/nsIDocument.h"/>
        <s v="content/base/src/nsINode.cpp"/>
        <s v="content/html/document/src/nsHTMLDocument.cpp"/>
        <s v="widget/windows/nsNativeThemeWin.cpp"/>
        <s v="widget/windows/nsWindow.cpp"/>
        <s v="xpcom/io/nsNativeCharsetUtils.cpp"/>
        <s v="layout/base/nsBidiPresUtils.cpp"/>
        <s v="parser/expat/lib/xmlparse.c"/>
        <s v="widget/windows/KeyboardLayout.cpp"/>
        <s v="widget/windows/KeyboardLayout.h"/>
        <s v="layout/base/nsIPresShell.h"/>
        <s v="layout/generic/nsGfxScrollFrame.cpp"/>
        <s v="content/canvas/src/WebGLContext.h"/>
        <s v="content/media/wave/nsWaveReader.cpp"/>
        <s v="gfx/thebes/src/gfxFont.cpp"/>
        <s v="content/media/webaudio/WebAudioUtils.cpp"/>
        <s v="content/base/src/nsGkAtomList.h"/>
        <s v="layout/mathml/base/src/nsIMathMLFrame.h"/>
        <s v="layout/mathml/base/src/nsMathMLContainerFrame.cpp"/>
        <s v="layout/mathml/base/src/nsMathMLContainerFrame.h"/>
        <s v="layout/mathml/base/src/nsMathMLFrame.cpp"/>
        <s v="layout/mathml/base/src/nsMathMLFrame.h"/>
        <s v="layout/mathml/base/src/nsMathMLTokenFrame.cpp"/>
        <s v="layout/mathml/base/src/nsMathMLTokenFrame.h"/>
        <s v="layout/mathml/base/src/nsMathMLmfracFrame.cpp"/>
        <s v="layout/mathml/base/src/nsMathMLmfracFrame.h"/>
        <s v="layout/mathml/base/src/nsMathMLmoFrame.cpp"/>
        <s v="layout/mathml/base/src/nsMathMLmoFrame.h"/>
        <s v="js/src/jstypedarray.cpp"/>
        <s v="js/src/jstypedarray.h"/>
        <s v="js/src/jstypedarrayinlines.h"/>
        <s v="js/src/vm/ObjectImpl.h"/>
        <s v="layout/generic/nsTextFrameThebes.cpp"/>
        <s v="gfx/angle/Makefile.in"/>
        <s v="gfx/angle/README.mozilla"/>
        <s v="gfx/angle/src/compiler/preprocessor/atom.c"/>
        <s v="gfx/angle/src/libEGL/Makefile.in"/>
        <s v="gfx/angle/src/libGLESv2/Makefile.in"/>
        <s v="parser/html/javasrc/StateSnapshot.java"/>
        <s v="parser/html/javasrc/TreeBuilder.java"/>
        <s v="parser/html/nsAHtml5TreeBuilderState.h"/>
        <s v="parser/html/nsHtml5StateSnapshot.cpp"/>
        <s v="parser/html/nsHtml5StateSnapshot.h"/>
        <s v="parser/html/nsHtml5TreeBuilder.cpp"/>
        <s v="parser/html/nsHtml5TreeBuilder.h"/>
        <s v="content/media/ogg/nsOggReader.cpp"/>
        <s v="content/media/test/Makefile.in"/>
        <s v="content/media/test/manifest.js"/>
        <s v="content/media/test/multiple-bos.ogg"/>
        <s v="layout/generic/nsContainerFrame.h"/>
        <s v="layout/generic/nsIFrame.h"/>
        <s v="layout/xul/base/src/nsPopupSetFrame.cpp"/>
        <s v="gfx/layers/d3d10/CanvasLayerD3D10.cpp"/>
        <s v="gfx/layers/d3d9/CanvasLayerD3D9.cpp"/>
        <s v="toolkit/components/maintenanceservice/workmonitor.cpp"/>
        <s v="media/libstagefright/frameworks/av/media/libstagefright/ESDS.cpp"/>
        <s v="js/src/jit-test/tests/ion/bug1000960.js"/>
        <s v="js/src/jit/arm/MacroAssembler-arm.h"/>
        <s v="dom/system/gonk/AudioManager.cpp"/>
        <s v="dom/system/gonk/TimeZoneSettingObserver.cpp"/>
        <s v="dom/system/gonk/nsVolumeService.cpp"/>
        <s v="dom/system/gonk/nsVolumeStat.cpp"/>
        <s v="modules/plugin/base/src/nsNPAPIPlugin.cpp"/>
        <s v="gfx/layers/ipc/CompositableTransactionParent.cpp"/>
        <s v="widget/gtk2/nsWindow.h"/>
        <s v="image/src/RasterImage.cpp"/>
        <s v="image/src/RasterImage.h"/>
        <s v="netwerk/base/src/nsUnicharStreamLoader.cpp"/>
        <s v="layout/generic/nsHTMLReflowState.cpp"/>
        <s v="layout/generic/nsHTMLReflowState.h"/>
        <s v="layout/xul/base/src/tree/src/nsTreeBodyFrame.h"/>
        <s v="layout/reftests/text/reftest.list"/>
        <s v="media/webrtc/trunk/webrtc/modules/video_capture/windows/device_info_ds.cc"/>
        <s v="toolkit/components/maintenanceservice/maintenanceservice.cpp"/>
        <s v="toolkit/components/maintenanceservice/serviceinstall.cpp"/>
        <s v="toolkit/mozapps/update/common/pathhash.cpp"/>
        <s v="toolkit/mozapps/update/common/updatehelper.cpp"/>
        <s v="content/xul/document/src/nsXULCommandDispatcher.cpp"/>
        <s v="content/xul/document/src/nsXULCommandDispatcher.h"/>
        <s v="content/xul/document/src/nsXULDocument.cpp"/>
        <s v="js/xpconnect/src/XPCJSContextStack.cpp"/>
        <s v="js/src/ion/AsmJS.cpp"/>
        <s v="js/src/jsopcode.cpp"/>
        <s v="js/src/jsopcode.h"/>
        <s v="content/svg/content/src/nsSVGLengthList.cpp"/>
        <s v="content/svg/content/src/nsSVGNumberList.cpp"/>
        <s v="content/svg/content/src/nsSVGPathSegList.cpp"/>
        <s v="content/svg/content/src/nsSVGPointList.cpp"/>
        <s v="content/svg/content/src/nsSVGTransformList.cpp"/>
        <s v="content/base/src/nsGenericElement.cpp"/>
        <s v="content/html/content/src/nsHTMLButtonElement.cpp"/>
        <s v="content/html/content/src/nsHTMLInputElement.cpp"/>
        <s v="content/svg/content/src/nsSVGSVGElement.cpp"/>
        <s v="content/xml/document/src/nsXMLContentSink.cpp"/>
        <s v="layout/forms/nsComboboxControlFrame.cpp"/>
        <s v="layout/forms/nsListControlFrame.cpp"/>
        <s v="layout/forms/nsTextControlFrame.cpp"/>
        <s v="layout/xul/base/src/nsButtonBoxFrame.cpp"/>
        <s v="layout/xul/base/src/nsMenuFrame.cpp"/>
        <s v="gfx/angle/angle-amap-arev-fix.patch"/>
        <s v="gfx/gl/GLContext.h"/>
        <s v="xpcom/string/nsTSubstring.cpp"/>
        <s v="xpcom/string/nsTSubstring.h"/>
        <s v="js/src/jit-test/tests/parser/bug-896126.js"/>
        <s v="js/src/jscntxt.cpp"/>
        <s v="js/src/jscompartment.cpp"/>
        <s v="layout/generic/nsTextFrame.h"/>
        <s v="layout/svg/nsSVGTextPathFrame.cpp"/>
        <s v="gfx/angle/angle-line-loop-overflow.patch"/>
        <s v="gfx/angle/src/libGLESv2/IndexDataManager.cpp"/>
        <s v="js/src/jit-test/tests/asm.js/testBug893519.js"/>
        <s v="js/src/jit/AsmJS.cpp"/>
        <s v="layout/generic/nsFrame.cpp"/>
        <s v="js/src/jsobjinlines.h"/>
        <s v="view/src/nsViewManager.cpp"/>
        <s v="js/src/xpconnect/src/xpcquickstubs.cpp"/>
        <s v="layout/generic/nsAbsoluteContainingBlock.cpp"/>
        <s v="layout/generic/nsBlockReflowContext.cpp"/>
        <s v="extensions/universalchardet/src/base/Big5Freq.tab"/>
        <s v="extensions/universalchardet/src/base/CharDistribution.cpp"/>
        <s v="extensions/universalchardet/src/base/EUCKRFreq.tab"/>
        <s v="extensions/universalchardet/src/base/EUCTWFreq.tab"/>
        <s v="extensions/universalchardet/src/base/GB2312Freq.tab"/>
        <s v="extensions/universalchardet/src/base/JISFreq.tab"/>
        <s v="content/canvas/src/WebGLContextGL.cpp"/>
        <s v="content/canvas/src/WebGLContextValidate.cpp"/>
        <s v="content/xslt/src/xslt/txExecutionState.cpp"/>
        <s v="content/xslt/src/xslt/txExecutionState.h"/>
        <s v="content/media/webrtc/MediaEngineDefault.cpp"/>
        <s v="intl/uconv/ucvja/nsJapaneseToUnicode.cpp"/>
        <s v="dom/base/DOMCursor.cpp"/>
        <s v="dom/base/DOMCursor.h"/>
        <s v="dom/base/DOMRequest.cpp"/>
        <s v="dom/base/DOMRequest.h"/>
        <s v="dom/devicestorage/nsDeviceStorage.cpp"/>
        <s v="gfx/graphite2/include/graphite2/Font.h"/>
        <s v="gfx/graphite2/src/CMakeLists.txt"/>
        <s v="gfx/graphite2/src/Pass.cpp"/>
        <s v="gfx/graphite2/src/inc/Machine.h"/>
        <s v="gfx/graphite2/src/json.cpp"/>
        <s v="js/src/jsinfer.h"/>
        <s v="image/decoders/nsICODecoder.cpp"/>
        <s v="toolkit/mozapps/update/updater/updater.cpp"/>
        <s v="content/xslt/src/xslt/txStylesheetCompiler.h"/>
        <s v="content/media/webaudio/blink/HRTFPanner.cpp"/>
        <s v="js/src/jit-test/tests/basic/bug714616.js"/>
        <s v="js/src/jsarray.cpp"/>
        <s v="js/src/jsobj.h"/>
        <s v="js/src/jsxml.cpp"/>
        <s v="js/xpconnect/src/XPCWrappedNative.cpp"/>
        <s v="layout/mathml/nsMathMLTokenFrame.cpp"/>
        <s v="layout/mathml/nsMathMLTokenFrame.h"/>
        <s v="layout/mathml/nsMathMLmoFrame.cpp"/>
        <s v="layout/reftests/mathml/reftest.list"/>
        <s v="layout/reftests/mathml/whitespace-trim-1-ref.html"/>
        <s v="layout/reftests/mathml/whitespace-trim-1.html"/>
        <s v="layout/reftests/mathml/whitespace-trim-2-ref.html"/>
        <s v="layout/reftests/mathml/whitespace-trim-2.html"/>
        <s v="layout/reftests/mathml/whitespace-trim-3-ref.html"/>
        <s v="layout/reftests/mathml/whitespace-trim-3.html"/>
        <s v="layout/reftests/mathml/whitespace-trim-4-ref.html"/>
        <s v="layout/reftests/mathml/whitespace-trim-4.html"/>
        <s v="layout/reftests/mathml/whitespace-trim-5-ref.html"/>
        <s v="layout/reftests/mathml/whitespace-trim-5.html"/>
        <s v="dom/base/URL.cpp"/>
        <s v="content/svg/content/src/nsSVGMpathElement.cpp"/>
        <s v="dom/bindings/Codegen.py"/>
        <s v="js/src/jsapi.h"/>
        <s v="js/src/shell/js.cpp"/>
        <s v="layout/mathml/nsMathMLmencloseFrame.cpp"/>
        <s v="arch/x86/include/asm/pgtable.h"/>
        <s v="net/netfilter/ipvs/ip_vs_ctl.c"/>
        <s v="net/can/bcm.c"/>
        <s v="drivers/hv/hv_kvp.c"/>
        <s v="fs/fat/namei_vfat.c"/>
        <s v="fs/nls/nls_base.c"/>
        <s v="include/linux/nls.h"/>
        <s v="kernel/trace/trace_syscalls.c"/>
        <s v="net/bluetooth/l2cap.c"/>
        <s v="net/bluetooth/rfcomm/core.c"/>
        <s v="net/bluetooth/rfcomm/sock.c"/>
        <s v="net/bluetooth/sco.c"/>
        <s v="fs/cifs/cifsglob.h"/>
        <s v="fs/cifs/cifsproto.h"/>
        <s v="fs/cifs/cifssmb.c"/>
        <s v="fs/cifs/connect.c"/>
        <s v="fs/cifs/file.c"/>
        <s v="fs/cifs/sess.c"/>
        <s v="fs/cifs/transport.c"/>
        <s v="fs/jbd2/transaction.c"/>
        <s v="include/linux/security.h"/>
        <s v="fs/udf/super.c"/>
        <s v="arch/um/kernel/exitcode.c"/>
        <s v="lib/lzo/lzo1x_decompress_safe.c"/>
        <s v="net/wireless/nl80211.c"/>
        <s v="include/linux/netdevice.h"/>
        <s v="net/core/dev.c"/>
        <s v="net/netfilter/nf_nat_irc.c"/>
        <s v="net/sunrpc/sysctl.c"/>
        <s v="net/ipv6/ip6_output.c"/>
        <s v="drivers/isdn/hisax/hfc_usb.c"/>
        <s v="fs/nfsd/nfs4xdr.c"/>
        <s v="fs/cifs/asn1.c"/>
        <s v="net/ipv4/netfilter/nf_nat_snmp_basic.c"/>
        <s v="fs/binfmt_flat.c"/>
        <s v="drivers/net/tun.c"/>
        <s v="drivers/usb/misc/iowarrior.c"/>
        <s v="drivers/net/wireless/libertas/scan.c"/>
        <s v="drivers/hid/hid-cherry.c"/>
        <s v="drivers/hid/hid-kye.c"/>
        <s v="drivers/hid/hid-lg.c"/>
        <s v="drivers/hid/hid-monterey.c"/>
        <s v="drivers/hid/hid-petalynx.c"/>
        <s v="drivers/hid/hid-sunplus.c"/>
        <s v="sound/oss/opl3.c"/>
        <s v="drivers/hid/hid-logitech-dj.c"/>
        <s v="drivers/vhost/scsi.c"/>
        <s v="fs/ecryptfs/keystore.c"/>
        <s v="fs/gfs2/bmap.c"/>
        <s v="fs/gfs2/file.c"/>
        <s v="fs/gfs2/incore.h"/>
        <s v="net/nfc/nci/ntf.c"/>
        <s v="drivers/usb/serial/whiteheat.c"/>
        <s v="drivers/s390/net/qeth_core_main.c"/>
        <s v="kernel/posix-timers.c"/>
        <s v="include/linux/sched.h"/>
        <s v="net/unix/af_unix.c"/>
        <s v="net/unix/garbage.c"/>
        <s v="drivers/net/ethernet/broadcom/tg3.c"/>
        <s v="drivers/infiniband/core/uverbs_cmd.c"/>
        <s v="drivers/uio/uio.c"/>
        <s v="drivers/video/au1100fb.c"/>
        <s v="drivers/video/au1200fb.c"/>
        <s v="include/asm-x86/desc.h"/>
        <s v="fs/fuse/file.c"/>
        <s v="include/linux/mm.h"/>
        <s v="kernel/sysctl.c"/>
        <s v="mm/Kconfig"/>
        <s v="mm/mmap.c"/>
        <s v="mm/nommu.c"/>
        <s v="security/Kconfig"/>
        <s v="security/Makefile"/>
        <s v="security/commoncap.c"/>
        <s v="security/min_addr.c"/>
        <s v="security/selinux/hooks.c"/>
        <s v="kernel/cred.c"/>
        <s v="arch/parisc/kernel/traps.c"/>
        <s v="kernel/futex.c"/>
        <s v="fs/cifs/readdir.c"/>
        <s v="drivers/watchdog/ib700wdt.c"/>
        <s v="security/capability.c"/>
        <s v="fs/nfs/nfs4proc.c"/>
        <s v="drivers/hid/hid-picolcd_core.c"/>
        <s v="net/key/af_key.c"/>
        <s v="net/ipv4/cipso_ipv4.c"/>
        <s v="fs/proc/root.c"/>
        <s v="fs/nfsd/nfs4acl.c"/>
        <s v="drivers/usb/chipidea/host.c"/>
        <s v="net/ipv4/netfilter/ipt_CLUSTERIP.c"/>
        <s v="drivers/staging/ozwpan/ozusbsvc1.c"/>
        <s v="arch/x86/mm/fault.c"/>
        <s v="net/sctp/sm_statefuns.c"/>
        <s v="arch/x86/kvm/x86.c"/>
        <s v="fs/udf/symlink.c"/>
        <s v="net/econet/af_econet.c"/>
        <s v="fs/ecryptfs/messaging.c"/>
        <s v="security/dummy.c"/>
        <s v="fs/cifs/CHANGES"/>
        <s v="net/batman-adv/icmp_socket.c"/>
        <s v="drivers/staging/wlags49_h2/wl_priv.c"/>
        <s v="drivers/net/macvtap.c"/>
        <s v="net/ipv4/tcp.c"/>
        <s v="net/ipv4/ip_fragment.c"/>
        <s v="drivers/usb/class/cdc-wdm.c"/>
        <s v="net/socket.c"/>
        <s v="fs/fuse/dev.c"/>
        <s v="net/ceph/auth_x.c"/>
        <s v="drivers/staging/ozwpan/ozcdev.c"/>
        <s v="arch/ia64/include/asm/compat.h"/>
        <s v="arch/mips/include/asm/compat.h"/>
        <s v="arch/parisc/include/asm/compat.h"/>
        <s v="arch/powerpc/include/asm/compat.h"/>
        <s v="arch/s390/include/asm/compat.h"/>
        <s v="arch/sparc/include/asm/compat.h"/>
        <s v="arch/tile/include/asm/compat.h"/>
        <s v="arch/x86/include/asm/compat.h"/>
        <s v="include/linux/compat.h"/>
        <s v="kernel/compat.c"/>
        <s v="drivers/hid/hid-magicmouse.c"/>
        <s v="drivers/net/wireless/b43/dma.c"/>
        <s v="drivers/net/wireless/b43/dma.h"/>
        <s v="security/keys/keyring.c"/>
        <s v="fs/partitions/ldm.c"/>
        <s v="arch/x86/crypto/aesni-intel_glue.c"/>
        <s v="include/linux/syslog.h"/>
        <s v="kernel/printk.c"/>
        <s v="drivers/target/iscsi/iscsi_target_parameters.c"/>
        <s v="drivers/target/iscsi/iscsi_target_parameters.h"/>
        <s v="net/ipv6/tcp_ipv6.c"/>
        <s v="net/irda/iriap.c"/>
        <s v="fs/hfs/catalog.c"/>
        <s v="sound/oss/soundcard.c"/>
        <s v="drivers/media/radio/si4713-i2c.c"/>
        <s v="fs/udf/inode.c"/>
        <s v="sound/usb/caiaq/audio.c"/>
        <s v="sound/usb/caiaq/midi.c"/>
        <s v="drivers/isdn/i4l/isdn_common.c"/>
        <s v="arch/x86/kvm/i8254.c"/>
        <s v="drivers/net/niu.c"/>
        <s v="fs/hfsplus/catalog.c"/>
        <s v="drivers/media/usb/ttusb-dec/ttusbdecfe.c"/>
        <s v="virt/kvm/irq_comm.c"/>
        <s v="net/wireless/radiotap.c"/>
        <s v="arch/x86/kernel/cpu/microcode/intel_early.c"/>
        <s v="fs/partitions/efi.c"/>
        <s v="fs/partitions/mac.c"/>
        <s v="net/wireless/scan.c"/>
        <s v="drivers/net/r8169.c"/>
        <s v="xen/arch/x86/domain.c"/>
        <s v="xen/common/compat/domain.c"/>
        <s v="xen/common/domain.c"/>
        <s v="xen/common/domctl.c"/>
        <s v="xen/arch/x86/mm.c"/>
        <s v="xen/arch/x86/traps.c"/>
        <s v="xen/arch/x86/x86_64/compat/mm.c"/>
        <s v="xen/arch/arm/traps.c"/>
        <s v="xen/arch/x86/domctl.c"/>
        <s v="xen/arch/x86/hvm/hvm.c"/>
        <s v="tools/ocaml/libs/xc/xenctrl_stubs.c"/>
        <s v="tools/python/xen/lowlevel/xc/xc.c"/>
        <s v="xen/arch/arm/domain.c"/>
        <s v="xen/arch/x86/hvm/vlapic.c"/>
        <s v="xen/include/asm-x86/mm.h"/>
        <s v="xen/include/xen/domain.h"/>
        <s v="xen/include/xen/sched.h"/>
        <s v="xen/include/asm-x86/domain.h"/>
        <s v="tools/ocaml/xenstored/connection.ml"/>
        <s v="tools/xenstore/xenstored_core.c"/>
        <s v="xen/include/public/io/xs_wire.h"/>
        <s v="xen/common/page_alloc.c"/>
      </sharedItems>
    </cacheField>
    <cacheField name="additions" numFmtId="0">
      <sharedItems containsSemiMixedTypes="0" containsString="0" containsNumber="1" containsInteger="1" minValue="0" maxValue="171"/>
    </cacheField>
    <cacheField name="deletions" numFmtId="0">
      <sharedItems containsSemiMixedTypes="0" containsString="0" containsNumber="1" containsInteger="1" minValue="0" maxValue="147"/>
    </cacheField>
    <cacheField name="changes" numFmtId="0">
      <sharedItems containsSemiMixedTypes="0" containsString="0" containsNumber="1" containsInteger="1" minValue="0" maxValue="295"/>
    </cacheField>
    <cacheField name="statu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Alexandre D'Abruzzo Pereira" refreshedDate="44314.783292361113" createdVersion="7" refreshedVersion="7" minRefreshableVersion="3" recordCount="238" xr:uid="{7517D783-7974-CB4C-8E79-0ECB0454C552}">
  <cacheSource type="worksheet">
    <worksheetSource ref="A2:H219" sheet="Vulnerabilities"/>
  </cacheSource>
  <cacheFields count="11">
    <cacheField name="V_ID" numFmtId="0">
      <sharedItems containsBlank="1"/>
    </cacheField>
    <cacheField name="CVE" numFmtId="0">
      <sharedItems containsBlank="1"/>
    </cacheField>
    <cacheField name="V_CLASSIFICATION" numFmtId="0">
      <sharedItems containsBlank="1"/>
    </cacheField>
    <cacheField name="P_COMMIT" numFmtId="0">
      <sharedItems containsBlank="1"/>
    </cacheField>
    <cacheField name="Defect Type - Jose" numFmtId="0">
      <sharedItems containsBlank="1"/>
    </cacheField>
    <cacheField name="Defect Qualifier - Jose" numFmtId="0">
      <sharedItems containsBlank="1"/>
    </cacheField>
    <cacheField name="Defect Type -  Naghmeh" numFmtId="0">
      <sharedItems containsBlank="1"/>
    </cacheField>
    <cacheField name="Defect Qualifier - Naghmeh" numFmtId="0">
      <sharedItems containsBlank="1"/>
    </cacheField>
    <cacheField name="Defect Type" numFmtId="0">
      <sharedItems containsBlank="1" count="6">
        <s v="Checking"/>
        <s v="Algorithm/Method"/>
        <m/>
        <s v="Assignment/Initiatialization"/>
        <s v="Function"/>
        <s v="Interface"/>
      </sharedItems>
    </cacheField>
    <cacheField name="Defect Qualifier" numFmtId="0">
      <sharedItems containsBlank="1" count="4">
        <s v="Missing"/>
        <s v="Incorrect"/>
        <m/>
        <s v="Extraneous"/>
      </sharedItems>
    </cacheField>
    <cacheField name="# Files" numFmtId="0">
      <sharedItems containsBlank="1" containsMixedTypes="1" containsNumber="1" containsInteger="1" minValue="1" maxValue="17"/>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sé Alexandre D'Abruzzo Pereira" refreshedDate="44314.89997766204" createdVersion="7" refreshedVersion="7" minRefreshableVersion="3" recordCount="238" xr:uid="{681B9B8C-63E4-AE4F-90B3-41EA5175267F}">
  <cacheSource type="worksheet">
    <worksheetSource ref="A2:G219" sheet="Vulnerabilities"/>
  </cacheSource>
  <cacheFields count="11">
    <cacheField name="V_ID" numFmtId="0">
      <sharedItems containsBlank="1"/>
    </cacheField>
    <cacheField name="Project" numFmtId="0">
      <sharedItems containsBlank="1" count="4">
        <s v="Mozilla"/>
        <m/>
        <s v="Linux"/>
        <s v="Xen"/>
      </sharedItems>
    </cacheField>
    <cacheField name="CVE" numFmtId="0">
      <sharedItems containsBlank="1"/>
    </cacheField>
    <cacheField name="V_CLASSIFICATION" numFmtId="0">
      <sharedItems containsBlank="1"/>
    </cacheField>
    <cacheField name="P_COMMIT" numFmtId="0">
      <sharedItems containsBlank="1"/>
    </cacheField>
    <cacheField name="Defect Type - Jose" numFmtId="0">
      <sharedItems containsBlank="1"/>
    </cacheField>
    <cacheField name="Defect Qualifier - Jose" numFmtId="0">
      <sharedItems containsBlank="1"/>
    </cacheField>
    <cacheField name="Defect Type -  Naghmeh" numFmtId="0">
      <sharedItems containsBlank="1"/>
    </cacheField>
    <cacheField name="Defect Qualifier - Naghmeh" numFmtId="0">
      <sharedItems containsBlank="1"/>
    </cacheField>
    <cacheField name="Defect Type" numFmtId="0">
      <sharedItems containsBlank="1" count="6">
        <s v="Checking"/>
        <s v="Algorithm/Method"/>
        <m/>
        <s v="Assignment/Initiatialization"/>
        <s v="Function"/>
        <s v="Interface"/>
      </sharedItems>
    </cacheField>
    <cacheField name="Defect Qualifier" numFmtId="0">
      <sharedItems containsBlank="1" count="4">
        <s v="Missing"/>
        <s v="Incorrect"/>
        <m/>
        <s v="Extraneou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5">
  <r>
    <x v="0"/>
    <x v="0"/>
    <x v="0"/>
    <n v="4"/>
    <n v="0"/>
    <n v="4"/>
    <s v="modified"/>
  </r>
  <r>
    <x v="0"/>
    <x v="1"/>
    <x v="1"/>
    <n v="2"/>
    <n v="2"/>
    <n v="4"/>
    <s v="modified"/>
  </r>
  <r>
    <x v="0"/>
    <x v="1"/>
    <x v="2"/>
    <n v="1"/>
    <n v="1"/>
    <n v="2"/>
    <s v="modified"/>
  </r>
  <r>
    <x v="0"/>
    <x v="1"/>
    <x v="3"/>
    <n v="24"/>
    <n v="30"/>
    <n v="54"/>
    <s v="modified"/>
  </r>
  <r>
    <x v="0"/>
    <x v="1"/>
    <x v="4"/>
    <n v="4"/>
    <n v="9"/>
    <n v="13"/>
    <s v="modified"/>
  </r>
  <r>
    <x v="0"/>
    <x v="1"/>
    <x v="5"/>
    <n v="4"/>
    <n v="4"/>
    <n v="8"/>
    <s v="modified"/>
  </r>
  <r>
    <x v="0"/>
    <x v="1"/>
    <x v="6"/>
    <n v="2"/>
    <n v="2"/>
    <n v="4"/>
    <s v="modified"/>
  </r>
  <r>
    <x v="0"/>
    <x v="2"/>
    <x v="7"/>
    <n v="2"/>
    <n v="1"/>
    <n v="3"/>
    <s v="modified"/>
  </r>
  <r>
    <x v="0"/>
    <x v="2"/>
    <x v="8"/>
    <n v="4"/>
    <n v="2"/>
    <n v="6"/>
    <s v="modified"/>
  </r>
  <r>
    <x v="0"/>
    <x v="3"/>
    <x v="9"/>
    <n v="48"/>
    <n v="2"/>
    <n v="50"/>
    <s v="modified"/>
  </r>
  <r>
    <x v="0"/>
    <x v="4"/>
    <x v="10"/>
    <n v="23"/>
    <n v="6"/>
    <n v="29"/>
    <s v="modified"/>
  </r>
  <r>
    <x v="0"/>
    <x v="5"/>
    <x v="11"/>
    <n v="2"/>
    <n v="0"/>
    <n v="2"/>
    <s v="modified"/>
  </r>
  <r>
    <x v="0"/>
    <x v="6"/>
    <x v="12"/>
    <n v="4"/>
    <n v="0"/>
    <n v="4"/>
    <s v="modified"/>
  </r>
  <r>
    <x v="0"/>
    <x v="7"/>
    <x v="13"/>
    <n v="1"/>
    <n v="0"/>
    <n v="1"/>
    <s v="modified"/>
  </r>
  <r>
    <x v="0"/>
    <x v="8"/>
    <x v="14"/>
    <n v="7"/>
    <n v="0"/>
    <n v="7"/>
    <s v="modified"/>
  </r>
  <r>
    <x v="0"/>
    <x v="9"/>
    <x v="15"/>
    <n v="5"/>
    <n v="0"/>
    <n v="5"/>
    <s v="modified"/>
  </r>
  <r>
    <x v="0"/>
    <x v="9"/>
    <x v="16"/>
    <n v="6"/>
    <n v="0"/>
    <n v="6"/>
    <s v="modified"/>
  </r>
  <r>
    <x v="0"/>
    <x v="9"/>
    <x v="17"/>
    <n v="6"/>
    <n v="0"/>
    <n v="6"/>
    <s v="modified"/>
  </r>
  <r>
    <x v="0"/>
    <x v="9"/>
    <x v="18"/>
    <n v="6"/>
    <n v="0"/>
    <n v="6"/>
    <s v="modified"/>
  </r>
  <r>
    <x v="0"/>
    <x v="9"/>
    <x v="19"/>
    <n v="5"/>
    <n v="0"/>
    <n v="5"/>
    <s v="modified"/>
  </r>
  <r>
    <x v="0"/>
    <x v="9"/>
    <x v="20"/>
    <n v="1"/>
    <n v="0"/>
    <n v="1"/>
    <s v="modified"/>
  </r>
  <r>
    <x v="0"/>
    <x v="9"/>
    <x v="21"/>
    <n v="24"/>
    <n v="9"/>
    <n v="33"/>
    <s v="modified"/>
  </r>
  <r>
    <x v="0"/>
    <x v="10"/>
    <x v="22"/>
    <n v="5"/>
    <n v="0"/>
    <n v="5"/>
    <s v="modified"/>
  </r>
  <r>
    <x v="0"/>
    <x v="11"/>
    <x v="23"/>
    <n v="1"/>
    <n v="1"/>
    <n v="2"/>
    <s v="modified"/>
  </r>
  <r>
    <x v="0"/>
    <x v="12"/>
    <x v="24"/>
    <n v="1"/>
    <n v="1"/>
    <n v="2"/>
    <s v="modified"/>
  </r>
  <r>
    <x v="0"/>
    <x v="12"/>
    <x v="25"/>
    <n v="6"/>
    <n v="0"/>
    <n v="6"/>
    <s v="modified"/>
  </r>
  <r>
    <x v="0"/>
    <x v="12"/>
    <x v="26"/>
    <n v="2"/>
    <n v="0"/>
    <n v="2"/>
    <s v="modified"/>
  </r>
  <r>
    <x v="0"/>
    <x v="12"/>
    <x v="27"/>
    <n v="2"/>
    <n v="2"/>
    <n v="4"/>
    <s v="modified"/>
  </r>
  <r>
    <x v="0"/>
    <x v="12"/>
    <x v="28"/>
    <n v="1"/>
    <n v="1"/>
    <n v="2"/>
    <s v="modified"/>
  </r>
  <r>
    <x v="0"/>
    <x v="13"/>
    <x v="29"/>
    <n v="17"/>
    <n v="3"/>
    <n v="20"/>
    <s v="modified"/>
  </r>
  <r>
    <x v="0"/>
    <x v="14"/>
    <x v="30"/>
    <n v="14"/>
    <n v="7"/>
    <n v="21"/>
    <s v="modified"/>
  </r>
  <r>
    <x v="0"/>
    <x v="14"/>
    <x v="31"/>
    <n v="6"/>
    <n v="6"/>
    <n v="12"/>
    <s v="modified"/>
  </r>
  <r>
    <x v="0"/>
    <x v="14"/>
    <x v="32"/>
    <n v="10"/>
    <n v="2"/>
    <n v="12"/>
    <s v="modified"/>
  </r>
  <r>
    <x v="0"/>
    <x v="14"/>
    <x v="33"/>
    <n v="6"/>
    <n v="3"/>
    <n v="9"/>
    <s v="modified"/>
  </r>
  <r>
    <x v="0"/>
    <x v="15"/>
    <x v="34"/>
    <n v="4"/>
    <n v="12"/>
    <n v="16"/>
    <s v="modified"/>
  </r>
  <r>
    <x v="0"/>
    <x v="16"/>
    <x v="35"/>
    <n v="6"/>
    <n v="0"/>
    <n v="6"/>
    <s v="modified"/>
  </r>
  <r>
    <x v="0"/>
    <x v="16"/>
    <x v="36"/>
    <n v="9"/>
    <n v="0"/>
    <n v="9"/>
    <s v="modified"/>
  </r>
  <r>
    <x v="0"/>
    <x v="17"/>
    <x v="37"/>
    <n v="10"/>
    <n v="13"/>
    <n v="23"/>
    <s v="modified"/>
  </r>
  <r>
    <x v="0"/>
    <x v="18"/>
    <x v="38"/>
    <n v="1"/>
    <n v="1"/>
    <n v="2"/>
    <s v="modified"/>
  </r>
  <r>
    <x v="0"/>
    <x v="18"/>
    <x v="39"/>
    <n v="5"/>
    <n v="0"/>
    <n v="5"/>
    <s v="modified"/>
  </r>
  <r>
    <x v="0"/>
    <x v="19"/>
    <x v="40"/>
    <n v="3"/>
    <n v="0"/>
    <n v="3"/>
    <s v="modified"/>
  </r>
  <r>
    <x v="0"/>
    <x v="20"/>
    <x v="41"/>
    <n v="1"/>
    <n v="1"/>
    <n v="2"/>
    <s v="modified"/>
  </r>
  <r>
    <x v="0"/>
    <x v="21"/>
    <x v="42"/>
    <n v="171"/>
    <n v="119"/>
    <n v="290"/>
    <s v="modified"/>
  </r>
  <r>
    <x v="0"/>
    <x v="21"/>
    <x v="43"/>
    <n v="63"/>
    <n v="37"/>
    <n v="100"/>
    <s v="modified"/>
  </r>
  <r>
    <x v="0"/>
    <x v="21"/>
    <x v="44"/>
    <n v="67"/>
    <n v="36"/>
    <n v="103"/>
    <s v="modified"/>
  </r>
  <r>
    <x v="0"/>
    <x v="21"/>
    <x v="45"/>
    <n v="104"/>
    <n v="52"/>
    <n v="156"/>
    <s v="modified"/>
  </r>
  <r>
    <x v="0"/>
    <x v="21"/>
    <x v="46"/>
    <n v="146"/>
    <n v="101"/>
    <n v="247"/>
    <s v="modified"/>
  </r>
  <r>
    <x v="0"/>
    <x v="21"/>
    <x v="47"/>
    <n v="8"/>
    <n v="0"/>
    <n v="8"/>
    <s v="modified"/>
  </r>
  <r>
    <x v="0"/>
    <x v="22"/>
    <x v="5"/>
    <n v="18"/>
    <n v="12"/>
    <n v="30"/>
    <s v="modified"/>
  </r>
  <r>
    <x v="0"/>
    <x v="23"/>
    <x v="5"/>
    <n v="25"/>
    <n v="8"/>
    <n v="33"/>
    <s v="modified"/>
  </r>
  <r>
    <x v="0"/>
    <x v="24"/>
    <x v="48"/>
    <n v="25"/>
    <n v="10"/>
    <n v="35"/>
    <s v="modified"/>
  </r>
  <r>
    <x v="0"/>
    <x v="24"/>
    <x v="49"/>
    <n v="9"/>
    <n v="9"/>
    <n v="18"/>
    <s v="modified"/>
  </r>
  <r>
    <x v="0"/>
    <x v="24"/>
    <x v="50"/>
    <n v="5"/>
    <n v="16"/>
    <n v="21"/>
    <s v="modified"/>
  </r>
  <r>
    <x v="0"/>
    <x v="24"/>
    <x v="51"/>
    <n v="5"/>
    <n v="4"/>
    <n v="9"/>
    <s v="modified"/>
  </r>
  <r>
    <x v="0"/>
    <x v="24"/>
    <x v="30"/>
    <n v="9"/>
    <n v="6"/>
    <n v="15"/>
    <s v="modified"/>
  </r>
  <r>
    <x v="0"/>
    <x v="24"/>
    <x v="31"/>
    <n v="6"/>
    <n v="6"/>
    <n v="12"/>
    <s v="modified"/>
  </r>
  <r>
    <x v="0"/>
    <x v="24"/>
    <x v="52"/>
    <n v="4"/>
    <n v="2"/>
    <n v="6"/>
    <s v="modified"/>
  </r>
  <r>
    <x v="0"/>
    <x v="24"/>
    <x v="32"/>
    <n v="16"/>
    <n v="6"/>
    <n v="22"/>
    <s v="modified"/>
  </r>
  <r>
    <x v="0"/>
    <x v="24"/>
    <x v="53"/>
    <n v="27"/>
    <n v="22"/>
    <n v="49"/>
    <s v="modified"/>
  </r>
  <r>
    <x v="0"/>
    <x v="24"/>
    <x v="54"/>
    <n v="1"/>
    <n v="1"/>
    <n v="2"/>
    <s v="modified"/>
  </r>
  <r>
    <x v="0"/>
    <x v="24"/>
    <x v="33"/>
    <n v="6"/>
    <n v="3"/>
    <n v="9"/>
    <s v="modified"/>
  </r>
  <r>
    <x v="0"/>
    <x v="25"/>
    <x v="55"/>
    <n v="1"/>
    <n v="0"/>
    <n v="1"/>
    <s v="modified"/>
  </r>
  <r>
    <x v="0"/>
    <x v="26"/>
    <x v="56"/>
    <n v="3"/>
    <n v="1"/>
    <n v="4"/>
    <s v="modified"/>
  </r>
  <r>
    <x v="0"/>
    <x v="27"/>
    <x v="57"/>
    <n v="2"/>
    <n v="2"/>
    <n v="4"/>
    <s v="modified"/>
  </r>
  <r>
    <x v="0"/>
    <x v="28"/>
    <x v="1"/>
    <n v="2"/>
    <n v="2"/>
    <n v="4"/>
    <s v="modified"/>
  </r>
  <r>
    <x v="0"/>
    <x v="28"/>
    <x v="2"/>
    <n v="1"/>
    <n v="1"/>
    <n v="2"/>
    <s v="modified"/>
  </r>
  <r>
    <x v="0"/>
    <x v="28"/>
    <x v="3"/>
    <n v="20"/>
    <n v="14"/>
    <n v="34"/>
    <s v="modified"/>
  </r>
  <r>
    <x v="0"/>
    <x v="28"/>
    <x v="4"/>
    <n v="8"/>
    <n v="3"/>
    <n v="11"/>
    <s v="modified"/>
  </r>
  <r>
    <x v="0"/>
    <x v="28"/>
    <x v="5"/>
    <n v="4"/>
    <n v="4"/>
    <n v="8"/>
    <s v="modified"/>
  </r>
  <r>
    <x v="0"/>
    <x v="28"/>
    <x v="6"/>
    <n v="2"/>
    <n v="2"/>
    <n v="4"/>
    <s v="modified"/>
  </r>
  <r>
    <x v="0"/>
    <x v="29"/>
    <x v="58"/>
    <n v="4"/>
    <n v="5"/>
    <n v="9"/>
    <s v="modified"/>
  </r>
  <r>
    <x v="0"/>
    <x v="30"/>
    <x v="59"/>
    <n v="11"/>
    <n v="8"/>
    <n v="19"/>
    <s v="modified"/>
  </r>
  <r>
    <x v="0"/>
    <x v="30"/>
    <x v="60"/>
    <n v="2"/>
    <n v="2"/>
    <n v="4"/>
    <s v="modified"/>
  </r>
  <r>
    <x v="0"/>
    <x v="31"/>
    <x v="61"/>
    <n v="6"/>
    <n v="6"/>
    <n v="12"/>
    <s v="modified"/>
  </r>
  <r>
    <x v="0"/>
    <x v="32"/>
    <x v="13"/>
    <n v="4"/>
    <n v="1"/>
    <n v="5"/>
    <s v="modified"/>
  </r>
  <r>
    <x v="0"/>
    <x v="33"/>
    <x v="5"/>
    <n v="31"/>
    <n v="37"/>
    <n v="68"/>
    <s v="modified"/>
  </r>
  <r>
    <x v="0"/>
    <x v="33"/>
    <x v="6"/>
    <n v="0"/>
    <n v="8"/>
    <n v="8"/>
    <s v="modified"/>
  </r>
  <r>
    <x v="0"/>
    <x v="34"/>
    <x v="62"/>
    <n v="18"/>
    <n v="6"/>
    <n v="24"/>
    <s v="modified"/>
  </r>
  <r>
    <x v="0"/>
    <x v="35"/>
    <x v="13"/>
    <n v="18"/>
    <n v="12"/>
    <n v="30"/>
    <s v="modified"/>
  </r>
  <r>
    <x v="0"/>
    <x v="35"/>
    <x v="63"/>
    <n v="1"/>
    <n v="0"/>
    <n v="1"/>
    <s v="modified"/>
  </r>
  <r>
    <x v="0"/>
    <x v="35"/>
    <x v="64"/>
    <n v="1"/>
    <n v="0"/>
    <n v="1"/>
    <s v="modified"/>
  </r>
  <r>
    <x v="0"/>
    <x v="36"/>
    <x v="28"/>
    <n v="1"/>
    <n v="1"/>
    <n v="2"/>
    <s v="modified"/>
  </r>
  <r>
    <x v="0"/>
    <x v="37"/>
    <x v="12"/>
    <n v="3"/>
    <n v="4"/>
    <n v="7"/>
    <s v="modified"/>
  </r>
  <r>
    <x v="0"/>
    <x v="38"/>
    <x v="65"/>
    <n v="2"/>
    <n v="0"/>
    <n v="2"/>
    <s v="modified"/>
  </r>
  <r>
    <x v="0"/>
    <x v="38"/>
    <x v="66"/>
    <n v="4"/>
    <n v="0"/>
    <n v="4"/>
    <s v="modified"/>
  </r>
  <r>
    <x v="0"/>
    <x v="38"/>
    <x v="67"/>
    <n v="4"/>
    <n v="0"/>
    <n v="4"/>
    <s v="modified"/>
  </r>
  <r>
    <x v="0"/>
    <x v="38"/>
    <x v="68"/>
    <n v="30"/>
    <n v="0"/>
    <n v="30"/>
    <s v="added"/>
  </r>
  <r>
    <x v="0"/>
    <x v="39"/>
    <x v="5"/>
    <n v="57"/>
    <n v="22"/>
    <n v="79"/>
    <s v="modified"/>
  </r>
  <r>
    <x v="0"/>
    <x v="39"/>
    <x v="6"/>
    <n v="27"/>
    <n v="3"/>
    <n v="30"/>
    <s v="modified"/>
  </r>
  <r>
    <x v="0"/>
    <x v="40"/>
    <x v="69"/>
    <n v="7"/>
    <n v="1"/>
    <n v="8"/>
    <s v="modified"/>
  </r>
  <r>
    <x v="0"/>
    <x v="40"/>
    <x v="70"/>
    <n v="3"/>
    <n v="0"/>
    <n v="3"/>
    <s v="modified"/>
  </r>
  <r>
    <x v="0"/>
    <x v="41"/>
    <x v="71"/>
    <n v="1"/>
    <n v="1"/>
    <n v="2"/>
    <s v="modified"/>
  </r>
  <r>
    <x v="0"/>
    <x v="42"/>
    <x v="72"/>
    <n v="2"/>
    <n v="0"/>
    <n v="2"/>
    <s v="modified"/>
  </r>
  <r>
    <x v="0"/>
    <x v="42"/>
    <x v="73"/>
    <n v="1"/>
    <n v="1"/>
    <n v="2"/>
    <s v="modified"/>
  </r>
  <r>
    <x v="0"/>
    <x v="43"/>
    <x v="74"/>
    <n v="5"/>
    <n v="5"/>
    <n v="10"/>
    <s v="modified"/>
  </r>
  <r>
    <x v="0"/>
    <x v="44"/>
    <x v="75"/>
    <n v="11"/>
    <n v="7"/>
    <n v="18"/>
    <s v="modified"/>
  </r>
  <r>
    <x v="0"/>
    <x v="44"/>
    <x v="76"/>
    <n v="4"/>
    <n v="5"/>
    <n v="9"/>
    <s v="modified"/>
  </r>
  <r>
    <x v="0"/>
    <x v="45"/>
    <x v="77"/>
    <n v="3"/>
    <n v="2"/>
    <n v="5"/>
    <s v="modified"/>
  </r>
  <r>
    <x v="0"/>
    <x v="45"/>
    <x v="78"/>
    <n v="4"/>
    <n v="0"/>
    <n v="4"/>
    <s v="modified"/>
  </r>
  <r>
    <x v="0"/>
    <x v="45"/>
    <x v="79"/>
    <n v="11"/>
    <n v="0"/>
    <n v="11"/>
    <s v="modified"/>
  </r>
  <r>
    <x v="0"/>
    <x v="45"/>
    <x v="80"/>
    <n v="14"/>
    <n v="0"/>
    <n v="14"/>
    <s v="modified"/>
  </r>
  <r>
    <x v="0"/>
    <x v="45"/>
    <x v="81"/>
    <n v="2"/>
    <n v="0"/>
    <n v="2"/>
    <s v="modified"/>
  </r>
  <r>
    <x v="0"/>
    <x v="45"/>
    <x v="82"/>
    <n v="1"/>
    <n v="0"/>
    <n v="1"/>
    <s v="modified"/>
  </r>
  <r>
    <x v="0"/>
    <x v="45"/>
    <x v="83"/>
    <n v="4"/>
    <n v="1"/>
    <n v="5"/>
    <s v="modified"/>
  </r>
  <r>
    <x v="0"/>
    <x v="46"/>
    <x v="50"/>
    <n v="13"/>
    <n v="6"/>
    <n v="19"/>
    <s v="modified"/>
  </r>
  <r>
    <x v="0"/>
    <x v="46"/>
    <x v="52"/>
    <n v="1"/>
    <n v="10"/>
    <n v="11"/>
    <s v="modified"/>
  </r>
  <r>
    <x v="0"/>
    <x v="46"/>
    <x v="84"/>
    <n v="0"/>
    <n v="2"/>
    <n v="2"/>
    <s v="modified"/>
  </r>
  <r>
    <x v="0"/>
    <x v="46"/>
    <x v="85"/>
    <n v="4"/>
    <n v="1"/>
    <n v="5"/>
    <s v="modified"/>
  </r>
  <r>
    <x v="0"/>
    <x v="47"/>
    <x v="86"/>
    <n v="4"/>
    <n v="4"/>
    <n v="8"/>
    <s v="modified"/>
  </r>
  <r>
    <x v="0"/>
    <x v="48"/>
    <x v="87"/>
    <n v="7"/>
    <n v="1"/>
    <n v="8"/>
    <s v="modified"/>
  </r>
  <r>
    <x v="0"/>
    <x v="49"/>
    <x v="88"/>
    <n v="0"/>
    <n v="6"/>
    <n v="6"/>
    <s v="modified"/>
  </r>
  <r>
    <x v="0"/>
    <x v="49"/>
    <x v="89"/>
    <n v="2"/>
    <n v="15"/>
    <n v="17"/>
    <s v="modified"/>
  </r>
  <r>
    <x v="0"/>
    <x v="49"/>
    <x v="90"/>
    <n v="0"/>
    <n v="16"/>
    <n v="16"/>
    <s v="modified"/>
  </r>
  <r>
    <x v="0"/>
    <x v="49"/>
    <x v="91"/>
    <n v="0"/>
    <n v="3"/>
    <n v="3"/>
    <s v="modified"/>
  </r>
  <r>
    <x v="0"/>
    <x v="49"/>
    <x v="92"/>
    <n v="0"/>
    <n v="1"/>
    <n v="1"/>
    <s v="modified"/>
  </r>
  <r>
    <x v="0"/>
    <x v="49"/>
    <x v="93"/>
    <n v="0"/>
    <n v="4"/>
    <n v="4"/>
    <s v="modified"/>
  </r>
  <r>
    <x v="0"/>
    <x v="49"/>
    <x v="94"/>
    <n v="1"/>
    <n v="2"/>
    <n v="3"/>
    <s v="modified"/>
  </r>
  <r>
    <x v="0"/>
    <x v="49"/>
    <x v="95"/>
    <n v="0"/>
    <n v="29"/>
    <n v="29"/>
    <s v="modified"/>
  </r>
  <r>
    <x v="0"/>
    <x v="50"/>
    <x v="29"/>
    <n v="51"/>
    <n v="17"/>
    <n v="68"/>
    <s v="modified"/>
  </r>
  <r>
    <x v="0"/>
    <x v="50"/>
    <x v="96"/>
    <n v="9"/>
    <n v="0"/>
    <n v="9"/>
    <s v="modified"/>
  </r>
  <r>
    <x v="0"/>
    <x v="51"/>
    <x v="3"/>
    <n v="56"/>
    <n v="23"/>
    <n v="79"/>
    <s v="modified"/>
  </r>
  <r>
    <x v="0"/>
    <x v="51"/>
    <x v="4"/>
    <n v="26"/>
    <n v="2"/>
    <n v="28"/>
    <s v="modified"/>
  </r>
  <r>
    <x v="0"/>
    <x v="52"/>
    <x v="50"/>
    <n v="2"/>
    <n v="2"/>
    <n v="4"/>
    <s v="modified"/>
  </r>
  <r>
    <x v="0"/>
    <x v="53"/>
    <x v="97"/>
    <n v="6"/>
    <n v="1"/>
    <n v="7"/>
    <s v="modified"/>
  </r>
  <r>
    <x v="0"/>
    <x v="54"/>
    <x v="98"/>
    <n v="7"/>
    <n v="3"/>
    <n v="10"/>
    <s v="modified"/>
  </r>
  <r>
    <x v="0"/>
    <x v="54"/>
    <x v="99"/>
    <n v="12"/>
    <n v="1"/>
    <n v="13"/>
    <s v="modified"/>
  </r>
  <r>
    <x v="0"/>
    <x v="55"/>
    <x v="100"/>
    <n v="6"/>
    <n v="1"/>
    <n v="7"/>
    <s v="modified"/>
  </r>
  <r>
    <x v="0"/>
    <x v="56"/>
    <x v="101"/>
    <n v="7"/>
    <n v="3"/>
    <n v="10"/>
    <s v="modified"/>
  </r>
  <r>
    <x v="0"/>
    <x v="57"/>
    <x v="102"/>
    <n v="8"/>
    <n v="4"/>
    <n v="12"/>
    <s v="modified"/>
  </r>
  <r>
    <x v="0"/>
    <x v="58"/>
    <x v="103"/>
    <n v="9"/>
    <n v="0"/>
    <n v="9"/>
    <s v="modified"/>
  </r>
  <r>
    <x v="0"/>
    <x v="58"/>
    <x v="104"/>
    <n v="36"/>
    <n v="0"/>
    <n v="36"/>
    <s v="modified"/>
  </r>
  <r>
    <x v="0"/>
    <x v="58"/>
    <x v="105"/>
    <n v="2"/>
    <n v="0"/>
    <n v="2"/>
    <s v="modified"/>
  </r>
  <r>
    <x v="0"/>
    <x v="59"/>
    <x v="106"/>
    <n v="0"/>
    <n v="20"/>
    <n v="20"/>
    <s v="modified"/>
  </r>
  <r>
    <x v="0"/>
    <x v="59"/>
    <x v="107"/>
    <n v="6"/>
    <n v="0"/>
    <n v="6"/>
    <s v="modified"/>
  </r>
  <r>
    <x v="0"/>
    <x v="60"/>
    <x v="61"/>
    <n v="7"/>
    <n v="1"/>
    <n v="8"/>
    <s v="modified"/>
  </r>
  <r>
    <x v="0"/>
    <x v="61"/>
    <x v="108"/>
    <n v="6"/>
    <n v="5"/>
    <n v="11"/>
    <s v="modified"/>
  </r>
  <r>
    <x v="0"/>
    <x v="62"/>
    <x v="104"/>
    <n v="4"/>
    <n v="0"/>
    <n v="4"/>
    <s v="modified"/>
  </r>
  <r>
    <x v="0"/>
    <x v="63"/>
    <x v="109"/>
    <n v="17"/>
    <n v="3"/>
    <n v="20"/>
    <s v="modified"/>
  </r>
  <r>
    <x v="0"/>
    <x v="64"/>
    <x v="110"/>
    <n v="21"/>
    <n v="2"/>
    <n v="23"/>
    <s v="modified"/>
  </r>
  <r>
    <x v="0"/>
    <x v="65"/>
    <x v="111"/>
    <n v="32"/>
    <n v="13"/>
    <n v="45"/>
    <s v="modified"/>
  </r>
  <r>
    <x v="0"/>
    <x v="65"/>
    <x v="112"/>
    <n v="2"/>
    <n v="1"/>
    <n v="3"/>
    <s v="modified"/>
  </r>
  <r>
    <x v="0"/>
    <x v="65"/>
    <x v="107"/>
    <n v="1"/>
    <n v="1"/>
    <n v="2"/>
    <s v="modified"/>
  </r>
  <r>
    <x v="0"/>
    <x v="66"/>
    <x v="88"/>
    <n v="2"/>
    <n v="28"/>
    <n v="30"/>
    <s v="modified"/>
  </r>
  <r>
    <x v="0"/>
    <x v="66"/>
    <x v="90"/>
    <n v="3"/>
    <n v="9"/>
    <n v="12"/>
    <s v="modified"/>
  </r>
  <r>
    <x v="0"/>
    <x v="66"/>
    <x v="94"/>
    <n v="1"/>
    <n v="1"/>
    <n v="2"/>
    <s v="modified"/>
  </r>
  <r>
    <x v="0"/>
    <x v="66"/>
    <x v="95"/>
    <n v="15"/>
    <n v="3"/>
    <n v="18"/>
    <s v="modified"/>
  </r>
  <r>
    <x v="0"/>
    <x v="67"/>
    <x v="113"/>
    <n v="3"/>
    <n v="8"/>
    <n v="11"/>
    <s v="modified"/>
  </r>
  <r>
    <x v="0"/>
    <x v="67"/>
    <x v="64"/>
    <n v="2"/>
    <n v="70"/>
    <n v="72"/>
    <s v="modified"/>
  </r>
  <r>
    <x v="0"/>
    <x v="67"/>
    <x v="114"/>
    <n v="23"/>
    <n v="1"/>
    <n v="24"/>
    <s v="modified"/>
  </r>
  <r>
    <x v="0"/>
    <x v="68"/>
    <x v="115"/>
    <n v="7"/>
    <n v="3"/>
    <n v="10"/>
    <s v="modified"/>
  </r>
  <r>
    <x v="0"/>
    <x v="69"/>
    <x v="116"/>
    <n v="3"/>
    <n v="1"/>
    <n v="4"/>
    <s v="modified"/>
  </r>
  <r>
    <x v="0"/>
    <x v="70"/>
    <x v="72"/>
    <n v="2"/>
    <n v="1"/>
    <n v="3"/>
    <s v="modified"/>
  </r>
  <r>
    <x v="0"/>
    <x v="70"/>
    <x v="73"/>
    <n v="1"/>
    <n v="1"/>
    <n v="2"/>
    <s v="modified"/>
  </r>
  <r>
    <x v="0"/>
    <x v="71"/>
    <x v="117"/>
    <n v="6"/>
    <n v="4"/>
    <n v="10"/>
    <s v="modified"/>
  </r>
  <r>
    <x v="0"/>
    <x v="72"/>
    <x v="50"/>
    <n v="3"/>
    <n v="1"/>
    <n v="4"/>
    <s v="modified"/>
  </r>
  <r>
    <x v="0"/>
    <x v="72"/>
    <x v="118"/>
    <n v="0"/>
    <n v="4"/>
    <n v="4"/>
    <s v="modified"/>
  </r>
  <r>
    <x v="0"/>
    <x v="72"/>
    <x v="53"/>
    <n v="28"/>
    <n v="21"/>
    <n v="49"/>
    <s v="modified"/>
  </r>
  <r>
    <x v="0"/>
    <x v="72"/>
    <x v="54"/>
    <n v="1"/>
    <n v="1"/>
    <n v="2"/>
    <s v="modified"/>
  </r>
  <r>
    <x v="0"/>
    <x v="73"/>
    <x v="119"/>
    <n v="0"/>
    <n v="9"/>
    <n v="9"/>
    <s v="modified"/>
  </r>
  <r>
    <x v="0"/>
    <x v="73"/>
    <x v="120"/>
    <n v="19"/>
    <n v="5"/>
    <n v="24"/>
    <s v="modified"/>
  </r>
  <r>
    <x v="0"/>
    <x v="73"/>
    <x v="121"/>
    <n v="32"/>
    <n v="76"/>
    <n v="108"/>
    <s v="modified"/>
  </r>
  <r>
    <x v="0"/>
    <x v="73"/>
    <x v="122"/>
    <n v="5"/>
    <n v="3"/>
    <n v="8"/>
    <s v="modified"/>
  </r>
  <r>
    <x v="0"/>
    <x v="73"/>
    <x v="123"/>
    <n v="25"/>
    <n v="8"/>
    <n v="33"/>
    <s v="modified"/>
  </r>
  <r>
    <x v="0"/>
    <x v="73"/>
    <x v="124"/>
    <n v="14"/>
    <n v="0"/>
    <n v="14"/>
    <s v="modified"/>
  </r>
  <r>
    <x v="0"/>
    <x v="73"/>
    <x v="125"/>
    <n v="5"/>
    <n v="5"/>
    <n v="10"/>
    <s v="modified"/>
  </r>
  <r>
    <x v="0"/>
    <x v="73"/>
    <x v="126"/>
    <n v="1"/>
    <n v="1"/>
    <n v="2"/>
    <s v="modified"/>
  </r>
  <r>
    <x v="0"/>
    <x v="73"/>
    <x v="127"/>
    <n v="3"/>
    <n v="3"/>
    <n v="6"/>
    <s v="modified"/>
  </r>
  <r>
    <x v="0"/>
    <x v="73"/>
    <x v="128"/>
    <n v="1"/>
    <n v="1"/>
    <n v="2"/>
    <s v="modified"/>
  </r>
  <r>
    <x v="0"/>
    <x v="73"/>
    <x v="129"/>
    <n v="4"/>
    <n v="4"/>
    <n v="8"/>
    <s v="modified"/>
  </r>
  <r>
    <x v="0"/>
    <x v="73"/>
    <x v="130"/>
    <n v="1"/>
    <n v="1"/>
    <n v="2"/>
    <s v="modified"/>
  </r>
  <r>
    <x v="0"/>
    <x v="74"/>
    <x v="131"/>
    <n v="33"/>
    <n v="17"/>
    <n v="50"/>
    <s v="modified"/>
  </r>
  <r>
    <x v="0"/>
    <x v="74"/>
    <x v="132"/>
    <n v="26"/>
    <n v="1"/>
    <n v="27"/>
    <s v="modified"/>
  </r>
  <r>
    <x v="0"/>
    <x v="74"/>
    <x v="133"/>
    <n v="0"/>
    <n v="6"/>
    <n v="6"/>
    <s v="modified"/>
  </r>
  <r>
    <x v="0"/>
    <x v="74"/>
    <x v="134"/>
    <n v="8"/>
    <n v="1"/>
    <n v="9"/>
    <s v="modified"/>
  </r>
  <r>
    <x v="0"/>
    <x v="75"/>
    <x v="135"/>
    <n v="9"/>
    <n v="2"/>
    <n v="11"/>
    <s v="modified"/>
  </r>
  <r>
    <x v="0"/>
    <x v="76"/>
    <x v="109"/>
    <n v="5"/>
    <n v="3"/>
    <n v="8"/>
    <s v="modified"/>
  </r>
  <r>
    <x v="0"/>
    <x v="77"/>
    <x v="136"/>
    <n v="2"/>
    <n v="0"/>
    <n v="2"/>
    <s v="modified"/>
  </r>
  <r>
    <x v="0"/>
    <x v="77"/>
    <x v="137"/>
    <n v="1"/>
    <n v="0"/>
    <n v="1"/>
    <s v="modified"/>
  </r>
  <r>
    <x v="0"/>
    <x v="77"/>
    <x v="138"/>
    <n v="6"/>
    <n v="12"/>
    <n v="18"/>
    <s v="modified"/>
  </r>
  <r>
    <x v="0"/>
    <x v="77"/>
    <x v="139"/>
    <n v="2"/>
    <n v="0"/>
    <n v="2"/>
    <s v="modified"/>
  </r>
  <r>
    <x v="0"/>
    <x v="77"/>
    <x v="140"/>
    <n v="2"/>
    <n v="0"/>
    <n v="2"/>
    <s v="modified"/>
  </r>
  <r>
    <x v="0"/>
    <x v="78"/>
    <x v="141"/>
    <n v="28"/>
    <n v="6"/>
    <n v="34"/>
    <s v="modified"/>
  </r>
  <r>
    <x v="0"/>
    <x v="78"/>
    <x v="142"/>
    <n v="37"/>
    <n v="1"/>
    <n v="38"/>
    <s v="modified"/>
  </r>
  <r>
    <x v="0"/>
    <x v="78"/>
    <x v="143"/>
    <n v="5"/>
    <n v="1"/>
    <n v="6"/>
    <s v="modified"/>
  </r>
  <r>
    <x v="0"/>
    <x v="78"/>
    <x v="144"/>
    <n v="14"/>
    <n v="1"/>
    <n v="15"/>
    <s v="modified"/>
  </r>
  <r>
    <x v="0"/>
    <x v="78"/>
    <x v="145"/>
    <n v="4"/>
    <n v="1"/>
    <n v="5"/>
    <s v="modified"/>
  </r>
  <r>
    <x v="0"/>
    <x v="78"/>
    <x v="146"/>
    <n v="31"/>
    <n v="2"/>
    <n v="33"/>
    <s v="modified"/>
  </r>
  <r>
    <x v="0"/>
    <x v="78"/>
    <x v="147"/>
    <n v="2"/>
    <n v="0"/>
    <n v="2"/>
    <s v="modified"/>
  </r>
  <r>
    <x v="0"/>
    <x v="79"/>
    <x v="21"/>
    <n v="12"/>
    <n v="12"/>
    <n v="24"/>
    <s v="modified"/>
  </r>
  <r>
    <x v="0"/>
    <x v="80"/>
    <x v="148"/>
    <n v="10"/>
    <n v="12"/>
    <n v="22"/>
    <s v="modified"/>
  </r>
  <r>
    <x v="0"/>
    <x v="80"/>
    <x v="149"/>
    <n v="1"/>
    <n v="0"/>
    <n v="1"/>
    <s v="modified"/>
  </r>
  <r>
    <x v="0"/>
    <x v="80"/>
    <x v="150"/>
    <n v="1"/>
    <n v="1"/>
    <n v="2"/>
    <s v="modified"/>
  </r>
  <r>
    <x v="0"/>
    <x v="80"/>
    <x v="151"/>
    <n v="0"/>
    <n v="0"/>
    <n v="0"/>
    <s v="added"/>
  </r>
  <r>
    <x v="0"/>
    <x v="81"/>
    <x v="13"/>
    <n v="8"/>
    <n v="0"/>
    <n v="8"/>
    <s v="modified"/>
  </r>
  <r>
    <x v="0"/>
    <x v="81"/>
    <x v="29"/>
    <n v="34"/>
    <n v="43"/>
    <n v="77"/>
    <s v="modified"/>
  </r>
  <r>
    <x v="0"/>
    <x v="81"/>
    <x v="96"/>
    <n v="6"/>
    <n v="0"/>
    <n v="6"/>
    <s v="modified"/>
  </r>
  <r>
    <x v="0"/>
    <x v="81"/>
    <x v="9"/>
    <n v="9"/>
    <n v="3"/>
    <n v="12"/>
    <s v="modified"/>
  </r>
  <r>
    <x v="0"/>
    <x v="81"/>
    <x v="152"/>
    <n v="6"/>
    <n v="0"/>
    <n v="6"/>
    <s v="modified"/>
  </r>
  <r>
    <x v="0"/>
    <x v="81"/>
    <x v="153"/>
    <n v="6"/>
    <n v="0"/>
    <n v="6"/>
    <s v="modified"/>
  </r>
  <r>
    <x v="0"/>
    <x v="82"/>
    <x v="154"/>
    <n v="7"/>
    <n v="9"/>
    <n v="16"/>
    <s v="modified"/>
  </r>
  <r>
    <x v="0"/>
    <x v="83"/>
    <x v="155"/>
    <n v="2"/>
    <n v="1"/>
    <n v="3"/>
    <s v="modified"/>
  </r>
  <r>
    <x v="0"/>
    <x v="83"/>
    <x v="156"/>
    <n v="2"/>
    <n v="1"/>
    <n v="3"/>
    <s v="modified"/>
  </r>
  <r>
    <x v="0"/>
    <x v="84"/>
    <x v="157"/>
    <n v="5"/>
    <n v="5"/>
    <n v="10"/>
    <s v="modified"/>
  </r>
  <r>
    <x v="0"/>
    <x v="85"/>
    <x v="42"/>
    <n v="171"/>
    <n v="119"/>
    <n v="290"/>
    <s v="modified"/>
  </r>
  <r>
    <x v="0"/>
    <x v="85"/>
    <x v="43"/>
    <n v="63"/>
    <n v="37"/>
    <n v="100"/>
    <s v="modified"/>
  </r>
  <r>
    <x v="0"/>
    <x v="85"/>
    <x v="44"/>
    <n v="67"/>
    <n v="36"/>
    <n v="103"/>
    <s v="modified"/>
  </r>
  <r>
    <x v="0"/>
    <x v="85"/>
    <x v="45"/>
    <n v="104"/>
    <n v="52"/>
    <n v="156"/>
    <s v="modified"/>
  </r>
  <r>
    <x v="0"/>
    <x v="85"/>
    <x v="46"/>
    <n v="146"/>
    <n v="101"/>
    <n v="247"/>
    <s v="modified"/>
  </r>
  <r>
    <x v="0"/>
    <x v="85"/>
    <x v="47"/>
    <n v="8"/>
    <n v="0"/>
    <n v="8"/>
    <s v="modified"/>
  </r>
  <r>
    <x v="0"/>
    <x v="86"/>
    <x v="158"/>
    <n v="10"/>
    <n v="0"/>
    <n v="10"/>
    <s v="modified"/>
  </r>
  <r>
    <x v="0"/>
    <x v="87"/>
    <x v="159"/>
    <n v="9"/>
    <n v="0"/>
    <n v="9"/>
    <s v="added"/>
  </r>
  <r>
    <x v="0"/>
    <x v="87"/>
    <x v="160"/>
    <n v="1"/>
    <n v="1"/>
    <n v="2"/>
    <s v="modified"/>
  </r>
  <r>
    <x v="0"/>
    <x v="88"/>
    <x v="161"/>
    <n v="3"/>
    <n v="3"/>
    <n v="6"/>
    <s v="modified"/>
  </r>
  <r>
    <x v="0"/>
    <x v="88"/>
    <x v="162"/>
    <n v="1"/>
    <n v="1"/>
    <n v="2"/>
    <s v="modified"/>
  </r>
  <r>
    <x v="0"/>
    <x v="88"/>
    <x v="163"/>
    <n v="3"/>
    <n v="3"/>
    <n v="6"/>
    <s v="modified"/>
  </r>
  <r>
    <x v="0"/>
    <x v="88"/>
    <x v="164"/>
    <n v="1"/>
    <n v="3"/>
    <n v="4"/>
    <s v="modified"/>
  </r>
  <r>
    <x v="0"/>
    <x v="89"/>
    <x v="5"/>
    <n v="29"/>
    <n v="36"/>
    <n v="65"/>
    <s v="modified"/>
  </r>
  <r>
    <x v="0"/>
    <x v="89"/>
    <x v="6"/>
    <n v="0"/>
    <n v="8"/>
    <n v="8"/>
    <s v="modified"/>
  </r>
  <r>
    <x v="0"/>
    <x v="90"/>
    <x v="24"/>
    <n v="1"/>
    <n v="1"/>
    <n v="2"/>
    <s v="modified"/>
  </r>
  <r>
    <x v="0"/>
    <x v="90"/>
    <x v="25"/>
    <n v="6"/>
    <n v="0"/>
    <n v="6"/>
    <s v="modified"/>
  </r>
  <r>
    <x v="0"/>
    <x v="90"/>
    <x v="26"/>
    <n v="2"/>
    <n v="0"/>
    <n v="2"/>
    <s v="modified"/>
  </r>
  <r>
    <x v="0"/>
    <x v="90"/>
    <x v="27"/>
    <n v="2"/>
    <n v="2"/>
    <n v="4"/>
    <s v="modified"/>
  </r>
  <r>
    <x v="0"/>
    <x v="90"/>
    <x v="28"/>
    <n v="1"/>
    <n v="1"/>
    <n v="2"/>
    <s v="modified"/>
  </r>
  <r>
    <x v="0"/>
    <x v="91"/>
    <x v="165"/>
    <n v="3"/>
    <n v="3"/>
    <n v="6"/>
    <s v="modified"/>
  </r>
  <r>
    <x v="0"/>
    <x v="92"/>
    <x v="166"/>
    <n v="12"/>
    <n v="3"/>
    <n v="15"/>
    <s v="modified"/>
  </r>
  <r>
    <x v="0"/>
    <x v="93"/>
    <x v="58"/>
    <n v="13"/>
    <n v="30"/>
    <n v="43"/>
    <s v="modified"/>
  </r>
  <r>
    <x v="0"/>
    <x v="93"/>
    <x v="167"/>
    <n v="1"/>
    <n v="1"/>
    <n v="2"/>
    <s v="modified"/>
  </r>
  <r>
    <x v="0"/>
    <x v="94"/>
    <x v="168"/>
    <n v="33"/>
    <n v="1"/>
    <n v="34"/>
    <s v="modified"/>
  </r>
  <r>
    <x v="0"/>
    <x v="94"/>
    <x v="169"/>
    <n v="26"/>
    <n v="1"/>
    <n v="27"/>
    <s v="modified"/>
  </r>
  <r>
    <x v="0"/>
    <x v="95"/>
    <x v="170"/>
    <n v="6"/>
    <n v="3"/>
    <n v="9"/>
    <s v="modified"/>
  </r>
  <r>
    <x v="0"/>
    <x v="96"/>
    <x v="171"/>
    <n v="13"/>
    <n v="0"/>
    <n v="13"/>
    <s v="modified"/>
  </r>
  <r>
    <x v="0"/>
    <x v="96"/>
    <x v="172"/>
    <n v="2"/>
    <n v="0"/>
    <n v="2"/>
    <s v="modified"/>
  </r>
  <r>
    <x v="0"/>
    <x v="96"/>
    <x v="153"/>
    <n v="1"/>
    <n v="5"/>
    <n v="6"/>
    <s v="modified"/>
  </r>
  <r>
    <x v="0"/>
    <x v="97"/>
    <x v="173"/>
    <n v="4"/>
    <n v="0"/>
    <n v="4"/>
    <s v="modified"/>
  </r>
  <r>
    <x v="0"/>
    <x v="97"/>
    <x v="80"/>
    <n v="18"/>
    <n v="10"/>
    <n v="28"/>
    <s v="modified"/>
  </r>
  <r>
    <x v="0"/>
    <x v="98"/>
    <x v="101"/>
    <n v="11"/>
    <n v="1"/>
    <n v="12"/>
    <s v="modified"/>
  </r>
  <r>
    <x v="0"/>
    <x v="98"/>
    <x v="174"/>
    <n v="2"/>
    <n v="2"/>
    <n v="4"/>
    <s v="modified"/>
  </r>
  <r>
    <x v="0"/>
    <x v="99"/>
    <x v="13"/>
    <n v="15"/>
    <n v="20"/>
    <n v="35"/>
    <s v="modified"/>
  </r>
  <r>
    <x v="0"/>
    <x v="100"/>
    <x v="175"/>
    <n v="4"/>
    <n v="2"/>
    <n v="6"/>
    <s v="modified"/>
  </r>
  <r>
    <x v="0"/>
    <x v="101"/>
    <x v="131"/>
    <n v="31"/>
    <n v="16"/>
    <n v="47"/>
    <s v="modified"/>
  </r>
  <r>
    <x v="0"/>
    <x v="101"/>
    <x v="132"/>
    <n v="16"/>
    <n v="0"/>
    <n v="16"/>
    <s v="modified"/>
  </r>
  <r>
    <x v="0"/>
    <x v="101"/>
    <x v="133"/>
    <n v="5"/>
    <n v="7"/>
    <n v="12"/>
    <s v="modified"/>
  </r>
  <r>
    <x v="0"/>
    <x v="101"/>
    <x v="134"/>
    <n v="24"/>
    <n v="6"/>
    <n v="30"/>
    <s v="modified"/>
  </r>
  <r>
    <x v="0"/>
    <x v="102"/>
    <x v="104"/>
    <n v="2"/>
    <n v="2"/>
    <n v="4"/>
    <s v="modified"/>
  </r>
  <r>
    <x v="0"/>
    <x v="103"/>
    <x v="98"/>
    <n v="7"/>
    <n v="3"/>
    <n v="10"/>
    <s v="modified"/>
  </r>
  <r>
    <x v="0"/>
    <x v="104"/>
    <x v="176"/>
    <n v="2"/>
    <n v="2"/>
    <n v="4"/>
    <s v="modified"/>
  </r>
  <r>
    <x v="0"/>
    <x v="104"/>
    <x v="177"/>
    <n v="7"/>
    <n v="6"/>
    <n v="13"/>
    <s v="modified"/>
  </r>
  <r>
    <x v="0"/>
    <x v="104"/>
    <x v="157"/>
    <n v="1"/>
    <n v="1"/>
    <n v="2"/>
    <s v="modified"/>
  </r>
  <r>
    <x v="0"/>
    <x v="104"/>
    <x v="178"/>
    <n v="2"/>
    <n v="1"/>
    <n v="3"/>
    <s v="modified"/>
  </r>
  <r>
    <x v="0"/>
    <x v="104"/>
    <x v="179"/>
    <n v="24"/>
    <n v="22"/>
    <n v="46"/>
    <s v="modified"/>
  </r>
  <r>
    <x v="0"/>
    <x v="105"/>
    <x v="180"/>
    <n v="67"/>
    <n v="75"/>
    <n v="142"/>
    <s v="modified"/>
  </r>
  <r>
    <x v="0"/>
    <x v="105"/>
    <x v="181"/>
    <n v="13"/>
    <n v="15"/>
    <n v="28"/>
    <s v="modified"/>
  </r>
  <r>
    <x v="0"/>
    <x v="105"/>
    <x v="182"/>
    <n v="5"/>
    <n v="4"/>
    <n v="9"/>
    <s v="modified"/>
  </r>
  <r>
    <x v="0"/>
    <x v="106"/>
    <x v="183"/>
    <n v="15"/>
    <n v="26"/>
    <n v="41"/>
    <s v="modified"/>
  </r>
  <r>
    <x v="0"/>
    <x v="107"/>
    <x v="184"/>
    <n v="3"/>
    <n v="0"/>
    <n v="3"/>
    <s v="modified"/>
  </r>
  <r>
    <x v="0"/>
    <x v="108"/>
    <x v="56"/>
    <n v="1"/>
    <n v="1"/>
    <n v="2"/>
    <s v="modified"/>
  </r>
  <r>
    <x v="0"/>
    <x v="108"/>
    <x v="185"/>
    <n v="10"/>
    <n v="10"/>
    <n v="20"/>
    <s v="modified"/>
  </r>
  <r>
    <x v="0"/>
    <x v="108"/>
    <x v="186"/>
    <n v="2"/>
    <n v="1"/>
    <n v="3"/>
    <s v="modified"/>
  </r>
  <r>
    <x v="0"/>
    <x v="109"/>
    <x v="187"/>
    <n v="2"/>
    <n v="2"/>
    <n v="4"/>
    <s v="modified"/>
  </r>
  <r>
    <x v="0"/>
    <x v="109"/>
    <x v="188"/>
    <n v="2"/>
    <n v="2"/>
    <n v="4"/>
    <s v="modified"/>
  </r>
  <r>
    <x v="0"/>
    <x v="109"/>
    <x v="189"/>
    <n v="4"/>
    <n v="4"/>
    <n v="8"/>
    <s v="modified"/>
  </r>
  <r>
    <x v="0"/>
    <x v="109"/>
    <x v="190"/>
    <n v="2"/>
    <n v="2"/>
    <n v="4"/>
    <s v="modified"/>
  </r>
  <r>
    <x v="0"/>
    <x v="109"/>
    <x v="191"/>
    <n v="2"/>
    <n v="2"/>
    <n v="4"/>
    <s v="modified"/>
  </r>
  <r>
    <x v="0"/>
    <x v="110"/>
    <x v="192"/>
    <n v="2"/>
    <n v="2"/>
    <n v="4"/>
    <s v="modified"/>
  </r>
  <r>
    <x v="0"/>
    <x v="110"/>
    <x v="193"/>
    <n v="4"/>
    <n v="2"/>
    <n v="6"/>
    <s v="modified"/>
  </r>
  <r>
    <x v="0"/>
    <x v="110"/>
    <x v="194"/>
    <n v="4"/>
    <n v="3"/>
    <n v="7"/>
    <s v="modified"/>
  </r>
  <r>
    <x v="0"/>
    <x v="110"/>
    <x v="195"/>
    <n v="2"/>
    <n v="2"/>
    <n v="4"/>
    <s v="modified"/>
  </r>
  <r>
    <x v="0"/>
    <x v="110"/>
    <x v="196"/>
    <n v="1"/>
    <n v="1"/>
    <n v="2"/>
    <s v="modified"/>
  </r>
  <r>
    <x v="0"/>
    <x v="110"/>
    <x v="113"/>
    <n v="2"/>
    <n v="0"/>
    <n v="2"/>
    <s v="modified"/>
  </r>
  <r>
    <x v="0"/>
    <x v="110"/>
    <x v="197"/>
    <n v="1"/>
    <n v="1"/>
    <n v="2"/>
    <s v="modified"/>
  </r>
  <r>
    <x v="0"/>
    <x v="110"/>
    <x v="198"/>
    <n v="1"/>
    <n v="1"/>
    <n v="2"/>
    <s v="modified"/>
  </r>
  <r>
    <x v="0"/>
    <x v="110"/>
    <x v="199"/>
    <n v="5"/>
    <n v="6"/>
    <n v="11"/>
    <s v="modified"/>
  </r>
  <r>
    <x v="0"/>
    <x v="110"/>
    <x v="200"/>
    <n v="1"/>
    <n v="2"/>
    <n v="3"/>
    <s v="modified"/>
  </r>
  <r>
    <x v="0"/>
    <x v="110"/>
    <x v="201"/>
    <n v="4"/>
    <n v="8"/>
    <n v="12"/>
    <s v="modified"/>
  </r>
  <r>
    <x v="0"/>
    <x v="110"/>
    <x v="154"/>
    <n v="2"/>
    <n v="4"/>
    <n v="6"/>
    <s v="modified"/>
  </r>
  <r>
    <x v="0"/>
    <x v="111"/>
    <x v="50"/>
    <n v="19"/>
    <n v="7"/>
    <n v="26"/>
    <s v="modified"/>
  </r>
  <r>
    <x v="0"/>
    <x v="111"/>
    <x v="52"/>
    <n v="1"/>
    <n v="10"/>
    <n v="11"/>
    <s v="modified"/>
  </r>
  <r>
    <x v="0"/>
    <x v="111"/>
    <x v="84"/>
    <n v="0"/>
    <n v="2"/>
    <n v="2"/>
    <s v="modified"/>
  </r>
  <r>
    <x v="0"/>
    <x v="112"/>
    <x v="29"/>
    <n v="2"/>
    <n v="2"/>
    <n v="4"/>
    <s v="modified"/>
  </r>
  <r>
    <x v="0"/>
    <x v="113"/>
    <x v="88"/>
    <n v="0"/>
    <n v="4"/>
    <n v="4"/>
    <s v="modified"/>
  </r>
  <r>
    <x v="0"/>
    <x v="113"/>
    <x v="89"/>
    <n v="2"/>
    <n v="13"/>
    <n v="15"/>
    <s v="modified"/>
  </r>
  <r>
    <x v="0"/>
    <x v="113"/>
    <x v="90"/>
    <n v="0"/>
    <n v="16"/>
    <n v="16"/>
    <s v="modified"/>
  </r>
  <r>
    <x v="0"/>
    <x v="113"/>
    <x v="91"/>
    <n v="0"/>
    <n v="2"/>
    <n v="2"/>
    <s v="modified"/>
  </r>
  <r>
    <x v="0"/>
    <x v="113"/>
    <x v="92"/>
    <n v="0"/>
    <n v="1"/>
    <n v="1"/>
    <s v="modified"/>
  </r>
  <r>
    <x v="0"/>
    <x v="113"/>
    <x v="93"/>
    <n v="0"/>
    <n v="4"/>
    <n v="4"/>
    <s v="modified"/>
  </r>
  <r>
    <x v="0"/>
    <x v="113"/>
    <x v="94"/>
    <n v="1"/>
    <n v="2"/>
    <n v="3"/>
    <s v="modified"/>
  </r>
  <r>
    <x v="0"/>
    <x v="113"/>
    <x v="95"/>
    <n v="0"/>
    <n v="29"/>
    <n v="29"/>
    <s v="modified"/>
  </r>
  <r>
    <x v="0"/>
    <x v="114"/>
    <x v="137"/>
    <n v="1"/>
    <n v="0"/>
    <n v="1"/>
    <s v="modified"/>
  </r>
  <r>
    <x v="0"/>
    <x v="114"/>
    <x v="202"/>
    <n v="28"/>
    <n v="0"/>
    <n v="28"/>
    <s v="added"/>
  </r>
  <r>
    <x v="0"/>
    <x v="114"/>
    <x v="138"/>
    <n v="1"/>
    <n v="1"/>
    <n v="2"/>
    <s v="modified"/>
  </r>
  <r>
    <x v="0"/>
    <x v="115"/>
    <x v="203"/>
    <n v="12"/>
    <n v="0"/>
    <n v="12"/>
    <s v="modified"/>
  </r>
  <r>
    <x v="0"/>
    <x v="116"/>
    <x v="24"/>
    <n v="1"/>
    <n v="1"/>
    <n v="2"/>
    <s v="modified"/>
  </r>
  <r>
    <x v="0"/>
    <x v="116"/>
    <x v="25"/>
    <n v="6"/>
    <n v="0"/>
    <n v="6"/>
    <s v="modified"/>
  </r>
  <r>
    <x v="0"/>
    <x v="116"/>
    <x v="28"/>
    <n v="1"/>
    <n v="1"/>
    <n v="2"/>
    <s v="modified"/>
  </r>
  <r>
    <x v="0"/>
    <x v="117"/>
    <x v="13"/>
    <n v="47"/>
    <n v="12"/>
    <n v="59"/>
    <s v="modified"/>
  </r>
  <r>
    <x v="0"/>
    <x v="118"/>
    <x v="204"/>
    <n v="26"/>
    <n v="0"/>
    <n v="26"/>
    <s v="modified"/>
  </r>
  <r>
    <x v="0"/>
    <x v="118"/>
    <x v="205"/>
    <n v="1"/>
    <n v="12"/>
    <n v="13"/>
    <s v="modified"/>
  </r>
  <r>
    <x v="0"/>
    <x v="119"/>
    <x v="206"/>
    <n v="11"/>
    <n v="0"/>
    <n v="11"/>
    <s v="added"/>
  </r>
  <r>
    <x v="0"/>
    <x v="119"/>
    <x v="207"/>
    <n v="1"/>
    <n v="1"/>
    <n v="2"/>
    <s v="modified"/>
  </r>
  <r>
    <x v="0"/>
    <x v="119"/>
    <x v="208"/>
    <n v="1"/>
    <n v="0"/>
    <n v="1"/>
    <s v="modified"/>
  </r>
  <r>
    <x v="0"/>
    <x v="120"/>
    <x v="209"/>
    <n v="7"/>
    <n v="4"/>
    <n v="11"/>
    <s v="modified"/>
  </r>
  <r>
    <x v="0"/>
    <x v="120"/>
    <x v="135"/>
    <n v="120"/>
    <n v="42"/>
    <n v="162"/>
    <s v="modified"/>
  </r>
  <r>
    <x v="0"/>
    <x v="121"/>
    <x v="210"/>
    <n v="2"/>
    <n v="1"/>
    <n v="3"/>
    <s v="modified"/>
  </r>
  <r>
    <x v="0"/>
    <x v="122"/>
    <x v="184"/>
    <n v="3"/>
    <n v="0"/>
    <n v="3"/>
    <s v="modified"/>
  </r>
  <r>
    <x v="0"/>
    <x v="123"/>
    <x v="48"/>
    <n v="24"/>
    <n v="10"/>
    <n v="34"/>
    <s v="modified"/>
  </r>
  <r>
    <x v="0"/>
    <x v="123"/>
    <x v="49"/>
    <n v="9"/>
    <n v="9"/>
    <n v="18"/>
    <s v="modified"/>
  </r>
  <r>
    <x v="0"/>
    <x v="123"/>
    <x v="50"/>
    <n v="3"/>
    <n v="16"/>
    <n v="19"/>
    <s v="modified"/>
  </r>
  <r>
    <x v="0"/>
    <x v="123"/>
    <x v="51"/>
    <n v="5"/>
    <n v="4"/>
    <n v="9"/>
    <s v="modified"/>
  </r>
  <r>
    <x v="0"/>
    <x v="123"/>
    <x v="30"/>
    <n v="4"/>
    <n v="7"/>
    <n v="11"/>
    <s v="modified"/>
  </r>
  <r>
    <x v="0"/>
    <x v="123"/>
    <x v="52"/>
    <n v="4"/>
    <n v="2"/>
    <n v="6"/>
    <s v="modified"/>
  </r>
  <r>
    <x v="0"/>
    <x v="123"/>
    <x v="32"/>
    <n v="6"/>
    <n v="4"/>
    <n v="10"/>
    <s v="modified"/>
  </r>
  <r>
    <x v="0"/>
    <x v="124"/>
    <x v="137"/>
    <n v="5"/>
    <n v="0"/>
    <n v="5"/>
    <s v="modified"/>
  </r>
  <r>
    <x v="0"/>
    <x v="124"/>
    <x v="211"/>
    <n v="26"/>
    <n v="0"/>
    <n v="26"/>
    <s v="added"/>
  </r>
  <r>
    <x v="0"/>
    <x v="124"/>
    <x v="212"/>
    <n v="2"/>
    <n v="1"/>
    <n v="3"/>
    <s v="modified"/>
  </r>
  <r>
    <x v="0"/>
    <x v="125"/>
    <x v="213"/>
    <n v="4"/>
    <n v="0"/>
    <n v="4"/>
    <s v="added"/>
  </r>
  <r>
    <x v="0"/>
    <x v="125"/>
    <x v="214"/>
    <n v="3"/>
    <n v="0"/>
    <n v="3"/>
    <s v="modified"/>
  </r>
  <r>
    <x v="0"/>
    <x v="126"/>
    <x v="215"/>
    <n v="3"/>
    <n v="4"/>
    <n v="7"/>
    <s v="modified"/>
  </r>
  <r>
    <x v="0"/>
    <x v="127"/>
    <x v="42"/>
    <n v="171"/>
    <n v="124"/>
    <n v="295"/>
    <s v="modified"/>
  </r>
  <r>
    <x v="0"/>
    <x v="127"/>
    <x v="43"/>
    <n v="63"/>
    <n v="39"/>
    <n v="102"/>
    <s v="modified"/>
  </r>
  <r>
    <x v="0"/>
    <x v="127"/>
    <x v="44"/>
    <n v="81"/>
    <n v="49"/>
    <n v="130"/>
    <s v="modified"/>
  </r>
  <r>
    <x v="0"/>
    <x v="127"/>
    <x v="45"/>
    <n v="87"/>
    <n v="49"/>
    <n v="136"/>
    <s v="modified"/>
  </r>
  <r>
    <x v="0"/>
    <x v="127"/>
    <x v="46"/>
    <n v="144"/>
    <n v="107"/>
    <n v="251"/>
    <s v="modified"/>
  </r>
  <r>
    <x v="0"/>
    <x v="127"/>
    <x v="47"/>
    <n v="8"/>
    <n v="0"/>
    <n v="8"/>
    <s v="modified"/>
  </r>
  <r>
    <x v="0"/>
    <x v="128"/>
    <x v="216"/>
    <n v="4"/>
    <n v="0"/>
    <n v="4"/>
    <s v="modified"/>
  </r>
  <r>
    <x v="0"/>
    <x v="129"/>
    <x v="217"/>
    <n v="9"/>
    <n v="2"/>
    <n v="11"/>
    <s v="modified"/>
  </r>
  <r>
    <x v="0"/>
    <x v="130"/>
    <x v="218"/>
    <n v="6"/>
    <n v="2"/>
    <n v="8"/>
    <s v="modified"/>
  </r>
  <r>
    <x v="0"/>
    <x v="131"/>
    <x v="48"/>
    <n v="25"/>
    <n v="10"/>
    <n v="35"/>
    <s v="modified"/>
  </r>
  <r>
    <x v="0"/>
    <x v="131"/>
    <x v="49"/>
    <n v="9"/>
    <n v="9"/>
    <n v="18"/>
    <s v="modified"/>
  </r>
  <r>
    <x v="0"/>
    <x v="131"/>
    <x v="50"/>
    <n v="5"/>
    <n v="16"/>
    <n v="21"/>
    <s v="modified"/>
  </r>
  <r>
    <x v="0"/>
    <x v="131"/>
    <x v="51"/>
    <n v="5"/>
    <n v="4"/>
    <n v="9"/>
    <s v="modified"/>
  </r>
  <r>
    <x v="0"/>
    <x v="131"/>
    <x v="30"/>
    <n v="9"/>
    <n v="6"/>
    <n v="15"/>
    <s v="modified"/>
  </r>
  <r>
    <x v="0"/>
    <x v="131"/>
    <x v="31"/>
    <n v="6"/>
    <n v="6"/>
    <n v="12"/>
    <s v="modified"/>
  </r>
  <r>
    <x v="0"/>
    <x v="131"/>
    <x v="52"/>
    <n v="4"/>
    <n v="2"/>
    <n v="6"/>
    <s v="modified"/>
  </r>
  <r>
    <x v="0"/>
    <x v="131"/>
    <x v="32"/>
    <n v="16"/>
    <n v="6"/>
    <n v="22"/>
    <s v="modified"/>
  </r>
  <r>
    <x v="0"/>
    <x v="131"/>
    <x v="118"/>
    <n v="0"/>
    <n v="4"/>
    <n v="4"/>
    <s v="modified"/>
  </r>
  <r>
    <x v="0"/>
    <x v="131"/>
    <x v="53"/>
    <n v="28"/>
    <n v="21"/>
    <n v="49"/>
    <s v="modified"/>
  </r>
  <r>
    <x v="0"/>
    <x v="131"/>
    <x v="54"/>
    <n v="1"/>
    <n v="1"/>
    <n v="2"/>
    <s v="modified"/>
  </r>
  <r>
    <x v="0"/>
    <x v="131"/>
    <x v="33"/>
    <n v="6"/>
    <n v="3"/>
    <n v="9"/>
    <s v="modified"/>
  </r>
  <r>
    <x v="0"/>
    <x v="132"/>
    <x v="219"/>
    <n v="1"/>
    <n v="1"/>
    <n v="2"/>
    <s v="modified"/>
  </r>
  <r>
    <x v="0"/>
    <x v="132"/>
    <x v="29"/>
    <n v="1"/>
    <n v="1"/>
    <n v="2"/>
    <s v="modified"/>
  </r>
  <r>
    <x v="0"/>
    <x v="132"/>
    <x v="220"/>
    <n v="1"/>
    <n v="2"/>
    <n v="3"/>
    <s v="modified"/>
  </r>
  <r>
    <x v="0"/>
    <x v="132"/>
    <x v="9"/>
    <n v="60"/>
    <n v="29"/>
    <n v="89"/>
    <s v="modified"/>
  </r>
  <r>
    <x v="0"/>
    <x v="132"/>
    <x v="152"/>
    <n v="29"/>
    <n v="3"/>
    <n v="32"/>
    <s v="modified"/>
  </r>
  <r>
    <x v="0"/>
    <x v="133"/>
    <x v="42"/>
    <n v="171"/>
    <n v="124"/>
    <n v="295"/>
    <s v="modified"/>
  </r>
  <r>
    <x v="0"/>
    <x v="133"/>
    <x v="43"/>
    <n v="49"/>
    <n v="37"/>
    <n v="86"/>
    <s v="modified"/>
  </r>
  <r>
    <x v="0"/>
    <x v="133"/>
    <x v="44"/>
    <n v="81"/>
    <n v="49"/>
    <n v="130"/>
    <s v="modified"/>
  </r>
  <r>
    <x v="0"/>
    <x v="133"/>
    <x v="45"/>
    <n v="87"/>
    <n v="49"/>
    <n v="136"/>
    <s v="modified"/>
  </r>
  <r>
    <x v="0"/>
    <x v="133"/>
    <x v="46"/>
    <n v="146"/>
    <n v="108"/>
    <n v="254"/>
    <s v="modified"/>
  </r>
  <r>
    <x v="0"/>
    <x v="133"/>
    <x v="47"/>
    <n v="8"/>
    <n v="0"/>
    <n v="8"/>
    <s v="modified"/>
  </r>
  <r>
    <x v="0"/>
    <x v="134"/>
    <x v="135"/>
    <n v="13"/>
    <n v="3"/>
    <n v="16"/>
    <s v="modified"/>
  </r>
  <r>
    <x v="0"/>
    <x v="135"/>
    <x v="37"/>
    <n v="10"/>
    <n v="13"/>
    <n v="23"/>
    <s v="modified"/>
  </r>
  <r>
    <x v="0"/>
    <x v="136"/>
    <x v="221"/>
    <n v="1"/>
    <n v="4"/>
    <n v="5"/>
    <s v="modified"/>
  </r>
  <r>
    <x v="0"/>
    <x v="136"/>
    <x v="222"/>
    <n v="7"/>
    <n v="6"/>
    <n v="13"/>
    <s v="modified"/>
  </r>
  <r>
    <x v="0"/>
    <x v="136"/>
    <x v="223"/>
    <n v="1"/>
    <n v="3"/>
    <n v="4"/>
    <s v="modified"/>
  </r>
  <r>
    <x v="0"/>
    <x v="136"/>
    <x v="224"/>
    <n v="1"/>
    <n v="3"/>
    <n v="4"/>
    <s v="modified"/>
  </r>
  <r>
    <x v="0"/>
    <x v="136"/>
    <x v="225"/>
    <n v="0"/>
    <n v="2"/>
    <n v="2"/>
    <s v="modified"/>
  </r>
  <r>
    <x v="0"/>
    <x v="136"/>
    <x v="226"/>
    <n v="1"/>
    <n v="4"/>
    <n v="5"/>
    <s v="modified"/>
  </r>
  <r>
    <x v="0"/>
    <x v="137"/>
    <x v="100"/>
    <n v="12"/>
    <n v="6"/>
    <n v="18"/>
    <s v="modified"/>
  </r>
  <r>
    <x v="0"/>
    <x v="138"/>
    <x v="115"/>
    <n v="2"/>
    <n v="0"/>
    <n v="2"/>
    <s v="modified"/>
  </r>
  <r>
    <x v="0"/>
    <x v="138"/>
    <x v="227"/>
    <n v="6"/>
    <n v="0"/>
    <n v="6"/>
    <s v="modified"/>
  </r>
  <r>
    <x v="0"/>
    <x v="138"/>
    <x v="228"/>
    <n v="11"/>
    <n v="0"/>
    <n v="11"/>
    <s v="modified"/>
  </r>
  <r>
    <x v="0"/>
    <x v="138"/>
    <x v="155"/>
    <n v="1"/>
    <n v="1"/>
    <n v="2"/>
    <s v="modified"/>
  </r>
  <r>
    <x v="0"/>
    <x v="139"/>
    <x v="105"/>
    <n v="10"/>
    <n v="0"/>
    <n v="10"/>
    <s v="modified"/>
  </r>
  <r>
    <x v="0"/>
    <x v="140"/>
    <x v="229"/>
    <n v="12"/>
    <n v="23"/>
    <n v="35"/>
    <s v="modified"/>
  </r>
  <r>
    <x v="0"/>
    <x v="140"/>
    <x v="230"/>
    <n v="3"/>
    <n v="2"/>
    <n v="5"/>
    <s v="modified"/>
  </r>
  <r>
    <x v="0"/>
    <x v="141"/>
    <x v="231"/>
    <n v="2"/>
    <n v="2"/>
    <n v="4"/>
    <s v="modified"/>
  </r>
  <r>
    <x v="0"/>
    <x v="142"/>
    <x v="232"/>
    <n v="135"/>
    <n v="69"/>
    <n v="204"/>
    <s v="modified"/>
  </r>
  <r>
    <x v="0"/>
    <x v="143"/>
    <x v="233"/>
    <n v="1"/>
    <n v="6"/>
    <n v="7"/>
    <s v="modified"/>
  </r>
  <r>
    <x v="0"/>
    <x v="143"/>
    <x v="234"/>
    <n v="2"/>
    <n v="2"/>
    <n v="4"/>
    <s v="modified"/>
  </r>
  <r>
    <x v="0"/>
    <x v="143"/>
    <x v="235"/>
    <n v="1"/>
    <n v="16"/>
    <n v="17"/>
    <s v="modified"/>
  </r>
  <r>
    <x v="0"/>
    <x v="143"/>
    <x v="236"/>
    <n v="2"/>
    <n v="5"/>
    <n v="7"/>
    <s v="modified"/>
  </r>
  <r>
    <x v="0"/>
    <x v="143"/>
    <x v="237"/>
    <n v="3"/>
    <n v="5"/>
    <n v="8"/>
    <s v="modified"/>
  </r>
  <r>
    <x v="0"/>
    <x v="144"/>
    <x v="238"/>
    <n v="1"/>
    <n v="1"/>
    <n v="2"/>
    <s v="modified"/>
  </r>
  <r>
    <x v="0"/>
    <x v="144"/>
    <x v="239"/>
    <n v="14"/>
    <n v="1"/>
    <n v="15"/>
    <s v="modified"/>
  </r>
  <r>
    <x v="0"/>
    <x v="144"/>
    <x v="240"/>
    <n v="7"/>
    <n v="5"/>
    <n v="12"/>
    <s v="modified"/>
  </r>
  <r>
    <x v="0"/>
    <x v="144"/>
    <x v="241"/>
    <n v="9"/>
    <n v="0"/>
    <n v="9"/>
    <s v="modified"/>
  </r>
  <r>
    <x v="0"/>
    <x v="144"/>
    <x v="242"/>
    <n v="2"/>
    <n v="2"/>
    <n v="4"/>
    <s v="modified"/>
  </r>
  <r>
    <x v="0"/>
    <x v="145"/>
    <x v="64"/>
    <n v="10"/>
    <n v="3"/>
    <n v="13"/>
    <s v="modified"/>
  </r>
  <r>
    <x v="0"/>
    <x v="146"/>
    <x v="208"/>
    <n v="1"/>
    <n v="0"/>
    <n v="1"/>
    <s v="modified"/>
  </r>
  <r>
    <x v="0"/>
    <x v="146"/>
    <x v="71"/>
    <n v="11"/>
    <n v="0"/>
    <n v="11"/>
    <s v="modified"/>
  </r>
  <r>
    <x v="0"/>
    <x v="146"/>
    <x v="243"/>
    <n v="1"/>
    <n v="0"/>
    <n v="1"/>
    <s v="modified"/>
  </r>
  <r>
    <x v="0"/>
    <x v="147"/>
    <x v="244"/>
    <n v="2"/>
    <n v="0"/>
    <n v="2"/>
    <s v="modified"/>
  </r>
  <r>
    <x v="0"/>
    <x v="148"/>
    <x v="245"/>
    <n v="10"/>
    <n v="4"/>
    <n v="14"/>
    <s v="modified"/>
  </r>
  <r>
    <x v="0"/>
    <x v="149"/>
    <x v="87"/>
    <n v="8"/>
    <n v="1"/>
    <n v="9"/>
    <s v="modified"/>
  </r>
  <r>
    <x v="0"/>
    <x v="150"/>
    <x v="41"/>
    <n v="16"/>
    <n v="14"/>
    <n v="30"/>
    <s v="modified"/>
  </r>
  <r>
    <x v="0"/>
    <x v="150"/>
    <x v="102"/>
    <n v="20"/>
    <n v="10"/>
    <n v="30"/>
    <s v="modified"/>
  </r>
  <r>
    <x v="0"/>
    <x v="150"/>
    <x v="246"/>
    <n v="16"/>
    <n v="3"/>
    <n v="19"/>
    <s v="modified"/>
  </r>
  <r>
    <x v="0"/>
    <x v="151"/>
    <x v="48"/>
    <n v="25"/>
    <n v="10"/>
    <n v="35"/>
    <s v="modified"/>
  </r>
  <r>
    <x v="0"/>
    <x v="151"/>
    <x v="49"/>
    <n v="9"/>
    <n v="9"/>
    <n v="18"/>
    <s v="modified"/>
  </r>
  <r>
    <x v="0"/>
    <x v="151"/>
    <x v="50"/>
    <n v="4"/>
    <n v="20"/>
    <n v="24"/>
    <s v="modified"/>
  </r>
  <r>
    <x v="0"/>
    <x v="151"/>
    <x v="51"/>
    <n v="5"/>
    <n v="4"/>
    <n v="9"/>
    <s v="modified"/>
  </r>
  <r>
    <x v="0"/>
    <x v="151"/>
    <x v="30"/>
    <n v="9"/>
    <n v="6"/>
    <n v="15"/>
    <s v="modified"/>
  </r>
  <r>
    <x v="0"/>
    <x v="151"/>
    <x v="31"/>
    <n v="6"/>
    <n v="6"/>
    <n v="12"/>
    <s v="modified"/>
  </r>
  <r>
    <x v="0"/>
    <x v="151"/>
    <x v="52"/>
    <n v="4"/>
    <n v="2"/>
    <n v="6"/>
    <s v="modified"/>
  </r>
  <r>
    <x v="0"/>
    <x v="151"/>
    <x v="32"/>
    <n v="16"/>
    <n v="6"/>
    <n v="22"/>
    <s v="modified"/>
  </r>
  <r>
    <x v="0"/>
    <x v="151"/>
    <x v="53"/>
    <n v="31"/>
    <n v="26"/>
    <n v="57"/>
    <s v="modified"/>
  </r>
  <r>
    <x v="0"/>
    <x v="151"/>
    <x v="54"/>
    <n v="1"/>
    <n v="1"/>
    <n v="2"/>
    <s v="modified"/>
  </r>
  <r>
    <x v="0"/>
    <x v="151"/>
    <x v="247"/>
    <n v="1"/>
    <n v="1"/>
    <n v="2"/>
    <s v="modified"/>
  </r>
  <r>
    <x v="0"/>
    <x v="151"/>
    <x v="33"/>
    <n v="6"/>
    <n v="3"/>
    <n v="9"/>
    <s v="modified"/>
  </r>
  <r>
    <x v="0"/>
    <x v="152"/>
    <x v="109"/>
    <n v="3"/>
    <n v="1"/>
    <n v="4"/>
    <s v="modified"/>
  </r>
  <r>
    <x v="0"/>
    <x v="153"/>
    <x v="248"/>
    <n v="8"/>
    <n v="0"/>
    <n v="8"/>
    <s v="added"/>
  </r>
  <r>
    <x v="0"/>
    <x v="153"/>
    <x v="249"/>
    <n v="2"/>
    <n v="2"/>
    <n v="4"/>
    <s v="modified"/>
  </r>
  <r>
    <x v="0"/>
    <x v="153"/>
    <x v="250"/>
    <n v="1"/>
    <n v="0"/>
    <n v="1"/>
    <s v="modified"/>
  </r>
  <r>
    <x v="0"/>
    <x v="153"/>
    <x v="216"/>
    <n v="8"/>
    <n v="1"/>
    <n v="9"/>
    <s v="modified"/>
  </r>
  <r>
    <x v="0"/>
    <x v="154"/>
    <x v="29"/>
    <n v="2"/>
    <n v="2"/>
    <n v="4"/>
    <s v="modified"/>
  </r>
  <r>
    <x v="0"/>
    <x v="155"/>
    <x v="251"/>
    <n v="1"/>
    <n v="1"/>
    <n v="2"/>
    <s v="modified"/>
  </r>
  <r>
    <x v="0"/>
    <x v="156"/>
    <x v="5"/>
    <n v="57"/>
    <n v="22"/>
    <n v="79"/>
    <s v="modified"/>
  </r>
  <r>
    <x v="0"/>
    <x v="156"/>
    <x v="6"/>
    <n v="27"/>
    <n v="3"/>
    <n v="30"/>
    <s v="modified"/>
  </r>
  <r>
    <x v="0"/>
    <x v="157"/>
    <x v="252"/>
    <n v="6"/>
    <n v="0"/>
    <n v="6"/>
    <s v="modified"/>
  </r>
  <r>
    <x v="0"/>
    <x v="158"/>
    <x v="153"/>
    <n v="4"/>
    <n v="0"/>
    <n v="4"/>
    <s v="modified"/>
  </r>
  <r>
    <x v="0"/>
    <x v="158"/>
    <x v="209"/>
    <n v="4"/>
    <n v="0"/>
    <n v="4"/>
    <s v="modified"/>
  </r>
  <r>
    <x v="0"/>
    <x v="158"/>
    <x v="135"/>
    <n v="11"/>
    <n v="5"/>
    <n v="16"/>
    <s v="modified"/>
  </r>
  <r>
    <x v="0"/>
    <x v="158"/>
    <x v="253"/>
    <n v="41"/>
    <n v="24"/>
    <n v="65"/>
    <s v="modified"/>
  </r>
  <r>
    <x v="0"/>
    <x v="158"/>
    <x v="254"/>
    <n v="11"/>
    <n v="5"/>
    <n v="16"/>
    <s v="modified"/>
  </r>
  <r>
    <x v="0"/>
    <x v="158"/>
    <x v="255"/>
    <n v="1"/>
    <n v="0"/>
    <n v="1"/>
    <s v="modified"/>
  </r>
  <r>
    <x v="0"/>
    <x v="158"/>
    <x v="256"/>
    <n v="5"/>
    <n v="0"/>
    <n v="5"/>
    <s v="modified"/>
  </r>
  <r>
    <x v="0"/>
    <x v="158"/>
    <x v="257"/>
    <n v="2"/>
    <n v="0"/>
    <n v="2"/>
    <s v="added"/>
  </r>
  <r>
    <x v="0"/>
    <x v="158"/>
    <x v="258"/>
    <n v="2"/>
    <n v="0"/>
    <n v="2"/>
    <s v="added"/>
  </r>
  <r>
    <x v="0"/>
    <x v="158"/>
    <x v="259"/>
    <n v="2"/>
    <n v="0"/>
    <n v="2"/>
    <s v="added"/>
  </r>
  <r>
    <x v="0"/>
    <x v="158"/>
    <x v="260"/>
    <n v="2"/>
    <n v="0"/>
    <n v="2"/>
    <s v="added"/>
  </r>
  <r>
    <x v="0"/>
    <x v="158"/>
    <x v="261"/>
    <n v="2"/>
    <n v="0"/>
    <n v="2"/>
    <s v="added"/>
  </r>
  <r>
    <x v="0"/>
    <x v="158"/>
    <x v="262"/>
    <n v="2"/>
    <n v="0"/>
    <n v="2"/>
    <s v="added"/>
  </r>
  <r>
    <x v="0"/>
    <x v="158"/>
    <x v="263"/>
    <n v="2"/>
    <n v="0"/>
    <n v="2"/>
    <s v="added"/>
  </r>
  <r>
    <x v="0"/>
    <x v="158"/>
    <x v="264"/>
    <n v="2"/>
    <n v="0"/>
    <n v="2"/>
    <s v="added"/>
  </r>
  <r>
    <x v="0"/>
    <x v="158"/>
    <x v="265"/>
    <n v="5"/>
    <n v="0"/>
    <n v="5"/>
    <s v="added"/>
  </r>
  <r>
    <x v="0"/>
    <x v="158"/>
    <x v="266"/>
    <n v="5"/>
    <n v="0"/>
    <n v="5"/>
    <s v="added"/>
  </r>
  <r>
    <x v="0"/>
    <x v="159"/>
    <x v="103"/>
    <n v="9"/>
    <n v="0"/>
    <n v="9"/>
    <s v="modified"/>
  </r>
  <r>
    <x v="0"/>
    <x v="159"/>
    <x v="104"/>
    <n v="27"/>
    <n v="0"/>
    <n v="27"/>
    <s v="modified"/>
  </r>
  <r>
    <x v="0"/>
    <x v="159"/>
    <x v="105"/>
    <n v="2"/>
    <n v="0"/>
    <n v="2"/>
    <s v="modified"/>
  </r>
  <r>
    <x v="0"/>
    <x v="160"/>
    <x v="267"/>
    <n v="1"/>
    <n v="1"/>
    <n v="2"/>
    <s v="modified"/>
  </r>
  <r>
    <x v="0"/>
    <x v="161"/>
    <x v="12"/>
    <n v="3"/>
    <n v="0"/>
    <n v="3"/>
    <s v="modified"/>
  </r>
  <r>
    <x v="0"/>
    <x v="162"/>
    <x v="103"/>
    <n v="8"/>
    <n v="0"/>
    <n v="8"/>
    <s v="modified"/>
  </r>
  <r>
    <x v="0"/>
    <x v="162"/>
    <x v="104"/>
    <n v="27"/>
    <n v="0"/>
    <n v="27"/>
    <s v="modified"/>
  </r>
  <r>
    <x v="0"/>
    <x v="162"/>
    <x v="105"/>
    <n v="2"/>
    <n v="0"/>
    <n v="2"/>
    <s v="modified"/>
  </r>
  <r>
    <x v="0"/>
    <x v="163"/>
    <x v="42"/>
    <n v="166"/>
    <n v="119"/>
    <n v="285"/>
    <s v="modified"/>
  </r>
  <r>
    <x v="0"/>
    <x v="163"/>
    <x v="44"/>
    <n v="93"/>
    <n v="59"/>
    <n v="152"/>
    <s v="modified"/>
  </r>
  <r>
    <x v="0"/>
    <x v="163"/>
    <x v="45"/>
    <n v="86"/>
    <n v="48"/>
    <n v="134"/>
    <s v="modified"/>
  </r>
  <r>
    <x v="0"/>
    <x v="163"/>
    <x v="46"/>
    <n v="142"/>
    <n v="104"/>
    <n v="246"/>
    <s v="modified"/>
  </r>
  <r>
    <x v="0"/>
    <x v="163"/>
    <x v="47"/>
    <n v="8"/>
    <n v="0"/>
    <n v="8"/>
    <s v="modified"/>
  </r>
  <r>
    <x v="0"/>
    <x v="164"/>
    <x v="268"/>
    <n v="1"/>
    <n v="0"/>
    <n v="1"/>
    <s v="modified"/>
  </r>
  <r>
    <x v="0"/>
    <x v="165"/>
    <x v="103"/>
    <n v="10"/>
    <n v="2"/>
    <n v="12"/>
    <s v="modified"/>
  </r>
  <r>
    <x v="0"/>
    <x v="165"/>
    <x v="104"/>
    <n v="28"/>
    <n v="1"/>
    <n v="29"/>
    <s v="modified"/>
  </r>
  <r>
    <x v="0"/>
    <x v="165"/>
    <x v="105"/>
    <n v="2"/>
    <n v="0"/>
    <n v="2"/>
    <s v="modified"/>
  </r>
  <r>
    <x v="0"/>
    <x v="166"/>
    <x v="269"/>
    <n v="5"/>
    <n v="3"/>
    <n v="8"/>
    <s v="modified"/>
  </r>
  <r>
    <x v="0"/>
    <x v="166"/>
    <x v="270"/>
    <n v="30"/>
    <n v="0"/>
    <n v="30"/>
    <s v="modified"/>
  </r>
  <r>
    <x v="0"/>
    <x v="166"/>
    <x v="250"/>
    <n v="0"/>
    <n v="14"/>
    <n v="14"/>
    <s v="modified"/>
  </r>
  <r>
    <x v="0"/>
    <x v="166"/>
    <x v="271"/>
    <n v="6"/>
    <n v="9"/>
    <n v="15"/>
    <s v="modified"/>
  </r>
  <r>
    <x v="0"/>
    <x v="167"/>
    <x v="37"/>
    <n v="13"/>
    <n v="23"/>
    <n v="36"/>
    <s v="modified"/>
  </r>
  <r>
    <x v="0"/>
    <x v="168"/>
    <x v="195"/>
    <n v="1"/>
    <n v="1"/>
    <n v="2"/>
    <s v="modified"/>
  </r>
  <r>
    <x v="0"/>
    <x v="169"/>
    <x v="272"/>
    <n v="1"/>
    <n v="1"/>
    <n v="2"/>
    <s v="modified"/>
  </r>
  <r>
    <x v="0"/>
    <x v="170"/>
    <x v="48"/>
    <n v="1"/>
    <n v="1"/>
    <n v="2"/>
    <s v="modified"/>
  </r>
  <r>
    <x v="1"/>
    <x v="171"/>
    <x v="273"/>
    <n v="8"/>
    <n v="3"/>
    <n v="11"/>
    <s v="modified"/>
  </r>
  <r>
    <x v="1"/>
    <x v="172"/>
    <x v="274"/>
    <n v="13"/>
    <n v="1"/>
    <n v="14"/>
    <s v="modified"/>
  </r>
  <r>
    <x v="1"/>
    <x v="173"/>
    <x v="275"/>
    <n v="1"/>
    <n v="1"/>
    <n v="2"/>
    <s v="modified"/>
  </r>
  <r>
    <x v="1"/>
    <x v="174"/>
    <x v="276"/>
    <n v="6"/>
    <n v="4"/>
    <n v="10"/>
    <s v="modified"/>
  </r>
  <r>
    <x v="1"/>
    <x v="174"/>
    <x v="277"/>
    <n v="2"/>
    <n v="1"/>
    <n v="3"/>
    <s v="modified"/>
  </r>
  <r>
    <x v="1"/>
    <x v="174"/>
    <x v="278"/>
    <n v="33"/>
    <n v="10"/>
    <n v="43"/>
    <s v="modified"/>
  </r>
  <r>
    <x v="1"/>
    <x v="174"/>
    <x v="279"/>
    <n v="3"/>
    <n v="2"/>
    <n v="5"/>
    <s v="modified"/>
  </r>
  <r>
    <x v="1"/>
    <x v="175"/>
    <x v="280"/>
    <n v="4"/>
    <n v="4"/>
    <n v="8"/>
    <s v="modified"/>
  </r>
  <r>
    <x v="1"/>
    <x v="176"/>
    <x v="281"/>
    <n v="9"/>
    <n v="1"/>
    <n v="10"/>
    <s v="modified"/>
  </r>
  <r>
    <x v="1"/>
    <x v="176"/>
    <x v="282"/>
    <n v="12"/>
    <n v="1"/>
    <n v="13"/>
    <s v="modified"/>
  </r>
  <r>
    <x v="1"/>
    <x v="176"/>
    <x v="283"/>
    <n v="10"/>
    <n v="1"/>
    <n v="11"/>
    <s v="modified"/>
  </r>
  <r>
    <x v="1"/>
    <x v="176"/>
    <x v="284"/>
    <n v="10"/>
    <n v="1"/>
    <n v="11"/>
    <s v="modified"/>
  </r>
  <r>
    <x v="1"/>
    <x v="177"/>
    <x v="285"/>
    <n v="11"/>
    <n v="0"/>
    <n v="11"/>
    <s v="modified"/>
  </r>
  <r>
    <x v="1"/>
    <x v="177"/>
    <x v="286"/>
    <n v="3"/>
    <n v="2"/>
    <n v="5"/>
    <s v="modified"/>
  </r>
  <r>
    <x v="1"/>
    <x v="177"/>
    <x v="287"/>
    <n v="36"/>
    <n v="61"/>
    <n v="97"/>
    <s v="modified"/>
  </r>
  <r>
    <x v="1"/>
    <x v="177"/>
    <x v="288"/>
    <n v="5"/>
    <n v="4"/>
    <n v="9"/>
    <s v="modified"/>
  </r>
  <r>
    <x v="1"/>
    <x v="177"/>
    <x v="289"/>
    <n v="7"/>
    <n v="7"/>
    <n v="14"/>
    <s v="modified"/>
  </r>
  <r>
    <x v="1"/>
    <x v="177"/>
    <x v="290"/>
    <n v="1"/>
    <n v="1"/>
    <n v="2"/>
    <s v="modified"/>
  </r>
  <r>
    <x v="1"/>
    <x v="177"/>
    <x v="291"/>
    <n v="70"/>
    <n v="21"/>
    <n v="91"/>
    <s v="modified"/>
  </r>
  <r>
    <x v="1"/>
    <x v="178"/>
    <x v="292"/>
    <n v="2"/>
    <n v="0"/>
    <n v="2"/>
    <s v="modified"/>
  </r>
  <r>
    <x v="1"/>
    <x v="179"/>
    <x v="293"/>
    <n v="15"/>
    <n v="15"/>
    <n v="30"/>
    <s v="modified"/>
  </r>
  <r>
    <x v="1"/>
    <x v="180"/>
    <x v="294"/>
    <n v="53"/>
    <n v="33"/>
    <n v="86"/>
    <s v="modified"/>
  </r>
  <r>
    <x v="1"/>
    <x v="181"/>
    <x v="295"/>
    <n v="3"/>
    <n v="1"/>
    <n v="4"/>
    <s v="modified"/>
  </r>
  <r>
    <x v="1"/>
    <x v="182"/>
    <x v="296"/>
    <n v="41"/>
    <n v="21"/>
    <n v="62"/>
    <s v="modified"/>
  </r>
  <r>
    <x v="1"/>
    <x v="183"/>
    <x v="297"/>
    <n v="2"/>
    <n v="2"/>
    <n v="4"/>
    <s v="modified"/>
  </r>
  <r>
    <x v="1"/>
    <x v="184"/>
    <x v="298"/>
    <n v="17"/>
    <n v="19"/>
    <n v="36"/>
    <s v="modified"/>
  </r>
  <r>
    <x v="1"/>
    <x v="184"/>
    <x v="299"/>
    <n v="62"/>
    <n v="0"/>
    <n v="62"/>
    <s v="modified"/>
  </r>
  <r>
    <x v="1"/>
    <x v="185"/>
    <x v="300"/>
    <n v="27"/>
    <n v="5"/>
    <n v="32"/>
    <s v="modified"/>
  </r>
  <r>
    <x v="1"/>
    <x v="186"/>
    <x v="290"/>
    <n v="23"/>
    <n v="21"/>
    <n v="44"/>
    <s v="modified"/>
  </r>
  <r>
    <x v="1"/>
    <x v="187"/>
    <x v="301"/>
    <n v="4"/>
    <n v="14"/>
    <n v="18"/>
    <s v="modified"/>
  </r>
  <r>
    <x v="1"/>
    <x v="188"/>
    <x v="302"/>
    <n v="22"/>
    <n v="31"/>
    <n v="53"/>
    <s v="modified"/>
  </r>
  <r>
    <x v="1"/>
    <x v="189"/>
    <x v="303"/>
    <n v="2"/>
    <n v="2"/>
    <n v="4"/>
    <s v="modified"/>
  </r>
  <r>
    <x v="1"/>
    <x v="190"/>
    <x v="304"/>
    <n v="4"/>
    <n v="4"/>
    <n v="8"/>
    <s v="modified"/>
  </r>
  <r>
    <x v="1"/>
    <x v="191"/>
    <x v="305"/>
    <n v="14"/>
    <n v="0"/>
    <n v="14"/>
    <s v="modified"/>
  </r>
  <r>
    <x v="1"/>
    <x v="191"/>
    <x v="306"/>
    <n v="14"/>
    <n v="0"/>
    <n v="14"/>
    <s v="modified"/>
  </r>
  <r>
    <x v="1"/>
    <x v="192"/>
    <x v="307"/>
    <n v="12"/>
    <n v="5"/>
    <n v="17"/>
    <s v="modified"/>
  </r>
  <r>
    <x v="1"/>
    <x v="193"/>
    <x v="308"/>
    <n v="3"/>
    <n v="1"/>
    <n v="4"/>
    <s v="modified"/>
  </r>
  <r>
    <x v="1"/>
    <x v="194"/>
    <x v="309"/>
    <n v="1"/>
    <n v="1"/>
    <n v="2"/>
    <s v="modified"/>
  </r>
  <r>
    <x v="1"/>
    <x v="195"/>
    <x v="293"/>
    <n v="15"/>
    <n v="15"/>
    <n v="30"/>
    <s v="modified"/>
  </r>
  <r>
    <x v="1"/>
    <x v="196"/>
    <x v="310"/>
    <n v="2"/>
    <n v="2"/>
    <n v="4"/>
    <s v="modified"/>
  </r>
  <r>
    <x v="1"/>
    <x v="197"/>
    <x v="311"/>
    <n v="1"/>
    <n v="1"/>
    <n v="2"/>
    <s v="modified"/>
  </r>
  <r>
    <x v="1"/>
    <x v="197"/>
    <x v="312"/>
    <n v="1"/>
    <n v="1"/>
    <n v="2"/>
    <s v="modified"/>
  </r>
  <r>
    <x v="1"/>
    <x v="197"/>
    <x v="313"/>
    <n v="2"/>
    <n v="2"/>
    <n v="4"/>
    <s v="modified"/>
  </r>
  <r>
    <x v="1"/>
    <x v="197"/>
    <x v="314"/>
    <n v="1"/>
    <n v="1"/>
    <n v="2"/>
    <s v="modified"/>
  </r>
  <r>
    <x v="1"/>
    <x v="197"/>
    <x v="315"/>
    <n v="1"/>
    <n v="1"/>
    <n v="2"/>
    <s v="modified"/>
  </r>
  <r>
    <x v="1"/>
    <x v="197"/>
    <x v="316"/>
    <n v="1"/>
    <n v="1"/>
    <n v="2"/>
    <s v="modified"/>
  </r>
  <r>
    <x v="1"/>
    <x v="198"/>
    <x v="317"/>
    <n v="13"/>
    <n v="2"/>
    <n v="15"/>
    <s v="modified"/>
  </r>
  <r>
    <x v="1"/>
    <x v="199"/>
    <x v="318"/>
    <n v="1"/>
    <n v="1"/>
    <n v="2"/>
    <s v="modified"/>
  </r>
  <r>
    <x v="1"/>
    <x v="200"/>
    <x v="319"/>
    <n v="3"/>
    <n v="3"/>
    <n v="6"/>
    <s v="modified"/>
  </r>
  <r>
    <x v="1"/>
    <x v="201"/>
    <x v="289"/>
    <n v="34"/>
    <n v="3"/>
    <n v="37"/>
    <s v="modified"/>
  </r>
  <r>
    <x v="1"/>
    <x v="202"/>
    <x v="320"/>
    <n v="6"/>
    <n v="0"/>
    <n v="6"/>
    <s v="modified"/>
  </r>
  <r>
    <x v="1"/>
    <x v="203"/>
    <x v="321"/>
    <n v="12"/>
    <n v="0"/>
    <n v="12"/>
    <s v="modified"/>
  </r>
  <r>
    <x v="1"/>
    <x v="203"/>
    <x v="322"/>
    <n v="24"/>
    <n v="147"/>
    <n v="171"/>
    <s v="modified"/>
  </r>
  <r>
    <x v="1"/>
    <x v="203"/>
    <x v="323"/>
    <n v="3"/>
    <n v="0"/>
    <n v="3"/>
    <s v="modified"/>
  </r>
  <r>
    <x v="1"/>
    <x v="204"/>
    <x v="324"/>
    <n v="5"/>
    <n v="5"/>
    <n v="10"/>
    <s v="modified"/>
  </r>
  <r>
    <x v="1"/>
    <x v="205"/>
    <x v="325"/>
    <n v="6"/>
    <n v="1"/>
    <n v="7"/>
    <s v="modified"/>
  </r>
  <r>
    <x v="1"/>
    <x v="206"/>
    <x v="326"/>
    <n v="5"/>
    <n v="1"/>
    <n v="6"/>
    <s v="modified"/>
  </r>
  <r>
    <x v="1"/>
    <x v="207"/>
    <x v="327"/>
    <n v="7"/>
    <n v="0"/>
    <n v="7"/>
    <s v="modified"/>
  </r>
  <r>
    <x v="1"/>
    <x v="208"/>
    <x v="328"/>
    <n v="1"/>
    <n v="0"/>
    <n v="1"/>
    <s v="modified"/>
  </r>
  <r>
    <x v="1"/>
    <x v="208"/>
    <x v="329"/>
    <n v="20"/>
    <n v="4"/>
    <n v="24"/>
    <s v="modified"/>
  </r>
  <r>
    <x v="1"/>
    <x v="208"/>
    <x v="330"/>
    <n v="8"/>
    <n v="5"/>
    <n v="13"/>
    <s v="modified"/>
  </r>
  <r>
    <x v="1"/>
    <x v="209"/>
    <x v="331"/>
    <n v="5"/>
    <n v="2"/>
    <n v="7"/>
    <s v="modified"/>
  </r>
  <r>
    <x v="1"/>
    <x v="210"/>
    <x v="332"/>
    <n v="56"/>
    <n v="43"/>
    <n v="99"/>
    <s v="modified"/>
  </r>
  <r>
    <x v="1"/>
    <x v="211"/>
    <x v="333"/>
    <n v="15"/>
    <n v="2"/>
    <n v="17"/>
    <s v="modified"/>
  </r>
  <r>
    <x v="1"/>
    <x v="211"/>
    <x v="334"/>
    <n v="1"/>
    <n v="25"/>
    <n v="26"/>
    <s v="modified"/>
  </r>
  <r>
    <x v="1"/>
    <x v="211"/>
    <x v="335"/>
    <n v="1"/>
    <n v="22"/>
    <n v="23"/>
    <s v="modified"/>
  </r>
  <r>
    <x v="1"/>
    <x v="212"/>
    <x v="336"/>
    <n v="2"/>
    <n v="2"/>
    <n v="4"/>
    <s v="modified"/>
  </r>
  <r>
    <x v="1"/>
    <x v="213"/>
    <x v="337"/>
    <n v="22"/>
    <n v="0"/>
    <n v="22"/>
    <s v="modified"/>
  </r>
  <r>
    <x v="1"/>
    <x v="214"/>
    <x v="338"/>
    <n v="0"/>
    <n v="15"/>
    <n v="15"/>
    <s v="modified"/>
  </r>
  <r>
    <x v="1"/>
    <x v="214"/>
    <x v="293"/>
    <n v="17"/>
    <n v="0"/>
    <n v="17"/>
    <s v="modified"/>
  </r>
  <r>
    <x v="1"/>
    <x v="214"/>
    <x v="339"/>
    <n v="4"/>
    <n v="3"/>
    <n v="7"/>
    <s v="modified"/>
  </r>
  <r>
    <x v="1"/>
    <x v="214"/>
    <x v="340"/>
    <n v="3"/>
    <n v="3"/>
    <n v="6"/>
    <s v="modified"/>
  </r>
  <r>
    <x v="1"/>
    <x v="214"/>
    <x v="341"/>
    <n v="0"/>
    <n v="3"/>
    <n v="3"/>
    <s v="modified"/>
  </r>
  <r>
    <x v="1"/>
    <x v="214"/>
    <x v="342"/>
    <n v="0"/>
    <n v="3"/>
    <n v="3"/>
    <s v="modified"/>
  </r>
  <r>
    <x v="1"/>
    <x v="214"/>
    <x v="343"/>
    <n v="16"/>
    <n v="0"/>
    <n v="16"/>
    <s v="modified"/>
  </r>
  <r>
    <x v="1"/>
    <x v="214"/>
    <x v="344"/>
    <n v="1"/>
    <n v="1"/>
    <n v="2"/>
    <s v="modified"/>
  </r>
  <r>
    <x v="1"/>
    <x v="214"/>
    <x v="345"/>
    <n v="1"/>
    <n v="1"/>
    <n v="2"/>
    <s v="modified"/>
  </r>
  <r>
    <x v="1"/>
    <x v="214"/>
    <x v="346"/>
    <n v="49"/>
    <n v="0"/>
    <n v="49"/>
    <s v="added"/>
  </r>
  <r>
    <x v="1"/>
    <x v="214"/>
    <x v="347"/>
    <n v="1"/>
    <n v="1"/>
    <n v="2"/>
    <s v="modified"/>
  </r>
  <r>
    <x v="1"/>
    <x v="215"/>
    <x v="348"/>
    <n v="2"/>
    <n v="0"/>
    <n v="2"/>
    <s v="modified"/>
  </r>
  <r>
    <x v="1"/>
    <x v="216"/>
    <x v="349"/>
    <n v="21"/>
    <n v="22"/>
    <n v="43"/>
    <s v="modified"/>
  </r>
  <r>
    <x v="1"/>
    <x v="217"/>
    <x v="350"/>
    <n v="16"/>
    <n v="15"/>
    <n v="31"/>
    <s v="modified"/>
  </r>
  <r>
    <x v="1"/>
    <x v="218"/>
    <x v="351"/>
    <n v="1"/>
    <n v="1"/>
    <n v="2"/>
    <s v="modified"/>
  </r>
  <r>
    <x v="1"/>
    <x v="219"/>
    <x v="352"/>
    <n v="1"/>
    <n v="1"/>
    <n v="2"/>
    <s v="modified"/>
  </r>
  <r>
    <x v="1"/>
    <x v="220"/>
    <x v="293"/>
    <n v="4"/>
    <n v="3"/>
    <n v="7"/>
    <s v="modified"/>
  </r>
  <r>
    <x v="1"/>
    <x v="220"/>
    <x v="353"/>
    <n v="0"/>
    <n v="9"/>
    <n v="9"/>
    <s v="modified"/>
  </r>
  <r>
    <x v="1"/>
    <x v="220"/>
    <x v="345"/>
    <n v="30"/>
    <n v="0"/>
    <n v="30"/>
    <s v="modified"/>
  </r>
  <r>
    <x v="1"/>
    <x v="221"/>
    <x v="354"/>
    <n v="6"/>
    <n v="1"/>
    <n v="7"/>
    <s v="modified"/>
  </r>
  <r>
    <x v="1"/>
    <x v="222"/>
    <x v="347"/>
    <n v="13"/>
    <n v="1"/>
    <n v="14"/>
    <s v="modified"/>
  </r>
  <r>
    <x v="1"/>
    <x v="223"/>
    <x v="355"/>
    <n v="6"/>
    <n v="0"/>
    <n v="6"/>
    <s v="modified"/>
  </r>
  <r>
    <x v="1"/>
    <x v="224"/>
    <x v="356"/>
    <n v="1"/>
    <n v="0"/>
    <n v="1"/>
    <s v="modified"/>
  </r>
  <r>
    <x v="1"/>
    <x v="225"/>
    <x v="357"/>
    <n v="4"/>
    <n v="2"/>
    <n v="6"/>
    <s v="modified"/>
  </r>
  <r>
    <x v="1"/>
    <x v="226"/>
    <x v="347"/>
    <n v="13"/>
    <n v="1"/>
    <n v="14"/>
    <s v="modified"/>
  </r>
  <r>
    <x v="1"/>
    <x v="227"/>
    <x v="358"/>
    <n v="3"/>
    <n v="5"/>
    <n v="8"/>
    <s v="modified"/>
  </r>
  <r>
    <x v="1"/>
    <x v="228"/>
    <x v="359"/>
    <n v="1"/>
    <n v="1"/>
    <n v="2"/>
    <s v="modified"/>
  </r>
  <r>
    <x v="1"/>
    <x v="229"/>
    <x v="360"/>
    <n v="3"/>
    <n v="0"/>
    <n v="3"/>
    <s v="modified"/>
  </r>
  <r>
    <x v="1"/>
    <x v="230"/>
    <x v="361"/>
    <n v="4"/>
    <n v="1"/>
    <n v="5"/>
    <s v="modified"/>
  </r>
  <r>
    <x v="1"/>
    <x v="231"/>
    <x v="287"/>
    <n v="10"/>
    <n v="10"/>
    <n v="20"/>
    <s v="modified"/>
  </r>
  <r>
    <x v="1"/>
    <x v="232"/>
    <x v="362"/>
    <n v="4"/>
    <n v="3"/>
    <n v="7"/>
    <s v="modified"/>
  </r>
  <r>
    <x v="1"/>
    <x v="233"/>
    <x v="363"/>
    <n v="6"/>
    <n v="2"/>
    <n v="8"/>
    <s v="modified"/>
  </r>
  <r>
    <x v="1"/>
    <x v="234"/>
    <x v="293"/>
    <n v="4"/>
    <n v="3"/>
    <n v="7"/>
    <s v="modified"/>
  </r>
  <r>
    <x v="1"/>
    <x v="234"/>
    <x v="353"/>
    <n v="0"/>
    <n v="9"/>
    <n v="9"/>
    <s v="modified"/>
  </r>
  <r>
    <x v="1"/>
    <x v="234"/>
    <x v="345"/>
    <n v="30"/>
    <n v="0"/>
    <n v="30"/>
    <s v="modified"/>
  </r>
  <r>
    <x v="1"/>
    <x v="235"/>
    <x v="364"/>
    <n v="14"/>
    <n v="0"/>
    <n v="14"/>
    <s v="modified"/>
  </r>
  <r>
    <x v="1"/>
    <x v="236"/>
    <x v="365"/>
    <n v="1"/>
    <n v="1"/>
    <n v="2"/>
    <s v="modified"/>
  </r>
  <r>
    <x v="1"/>
    <x v="237"/>
    <x v="366"/>
    <n v="13"/>
    <n v="4"/>
    <n v="17"/>
    <s v="modified"/>
  </r>
  <r>
    <x v="1"/>
    <x v="238"/>
    <x v="338"/>
    <n v="0"/>
    <n v="15"/>
    <n v="15"/>
    <s v="modified"/>
  </r>
  <r>
    <x v="1"/>
    <x v="238"/>
    <x v="293"/>
    <n v="17"/>
    <n v="0"/>
    <n v="17"/>
    <s v="modified"/>
  </r>
  <r>
    <x v="1"/>
    <x v="238"/>
    <x v="339"/>
    <n v="4"/>
    <n v="3"/>
    <n v="7"/>
    <s v="modified"/>
  </r>
  <r>
    <x v="1"/>
    <x v="238"/>
    <x v="340"/>
    <n v="3"/>
    <n v="3"/>
    <n v="6"/>
    <s v="modified"/>
  </r>
  <r>
    <x v="1"/>
    <x v="238"/>
    <x v="341"/>
    <n v="0"/>
    <n v="3"/>
    <n v="3"/>
    <s v="modified"/>
  </r>
  <r>
    <x v="1"/>
    <x v="238"/>
    <x v="342"/>
    <n v="0"/>
    <n v="3"/>
    <n v="3"/>
    <s v="modified"/>
  </r>
  <r>
    <x v="1"/>
    <x v="238"/>
    <x v="343"/>
    <n v="16"/>
    <n v="0"/>
    <n v="16"/>
    <s v="modified"/>
  </r>
  <r>
    <x v="1"/>
    <x v="238"/>
    <x v="344"/>
    <n v="1"/>
    <n v="1"/>
    <n v="2"/>
    <s v="modified"/>
  </r>
  <r>
    <x v="1"/>
    <x v="238"/>
    <x v="345"/>
    <n v="1"/>
    <n v="1"/>
    <n v="2"/>
    <s v="modified"/>
  </r>
  <r>
    <x v="1"/>
    <x v="238"/>
    <x v="346"/>
    <n v="49"/>
    <n v="0"/>
    <n v="49"/>
    <s v="added"/>
  </r>
  <r>
    <x v="1"/>
    <x v="238"/>
    <x v="347"/>
    <n v="1"/>
    <n v="1"/>
    <n v="2"/>
    <s v="modified"/>
  </r>
  <r>
    <x v="1"/>
    <x v="239"/>
    <x v="367"/>
    <n v="31"/>
    <n v="31"/>
    <n v="62"/>
    <s v="modified"/>
  </r>
  <r>
    <x v="1"/>
    <x v="240"/>
    <x v="356"/>
    <n v="2"/>
    <n v="0"/>
    <n v="2"/>
    <s v="modified"/>
  </r>
  <r>
    <x v="1"/>
    <x v="241"/>
    <x v="368"/>
    <n v="9"/>
    <n v="8"/>
    <n v="17"/>
    <s v="modified"/>
  </r>
  <r>
    <x v="1"/>
    <x v="242"/>
    <x v="365"/>
    <n v="1"/>
    <n v="1"/>
    <n v="2"/>
    <s v="modified"/>
  </r>
  <r>
    <x v="1"/>
    <x v="243"/>
    <x v="369"/>
    <n v="1"/>
    <n v="1"/>
    <n v="2"/>
    <s v="modified"/>
  </r>
  <r>
    <x v="1"/>
    <x v="244"/>
    <x v="318"/>
    <n v="6"/>
    <n v="7"/>
    <n v="13"/>
    <s v="modified"/>
  </r>
  <r>
    <x v="1"/>
    <x v="245"/>
    <x v="294"/>
    <n v="9"/>
    <n v="1"/>
    <n v="10"/>
    <s v="modified"/>
  </r>
  <r>
    <x v="1"/>
    <x v="246"/>
    <x v="370"/>
    <n v="3"/>
    <n v="0"/>
    <n v="3"/>
    <s v="modified"/>
  </r>
  <r>
    <x v="1"/>
    <x v="246"/>
    <x v="288"/>
    <n v="1"/>
    <n v="1"/>
    <n v="2"/>
    <s v="modified"/>
  </r>
  <r>
    <x v="1"/>
    <x v="247"/>
    <x v="371"/>
    <n v="2"/>
    <n v="3"/>
    <n v="5"/>
    <s v="modified"/>
  </r>
  <r>
    <x v="1"/>
    <x v="248"/>
    <x v="372"/>
    <n v="6"/>
    <n v="3"/>
    <n v="9"/>
    <s v="modified"/>
  </r>
  <r>
    <x v="1"/>
    <x v="249"/>
    <x v="373"/>
    <n v="21"/>
    <n v="4"/>
    <n v="25"/>
    <s v="modified"/>
  </r>
  <r>
    <x v="1"/>
    <x v="250"/>
    <x v="374"/>
    <n v="1"/>
    <n v="0"/>
    <n v="1"/>
    <s v="modified"/>
  </r>
  <r>
    <x v="1"/>
    <x v="251"/>
    <x v="375"/>
    <n v="1"/>
    <n v="1"/>
    <n v="2"/>
    <s v="modified"/>
  </r>
  <r>
    <x v="1"/>
    <x v="252"/>
    <x v="376"/>
    <n v="20"/>
    <n v="3"/>
    <n v="23"/>
    <s v="modified"/>
  </r>
  <r>
    <x v="1"/>
    <x v="253"/>
    <x v="377"/>
    <n v="3"/>
    <n v="0"/>
    <n v="3"/>
    <s v="modified"/>
  </r>
  <r>
    <x v="1"/>
    <x v="254"/>
    <x v="378"/>
    <n v="4"/>
    <n v="0"/>
    <n v="4"/>
    <s v="modified"/>
  </r>
  <r>
    <x v="1"/>
    <x v="255"/>
    <x v="379"/>
    <n v="29"/>
    <n v="35"/>
    <n v="64"/>
    <s v="modified"/>
  </r>
  <r>
    <x v="1"/>
    <x v="256"/>
    <x v="380"/>
    <n v="3"/>
    <n v="0"/>
    <n v="3"/>
    <s v="modified"/>
  </r>
  <r>
    <x v="1"/>
    <x v="257"/>
    <x v="365"/>
    <n v="5"/>
    <n v="0"/>
    <n v="5"/>
    <s v="modified"/>
  </r>
  <r>
    <x v="1"/>
    <x v="258"/>
    <x v="381"/>
    <n v="1"/>
    <n v="1"/>
    <n v="2"/>
    <s v="modified"/>
  </r>
  <r>
    <x v="1"/>
    <x v="258"/>
    <x v="382"/>
    <n v="1"/>
    <n v="1"/>
    <n v="2"/>
    <s v="modified"/>
  </r>
  <r>
    <x v="1"/>
    <x v="258"/>
    <x v="383"/>
    <n v="1"/>
    <n v="1"/>
    <n v="2"/>
    <s v="modified"/>
  </r>
  <r>
    <x v="1"/>
    <x v="258"/>
    <x v="384"/>
    <n v="1"/>
    <n v="1"/>
    <n v="2"/>
    <s v="modified"/>
  </r>
  <r>
    <x v="1"/>
    <x v="258"/>
    <x v="385"/>
    <n v="1"/>
    <n v="1"/>
    <n v="2"/>
    <s v="modified"/>
  </r>
  <r>
    <x v="1"/>
    <x v="258"/>
    <x v="386"/>
    <n v="1"/>
    <n v="1"/>
    <n v="2"/>
    <s v="modified"/>
  </r>
  <r>
    <x v="1"/>
    <x v="258"/>
    <x v="387"/>
    <n v="1"/>
    <n v="1"/>
    <n v="2"/>
    <s v="modified"/>
  </r>
  <r>
    <x v="1"/>
    <x v="258"/>
    <x v="388"/>
    <n v="1"/>
    <n v="1"/>
    <n v="2"/>
    <s v="modified"/>
  </r>
  <r>
    <x v="1"/>
    <x v="258"/>
    <x v="389"/>
    <n v="3"/>
    <n v="0"/>
    <n v="3"/>
    <s v="modified"/>
  </r>
  <r>
    <x v="1"/>
    <x v="258"/>
    <x v="390"/>
    <n v="21"/>
    <n v="0"/>
    <n v="21"/>
    <s v="modified"/>
  </r>
  <r>
    <x v="1"/>
    <x v="259"/>
    <x v="391"/>
    <n v="10"/>
    <n v="0"/>
    <n v="10"/>
    <s v="modified"/>
  </r>
  <r>
    <x v="1"/>
    <x v="260"/>
    <x v="392"/>
    <n v="1"/>
    <n v="1"/>
    <n v="2"/>
    <s v="modified"/>
  </r>
  <r>
    <x v="1"/>
    <x v="260"/>
    <x v="393"/>
    <n v="1"/>
    <n v="1"/>
    <n v="2"/>
    <s v="modified"/>
  </r>
  <r>
    <x v="1"/>
    <x v="261"/>
    <x v="394"/>
    <n v="5"/>
    <n v="3"/>
    <n v="8"/>
    <s v="modified"/>
  </r>
  <r>
    <x v="1"/>
    <x v="262"/>
    <x v="395"/>
    <n v="5"/>
    <n v="0"/>
    <n v="5"/>
    <s v="modified"/>
  </r>
  <r>
    <x v="1"/>
    <x v="263"/>
    <x v="396"/>
    <n v="2"/>
    <n v="2"/>
    <n v="4"/>
    <s v="modified"/>
  </r>
  <r>
    <x v="1"/>
    <x v="264"/>
    <x v="397"/>
    <n v="6"/>
    <n v="0"/>
    <n v="6"/>
    <s v="modified"/>
  </r>
  <r>
    <x v="1"/>
    <x v="264"/>
    <x v="398"/>
    <n v="12"/>
    <n v="1"/>
    <n v="13"/>
    <s v="modified"/>
  </r>
  <r>
    <x v="1"/>
    <x v="265"/>
    <x v="399"/>
    <n v="3"/>
    <n v="5"/>
    <n v="8"/>
    <s v="modified"/>
  </r>
  <r>
    <x v="1"/>
    <x v="265"/>
    <x v="400"/>
    <n v="3"/>
    <n v="1"/>
    <n v="4"/>
    <s v="modified"/>
  </r>
  <r>
    <x v="1"/>
    <x v="266"/>
    <x v="362"/>
    <n v="9"/>
    <n v="4"/>
    <n v="13"/>
    <s v="modified"/>
  </r>
  <r>
    <x v="1"/>
    <x v="267"/>
    <x v="401"/>
    <n v="1"/>
    <n v="0"/>
    <n v="1"/>
    <s v="modified"/>
  </r>
  <r>
    <x v="1"/>
    <x v="268"/>
    <x v="402"/>
    <n v="6"/>
    <n v="0"/>
    <n v="6"/>
    <s v="modified"/>
  </r>
  <r>
    <x v="1"/>
    <x v="269"/>
    <x v="403"/>
    <n v="4"/>
    <n v="0"/>
    <n v="4"/>
    <s v="modified"/>
  </r>
  <r>
    <x v="1"/>
    <x v="270"/>
    <x v="404"/>
    <n v="2"/>
    <n v="2"/>
    <n v="4"/>
    <s v="modified"/>
  </r>
  <r>
    <x v="1"/>
    <x v="271"/>
    <x v="405"/>
    <n v="2"/>
    <n v="2"/>
    <n v="4"/>
    <s v="modified"/>
  </r>
  <r>
    <x v="1"/>
    <x v="272"/>
    <x v="305"/>
    <n v="14"/>
    <n v="0"/>
    <n v="14"/>
    <s v="modified"/>
  </r>
  <r>
    <x v="1"/>
    <x v="272"/>
    <x v="306"/>
    <n v="14"/>
    <n v="0"/>
    <n v="14"/>
    <s v="modified"/>
  </r>
  <r>
    <x v="1"/>
    <x v="273"/>
    <x v="406"/>
    <n v="14"/>
    <n v="0"/>
    <n v="14"/>
    <s v="modified"/>
  </r>
  <r>
    <x v="1"/>
    <x v="274"/>
    <x v="366"/>
    <n v="7"/>
    <n v="2"/>
    <n v="9"/>
    <s v="modified"/>
  </r>
  <r>
    <x v="1"/>
    <x v="275"/>
    <x v="377"/>
    <n v="1"/>
    <n v="1"/>
    <n v="2"/>
    <s v="modified"/>
  </r>
  <r>
    <x v="1"/>
    <x v="276"/>
    <x v="407"/>
    <n v="1"/>
    <n v="1"/>
    <n v="2"/>
    <s v="modified"/>
  </r>
  <r>
    <x v="1"/>
    <x v="276"/>
    <x v="408"/>
    <n v="1"/>
    <n v="1"/>
    <n v="2"/>
    <s v="modified"/>
  </r>
  <r>
    <x v="1"/>
    <x v="277"/>
    <x v="409"/>
    <n v="4"/>
    <n v="1"/>
    <n v="5"/>
    <s v="modified"/>
  </r>
  <r>
    <x v="1"/>
    <x v="278"/>
    <x v="410"/>
    <n v="3"/>
    <n v="0"/>
    <n v="3"/>
    <s v="modified"/>
  </r>
  <r>
    <x v="1"/>
    <x v="279"/>
    <x v="411"/>
    <n v="6"/>
    <n v="10"/>
    <n v="16"/>
    <s v="modified"/>
  </r>
  <r>
    <x v="1"/>
    <x v="280"/>
    <x v="412"/>
    <n v="5"/>
    <n v="0"/>
    <n v="5"/>
    <s v="modified"/>
  </r>
  <r>
    <x v="1"/>
    <x v="281"/>
    <x v="320"/>
    <n v="7"/>
    <n v="0"/>
    <n v="7"/>
    <s v="modified"/>
  </r>
  <r>
    <x v="1"/>
    <x v="282"/>
    <x v="413"/>
    <n v="3"/>
    <n v="0"/>
    <n v="3"/>
    <s v="modified"/>
  </r>
  <r>
    <x v="1"/>
    <x v="283"/>
    <x v="414"/>
    <n v="1"/>
    <n v="0"/>
    <n v="1"/>
    <s v="modified"/>
  </r>
  <r>
    <x v="1"/>
    <x v="284"/>
    <x v="415"/>
    <n v="6"/>
    <n v="1"/>
    <n v="7"/>
    <s v="modified"/>
  </r>
  <r>
    <x v="1"/>
    <x v="285"/>
    <x v="416"/>
    <n v="1"/>
    <n v="1"/>
    <n v="2"/>
    <s v="modified"/>
  </r>
  <r>
    <x v="1"/>
    <x v="286"/>
    <x v="417"/>
    <n v="6"/>
    <n v="0"/>
    <n v="6"/>
    <s v="modified"/>
  </r>
  <r>
    <x v="1"/>
    <x v="287"/>
    <x v="418"/>
    <n v="9"/>
    <n v="8"/>
    <n v="17"/>
    <s v="modified"/>
  </r>
  <r>
    <x v="1"/>
    <x v="288"/>
    <x v="419"/>
    <n v="1"/>
    <n v="1"/>
    <n v="2"/>
    <s v="modified"/>
  </r>
  <r>
    <x v="1"/>
    <x v="289"/>
    <x v="420"/>
    <n v="5"/>
    <n v="6"/>
    <n v="11"/>
    <s v="modified"/>
  </r>
  <r>
    <x v="2"/>
    <x v="290"/>
    <x v="421"/>
    <n v="70"/>
    <n v="38"/>
    <n v="108"/>
    <s v="modified"/>
  </r>
  <r>
    <x v="2"/>
    <x v="290"/>
    <x v="422"/>
    <n v="4"/>
    <n v="0"/>
    <n v="4"/>
    <s v="modified"/>
  </r>
  <r>
    <x v="2"/>
    <x v="290"/>
    <x v="423"/>
    <n v="5"/>
    <n v="0"/>
    <n v="5"/>
    <s v="modified"/>
  </r>
  <r>
    <x v="2"/>
    <x v="290"/>
    <x v="424"/>
    <n v="4"/>
    <n v="0"/>
    <n v="4"/>
    <s v="modified"/>
  </r>
  <r>
    <x v="2"/>
    <x v="291"/>
    <x v="425"/>
    <n v="57"/>
    <n v="19"/>
    <n v="76"/>
    <s v="modified"/>
  </r>
  <r>
    <x v="2"/>
    <x v="291"/>
    <x v="426"/>
    <n v="8"/>
    <n v="1"/>
    <n v="9"/>
    <s v="modified"/>
  </r>
  <r>
    <x v="2"/>
    <x v="292"/>
    <x v="425"/>
    <n v="38"/>
    <n v="2"/>
    <n v="40"/>
    <s v="modified"/>
  </r>
  <r>
    <x v="2"/>
    <x v="292"/>
    <x v="427"/>
    <n v="18"/>
    <n v="5"/>
    <n v="23"/>
    <s v="modified"/>
  </r>
  <r>
    <x v="2"/>
    <x v="293"/>
    <x v="428"/>
    <n v="1"/>
    <n v="0"/>
    <n v="1"/>
    <s v="modified"/>
  </r>
  <r>
    <x v="2"/>
    <x v="294"/>
    <x v="429"/>
    <n v="20"/>
    <n v="0"/>
    <n v="20"/>
    <s v="modified"/>
  </r>
  <r>
    <x v="2"/>
    <x v="295"/>
    <x v="425"/>
    <n v="32"/>
    <n v="6"/>
    <n v="38"/>
    <s v="modified"/>
  </r>
  <r>
    <x v="2"/>
    <x v="296"/>
    <x v="430"/>
    <n v="34"/>
    <n v="4"/>
    <n v="38"/>
    <s v="modified"/>
  </r>
  <r>
    <x v="2"/>
    <x v="297"/>
    <x v="431"/>
    <n v="0"/>
    <n v="2"/>
    <n v="2"/>
    <s v="modified"/>
  </r>
  <r>
    <x v="2"/>
    <x v="298"/>
    <x v="425"/>
    <n v="38"/>
    <n v="2"/>
    <n v="40"/>
    <s v="modified"/>
  </r>
  <r>
    <x v="2"/>
    <x v="298"/>
    <x v="427"/>
    <n v="18"/>
    <n v="5"/>
    <n v="23"/>
    <s v="modified"/>
  </r>
  <r>
    <x v="2"/>
    <x v="299"/>
    <x v="432"/>
    <n v="12"/>
    <n v="0"/>
    <n v="12"/>
    <s v="modified"/>
  </r>
  <r>
    <x v="2"/>
    <x v="300"/>
    <x v="433"/>
    <n v="2"/>
    <n v="1"/>
    <n v="3"/>
    <s v="modified"/>
  </r>
  <r>
    <x v="2"/>
    <x v="300"/>
    <x v="421"/>
    <n v="6"/>
    <n v="7"/>
    <n v="13"/>
    <s v="modified"/>
  </r>
  <r>
    <x v="2"/>
    <x v="300"/>
    <x v="430"/>
    <n v="4"/>
    <n v="1"/>
    <n v="5"/>
    <s v="modified"/>
  </r>
  <r>
    <x v="2"/>
    <x v="300"/>
    <x v="434"/>
    <n v="4"/>
    <n v="1"/>
    <n v="5"/>
    <s v="modified"/>
  </r>
  <r>
    <x v="2"/>
    <x v="300"/>
    <x v="425"/>
    <n v="3"/>
    <n v="3"/>
    <n v="6"/>
    <s v="modified"/>
  </r>
  <r>
    <x v="2"/>
    <x v="300"/>
    <x v="423"/>
    <n v="10"/>
    <n v="2"/>
    <n v="12"/>
    <s v="modified"/>
  </r>
  <r>
    <x v="2"/>
    <x v="300"/>
    <x v="424"/>
    <n v="7"/>
    <n v="6"/>
    <n v="13"/>
    <s v="modified"/>
  </r>
  <r>
    <x v="2"/>
    <x v="300"/>
    <x v="435"/>
    <n v="1"/>
    <n v="1"/>
    <n v="2"/>
    <s v="modified"/>
  </r>
  <r>
    <x v="2"/>
    <x v="300"/>
    <x v="436"/>
    <n v="2"/>
    <n v="2"/>
    <n v="4"/>
    <s v="modified"/>
  </r>
  <r>
    <x v="2"/>
    <x v="300"/>
    <x v="437"/>
    <n v="3"/>
    <n v="0"/>
    <n v="3"/>
    <s v="modified"/>
  </r>
  <r>
    <x v="2"/>
    <x v="301"/>
    <x v="421"/>
    <n v="4"/>
    <n v="56"/>
    <n v="60"/>
    <s v="modified"/>
  </r>
  <r>
    <x v="2"/>
    <x v="301"/>
    <x v="425"/>
    <n v="84"/>
    <n v="2"/>
    <n v="86"/>
    <s v="modified"/>
  </r>
  <r>
    <x v="2"/>
    <x v="301"/>
    <x v="427"/>
    <n v="1"/>
    <n v="1"/>
    <n v="2"/>
    <s v="modified"/>
  </r>
  <r>
    <x v="2"/>
    <x v="301"/>
    <x v="438"/>
    <n v="1"/>
    <n v="0"/>
    <n v="1"/>
    <s v="modified"/>
  </r>
  <r>
    <x v="2"/>
    <x v="301"/>
    <x v="435"/>
    <n v="1"/>
    <n v="0"/>
    <n v="1"/>
    <s v="modified"/>
  </r>
  <r>
    <x v="2"/>
    <x v="302"/>
    <x v="421"/>
    <n v="4"/>
    <n v="61"/>
    <n v="65"/>
    <s v="modified"/>
  </r>
  <r>
    <x v="2"/>
    <x v="302"/>
    <x v="425"/>
    <n v="87"/>
    <n v="2"/>
    <n v="89"/>
    <s v="modified"/>
  </r>
  <r>
    <x v="2"/>
    <x v="302"/>
    <x v="427"/>
    <n v="1"/>
    <n v="1"/>
    <n v="2"/>
    <s v="modified"/>
  </r>
  <r>
    <x v="2"/>
    <x v="302"/>
    <x v="438"/>
    <n v="1"/>
    <n v="0"/>
    <n v="1"/>
    <s v="modified"/>
  </r>
  <r>
    <x v="2"/>
    <x v="302"/>
    <x v="435"/>
    <n v="1"/>
    <n v="0"/>
    <n v="1"/>
    <s v="modified"/>
  </r>
  <r>
    <x v="2"/>
    <x v="303"/>
    <x v="439"/>
    <n v="10"/>
    <n v="1"/>
    <n v="11"/>
    <s v="modified"/>
  </r>
  <r>
    <x v="2"/>
    <x v="303"/>
    <x v="440"/>
    <n v="5"/>
    <n v="0"/>
    <n v="5"/>
    <s v="modified"/>
  </r>
  <r>
    <x v="2"/>
    <x v="303"/>
    <x v="441"/>
    <n v="2"/>
    <n v="1"/>
    <n v="3"/>
    <s v="modified"/>
  </r>
  <r>
    <x v="2"/>
    <x v="304"/>
    <x v="425"/>
    <n v="98"/>
    <n v="27"/>
    <n v="125"/>
    <s v="modified"/>
  </r>
  <r>
    <x v="2"/>
    <x v="305"/>
    <x v="425"/>
    <n v="33"/>
    <n v="6"/>
    <n v="39"/>
    <s v="modified"/>
  </r>
  <r>
    <x v="2"/>
    <x v="306"/>
    <x v="421"/>
    <n v="61"/>
    <n v="52"/>
    <n v="113"/>
    <s v="modified"/>
  </r>
  <r>
    <x v="2"/>
    <x v="306"/>
    <x v="422"/>
    <n v="4"/>
    <n v="0"/>
    <n v="4"/>
    <s v="modified"/>
  </r>
  <r>
    <x v="2"/>
    <x v="306"/>
    <x v="423"/>
    <n v="5"/>
    <n v="0"/>
    <n v="5"/>
    <s v="modified"/>
  </r>
  <r>
    <x v="2"/>
    <x v="306"/>
    <x v="424"/>
    <n v="4"/>
    <n v="0"/>
    <n v="4"/>
    <s v="modified"/>
  </r>
  <r>
    <x v="2"/>
    <x v="307"/>
    <x v="425"/>
    <n v="38"/>
    <n v="2"/>
    <n v="40"/>
    <s v="modified"/>
  </r>
  <r>
    <x v="2"/>
    <x v="307"/>
    <x v="427"/>
    <n v="18"/>
    <n v="5"/>
    <n v="23"/>
    <s v="modified"/>
  </r>
  <r>
    <x v="2"/>
    <x v="308"/>
    <x v="425"/>
    <n v="98"/>
    <n v="27"/>
    <n v="125"/>
    <s v="modified"/>
  </r>
  <r>
    <x v="2"/>
    <x v="309"/>
    <x v="425"/>
    <n v="62"/>
    <n v="20"/>
    <n v="82"/>
    <s v="modified"/>
  </r>
  <r>
    <x v="2"/>
    <x v="309"/>
    <x v="426"/>
    <n v="13"/>
    <n v="2"/>
    <n v="15"/>
    <s v="modified"/>
  </r>
  <r>
    <x v="2"/>
    <x v="310"/>
    <x v="425"/>
    <n v="98"/>
    <n v="27"/>
    <n v="125"/>
    <s v="modified"/>
  </r>
  <r>
    <x v="2"/>
    <x v="311"/>
    <x v="442"/>
    <n v="5"/>
    <n v="0"/>
    <n v="5"/>
    <s v="modified"/>
  </r>
  <r>
    <x v="2"/>
    <x v="312"/>
    <x v="421"/>
    <n v="6"/>
    <n v="7"/>
    <n v="13"/>
    <s v="modified"/>
  </r>
  <r>
    <x v="2"/>
    <x v="312"/>
    <x v="430"/>
    <n v="4"/>
    <n v="1"/>
    <n v="5"/>
    <s v="modified"/>
  </r>
  <r>
    <x v="2"/>
    <x v="312"/>
    <x v="434"/>
    <n v="4"/>
    <n v="1"/>
    <n v="5"/>
    <s v="modified"/>
  </r>
  <r>
    <x v="2"/>
    <x v="312"/>
    <x v="425"/>
    <n v="3"/>
    <n v="3"/>
    <n v="6"/>
    <s v="modified"/>
  </r>
  <r>
    <x v="2"/>
    <x v="312"/>
    <x v="423"/>
    <n v="10"/>
    <n v="2"/>
    <n v="12"/>
    <s v="modified"/>
  </r>
  <r>
    <x v="2"/>
    <x v="312"/>
    <x v="424"/>
    <n v="4"/>
    <n v="2"/>
    <n v="6"/>
    <s v="modified"/>
  </r>
  <r>
    <x v="2"/>
    <x v="312"/>
    <x v="435"/>
    <n v="1"/>
    <n v="1"/>
    <n v="2"/>
    <s v="modified"/>
  </r>
  <r>
    <x v="2"/>
    <x v="312"/>
    <x v="436"/>
    <n v="2"/>
    <n v="2"/>
    <n v="4"/>
    <s v="modified"/>
  </r>
  <r>
    <x v="2"/>
    <x v="312"/>
    <x v="437"/>
    <n v="3"/>
    <n v="0"/>
    <n v="3"/>
    <s v="modified"/>
  </r>
  <r>
    <x v="2"/>
    <x v="313"/>
    <x v="429"/>
    <n v="20"/>
    <n v="0"/>
    <n v="20"/>
    <s v="modified"/>
  </r>
  <r>
    <x v="2"/>
    <x v="314"/>
    <x v="425"/>
    <n v="62"/>
    <n v="20"/>
    <n v="82"/>
    <s v="modified"/>
  </r>
  <r>
    <x v="2"/>
    <x v="314"/>
    <x v="426"/>
    <n v="13"/>
    <n v="2"/>
    <n v="15"/>
    <s v="modified"/>
  </r>
  <r>
    <x v="2"/>
    <x v="315"/>
    <x v="425"/>
    <n v="33"/>
    <n v="6"/>
    <n v="39"/>
    <s v="modified"/>
  </r>
  <r>
    <x v="2"/>
    <x v="316"/>
    <x v="428"/>
    <n v="1"/>
    <n v="0"/>
    <n v="1"/>
    <s v="modified"/>
  </r>
  <r>
    <x v="2"/>
    <x v="317"/>
    <x v="421"/>
    <n v="6"/>
    <n v="61"/>
    <n v="67"/>
    <s v="modified"/>
  </r>
  <r>
    <x v="2"/>
    <x v="317"/>
    <x v="425"/>
    <n v="87"/>
    <n v="2"/>
    <n v="89"/>
    <s v="modified"/>
  </r>
  <r>
    <x v="2"/>
    <x v="317"/>
    <x v="427"/>
    <n v="1"/>
    <n v="1"/>
    <n v="2"/>
    <s v="modified"/>
  </r>
  <r>
    <x v="2"/>
    <x v="317"/>
    <x v="438"/>
    <n v="1"/>
    <n v="0"/>
    <n v="1"/>
    <s v="modified"/>
  </r>
  <r>
    <x v="2"/>
    <x v="317"/>
    <x v="435"/>
    <n v="1"/>
    <n v="0"/>
    <n v="1"/>
    <s v="modified"/>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8">
  <r>
    <s v="vuln635mzl"/>
    <s v="CVE-2008-0017"/>
    <s v="&gt;DenialOfService&lt;&gt;ExecuteCode&lt;&gt;Overflow&lt;&gt;Memorycorruption&lt;"/>
    <s v="0ee094d218e6050d34f97eeaac2217faa7c56237"/>
    <s v="Checking"/>
    <s v="Missing"/>
    <s v="Checking"/>
    <s v="Missing"/>
    <x v="0"/>
    <x v="0"/>
    <n v="1"/>
  </r>
  <r>
    <s v="vuln782mzl"/>
    <s v="CVE-2009-2662"/>
    <s v="&gt;DenialOfService&lt;&gt;ExecuteCode&lt;&gt;Overflow&lt;&gt;Memorycorruption&lt;"/>
    <s v="08b448d9dd814dab7889deb0abb13e0f155024f7"/>
    <s v="Algorithm/Method"/>
    <s v="Missing"/>
    <s v="Algorithm/Method"/>
    <s v="Missing"/>
    <x v="1"/>
    <x v="0"/>
    <n v="1"/>
  </r>
  <r>
    <s v="vuln884mzl"/>
    <s v="CVE-2010-0166"/>
    <s v="&gt;DenialOfService&lt;&gt;ExecuteCode&lt;&gt;Overflow&lt;&gt;Memorycorruption&lt;"/>
    <s v="6517a01b635b15e935427ac5c23f7ec394cb7bd2"/>
    <s v="Algorithm/Method"/>
    <s v="Incorrect"/>
    <s v="Algorithm/Method"/>
    <s v="Incorrect"/>
    <x v="1"/>
    <x v="1"/>
    <n v="1"/>
  </r>
  <r>
    <s v="vuln933mzl"/>
    <s v="CVE-2010-1212"/>
    <s v="&gt;DenialOfService&lt;&gt;ExecuteCode&lt;&gt;Overflow&lt;&gt;Memorycorruption&lt;"/>
    <s v="35c7952dbd1badc04cd1bb96480676c9077f8805"/>
    <s v="Checking"/>
    <s v="Incorrect"/>
    <s v="Checking"/>
    <s v="Incorrect"/>
    <x v="0"/>
    <x v="1"/>
    <n v="1"/>
  </r>
  <r>
    <s v="vuln933mzl"/>
    <s v="CVE-2010-1212"/>
    <s v="&gt;DenialOfService&lt;&gt;ExecuteCode&lt;&gt;Overflow&lt;&gt;Memorycorruption&lt;"/>
    <s v="35c7952dbd1badc04cd1bb96480676c9077f8805"/>
    <m/>
    <m/>
    <m/>
    <m/>
    <x v="2"/>
    <x v="2"/>
    <n v="1"/>
  </r>
  <r>
    <s v="vuln944mzl"/>
    <s v="CVE-2010-1212"/>
    <s v="&gt;DenialOfService&lt;&gt;ExecuteCode&lt;&gt;Overflow&lt;&gt;Memorycorruption&lt;"/>
    <s v="ef586f15354a3dfadda2e65df08bd58558e9efba"/>
    <s v="Assignment/Initiatialization"/>
    <s v="Missing"/>
    <s v="Assignment/Initiatialization"/>
    <s v="Missing"/>
    <x v="3"/>
    <x v="0"/>
    <n v="1"/>
  </r>
  <r>
    <m/>
    <m/>
    <m/>
    <s v="(item anterior)"/>
    <s v="Checking"/>
    <s v="Missing"/>
    <s v="Checking"/>
    <s v="Missing"/>
    <x v="0"/>
    <x v="0"/>
    <m/>
  </r>
  <r>
    <s v="vuln970mzl"/>
    <s v="CVE-2010-3166"/>
    <s v="&gt;ExecuteCode&lt;&gt;Overflow&lt;"/>
    <s v="e2d46b52f2fa80d20cf89e60372dbca1444ac6ff"/>
    <s v="Checking"/>
    <s v="Missing"/>
    <s v="Checking"/>
    <s v="Missing"/>
    <x v="0"/>
    <x v="0"/>
    <n v="1"/>
  </r>
  <r>
    <s v="vuln972mzl"/>
    <s v="CVE-2010-3168"/>
    <s v="&gt;DenialOfService&lt;&gt;ExecuteCode&lt;&gt;Overflow&lt;"/>
    <s v="44e12bf078153a8ee665632c44569a4ab7ff1de2"/>
    <s v="Assignment/Initiatialization"/>
    <s v="Incorrect"/>
    <s v="Assignment/Initiatialization"/>
    <s v="Incorrect"/>
    <x v="3"/>
    <x v="1"/>
    <n v="7"/>
  </r>
  <r>
    <m/>
    <m/>
    <m/>
    <m/>
    <s v="Checking"/>
    <s v="Missing"/>
    <s v="Checking"/>
    <s v="Missing"/>
    <x v="0"/>
    <x v="0"/>
    <m/>
  </r>
  <r>
    <m/>
    <m/>
    <m/>
    <m/>
    <s v="Algorithm/Method"/>
    <s v="Missing"/>
    <s v="Interface"/>
    <s v="Incorrect"/>
    <x v="1"/>
    <x v="0"/>
    <m/>
  </r>
  <r>
    <s v="vuln1010mzl"/>
    <s v="CVE-2010-3778"/>
    <s v="&gt;DenialOfService&lt;&gt;ExecuteCode&lt;&gt;Overflow&lt;&gt;Memorycorruption&lt;"/>
    <s v="a8247109148742d867d85e43f64c85bc0f855e0d"/>
    <s v="Function"/>
    <s v="Missing"/>
    <s v="Function"/>
    <s v="Missing"/>
    <x v="4"/>
    <x v="0"/>
    <n v="1"/>
  </r>
  <r>
    <m/>
    <m/>
    <m/>
    <s v="(item anterior)"/>
    <s v="Algorithm/Method"/>
    <s v="Incorrect"/>
    <s v="Algorithm/Method"/>
    <s v="Incorrect"/>
    <x v="1"/>
    <x v="1"/>
    <m/>
  </r>
  <r>
    <s v="vuln1044mzl"/>
    <s v="CVE-2011-0054"/>
    <s v="&gt;ExecuteCode&lt;&gt;Overflow&lt;"/>
    <s v="4798ee08d2de3dfa6e972f60ffe305260f915076"/>
    <s v="Checking"/>
    <s v="Incorrect"/>
    <s v="Checking"/>
    <s v="Incorrect"/>
    <x v="0"/>
    <x v="1"/>
    <n v="1"/>
  </r>
  <r>
    <s v="vuln1049mzl"/>
    <s v="CVE-2011-0061"/>
    <s v="&gt;DenialOfService&lt;&gt;ExecuteCode&lt;&gt;Overflow&lt;"/>
    <s v="702b90e2aad4199675c3d0d951e00b77cde895ed"/>
    <s v="Checking"/>
    <s v="Incorrect"/>
    <s v="Checking"/>
    <s v="Incorrect"/>
    <x v="0"/>
    <x v="1"/>
    <n v="1"/>
  </r>
  <r>
    <m/>
    <m/>
    <m/>
    <s v="(item anterior)"/>
    <s v="Checking"/>
    <s v="Missing"/>
    <s v="Checking"/>
    <s v="Missing"/>
    <x v="0"/>
    <x v="0"/>
    <m/>
  </r>
  <r>
    <s v="vuln1106mzl"/>
    <s v="CVE-2011-2377"/>
    <s v="&gt;DenialOfService&lt;&gt;ExecuteCode&lt;&gt;Overflow&lt;&gt;Memorycorruption&lt;"/>
    <s v="0f63056d1e8fdffd91e186e87d1fa153823b51cf"/>
    <s v="Checking"/>
    <s v="Missing"/>
    <s v="Checking"/>
    <s v="Missing"/>
    <x v="0"/>
    <x v="0"/>
    <n v="7"/>
  </r>
  <r>
    <m/>
    <m/>
    <m/>
    <m/>
    <s v="Algorithm/Method"/>
    <s v="Missing"/>
    <s v="Checking"/>
    <s v="Incorrect"/>
    <x v="0"/>
    <x v="1"/>
    <m/>
  </r>
  <r>
    <m/>
    <m/>
    <m/>
    <m/>
    <s v="Algorithm/Method"/>
    <s v="Incorrect"/>
    <s v="Assignment/Initiatialization"/>
    <s v="Missing"/>
    <x v="1"/>
    <x v="1"/>
    <m/>
  </r>
  <r>
    <m/>
    <m/>
    <m/>
    <m/>
    <m/>
    <m/>
    <s v="Assignment/Initiatialization"/>
    <s v="Incorrect"/>
    <x v="2"/>
    <x v="2"/>
    <m/>
  </r>
  <r>
    <s v="vuln1244mzl"/>
    <s v="CVE-2011-3002"/>
    <s v="&gt;DenialOfService&lt;&gt;ExecuteCode&lt;&gt;Overflow&lt;"/>
    <s v="6d8c3d6fdc3764024da2df6b474760ce3a0a5337"/>
    <s v="Assignment/Initiatialization"/>
    <s v="Missing"/>
    <s v="Assignment/Initiatialization"/>
    <s v="Missing"/>
    <x v="3"/>
    <x v="0"/>
    <n v="5"/>
  </r>
  <r>
    <m/>
    <m/>
    <m/>
    <m/>
    <s v="Algorithm/Method"/>
    <s v="Incorrect"/>
    <s v="Assignment/Initiatialization"/>
    <s v="Incorrect"/>
    <x v="2"/>
    <x v="2"/>
    <m/>
  </r>
  <r>
    <m/>
    <m/>
    <m/>
    <m/>
    <s v="Checking"/>
    <s v="Extraneous"/>
    <s v="Checking"/>
    <s v="Extraneous"/>
    <x v="0"/>
    <x v="3"/>
    <m/>
  </r>
  <r>
    <s v="vuln1245mzl"/>
    <s v="CVE-2011-3003"/>
    <s v="&gt;DenialOfService&lt;&gt;ExecuteCode&lt;&gt;Overflow&lt;"/>
    <s v="5dae9ec03ce9a864a8d07f73814980e20f2da305"/>
    <s v="Assignment/Initiatialization"/>
    <s v="Missing"/>
    <s v="Assignment/Initiatialization"/>
    <s v="Missing"/>
    <x v="3"/>
    <x v="0"/>
    <n v="1"/>
  </r>
  <r>
    <m/>
    <m/>
    <m/>
    <s v="(item anterior)"/>
    <s v="Checking"/>
    <s v="Incorrect"/>
    <s v="Checking"/>
    <s v="Incorrect"/>
    <x v="0"/>
    <x v="1"/>
    <m/>
  </r>
  <r>
    <s v="vuln1249mzl"/>
    <s v="CVE-2011-3005"/>
    <s v="&gt;DenialOfService&lt;&gt;ExecuteCode&lt;&gt;Overflow&lt;"/>
    <s v="7334d9a749078e9e7e6a2e42dba341b7728b06cd"/>
    <s v="Checking"/>
    <s v="Incorrect"/>
    <s v="Algorithm/Method"/>
    <s v="Incorrect"/>
    <x v="1"/>
    <x v="1"/>
    <n v="4"/>
  </r>
  <r>
    <m/>
    <m/>
    <m/>
    <m/>
    <s v="Assignment/Initiatialization"/>
    <s v="Missing"/>
    <s v="Assignment/Initiatialization"/>
    <s v="Incorrect"/>
    <x v="3"/>
    <x v="1"/>
    <m/>
  </r>
  <r>
    <m/>
    <m/>
    <m/>
    <m/>
    <s v="Function"/>
    <s v="Missing"/>
    <m/>
    <m/>
    <x v="2"/>
    <x v="2"/>
    <m/>
  </r>
  <r>
    <s v="vuln1266mzl"/>
    <s v="CVE-2011-3650"/>
    <s v="&gt;DenialOfService&lt;&gt;Overflow&lt;&gt;Memorycorruption&lt;"/>
    <s v="a16a44393d62c68c5aded9e6e282c5ac4fb3e496"/>
    <s v="Assignment/Initiatialization"/>
    <s v="Incorrect"/>
    <s v="Assignment/Initiatialization"/>
    <s v="Incorrect"/>
    <x v="3"/>
    <x v="1"/>
    <n v="3"/>
  </r>
  <r>
    <m/>
    <m/>
    <m/>
    <m/>
    <s v="Checking"/>
    <s v="Incorrect"/>
    <s v="Checking"/>
    <s v="Incorrect"/>
    <x v="0"/>
    <x v="1"/>
    <m/>
  </r>
  <r>
    <m/>
    <m/>
    <m/>
    <m/>
    <s v="Checking"/>
    <s v="Missing"/>
    <m/>
    <m/>
    <x v="0"/>
    <x v="0"/>
    <m/>
  </r>
  <r>
    <s v="vuln1260mzl"/>
    <s v="CVE-2011-3652"/>
    <s v="&gt;DenialOfService&lt;&gt;ExecuteCode&lt;&gt;Overflow&lt;&gt;Memorycorruption&lt;"/>
    <s v="bfea94bf48feaee076ec69afa5e04ab6340900af"/>
    <s v="Assignment/Initiatialization"/>
    <s v="Missing"/>
    <s v="Assignment/Initiatialization"/>
    <s v="Missing"/>
    <x v="3"/>
    <x v="0"/>
    <n v="1"/>
  </r>
  <r>
    <s v="vuln1263mzl"/>
    <s v="CVE-2011-3654"/>
    <s v="&gt;DenialOfService&lt;&gt;ExecuteCode&lt;&gt;Overflow&lt;&gt;Memorycorruption&lt;"/>
    <s v="f54fef5b48eae68d6853878d130f507943b44ea6"/>
    <s v="Checking"/>
    <s v="Incorrect"/>
    <s v="Checking"/>
    <s v="Incorrect"/>
    <x v="0"/>
    <x v="1"/>
    <n v="1"/>
  </r>
  <r>
    <s v="vuln1374mzl"/>
    <s v="CVE-2012-0470"/>
    <s v="&gt;DenialOfService&lt;&gt;ExecuteCode&lt;&gt;Overflow&lt;"/>
    <s v="2fe7e85cb5ff9b4380d5ac7698a5503e6cb2d8a3"/>
    <s v="Assignment/Initiatialization"/>
    <s v="Incorrect"/>
    <s v="Assignment/Initiatialization"/>
    <s v="Incorrect"/>
    <x v="3"/>
    <x v="1"/>
    <n v="1"/>
  </r>
  <r>
    <s v="vuln1376mzl"/>
    <s v="CVE-2012-0472"/>
    <s v="&gt;DenialOfService&lt;&gt;ExecuteCode&lt;&gt;Overflow&lt;&gt;Memorycorruption&lt;"/>
    <s v="4f5c44a7c8bca9e09b6ca1119c5ee8d549664061"/>
    <s v="Checking"/>
    <s v="Missing"/>
    <s v="Checking"/>
    <s v="Missing"/>
    <x v="0"/>
    <x v="0"/>
    <n v="1"/>
  </r>
  <r>
    <s v="vuln1441mzl"/>
    <s v="CVE-2012-1953"/>
    <s v="&gt;DenialOfService&lt;&gt;ExecuteCode&lt;&gt;Overflow&lt;"/>
    <s v="2cecb6cdcb9357c4d9630ec29f0c4a2915ba97fd"/>
    <s v="Checking"/>
    <s v="Incorrect"/>
    <s v="Checking"/>
    <s v="Incorrect"/>
    <x v="0"/>
    <x v="1"/>
    <n v="1"/>
  </r>
  <r>
    <s v="vuln1388mzl"/>
    <s v="CVE-2012-3105"/>
    <s v="&gt;DenialOfService&lt;&gt;ExecuteCode&lt;&gt;Overflow&lt;&gt;Memorycorruption&lt;"/>
    <s v="a75320f68f215da68675e24bd0ca8d8a4bcc3ddf"/>
    <s v="Checking"/>
    <s v="Missing"/>
    <s v="Checking"/>
    <s v="Missing"/>
    <x v="0"/>
    <x v="0"/>
    <n v="1"/>
  </r>
  <r>
    <s v="vuln1485mzl"/>
    <s v="CVE-2012-3957"/>
    <s v="&gt;ExecuteCode&lt;&gt;Overflow&lt;"/>
    <s v="a6ab39295bcfdcbac50e10a3c6580614a78c5220"/>
    <s v="Interface"/>
    <s v="Missing"/>
    <s v="Interface"/>
    <s v="Missing"/>
    <x v="5"/>
    <x v="0"/>
    <n v="1"/>
  </r>
  <r>
    <s v="vuln1494mzl"/>
    <s v="CVE-2012-3966"/>
    <s v="&gt;DenialOfService&lt;&gt;ExecuteCode&lt;&gt;Overflow&lt;&gt;Memorycorruption&lt;"/>
    <s v="2f3ba5d8677cb0f94e7e661fb1ac304517080831"/>
    <s v="Interface"/>
    <s v="Incorrect"/>
    <s v="Assignment/Initiatialization"/>
    <s v="Incorrect"/>
    <x v="5"/>
    <x v="1"/>
    <n v="2"/>
  </r>
  <r>
    <s v="vuln1494mzl"/>
    <s v="CVE-2012-3966"/>
    <s v="&gt;DenialOfService&lt;&gt;ExecuteCode&lt;&gt;Overflow&lt;&gt;Memorycorruption&lt;"/>
    <s v="2f3ba5d8677cb0f94e7e661fb1ac304517080831"/>
    <m/>
    <m/>
    <m/>
    <m/>
    <x v="2"/>
    <x v="2"/>
    <n v="2"/>
  </r>
  <r>
    <s v="vuln1495mzl"/>
    <s v="CVE-2012-3966"/>
    <s v="&gt;DenialOfService&lt;&gt;ExecuteCode&lt;&gt;Overflow&lt;&gt;Memorycorruption&lt;"/>
    <s v="d983bcfd9a86bdf2b15e0f17ffe1f3eb0ec65e06"/>
    <s v="Assignment/Initiatialization"/>
    <s v="Missing"/>
    <s v="Assignment/Initiatialization"/>
    <s v="Missing"/>
    <x v="3"/>
    <x v="0"/>
    <n v="1"/>
  </r>
  <r>
    <s v="vuln1501mzl"/>
    <s v="CVE-2012-3971"/>
    <s v="&gt;DenialOfService&lt;&gt;ExecuteCode&lt;&gt;Overflow&lt;&gt;Memorycorruption&lt;"/>
    <s v="d8508b65264248f5e54e5db3f6f665b8a450bf11"/>
    <s v="Assignment/Initiatialization"/>
    <s v="Incorrect"/>
    <m/>
    <m/>
    <x v="3"/>
    <x v="1"/>
    <n v="5"/>
  </r>
  <r>
    <m/>
    <m/>
    <m/>
    <m/>
    <s v="Interface"/>
    <s v="Extraneous"/>
    <m/>
    <m/>
    <x v="2"/>
    <x v="2"/>
    <m/>
  </r>
  <r>
    <m/>
    <m/>
    <m/>
    <m/>
    <s v="Checking"/>
    <s v="Missing"/>
    <m/>
    <m/>
    <x v="0"/>
    <x v="0"/>
    <m/>
  </r>
  <r>
    <m/>
    <m/>
    <m/>
    <m/>
    <s v="Checking"/>
    <s v="Incorrect"/>
    <s v="Checking"/>
    <s v="Incorrect"/>
    <x v="0"/>
    <x v="1"/>
    <m/>
  </r>
  <r>
    <m/>
    <m/>
    <m/>
    <m/>
    <s v="Algorithm/Method"/>
    <s v="Missing"/>
    <s v="Algorithm/Method"/>
    <s v="Incorrect"/>
    <x v="1"/>
    <x v="1"/>
    <m/>
  </r>
  <r>
    <s v="vuln1530mzl"/>
    <s v="CVE-2012-3995"/>
    <s v="&gt;DenialOfService&lt;&gt;ExecuteCode&lt;&gt;Overflow&lt;"/>
    <s v="7392016e43ea8e0dc1e089a08a9494199f19d067"/>
    <s v="Algorithm/Method"/>
    <s v="Missing"/>
    <m/>
    <m/>
    <x v="1"/>
    <x v="0"/>
    <n v="6"/>
  </r>
  <r>
    <m/>
    <m/>
    <m/>
    <m/>
    <s v="Algorithm/Method"/>
    <s v="Incorrect"/>
    <s v="Algorithm/Method"/>
    <s v="Incorrect"/>
    <x v="1"/>
    <x v="1"/>
    <m/>
  </r>
  <r>
    <s v="vuln1533mzl"/>
    <s v="CVE-2012-4180"/>
    <s v="&gt;ExecuteCode&lt;&gt;Overflow&lt;"/>
    <s v="eaf17aa9a97d9b0fc2b2dd835bb942f4f9d3d075"/>
    <s v="Checking"/>
    <s v="Missing"/>
    <s v="Checking"/>
    <s v="Incorrect"/>
    <x v="0"/>
    <x v="0"/>
    <n v="17"/>
  </r>
  <r>
    <m/>
    <m/>
    <m/>
    <m/>
    <s v="Algorithm/Method"/>
    <s v="Incorrect"/>
    <s v="Algorithm/Method"/>
    <s v="Incorrect"/>
    <x v="1"/>
    <x v="1"/>
    <m/>
  </r>
  <r>
    <m/>
    <m/>
    <m/>
    <m/>
    <m/>
    <m/>
    <s v="Algorithm/Method"/>
    <s v="Missing"/>
    <x v="1"/>
    <x v="0"/>
    <m/>
  </r>
  <r>
    <s v="vuln1539mzl"/>
    <s v="CVE-2012-4185"/>
    <s v="&gt;DenialOfService&lt;&gt;ExecuteCode&lt;&gt;Overflow&lt;&gt;Memorycorruption&lt;"/>
    <s v="8a00ae3b10367e4225704564406fe1800e60ecc5"/>
    <s v="Checking"/>
    <s v="Incorrect"/>
    <s v="Checking"/>
    <s v="Incorrect"/>
    <x v="0"/>
    <x v="1"/>
    <n v="1"/>
  </r>
  <r>
    <s v="vuln1536mzl"/>
    <s v="CVE-2012-4186"/>
    <s v="&gt;ExecuteCode&lt;&gt;Overflow&lt;"/>
    <s v="604c4f2ddd1a10d5c93617bf253741cca79cab8f"/>
    <s v="Checking"/>
    <s v="Incorrect"/>
    <s v="Checking"/>
    <s v="Incorrect"/>
    <x v="0"/>
    <x v="1"/>
    <n v="1"/>
  </r>
  <r>
    <s v="vuln1537mzl"/>
    <s v="CVE-2012-4187"/>
    <s v="&gt;DenialOfService&lt;&gt;ExecuteCode&lt;&gt;Overflow&lt;&gt;Memorycorruption&lt;"/>
    <s v="58bddec457f3bd26fe58c7380ef8b88e073d9f81"/>
    <s v="Checking"/>
    <s v="Missing"/>
    <s v="Checking"/>
    <s v="Missing"/>
    <x v="0"/>
    <x v="0"/>
    <n v="1"/>
  </r>
  <r>
    <s v="vuln1538mzl"/>
    <s v="CVE-2012-4188"/>
    <s v="&gt;ExecuteCode&lt;&gt;Overflow&lt;"/>
    <s v="54343582174a44aa841117b2ef6f635ea8997212"/>
    <s v="Algorithm/Method"/>
    <s v="Missing"/>
    <s v="Algorithm/Method"/>
    <s v="Missing"/>
    <x v="1"/>
    <x v="0"/>
    <n v="1"/>
  </r>
  <r>
    <s v="vuln1541mzl"/>
    <s v="CVE-2012-4190"/>
    <s v="&gt;DenialOfService&lt;&gt;ExecuteCode&lt;&gt;Overflow&lt;&gt;Memorycorruption&lt;"/>
    <s v="37e10f63608828fd4693974bc169fb6f0e2b228e"/>
    <s v="Checking"/>
    <s v="Missing"/>
    <s v="Algorithm/Method"/>
    <s v="Missing"/>
    <x v="1"/>
    <x v="0"/>
    <n v="4"/>
  </r>
  <r>
    <s v="vuln1542mzl"/>
    <s v="CVE-2012-4191"/>
    <s v="&gt;DenialOfService&lt;&gt;ExecuteCode&lt;&gt;Overflow&lt;&gt;Memorycorruption&lt;"/>
    <s v="004dd20c078c42719f22f92c0d4356c240ff7595"/>
    <s v="Algorithm/Method"/>
    <s v="Incorrect"/>
    <s v="Algorithm/Method"/>
    <s v="Incorrect"/>
    <x v="1"/>
    <x v="1"/>
    <n v="1"/>
  </r>
  <r>
    <s v="vuln1615mzl"/>
    <s v="CVE-2013-0760"/>
    <s v="&gt;ExecuteCode&lt;&gt;Overflow&lt;"/>
    <s v="cc987a78b883b2fc328b5113e7bde64ec95473f2"/>
    <s v="Assignment/Initiatialization"/>
    <s v="Incorrect"/>
    <s v="Assignment/Initiatialization"/>
    <s v="Incorrect"/>
    <x v="3"/>
    <x v="1"/>
    <n v="6"/>
  </r>
  <r>
    <s v="vuln1613mzl"/>
    <s v="CVE-2013-0767"/>
    <s v="&gt;DenialOfService&lt;&gt;ExecuteCode&lt;&gt;Overflow&lt;"/>
    <s v="ad6712b14baeb9faf1f89e65794f7e059c4ef2cb"/>
    <s v="Checking"/>
    <s v="Missing"/>
    <s v="Checking"/>
    <s v="Missing"/>
    <x v="0"/>
    <x v="0"/>
    <n v="1"/>
  </r>
  <r>
    <s v="vuln1617mzl"/>
    <s v="CVE-2013-0771"/>
    <s v="&gt;ExecuteCode&lt;&gt;Overflow&lt;"/>
    <s v="6c30e7017ecc1ac03bcd6dcd576132b08d983f63"/>
    <s v="Checking"/>
    <s v="Missing"/>
    <s v="Checking"/>
    <s v="Missing"/>
    <x v="0"/>
    <x v="0"/>
    <n v="1"/>
  </r>
  <r>
    <s v="vuln1659mzl"/>
    <s v="CVE-2013-0772"/>
    <s v="&gt;DenialOfService&lt;&gt;Overflow&lt;&gt;ObtainInformation&lt;"/>
    <s v="1c7e6d70e5ba71e0f001b5e5987bc3e9250de7c1"/>
    <s v="Algorithm/Method"/>
    <s v="Extraneous"/>
    <s v="Algorithm/Method"/>
    <s v="Extraneous"/>
    <x v="1"/>
    <x v="3"/>
    <n v="1"/>
  </r>
  <r>
    <s v="vuln1668mzl"/>
    <s v="CVE-2013-0778"/>
    <s v="&gt;DenialOfService&lt;&gt;ExecuteCode&lt;&gt;Overflow&lt;"/>
    <s v="bcece6a3cbd6376254d45ab65ea1502a55deaa3d"/>
    <s v="Algorithm/Method"/>
    <s v="Incorrect"/>
    <s v="Algorithm/Method"/>
    <s v="Incorrect"/>
    <x v="1"/>
    <x v="1"/>
    <n v="1"/>
  </r>
  <r>
    <s v="vuln1670mzl"/>
    <s v="CVE-2013-0782"/>
    <s v="&gt;ExecuteCode&lt;&gt;Overflow&lt;"/>
    <s v="3276584f22a47352f79a016ed872f05bdc17ffcb"/>
    <s v="Assignment/Initiatialization"/>
    <s v="Incorrect"/>
    <s v="Assignment/Initiatialization"/>
    <s v="Incorrect"/>
    <x v="3"/>
    <x v="1"/>
    <n v="1"/>
  </r>
  <r>
    <m/>
    <m/>
    <m/>
    <s v="(item anterior)"/>
    <s v="Checking"/>
    <s v="Missing"/>
    <s v="Checking"/>
    <s v="Missing"/>
    <x v="0"/>
    <x v="0"/>
    <m/>
  </r>
  <r>
    <s v="vuln1697mzl"/>
    <s v="CVE-2013-0799"/>
    <s v="&gt;Overflow&lt;&gt;Gainprivileges&lt;"/>
    <s v="7893caea6b672bed561eddb538210fe3623bea75"/>
    <s v="Algorithm/Method"/>
    <s v="Incorrect"/>
    <s v="Algorithm/Method"/>
    <s v="Incorrect"/>
    <x v="1"/>
    <x v="1"/>
    <n v="1"/>
  </r>
  <r>
    <s v="vuln1736mzl"/>
    <s v="CVE-2013-1675"/>
    <s v="&gt;Overflow&lt;&gt;ObtainInformation&lt;"/>
    <s v="085004cc6a7b6741743a39949d192049fbc4bc9c"/>
    <s v="Interface"/>
    <s v="Missing"/>
    <s v="Interface"/>
    <s v="Missing"/>
    <x v="5"/>
    <x v="0"/>
    <n v="1"/>
  </r>
  <r>
    <s v="vuln1742mzl"/>
    <s v="CVE-2013-1680"/>
    <s v="&gt;DenialOfService&lt;&gt;ExecuteCode&lt;&gt;Overflow&lt;&gt;Memorycorruption&lt;"/>
    <s v="050414e94b197bc129065b587755848625a2443f"/>
    <s v="Algorithm/Method"/>
    <s v="Missing"/>
    <s v="Algorithm/Method"/>
    <s v="Incorrect"/>
    <x v="1"/>
    <x v="1"/>
    <n v="1"/>
  </r>
  <r>
    <s v="vuln1763mzl"/>
    <s v="CVE-2013-1690"/>
    <s v="&gt;DenialOfService&lt;&gt;ExecuteCode&lt;&gt;Overflow&lt;"/>
    <s v="027b891ee8735e38a77da3a307b832323b93a1ea"/>
    <s v="Checking"/>
    <s v="Missing"/>
    <s v="Interface"/>
    <s v="Incorrect"/>
    <x v="0"/>
    <x v="0"/>
    <n v="2"/>
  </r>
  <r>
    <m/>
    <m/>
    <m/>
    <m/>
    <s v="Assignment/Initiatialization"/>
    <s v="Missing"/>
    <m/>
    <m/>
    <x v="2"/>
    <x v="2"/>
    <m/>
  </r>
  <r>
    <s v="vuln1789mzl"/>
    <s v="CVE-2013-1706"/>
    <s v="&gt;Overflow&lt;&gt;Gainprivileges&lt;"/>
    <s v="9425d9154f641cfe6f0e8188473f795451896f78"/>
    <s v="Algorithm/Method"/>
    <s v="Incorrect"/>
    <s v="Assignment/Initiatialization"/>
    <s v="Missing"/>
    <x v="1"/>
    <x v="1"/>
    <n v="5"/>
  </r>
  <r>
    <m/>
    <m/>
    <m/>
    <m/>
    <m/>
    <m/>
    <s v="Interface"/>
    <s v="Incorrect"/>
    <x v="3"/>
    <x v="0"/>
    <m/>
  </r>
  <r>
    <m/>
    <m/>
    <m/>
    <m/>
    <m/>
    <m/>
    <s v="Assignment/Initiatialization"/>
    <s v="Incorrect"/>
    <x v="2"/>
    <x v="2"/>
    <m/>
  </r>
  <r>
    <m/>
    <m/>
    <m/>
    <m/>
    <m/>
    <m/>
    <s v="Algorithm/Method"/>
    <s v="Missing"/>
    <x v="2"/>
    <x v="2"/>
    <m/>
  </r>
  <r>
    <s v="vuln1788mzl"/>
    <s v="CVE-2013-1707"/>
    <s v="&gt;Overflow&lt;&gt;Gainprivileges&lt;"/>
    <s v="da6dc97eddc63f4b00c754645861ce4175a1ee4c"/>
    <s v="Assignment/Initiatialization"/>
    <s v="Missing"/>
    <s v="Assignment/Initiatialization"/>
    <s v="Missing"/>
    <x v="3"/>
    <x v="0"/>
    <n v="1"/>
  </r>
  <r>
    <m/>
    <m/>
    <m/>
    <s v="(item anterior)"/>
    <s v="Algorithm/Method"/>
    <s v="Incorrect"/>
    <s v="Algorithm/Method"/>
    <s v="Incorrect"/>
    <x v="1"/>
    <x v="1"/>
    <m/>
  </r>
  <r>
    <m/>
    <m/>
    <m/>
    <m/>
    <m/>
    <m/>
    <s v="Interface"/>
    <s v="Incorrect"/>
    <x v="2"/>
    <x v="2"/>
    <m/>
  </r>
  <r>
    <s v="vuln1822mzl"/>
    <s v="CVE-2013-1721"/>
    <s v="&gt;ExecuteCode&lt;&gt;Overflow&lt;"/>
    <s v="b270538a1fa0033dd54121c286d71b994d3c38ea"/>
    <s v="Checking"/>
    <s v="Missing"/>
    <s v="Checking"/>
    <s v="Incorrect"/>
    <x v="0"/>
    <x v="0"/>
    <n v="3"/>
  </r>
  <r>
    <s v="vuln1824mzl"/>
    <s v="CVE-2013-1723"/>
    <s v="&gt;DenialOfService&lt;&gt;Overflow&lt;"/>
    <s v="5aaae31bae1ad32da721802cbcb3ad66d87f2029"/>
    <s v="Algorithm/Method"/>
    <s v="Incorrect"/>
    <s v="Interface"/>
    <s v="Incorrect"/>
    <x v="5"/>
    <x v="1"/>
    <n v="3"/>
  </r>
  <r>
    <m/>
    <m/>
    <m/>
    <m/>
    <s v="Checking"/>
    <s v="Missing"/>
    <s v="Checking"/>
    <s v="Missing"/>
    <x v="0"/>
    <x v="0"/>
    <m/>
  </r>
  <r>
    <m/>
    <m/>
    <m/>
    <m/>
    <m/>
    <m/>
    <s v="Checking"/>
    <s v="Incorrect"/>
    <x v="1"/>
    <x v="0"/>
    <m/>
  </r>
  <r>
    <s v="vuln1833mzl"/>
    <s v="CVE-2013-1732"/>
    <s v="&gt;ExecuteCode&lt;&gt;Overflow&lt;"/>
    <s v="e5aa530506ddc09ef0ef88a9563bfe918f26c4da"/>
    <s v="Algorithm/Method"/>
    <s v="Incorrect"/>
    <s v="Algorithm/Method"/>
    <s v="Incorrect"/>
    <x v="1"/>
    <x v="1"/>
    <n v="1"/>
  </r>
  <r>
    <s v="vuln1835mzl"/>
    <s v="CVE-2013-1736"/>
    <s v="&gt;DenialOfService&lt;&gt;ExecuteCode&lt;&gt;Overflow&lt;&gt;Memorycorruption&lt;"/>
    <s v="92e4e0683f0bfcc9ae3190320c4b0fd9949d9bd0"/>
    <s v="Checking"/>
    <s v="Incorrect"/>
    <s v="Checking"/>
    <s v="Incorrect"/>
    <x v="0"/>
    <x v="1"/>
    <n v="1"/>
  </r>
  <r>
    <s v="vuln1850mzl"/>
    <s v="CVE-2013-5596"/>
    <s v="&gt;DenialOfService&lt;&gt;ExecuteCode&lt;&gt;Overflow&lt;"/>
    <s v="87703497c0d709ee817d819d274b915fbcc3cbce"/>
    <s v="Algorithm/Method"/>
    <s v="Missing"/>
    <s v="Function"/>
    <s v="Missing"/>
    <x v="4"/>
    <x v="0"/>
    <n v="2"/>
  </r>
  <r>
    <s v="vuln1848mzl"/>
    <s v="CVE-2013-5604"/>
    <s v="&gt;DenialOfService&lt;&gt;ExecuteCode&lt;&gt;Overflow&lt;"/>
    <s v="cee64ab415e7abb505717e3338b33a8983b0e022"/>
    <s v="Algorithm/Method"/>
    <s v="Incorrect"/>
    <s v="Algorithm/Method"/>
    <s v="Incorrect"/>
    <x v="1"/>
    <x v="1"/>
    <n v="2"/>
  </r>
  <r>
    <m/>
    <m/>
    <m/>
    <m/>
    <m/>
    <m/>
    <s v="Interface"/>
    <s v="Incorrect"/>
    <x v="5"/>
    <x v="1"/>
    <m/>
  </r>
  <r>
    <m/>
    <m/>
    <m/>
    <m/>
    <m/>
    <m/>
    <s v="Checking"/>
    <s v="Extraneous"/>
    <x v="0"/>
    <x v="3"/>
    <m/>
  </r>
  <r>
    <m/>
    <m/>
    <m/>
    <m/>
    <m/>
    <m/>
    <s v="Checking"/>
    <s v="Missing"/>
    <x v="0"/>
    <x v="0"/>
    <m/>
  </r>
  <r>
    <s v="vuln1955mzl"/>
    <s v="CVE-2014-1508"/>
    <s v="&gt;DenialOfService&lt;&gt;Overflow&lt;&gt;Bypassarestrictionorsimilar&lt;&gt;ObtainInformation&lt;"/>
    <s v="fcfb3ebfa23ac631c7873daf085c280c4b3f6017"/>
    <s v="Interface"/>
    <s v="Incorrect"/>
    <m/>
    <m/>
    <x v="5"/>
    <x v="1"/>
    <n v="1"/>
  </r>
  <r>
    <m/>
    <m/>
    <m/>
    <m/>
    <m/>
    <m/>
    <s v="Algorithm/Method"/>
    <s v="Incorrect"/>
    <x v="1"/>
    <x v="1"/>
    <m/>
  </r>
  <r>
    <s v="vuln1984mzl"/>
    <s v="CVE-2014-1524"/>
    <s v="&gt;DenialOfService&lt;&gt;ExecuteCode&lt;&gt;Overflow&lt;"/>
    <s v="39e49aca403cb282a19a4b38a130d3628b8f19b0"/>
    <s v="Checking"/>
    <s v="Missing"/>
    <s v="Checking"/>
    <s v="Missing"/>
    <x v="0"/>
    <x v="0"/>
    <n v="2"/>
  </r>
  <r>
    <m/>
    <m/>
    <m/>
    <m/>
    <m/>
    <m/>
    <s v="Interface"/>
    <s v="Missing"/>
    <x v="5"/>
    <x v="0"/>
    <m/>
  </r>
  <r>
    <m/>
    <m/>
    <m/>
    <m/>
    <m/>
    <m/>
    <s v="Checking"/>
    <s v="Incorrect"/>
    <x v="2"/>
    <x v="2"/>
    <m/>
  </r>
  <r>
    <s v="vuln1987mzl"/>
    <s v="CVE-2014-1528"/>
    <s v="&gt;DenialOfService&lt;&gt;ExecuteCode&lt;&gt;Overflow&lt;"/>
    <s v="773231a5654d7fb297c9a21cd3daf16775115c62"/>
    <s v="Interface"/>
    <s v="Incorrect"/>
    <s v="Interface"/>
    <s v="Incorrect"/>
    <x v="5"/>
    <x v="1"/>
    <n v="2"/>
  </r>
  <r>
    <s v="vuln2026mzl"/>
    <s v="CVE-2014-1543"/>
    <s v="&gt;ExecuteCode&lt;&gt;Overflow&lt;"/>
    <s v="0556e96340b92579b3714b0e81f589b6be6ed260"/>
    <s v="Algorithm/Method"/>
    <s v="Missing"/>
    <m/>
    <m/>
    <x v="1"/>
    <x v="0"/>
    <n v="1"/>
  </r>
  <r>
    <m/>
    <m/>
    <m/>
    <m/>
    <m/>
    <m/>
    <s v="Algorithm/Method"/>
    <s v="Incorrect"/>
    <x v="1"/>
    <x v="1"/>
    <m/>
  </r>
  <r>
    <m/>
    <m/>
    <m/>
    <s v="(item anterior)"/>
    <s v="Assignment/Initiatialization"/>
    <s v="Incorrect"/>
    <s v="Assignment/Initiatialization"/>
    <s v="Incorrect"/>
    <x v="3"/>
    <x v="1"/>
    <m/>
  </r>
  <r>
    <m/>
    <m/>
    <m/>
    <s v="(item anterior)"/>
    <s v="Checking"/>
    <s v="Incorrect"/>
    <s v="Checking"/>
    <s v="Incorrect"/>
    <x v="0"/>
    <x v="1"/>
    <m/>
  </r>
  <r>
    <s v="vuln2240mzl"/>
    <s v="CVE-2015-2716"/>
    <s v="&gt;ExecuteCode&lt;&gt;Overflow&lt;"/>
    <s v="5a0c7ef7a261631d3cbde70536d6c1640637befe"/>
    <s v="Checking"/>
    <s v="Missing"/>
    <s v="Checking"/>
    <s v="Missing"/>
    <x v="0"/>
    <x v="0"/>
    <n v="1"/>
  </r>
  <r>
    <m/>
    <m/>
    <m/>
    <m/>
    <s v="Checking"/>
    <s v="Incorrect"/>
    <s v="Checking"/>
    <s v="Incorrect"/>
    <x v="0"/>
    <x v="1"/>
    <m/>
  </r>
  <r>
    <s v="vuln2316mzl"/>
    <s v="CVE-2015-4487"/>
    <s v="&gt;DenialOfService&lt;&gt;Overflow&lt;&gt;Memorycorruption&lt;"/>
    <s v="a83190329b84e5778309bbd80f7ac01b33193fd9"/>
    <s v="Checking"/>
    <s v="Missing"/>
    <s v="Algorithm/Method"/>
    <s v="Incorrect"/>
    <x v="1"/>
    <x v="1"/>
    <n v="2"/>
  </r>
  <r>
    <s v="vuln2306mzl"/>
    <s v="CVE-2015-4493"/>
    <s v="&gt;ExecuteCode&lt;&gt;Overflow&lt;"/>
    <s v="7daf7f3676c49a2f1360a98933b80684ab4e431d"/>
    <s v="Checking"/>
    <s v="Missing"/>
    <s v="Checking"/>
    <s v="Missing"/>
    <x v="0"/>
    <x v="0"/>
    <n v="1"/>
  </r>
  <r>
    <m/>
    <m/>
    <m/>
    <m/>
    <s v="Checking"/>
    <s v="Incorrect"/>
    <s v="Checking"/>
    <s v="Incorrect"/>
    <x v="0"/>
    <x v="1"/>
    <m/>
  </r>
  <r>
    <s v="ker882v"/>
    <s v="CVE-2007-1592"/>
    <s v="&gt;DenialOfService&lt;&gt;Overflow&lt;"/>
    <s v="d35690beda1429544d46c8eb34b2e3a8c37ab299"/>
    <s v="Assignment/Initiatialization"/>
    <s v="Missing"/>
    <s v="Assignment/Initiatialization"/>
    <s v="Incorrect"/>
    <x v="3"/>
    <x v="0"/>
    <n v="1"/>
  </r>
  <r>
    <s v="ker860v"/>
    <s v="CVE-2007-5904"/>
    <s v="&gt;DenialOfService&lt;&gt;ExecuteCode&lt;&gt;Overflow&lt;"/>
    <s v="133672efbc1085f9af990bdc145e1822ea93bcf3"/>
    <s v="Algorithm/Method"/>
    <s v="Incorrect"/>
    <s v="Algorithm/Method"/>
    <s v="Incorrect"/>
    <x v="1"/>
    <x v="1"/>
    <n v="7"/>
  </r>
  <r>
    <m/>
    <m/>
    <m/>
    <m/>
    <s v="Checking"/>
    <s v="Missing"/>
    <s v="Assignment/Initiatialization"/>
    <s v="Missing"/>
    <x v="3"/>
    <x v="0"/>
    <m/>
  </r>
  <r>
    <m/>
    <m/>
    <m/>
    <m/>
    <m/>
    <m/>
    <s v="Assignment/Initiatialization"/>
    <s v="Incorrect"/>
    <x v="3"/>
    <x v="1"/>
    <m/>
  </r>
  <r>
    <m/>
    <m/>
    <m/>
    <m/>
    <m/>
    <m/>
    <s v="Function"/>
    <s v="Missing"/>
    <x v="4"/>
    <x v="0"/>
    <m/>
  </r>
  <r>
    <s v="ker862v"/>
    <s v="CVE-2007-6151"/>
    <s v="&gt;DenialOfService&lt;&gt;Overflow&lt;"/>
    <s v="eafe1aa37e6ec2d56f14732b5240c4dd09f0613a"/>
    <s v="Assignment/Initiatialization"/>
    <s v="Missing"/>
    <s v="Assignment/Initiatialization"/>
    <s v="Missing"/>
    <x v="3"/>
    <x v="0"/>
    <n v="1"/>
  </r>
  <r>
    <m/>
    <m/>
    <m/>
    <m/>
    <s v="Algorithm/Method"/>
    <s v="Incorrect"/>
    <s v="Interface"/>
    <s v="Incorrect"/>
    <x v="1"/>
    <x v="1"/>
    <m/>
  </r>
  <r>
    <s v="ker815v"/>
    <s v="CVE-2008-3247"/>
    <s v="&gt;DenialOfService&lt;&gt;Overflow&lt;&gt;Gainprivileges&lt;"/>
    <s v="74454a6a286bfce4bb23d89bd465f856fa6a6e19"/>
    <s v="Interface"/>
    <s v="Incorrect"/>
    <s v="Interface"/>
    <s v="Incorrect"/>
    <x v="1"/>
    <x v="1"/>
    <n v="1"/>
  </r>
  <r>
    <m/>
    <m/>
    <m/>
    <m/>
    <m/>
    <m/>
    <s v="Assignment/Initiatialization"/>
    <s v="Missing"/>
    <x v="3"/>
    <x v="0"/>
    <m/>
  </r>
  <r>
    <s v="ker831v"/>
    <s v="CVE-2008-3911"/>
    <s v="&gt;Overflow&lt;"/>
    <s v="27df6f25ff218072e0e879a96beeb398a79cdbc8"/>
    <s v="Algorithm/Method"/>
    <s v="Incorrect"/>
    <s v="Assignment/Initiatialization"/>
    <s v="Missing"/>
    <x v="1"/>
    <x v="1"/>
    <n v="1"/>
  </r>
  <r>
    <m/>
    <m/>
    <m/>
    <m/>
    <m/>
    <m/>
    <s v="Interface"/>
    <s v="Incorrect"/>
    <x v="3"/>
    <x v="0"/>
    <m/>
  </r>
  <r>
    <s v="ker832v"/>
    <s v="CVE-2008-3915"/>
    <s v="&gt;Overflow&lt;"/>
    <s v="91b80969ba466ba4b915a4a1d03add8c297add3f"/>
    <s v="Interface"/>
    <s v="Incorrect"/>
    <s v="Assignment/Initiatialization"/>
    <s v="Incorrect"/>
    <x v="3"/>
    <x v="1"/>
    <n v="1"/>
  </r>
  <r>
    <s v="ker835v"/>
    <s v="CVE-2008-4395"/>
    <s v="&gt;ExecuteCode&lt;&gt;Overflow&lt;"/>
    <s v="49945b423c2f7e33b4c579ca460df6a806ee8f9f"/>
    <m/>
    <m/>
    <m/>
    <m/>
    <x v="2"/>
    <x v="2"/>
    <e v="#N/A"/>
  </r>
  <r>
    <s v="ker781v"/>
    <s v="CVE-2008-4933"/>
    <s v="&gt;DenialOfService&lt;&gt;Overflow&lt;&gt;Memorycorruption&lt;"/>
    <s v="efc7ffcb4237f8cb9938909041c4ed38f6e1bf40"/>
    <s v="Checking"/>
    <s v="Missing"/>
    <s v="Checking"/>
    <s v="Missing"/>
    <x v="0"/>
    <x v="0"/>
    <n v="1"/>
  </r>
  <r>
    <s v="ker773v"/>
    <s v="CVE-2008-5025"/>
    <s v="&gt;DenialOfService&lt;&gt;Overflow&lt;&gt;Memorycorruption&lt;"/>
    <s v="d38b7aa7fc3371b52d036748028db50b585ade2e"/>
    <s v="Checking"/>
    <s v="Missing"/>
    <s v="Checking"/>
    <s v="Missing"/>
    <x v="0"/>
    <x v="0"/>
    <n v="1"/>
  </r>
  <r>
    <s v="ker784v"/>
    <s v="CVE-2008-5134"/>
    <s v="&gt;Overflow&lt;"/>
    <s v="48735d8d8bd701b1e0cd3d49c21e5e385ddcb077"/>
    <s v="Assignment/Initiatialization"/>
    <s v="Incorrect"/>
    <s v="Assignment/Initiatialization"/>
    <s v="Incorrect"/>
    <x v="3"/>
    <x v="1"/>
    <n v="1"/>
  </r>
  <r>
    <m/>
    <m/>
    <m/>
    <m/>
    <s v="Interface"/>
    <s v="Incorrect"/>
    <m/>
    <m/>
    <x v="5"/>
    <x v="1"/>
    <m/>
  </r>
  <r>
    <s v="ker807v"/>
    <s v="CVE-2008-5395"/>
    <s v="&gt;DenialOfService&lt;&gt;Overflow&lt;"/>
    <s v="7a3f5134a8f5bd7fa38b5645eef05e8a4eb62951"/>
    <s v="Function"/>
    <s v="Incorrect"/>
    <s v="Interface"/>
    <s v="Incorrect"/>
    <x v="5"/>
    <x v="1"/>
    <n v="1"/>
  </r>
  <r>
    <m/>
    <m/>
    <m/>
    <m/>
    <m/>
    <m/>
    <s v="Checking"/>
    <s v="Missing"/>
    <x v="0"/>
    <x v="0"/>
    <m/>
  </r>
  <r>
    <s v="ker780v"/>
    <s v="CVE-2008-5702"/>
    <s v="&gt;Overflow&lt;"/>
    <s v="7c2500f17d65092d93345f3996cf82ebca17e9ff"/>
    <s v="Checking"/>
    <s v="Incorrect"/>
    <s v="Checking"/>
    <s v="Incorrect"/>
    <x v="0"/>
    <x v="1"/>
    <n v="1"/>
  </r>
  <r>
    <s v="ker791v"/>
    <s v="CVE-2009-0065"/>
    <s v="&gt;Overflow&lt;"/>
    <s v="9fcb95a105758b81ef0131cd18e2db5149f13e95"/>
    <s v="Checking"/>
    <s v="Missing"/>
    <s v="Checking"/>
    <s v="Missing"/>
    <x v="0"/>
    <x v="0"/>
    <n v="1"/>
  </r>
  <r>
    <s v="ker806v"/>
    <s v="CVE-2009-0605"/>
    <s v="&gt;DenialOfService&lt;&gt;Overflow&lt;&gt;Gainprivileges&lt;&gt;Memorycorruption&lt;"/>
    <s v="9be260a646bf76fa418ee519afa10196b3164681"/>
    <s v="Checking"/>
    <s v="Incorrect"/>
    <s v="Checking"/>
    <s v="Incorrect"/>
    <x v="0"/>
    <x v="1"/>
    <n v="1"/>
  </r>
  <r>
    <s v="ker809v"/>
    <s v="CVE-2009-1298"/>
    <s v="&gt;DenialOfService&lt;&gt;Overflow&lt;"/>
    <s v="bbf31bf18d34caa87dd01f08bf713635593697f2"/>
    <s v="Interface"/>
    <s v="Incorrect"/>
    <s v="Interface"/>
    <s v="Incorrect"/>
    <x v="5"/>
    <x v="1"/>
    <n v="1"/>
  </r>
  <r>
    <s v="ker711v"/>
    <s v="CVE-2009-1389"/>
    <s v="&gt;DenialOfService&lt;&gt;Overflow&lt;&gt;Memorycorruption&lt;"/>
    <s v="fdd7b4c3302c93f6833e338903ea77245eb510b4"/>
    <s v="Function"/>
    <s v="Incorrect"/>
    <m/>
    <m/>
    <x v="2"/>
    <x v="2"/>
    <n v="1"/>
  </r>
  <r>
    <m/>
    <m/>
    <m/>
    <m/>
    <s v="Interface"/>
    <s v="Incorrect"/>
    <s v="Interface"/>
    <s v="Incorrect"/>
    <x v="5"/>
    <x v="1"/>
    <m/>
  </r>
  <r>
    <s v="ker736v"/>
    <s v="CVE-2009-1439"/>
    <s v="&gt;DenialOfService&lt;&gt;Overflow&lt;"/>
    <s v="b363b3304bcf68c4541683b2eff70b29f0446a5b"/>
    <s v="Assignment/Initiatialization"/>
    <s v="Incorrect"/>
    <s v="Assignment/Initiatialization"/>
    <s v="Incorrect"/>
    <x v="3"/>
    <x v="1"/>
    <n v="2"/>
  </r>
  <r>
    <s v="ker769v"/>
    <s v="CVE-2009-1897"/>
    <s v="&gt;Overflow&lt;&gt;Gainprivileges&lt;"/>
    <s v="3c8a9c63d5fd738c261bd0ceece04d9c8357ca13"/>
    <s v="Assignment/Initiatialization"/>
    <s v="Incorrect"/>
    <s v="Assignment/Initiatialization"/>
    <s v="Incorrect"/>
    <x v="3"/>
    <x v="1"/>
    <n v="1"/>
  </r>
  <r>
    <s v="ker735v"/>
    <s v="CVE-2009-2406"/>
    <s v="&gt;DenialOfService&lt;&gt;Overflow&lt;&gt;Gainprivileges&lt;"/>
    <s v="6352a29305373ae6196491e6d4669f301e26492e"/>
    <s v="Checking"/>
    <s v="Missing"/>
    <s v="Checking"/>
    <s v="Missing"/>
    <x v="0"/>
    <x v="0"/>
    <n v="1"/>
  </r>
  <r>
    <s v="ker723v"/>
    <s v="CVE-2009-2407"/>
    <s v="&gt;DenialOfService&lt;&gt;Overflow&lt;&gt;Gainprivileges&lt;"/>
    <s v="f151cd2c54ddc7714e2f740681350476cda03a28"/>
    <s v="Checking"/>
    <s v="Missing"/>
    <s v="Checking"/>
    <s v="Missing"/>
    <x v="0"/>
    <x v="0"/>
    <n v="1"/>
  </r>
  <r>
    <s v="ker732v"/>
    <s v="CVE-2009-2767"/>
    <s v="&gt;DenialOfService&lt;&gt;Overflow&lt;&gt;Gainprivileges&lt;"/>
    <s v="70d715fd0597f18528f389b5ac59102263067744"/>
    <s v="Algorithm/Method"/>
    <s v="Missing"/>
    <s v="Checking"/>
    <s v="Missing"/>
    <x v="3"/>
    <x v="0"/>
    <n v="1"/>
  </r>
  <r>
    <s v="ker733v"/>
    <s v="CVE-2009-2768"/>
    <s v="&gt;DenialOfService&lt;&gt;Overflow&lt;"/>
    <s v="3440625d78711bee41a84cf29c3d8c579b522666"/>
    <s v="Algorithm/Method"/>
    <s v="Incorrect"/>
    <s v="Algorithm/Method"/>
    <s v="Incorrect"/>
    <x v="1"/>
    <x v="1"/>
    <n v="1"/>
  </r>
  <r>
    <s v="ker721v"/>
    <s v="CVE-2009-3280"/>
    <s v="&gt;DenialOfService&lt;&gt;Overflow&lt;"/>
    <s v="fcc6cb0c13555e78c2d47257b6d1b5e59b0c419a"/>
    <s v="Function"/>
    <s v="Incorrect"/>
    <s v="Interface"/>
    <s v="Incorrect"/>
    <x v="5"/>
    <x v="1"/>
    <n v="1"/>
  </r>
  <r>
    <s v="ker704v"/>
    <s v="CVE-2009-4004"/>
    <s v="&gt;DenialOfService&lt;&gt;Overflow&lt;&gt;Gainprivileges&lt;&gt;Memorycorruption&lt;"/>
    <s v="a9e38c3e01ad242fe2a625354cf065c34b01e3aa"/>
    <s v="Checking"/>
    <s v="Incorrect"/>
    <s v="Checking"/>
    <s v="Incorrect"/>
    <x v="0"/>
    <x v="1"/>
    <n v="1"/>
  </r>
  <r>
    <s v="ker703v"/>
    <s v="CVE-2009-4005"/>
    <s v="&gt;Overflow&lt;"/>
    <s v="286e633ef0ff5bb63c07b4516665da8004966fec"/>
    <s v="Checking"/>
    <s v="Incorrect"/>
    <s v="Checking"/>
    <s v="Incorrect"/>
    <x v="0"/>
    <x v="1"/>
    <n v="1"/>
  </r>
  <r>
    <s v="ker697v"/>
    <s v="CVE-2010-1084"/>
    <s v="&gt;DenialOfService&lt;&gt;Overflow&lt;&gt;Memorycorruption&lt;"/>
    <s v="101545f6fef4a0a3ea8daf0b5b880df2c6a92a69"/>
    <s v="Algorithm/Method"/>
    <s v="Incorrect"/>
    <s v="Algorithm/Method"/>
    <s v="Incorrect"/>
    <x v="1"/>
    <x v="1"/>
    <n v="4"/>
  </r>
  <r>
    <s v="ker635v"/>
    <s v="CVE-2010-2492"/>
    <s v="&gt;DenialOfService&lt;&gt;Overflow&lt;&gt;Gainprivileges&lt;"/>
    <s v="a6f80fb7b5986fda663d94079d3bba0937a6b6ff"/>
    <s v="Assignment/Initiatialization"/>
    <s v="Incorrect"/>
    <m/>
    <m/>
    <x v="3"/>
    <x v="1"/>
    <n v="1"/>
  </r>
  <r>
    <m/>
    <m/>
    <m/>
    <m/>
    <s v="Checking"/>
    <s v="Incorrect"/>
    <s v="Checking"/>
    <s v="Incorrect"/>
    <x v="0"/>
    <x v="1"/>
    <m/>
  </r>
  <r>
    <s v="ker641v"/>
    <s v="CVE-2010-2521"/>
    <s v="&gt;DenialOfService&lt;&gt;ExecuteCode&lt;&gt;Overflow&lt;"/>
    <s v="2bc3c1179c781b359d4f2f3439cb3df72afc17fc"/>
    <s v="Assignment/Initiatialization"/>
    <s v="Incorrect"/>
    <s v="Assignment/Initiatialization"/>
    <s v="Incorrect"/>
    <x v="3"/>
    <x v="1"/>
    <n v="1"/>
  </r>
  <r>
    <s v="ker607v"/>
    <s v="CVE-2010-3081"/>
    <s v="&gt;Overflow&lt;&gt;Gainprivileges&lt;"/>
    <s v="c41d68a513c71e35a14f66d71782d27a79a81ea6"/>
    <s v="Algorithm/Method"/>
    <s v="Missing"/>
    <s v="Function"/>
    <s v="Missing"/>
    <x v="4"/>
    <x v="0"/>
    <n v="10"/>
  </r>
  <r>
    <s v="ker606v"/>
    <s v="CVE-2010-3084"/>
    <s v="&gt;DenialOfService&lt;&gt;Overflow&lt;"/>
    <s v="ee9c5cfad29c8a13199962614b9b16f1c4137ac9"/>
    <s v="Algorithm/Method"/>
    <s v="Incorrect"/>
    <s v="Checking"/>
    <s v="Missing"/>
    <x v="1"/>
    <x v="1"/>
    <n v="1"/>
  </r>
  <r>
    <m/>
    <m/>
    <m/>
    <m/>
    <m/>
    <m/>
    <s v="Interface"/>
    <s v="Incorrect"/>
    <x v="2"/>
    <x v="2"/>
    <m/>
  </r>
  <r>
    <s v="ker564v"/>
    <s v="CVE-2010-3848"/>
    <s v="&gt;Overflow&lt;&gt;Gainprivileges&lt;"/>
    <s v="a27e13d370415add3487949c60810e36069a23a6"/>
    <s v="Algorithm/Method"/>
    <s v="Incorrect"/>
    <s v="Algorithm/Method"/>
    <s v="Incorrect"/>
    <x v="1"/>
    <x v="1"/>
    <n v="1"/>
  </r>
  <r>
    <m/>
    <m/>
    <m/>
    <m/>
    <m/>
    <m/>
    <s v="Assignment/Initiatialization"/>
    <s v="Incorrect"/>
    <x v="3"/>
    <x v="1"/>
    <m/>
  </r>
  <r>
    <s v="ker575v"/>
    <s v="CVE-2010-3874"/>
    <s v="&gt;DenialOfService&lt;&gt;Overflow&lt;&gt;Memorycorruption&lt;"/>
    <s v="0597d1b99fcfc2c0eada09a698f85ed413d4ba84"/>
    <s v="Assignment/Initiatialization"/>
    <s v="Incorrect"/>
    <s v="Assignment/Initiatialization"/>
    <s v="Incorrect"/>
    <x v="3"/>
    <x v="1"/>
    <n v="1"/>
  </r>
  <r>
    <s v="ker529v"/>
    <s v="CVE-2010-4527"/>
    <s v="&gt;Overflow&lt;&gt;Gainprivileges&lt;&gt;ObtainInformation&lt;"/>
    <s v="d81a12bc29ae4038770e05dce4ab7f26fd5880fb"/>
    <s v="Algorithm/Method"/>
    <s v="Incorrect"/>
    <s v="Checking"/>
    <s v="Incorrect"/>
    <x v="1"/>
    <x v="1"/>
    <n v="1"/>
  </r>
  <r>
    <m/>
    <m/>
    <m/>
    <m/>
    <m/>
    <m/>
    <s v="Assignment/Initiatialization"/>
    <s v="Incorrect"/>
    <x v="2"/>
    <x v="2"/>
    <m/>
  </r>
  <r>
    <s v="ker519v"/>
    <s v="CVE-2010-4650"/>
    <s v="&gt;DenialOfService&lt;&gt;Overflow&lt;"/>
    <s v="7572777eef78ebdee1ecb7c258c0ef94d35bad16"/>
    <s v="Algorithm/Method"/>
    <s v="Missing"/>
    <s v="Algorithm/Method"/>
    <s v="Missing"/>
    <x v="1"/>
    <x v="0"/>
    <n v="1"/>
  </r>
  <r>
    <s v="ker520v"/>
    <s v="CVE-2010-4656"/>
    <s v="&gt;DenialOfService&lt;&gt;Overflow&lt;&gt;Gainprivileges&lt;"/>
    <s v="3ed780117dbe5acb64280d218f0347f238dafed0"/>
    <s v="Interface"/>
    <s v="Incorrect"/>
    <s v="Assignment/Initiatialization"/>
    <s v="Incorrect"/>
    <x v="3"/>
    <x v="1"/>
    <n v="1"/>
  </r>
  <r>
    <s v="ker534v"/>
    <s v="CVE-2011-0712"/>
    <s v="&gt;DenialOfService&lt;&gt;Overflow&lt;"/>
    <s v="eaae55dac6b64c0616046436b294e69fc5311581"/>
    <s v="Algorithm/Method"/>
    <s v="Incorrect"/>
    <s v="Assignment/Initiatialization"/>
    <s v="Incorrect"/>
    <x v="1"/>
    <x v="1"/>
    <n v="2"/>
  </r>
  <r>
    <s v="ker544v"/>
    <s v="CVE-2011-1010"/>
    <s v="&gt;DenialOfService&lt;&gt;Overflow&lt;"/>
    <s v="fa7ea87a057958a8b7926c1a60a3ca6d696328ed"/>
    <s v="Checking"/>
    <s v="Missing"/>
    <s v="Checking"/>
    <s v="Missing"/>
    <x v="0"/>
    <x v="0"/>
    <n v="1"/>
  </r>
  <r>
    <s v="ker535v"/>
    <s v="CVE-2011-1044"/>
    <s v="&gt;Overflow&lt;&gt;ObtainInformation&lt;"/>
    <s v="7182afea8d1afd432a17c18162cc3fd441d0da93"/>
    <s v="Algorithm/Method"/>
    <s v="Incorrect"/>
    <s v="Algorithm/Method"/>
    <s v="Incorrect"/>
    <x v="1"/>
    <x v="1"/>
    <n v="1"/>
  </r>
  <r>
    <s v="ker476v"/>
    <s v="CVE-2011-1180"/>
    <s v="&gt;DenialOfService&lt;&gt;Overflow&lt;&gt;Memorycorruption&lt;"/>
    <s v="d370af0ef7951188daeb15bae75db7ba57c67846"/>
    <s v="Checking"/>
    <s v="Missing"/>
    <s v="Checking"/>
    <s v="Missing"/>
    <x v="0"/>
    <x v="0"/>
    <n v="1"/>
  </r>
  <r>
    <s v="ker488v"/>
    <s v="CVE-2011-1477"/>
    <s v="&gt;DenialOfService&lt;&gt;Overflow&lt;&gt;Gainprivileges&lt;&gt;Memorycorruption&lt;"/>
    <s v="4d00135a680727f6c3be78f8befaac009030e4df"/>
    <s v="Checking"/>
    <s v="Missing"/>
    <s v="Checking"/>
    <s v="Missing"/>
    <x v="0"/>
    <x v="0"/>
    <n v="1"/>
  </r>
  <r>
    <s v="ker498v"/>
    <s v="CVE-2011-1776"/>
    <s v="&gt;DenialOfService&lt;&gt;Overflow&lt;&gt;ObtainInformation&lt;"/>
    <s v="fa039d5f6b126fbd65eefa05db2f67e44df8f121"/>
    <s v="Checking"/>
    <s v="Missing"/>
    <s v="Checking"/>
    <s v="Missing"/>
    <x v="0"/>
    <x v="0"/>
    <n v="1"/>
  </r>
  <r>
    <s v="ker511v"/>
    <s v="CVE-2011-2182"/>
    <s v="&gt;Overflow&lt;&gt;Gainprivileges&lt;&gt;ObtainInformation&lt;"/>
    <s v="cae13fe4cc3f24820ffb990c09110626837e85d4"/>
    <s v="Checking"/>
    <s v="Missing"/>
    <s v="Checking"/>
    <s v="Missing"/>
    <x v="0"/>
    <x v="0"/>
    <n v="1"/>
  </r>
  <r>
    <s v="ker421v"/>
    <s v="CVE-2011-2517"/>
    <s v="&gt;Overflow&lt;&gt;Gainprivileges&lt;"/>
    <s v="208c72f4fe44fe09577e7975ba0e7fa0278f3d03"/>
    <s v="Algorithm/Method"/>
    <s v="Incorrect"/>
    <s v="Assignment/Initiatialization"/>
    <s v="Incorrect"/>
    <x v="3"/>
    <x v="1"/>
    <n v="1"/>
  </r>
  <r>
    <s v="ker440v"/>
    <s v="CVE-2011-2534"/>
    <s v="&gt;DenialOfService&lt;&gt;Overflow&lt;"/>
    <s v="961ed183a9fd080cf306c659b8736007e44065a5"/>
    <s v="Checking"/>
    <s v="Missing"/>
    <s v="Algorithm/Method"/>
    <s v="Incorrect"/>
    <x v="1"/>
    <x v="1"/>
    <n v="1"/>
  </r>
  <r>
    <m/>
    <m/>
    <m/>
    <m/>
    <s v="Assignment/Initiatialization"/>
    <s v="Missing"/>
    <m/>
    <m/>
    <x v="2"/>
    <x v="2"/>
    <m/>
  </r>
  <r>
    <s v="ker454v"/>
    <s v="CVE-2011-2700"/>
    <s v="&gt;DenialOfService&lt;&gt;Overflow&lt;"/>
    <s v="dc6b845044ccb7e9e6f3b7e71bd179b3cf0223b6"/>
    <s v="Checking"/>
    <s v="Missing"/>
    <s v="Checking"/>
    <s v="Incorrect"/>
    <x v="0"/>
    <x v="0"/>
    <n v="1"/>
  </r>
  <r>
    <s v="ker462v"/>
    <s v="CVE-2011-3353"/>
    <s v="&gt;DenialOfService&lt;&gt;Overflow&lt;"/>
    <s v="c2183d1e9b3f313dd8ba2b1b0197c8d9fb86a7ae"/>
    <s v="Algorithm/Method"/>
    <s v="Missing"/>
    <s v="Checking"/>
    <s v="Missing"/>
    <x v="0"/>
    <x v="0"/>
    <n v="1"/>
  </r>
  <r>
    <s v="ker455v"/>
    <s v="CVE-2011-3359"/>
    <s v="&gt;DenialOfService&lt;&gt;Overflow&lt;"/>
    <s v="c85ce65ecac078ab1a1835c87c4a6319cf74660a"/>
    <s v="Checking"/>
    <s v="Incorrect"/>
    <s v="Checking"/>
    <s v="Incorrect"/>
    <x v="0"/>
    <x v="1"/>
    <n v="2"/>
  </r>
  <r>
    <m/>
    <m/>
    <m/>
    <m/>
    <s v="Assignment/Initiatialization"/>
    <s v="Incorrect"/>
    <s v="Assignment/Initiatialization"/>
    <s v="Incorrect"/>
    <x v="3"/>
    <x v="1"/>
    <m/>
  </r>
  <r>
    <s v="ker463v"/>
    <s v="CVE-2011-4086"/>
    <s v="&gt;DenialOfService&lt;&gt;Overflow&lt;"/>
    <s v="15291164b22a357cb211b618adfef4fa82fc0de3"/>
    <s v="Algorithm/Method"/>
    <s v="Missing"/>
    <s v="Algorithm/Method"/>
    <s v="Missing"/>
    <x v="1"/>
    <x v="0"/>
    <n v="1"/>
  </r>
  <r>
    <s v="ker426v"/>
    <s v="CVE-2011-4098"/>
    <s v="&gt;DenialOfService&lt;&gt;Overflow&lt;"/>
    <s v="64dd153c83743af81f20924c6343652d731eeecb"/>
    <s v="Checking"/>
    <s v="Missing"/>
    <m/>
    <m/>
    <x v="1"/>
    <x v="0"/>
    <n v="3"/>
  </r>
  <r>
    <m/>
    <m/>
    <m/>
    <m/>
    <s v="Algorithm/Method"/>
    <s v="Incorrect"/>
    <s v="Algorithm/Method"/>
    <s v="Incorrect"/>
    <x v="1"/>
    <x v="1"/>
    <m/>
  </r>
  <r>
    <m/>
    <m/>
    <m/>
    <m/>
    <s v="Assignment/Initiatialization"/>
    <s v="Missing"/>
    <m/>
    <m/>
    <x v="3"/>
    <x v="0"/>
    <m/>
  </r>
  <r>
    <s v="ker411v"/>
    <s v="CVE-2011-4604"/>
    <s v="&gt;DenialOfService&lt;&gt;Overflow&lt;&gt;Memorycorruption&lt;"/>
    <s v="b5a1eeef04cc7859f34dec9b72ea1b28e4aba07c"/>
    <s v="Algorithm/Method"/>
    <s v="Incorrect"/>
    <s v="Assignment/Initiatialization"/>
    <s v="Incorrect"/>
    <x v="3"/>
    <x v="1"/>
    <n v="1"/>
  </r>
  <r>
    <s v="ker412v"/>
    <s v="CVE-2012-2119"/>
    <s v="&gt;DenialOfService&lt;&gt;Overflow&lt;"/>
    <s v="b92946e2919134ebe2a4083e4302236295ea2a73"/>
    <s v="Algorithm/Method"/>
    <s v="Incorrect"/>
    <s v="Algorithm/Method"/>
    <s v="Incorrect"/>
    <x v="1"/>
    <x v="1"/>
    <n v="1"/>
  </r>
  <r>
    <s v="ker371v"/>
    <s v="CVE-2012-2127"/>
    <s v="&gt;DenialOfService&lt;&gt;Overflow&lt;"/>
    <s v="905ad269c55fc62bee3da29f7b1d1efeba8aa1e1"/>
    <s v="Algorithm/Method"/>
    <s v="Incorrect"/>
    <s v="Algorithm/Method"/>
    <s v="Incorrect"/>
    <x v="1"/>
    <x v="1"/>
    <n v="1"/>
  </r>
  <r>
    <s v="ker378v"/>
    <s v="CVE-2012-2137"/>
    <s v="&gt;DenialOfService&lt;&gt;ExecuteCode&lt;&gt;Overflow&lt;"/>
    <s v="f2ebd422f71cda9c791f76f85d2ca102ae34a1ed"/>
    <s v="Checking"/>
    <s v="Missing"/>
    <s v="Checking"/>
    <s v="Incorrect"/>
    <x v="0"/>
    <x v="0"/>
    <n v="1"/>
  </r>
  <r>
    <s v="ker396v"/>
    <s v="CVE-2012-2745"/>
    <s v="&gt;DenialOfService&lt;&gt;Overflow&lt;"/>
    <s v="79549c6dfda0603dba9a70a53467ce62d9335c33"/>
    <s v="Assignment/Initiatialization"/>
    <s v="Missing"/>
    <s v="Assignment/Initiatialization"/>
    <s v="Missing"/>
    <x v="3"/>
    <x v="0"/>
    <n v="1"/>
  </r>
  <r>
    <s v="ker405v"/>
    <s v="CVE-2012-3364"/>
    <s v="&gt;DenialOfService&lt;&gt;ExecuteCode&lt;&gt;Overflow&lt;"/>
    <s v="67de956ff5dc1d4f321e16cfbd63f5be3b691b43"/>
    <s v="Assignment/Initiatialization"/>
    <s v="Incorrect"/>
    <s v="Assignment/Initiatialization"/>
    <s v="Incorrect"/>
    <x v="3"/>
    <x v="1"/>
    <n v="1"/>
  </r>
  <r>
    <s v="ker364v"/>
    <s v="CVE-2013-0309"/>
    <s v="&gt;DenialOfService&lt;&gt;Overflow&lt;"/>
    <s v="027ef6c87853b0a9df53175063028edb4950d476"/>
    <s v="Algorithm/Method"/>
    <s v="Incorrect"/>
    <s v="Interface"/>
    <s v="Incorrect"/>
    <x v="5"/>
    <x v="1"/>
    <n v="1"/>
  </r>
  <r>
    <s v="ker320v"/>
    <s v="CVE-2013-0310"/>
    <s v="&gt;DenialOfService&lt;&gt;Overflow&lt;"/>
    <s v="89d7ae34cdda4195809a5a987f697a517a2a3177"/>
    <s v="Checking"/>
    <s v="Missing"/>
    <s v="Checking"/>
    <s v="Incorrect"/>
    <x v="0"/>
    <x v="0"/>
    <n v="1"/>
  </r>
  <r>
    <s v="ker283v"/>
    <s v="CVE-2013-1772"/>
    <s v="&gt;DenialOfService&lt;&gt;Overflow&lt;"/>
    <s v="ce0030c00f95cf9110d9cdcd41e901e1fb814417"/>
    <s v="Algorithm/Method"/>
    <s v="Incorrect"/>
    <s v="Algorithm/Method"/>
    <s v="Incorrect"/>
    <x v="1"/>
    <x v="1"/>
    <n v="2"/>
  </r>
  <r>
    <s v="ker280v"/>
    <s v="CVE-2013-1773"/>
    <s v="&gt;DenialOfService&lt;&gt;Overflow&lt;&gt;Gainprivileges&lt;"/>
    <s v="0720a06a7518c9d0c0125bd5d1f3b6264c55c3dd"/>
    <s v="Algorithm/Method"/>
    <s v="Incorrect"/>
    <m/>
    <m/>
    <x v="1"/>
    <x v="1"/>
    <n v="4"/>
  </r>
  <r>
    <m/>
    <m/>
    <m/>
    <m/>
    <m/>
    <m/>
    <s v="Interface"/>
    <s v="Incorrect"/>
    <x v="5"/>
    <x v="1"/>
    <m/>
  </r>
  <r>
    <m/>
    <m/>
    <m/>
    <m/>
    <m/>
    <m/>
    <s v="Function"/>
    <s v="Incorrect"/>
    <x v="4"/>
    <x v="1"/>
    <m/>
  </r>
  <r>
    <s v="ker303v"/>
    <s v="CVE-2013-1796"/>
    <s v="&gt;DenialOfService&lt;&gt;Overflow&lt;&gt;Memorycorruption&lt;"/>
    <s v="c300aa64ddf57d9c5d9c898a64b36877345dd4a9"/>
    <s v="Checking"/>
    <s v="Missing"/>
    <s v="Checking"/>
    <s v="Missing"/>
    <x v="0"/>
    <x v="0"/>
    <n v="1"/>
  </r>
  <r>
    <s v="ker293v"/>
    <s v="CVE-2013-1860"/>
    <s v="&gt;DenialOfService&lt;&gt;ExecuteCode&lt;&gt;Overflow&lt;"/>
    <s v="c0f5ecee4e741667b2493c742b60b6218d40b3aa"/>
    <s v="Algorithm/Method"/>
    <s v="Incorrect"/>
    <s v="Algorithm/Method"/>
    <s v="Incorrect"/>
    <x v="1"/>
    <x v="1"/>
    <n v="1"/>
  </r>
  <r>
    <s v="ker275v"/>
    <s v="CVE-2013-1929"/>
    <s v="&gt;DenialOfService&lt;&gt;ExecuteCode&lt;&gt;Overflow&lt;"/>
    <s v="715230a44310a8cf66fbfb5a46f9a62a9b2de424"/>
    <s v="Algorithm/Method"/>
    <s v="Incorrect"/>
    <s v="Algorithm/Method"/>
    <s v="Incorrect"/>
    <x v="1"/>
    <x v="1"/>
    <n v="1"/>
  </r>
  <r>
    <s v="ker270v"/>
    <s v="CVE-2013-2058"/>
    <s v="&gt;DenialOfService&lt;&gt;Overflow&lt;"/>
    <s v="929473ea05db455ad88cdc081f2adc556b8dc48f"/>
    <s v="Checking"/>
    <s v="Missing"/>
    <s v="Algorithm/Method"/>
    <s v="Missing"/>
    <x v="1"/>
    <x v="0"/>
    <n v="1"/>
  </r>
  <r>
    <s v="ker304v"/>
    <s v="CVE-2013-2128"/>
    <s v="&gt;DenialOfService&lt;&gt;Overflow&lt;"/>
    <s v="baff42ab1494528907bf4d5870359e31711746ae"/>
    <s v="Assignment/Initiatialization"/>
    <s v="Missing"/>
    <s v="Assignment/Initiatialization"/>
    <s v="Missing"/>
    <x v="3"/>
    <x v="0"/>
    <n v="1"/>
  </r>
  <r>
    <s v="ker292v"/>
    <s v="CVE-2013-2234"/>
    <s v="&gt;Overflow&lt;&gt;ObtainInformation&lt;"/>
    <s v="a5cc68f3d63306d0d288f31edfc2ae6ef8ecd887"/>
    <s v="Assignment/Initiatialization"/>
    <s v="Missing"/>
    <s v="Assignment/Initiatialization"/>
    <s v="Missing"/>
    <x v="3"/>
    <x v="0"/>
    <n v="1"/>
  </r>
  <r>
    <s v="ker290v"/>
    <s v="CVE-2013-2237"/>
    <s v="&gt;Overflow&lt;&gt;ObtainInformation&lt;"/>
    <s v="85dfb745ee40232876663ae206cba35f24ab2a40"/>
    <s v="Assignment/Initiatialization"/>
    <s v="Missing"/>
    <s v="Assignment/Initiatialization"/>
    <s v="Missing"/>
    <x v="3"/>
    <x v="0"/>
    <n v="1"/>
  </r>
  <r>
    <s v="ker269v"/>
    <s v="CVE-2013-2850"/>
    <s v="&gt;DenialOfService&lt;&gt;ExecuteCode&lt;&gt;Overflow&lt;&gt;Memorycorruption&lt;"/>
    <s v="cea4dcfdad926a27a18e188720efe0f2c9403456"/>
    <s v="Algorithm/Method"/>
    <s v="Incorrect"/>
    <s v="Algorithm/Method"/>
    <s v="Incorrect"/>
    <x v="1"/>
    <x v="1"/>
    <n v="2"/>
  </r>
  <r>
    <s v="ker238v"/>
    <s v="CVE-2013-4312"/>
    <s v="&gt;DenialOfService&lt;&gt;Overflow&lt;&gt;Bypassarestrictionorsimilar&lt;"/>
    <s v="712f4aad406bb1ed67f3f98d04c044191f0ff593"/>
    <s v="Algorithm/Method"/>
    <s v="Incorrect"/>
    <s v="Algorithm/Method"/>
    <s v="Incorrect"/>
    <x v="1"/>
    <x v="1"/>
    <n v="3"/>
  </r>
  <r>
    <s v="ker226v"/>
    <s v="CVE-2013-4387"/>
    <s v="&gt;DenialOfService&lt;&gt;Overflow&lt;&gt;Memorycorruption&lt;"/>
    <s v="2811ebac2521ceac84f2bdae402455baa6a7fb47"/>
    <s v="Checking"/>
    <s v="Extraneous"/>
    <s v="Function"/>
    <s v="Incorrect"/>
    <x v="0"/>
    <x v="3"/>
    <n v="1"/>
  </r>
  <r>
    <m/>
    <m/>
    <m/>
    <m/>
    <m/>
    <m/>
    <m/>
    <m/>
    <x v="1"/>
    <x v="1"/>
    <m/>
  </r>
  <r>
    <m/>
    <m/>
    <m/>
    <m/>
    <s v="Checking"/>
    <s v="Incorrect"/>
    <m/>
    <m/>
    <x v="0"/>
    <x v="1"/>
    <m/>
  </r>
  <r>
    <s v="ker198v"/>
    <s v="CVE-2013-4512"/>
    <s v="&gt;DenialOfService&lt;&gt;Overflow&lt;"/>
    <s v="201f99f170df14ba52ea4c52847779042b7a623b"/>
    <s v="Checking"/>
    <s v="Incorrect"/>
    <s v="Checking"/>
    <s v="Incorrect"/>
    <x v="0"/>
    <x v="1"/>
    <n v="1"/>
  </r>
  <r>
    <s v="ker199v"/>
    <s v="CVE-2013-4513"/>
    <s v="&gt;DenialOfService&lt;&gt;Overflow&lt;"/>
    <s v="c2c65cd2e14ada6de44cb527e7f1990bede24e15"/>
    <s v="Checking"/>
    <s v="Missing"/>
    <s v="Checking"/>
    <s v="Missing"/>
    <x v="0"/>
    <x v="0"/>
    <n v="1"/>
  </r>
  <r>
    <s v="ker196v"/>
    <s v="CVE-2013-4514"/>
    <s v="&gt;DenialOfService&lt;&gt;Overflow&lt;"/>
    <s v="b5e2f339865fb443107e5b10603e53bbc92dc054"/>
    <s v="Algorithm/Method"/>
    <s v="Incorrect"/>
    <s v="Algorithm/Method"/>
    <s v="Incorrect"/>
    <x v="1"/>
    <x v="1"/>
    <n v="1"/>
  </r>
  <r>
    <s v="ker224v"/>
    <s v="CVE-2013-4588"/>
    <s v="&gt;Overflow&lt;&gt;Gainprivileges&lt;"/>
    <s v="04bcef2a83f40c6db24222b27a52892cba39dffb"/>
    <s v="Checking"/>
    <s v="Missing"/>
    <s v="Checking"/>
    <s v="Missing"/>
    <x v="0"/>
    <x v="0"/>
    <n v="1"/>
  </r>
  <r>
    <m/>
    <m/>
    <m/>
    <m/>
    <s v="Checking"/>
    <s v="Incorrect"/>
    <m/>
    <m/>
    <x v="0"/>
    <x v="1"/>
    <m/>
  </r>
  <r>
    <s v="ker192v"/>
    <s v="CVE-2013-4591"/>
    <s v="&gt;DenialOfService&lt;&gt;Overflow&lt;&gt;Memorycorruption&lt;"/>
    <s v="7d3e91a89b7adbc2831334def9e494dd9892f9af"/>
    <s v="Checking"/>
    <s v="Missing"/>
    <s v="Checking"/>
    <s v="Missing"/>
    <x v="0"/>
    <x v="0"/>
    <n v="1"/>
  </r>
  <r>
    <s v="ker212v"/>
    <s v="CVE-2013-6381"/>
    <s v="&gt;DenialOfService&lt;&gt;Overflow&lt;"/>
    <s v="6fb392b1a63ae36c31f62bc3fc8630b49d602b62"/>
    <s v="Checking"/>
    <s v="Missing"/>
    <s v="Checking"/>
    <s v="Missing"/>
    <x v="0"/>
    <x v="0"/>
    <n v="1"/>
  </r>
  <r>
    <s v="ker227v"/>
    <s v="CVE-2013-6763"/>
    <s v="&gt;DenialOfService&lt;&gt;Overflow&lt;&gt;Gainprivileges&lt;&gt;Memorycorruption&lt;"/>
    <s v="7314e613d5ff9f0934f7a0f74ed7973b903315d1"/>
    <s v="Algorithm/Method"/>
    <s v="Incorrect"/>
    <s v="Checking"/>
    <s v="Missing"/>
    <x v="1"/>
    <x v="1"/>
    <n v="3"/>
  </r>
  <r>
    <m/>
    <m/>
    <m/>
    <m/>
    <m/>
    <m/>
    <m/>
    <m/>
    <x v="4"/>
    <x v="1"/>
    <m/>
  </r>
  <r>
    <m/>
    <m/>
    <m/>
    <m/>
    <m/>
    <m/>
    <s v="Interface"/>
    <s v="Incorrect"/>
    <x v="5"/>
    <x v="1"/>
    <m/>
  </r>
  <r>
    <s v="ker203v"/>
    <s v="CVE-2013-7027"/>
    <s v="&gt;DenialOfService&lt;&gt;Overflow&lt;"/>
    <s v="f5563318ff1bde15b10e736e97ffce13be08bc1a"/>
    <s v="Checking"/>
    <s v="Missing"/>
    <s v="Checking"/>
    <s v="Missing"/>
    <x v="0"/>
    <x v="0"/>
    <n v="1"/>
  </r>
  <r>
    <m/>
    <m/>
    <m/>
    <m/>
    <s v="Checking"/>
    <s v="Incorrect"/>
    <s v="Checking"/>
    <s v="Incorrect"/>
    <x v="0"/>
    <x v="1"/>
    <m/>
  </r>
  <r>
    <s v="ker218v"/>
    <s v="CVE-2014-0049"/>
    <s v="&gt;ExecuteCode&lt;&gt;Overflow&lt;"/>
    <s v="a08d3b3b99efd509133946056531cdf8f3a0c09b"/>
    <s v="Checking"/>
    <s v="Incorrect"/>
    <s v="Checking"/>
    <s v="Incorrect"/>
    <x v="0"/>
    <x v="1"/>
    <n v="1"/>
  </r>
  <r>
    <s v="ker210v"/>
    <s v="CVE-2014-0069"/>
    <s v="&gt;DenialOfService&lt;&gt;Overflow&lt;&gt;Gainprivileges&lt;&gt;Memorycorruption&lt;&gt;ObtainInformation&lt;"/>
    <s v="5d81de8e8667da7135d3a32a964087c0faf5483f"/>
    <s v="Algorithm/Method"/>
    <s v="Incorrect"/>
    <s v="Algorithm/Method"/>
    <s v="Incorrect"/>
    <x v="1"/>
    <x v="1"/>
    <n v="1"/>
  </r>
  <r>
    <s v="ker171v"/>
    <s v="CVE-2014-0205"/>
    <s v="&gt;DenialOfService&lt;&gt;Overflow&lt;&gt;Gainprivileges&lt;"/>
    <s v="7ada876a8703f23befbb20a7465a702ee39b1704"/>
    <s v="Algorithm/Method"/>
    <s v="Missing"/>
    <s v="Algorithm/Method"/>
    <s v="Incorrect"/>
    <x v="1"/>
    <x v="1"/>
    <n v="1"/>
  </r>
  <r>
    <s v="ker178v"/>
    <s v="CVE-2014-1690"/>
    <s v="&gt;Overflow&lt;&gt;ObtainInformation&lt;"/>
    <s v="2690d97ade05c5325cbf7c72b94b90d265659886"/>
    <s v="Algorithm/Method"/>
    <s v="Missing"/>
    <s v="Algorithm/Method"/>
    <s v="Incorrect"/>
    <x v="1"/>
    <x v="1"/>
    <n v="1"/>
  </r>
  <r>
    <s v="ker146v"/>
    <s v="CVE-2014-3181"/>
    <s v="&gt;DenialOfService&lt;&gt;ExecuteCode&lt;&gt;Overflow&lt;"/>
    <s v="c54def7bd64d7c0b6993336abcffb8444795bf38"/>
    <s v="Checking"/>
    <s v="Missing"/>
    <s v="Checking"/>
    <s v="Missing"/>
    <x v="0"/>
    <x v="0"/>
    <n v="1"/>
  </r>
  <r>
    <s v="ker147v"/>
    <s v="CVE-2014-3182"/>
    <s v="&gt;DenialOfService&lt;&gt;ExecuteCode&lt;&gt;Overflow&lt;"/>
    <s v="ad3e14d7c5268c2e24477c6ef54bbdf88add5d36"/>
    <s v="Checking"/>
    <s v="Incorrect"/>
    <s v="Algorithm/Method"/>
    <s v="Incorrect"/>
    <x v="1"/>
    <x v="1"/>
    <n v="1"/>
  </r>
  <r>
    <s v="ker144v"/>
    <s v="CVE-2014-3183"/>
    <s v="&gt;DenialOfService&lt;&gt;ExecuteCode&lt;&gt;Overflow&lt;"/>
    <s v="51217e69697fba92a06e07e16f55c9a52d8e8945"/>
    <s v="Checking"/>
    <s v="Incorrect"/>
    <s v="Checking"/>
    <s v="Incorrect"/>
    <x v="0"/>
    <x v="1"/>
    <n v="1"/>
  </r>
  <r>
    <s v="ker145v"/>
    <s v="CVE-2014-3184"/>
    <s v="&gt;DenialOfService&lt;&gt;Overflow&lt;"/>
    <s v="4ab25786c87eb20857bbb715c3ae34ec8fd6a214"/>
    <s v="Checking"/>
    <s v="Incorrect"/>
    <s v="Checking"/>
    <s v="Incorrect"/>
    <x v="0"/>
    <x v="1"/>
    <n v="6"/>
  </r>
  <r>
    <s v="ker149v"/>
    <s v="CVE-2014-3185"/>
    <s v="&gt;DenialOfService&lt;&gt;ExecuteCode&lt;&gt;Overflow&lt;&gt;Memorycorruption&lt;"/>
    <s v="6817ae225cd650fb1c3295d769298c38b1eba818"/>
    <s v="Checking"/>
    <s v="Missing"/>
    <s v="Checking"/>
    <s v="Missing"/>
    <x v="0"/>
    <x v="0"/>
    <n v="1"/>
  </r>
  <r>
    <m/>
    <m/>
    <m/>
    <m/>
    <m/>
    <m/>
    <s v="Checking"/>
    <s v="Incorrect"/>
    <x v="2"/>
    <x v="2"/>
    <m/>
  </r>
  <r>
    <s v="ker151v"/>
    <s v="CVE-2014-3186"/>
    <s v="&gt;DenialOfService&lt;&gt;ExecuteCode&lt;&gt;Overflow&lt;"/>
    <s v="844817e47eef14141cf59b8d5ac08dd11c0a9189"/>
    <s v="Checking"/>
    <s v="Missing"/>
    <s v="Checking"/>
    <s v="Missing"/>
    <x v="0"/>
    <x v="0"/>
    <n v="1"/>
  </r>
  <r>
    <s v="ker158v"/>
    <s v="CVE-2014-3535"/>
    <s v="&gt;DenialOfService&lt;&gt;Overflow&lt;"/>
    <s v="256df2f3879efdb2e9808bdb1b54b16fbb11fa38"/>
    <s v="Algorithm/Method"/>
    <s v="Missing"/>
    <s v="Function"/>
    <s v="Incorrect"/>
    <x v="2"/>
    <x v="2"/>
    <n v="2"/>
  </r>
  <r>
    <s v="ker101v"/>
    <s v="CVE-2014-3985"/>
    <s v="&gt;DenialOfService&lt;&gt;Overflow&lt;"/>
    <s v="3a87aa2f10bd7f1408e1849bdb59c41dd63a9fe9"/>
    <m/>
    <m/>
    <m/>
    <m/>
    <x v="2"/>
    <x v="2"/>
    <e v="#N/A"/>
  </r>
  <r>
    <s v="ker134v"/>
    <s v="CVE-2014-4608"/>
    <s v="&gt;DenialOfService&lt;&gt;Overflow&lt;&gt;Memorycorruption&lt;"/>
    <s v="206a81c18401c0cde6e579164f752c4b147324ce"/>
    <s v="Algorithm/Method"/>
    <s v="Incorrect"/>
    <s v="Assignment/Initiatialization"/>
    <s v="Incorrect"/>
    <x v="2"/>
    <x v="2"/>
    <n v="1"/>
  </r>
  <r>
    <m/>
    <m/>
    <m/>
    <m/>
    <m/>
    <m/>
    <s v="Checking"/>
    <s v="Incorrect"/>
    <x v="0"/>
    <x v="1"/>
    <m/>
  </r>
  <r>
    <m/>
    <m/>
    <m/>
    <m/>
    <m/>
    <m/>
    <s v="Interface"/>
    <s v="Incorrect"/>
    <x v="5"/>
    <x v="1"/>
    <m/>
  </r>
  <r>
    <s v="ker93v"/>
    <s v="CVE-2014-6416"/>
    <s v="&gt;DenialOfService&lt;&gt;Overflow&lt;&gt;Memorycorruption&lt;"/>
    <s v="c27a3e4d667fdcad3db7b104f75659478e0c68d8"/>
    <s v="Algorithm/Method"/>
    <s v="Incorrect"/>
    <s v="Checking"/>
    <s v="Incorrect"/>
    <x v="1"/>
    <x v="1"/>
    <n v="1"/>
  </r>
  <r>
    <m/>
    <m/>
    <m/>
    <m/>
    <m/>
    <m/>
    <s v="Interface"/>
    <s v="Incorrect"/>
    <x v="5"/>
    <x v="1"/>
    <m/>
  </r>
  <r>
    <s v="ker94v"/>
    <s v="CVE-2014-7825"/>
    <s v="&gt;DenialOfService&lt;&gt;Overflow&lt;&gt;Bypassarestrictionorsimilar&lt;"/>
    <s v="086ba77a6db00ed858ff07451bedee197df868c9"/>
    <s v="Checking"/>
    <s v="Missing"/>
    <s v="Checking"/>
    <s v="Incorrect"/>
    <x v="0"/>
    <x v="0"/>
    <n v="1"/>
  </r>
  <r>
    <s v="ker84v"/>
    <s v="CVE-2014-8884"/>
    <s v="&gt;DenialOfService&lt;&gt;Overflow&lt;&gt;Gainprivileges&lt;"/>
    <s v="f2e323ec96077642d397bb1c355def536d489d16"/>
    <s v="Checking"/>
    <s v="Missing"/>
    <s v="Checking"/>
    <s v="Missing"/>
    <x v="0"/>
    <x v="0"/>
    <n v="1"/>
  </r>
  <r>
    <s v="ker61v"/>
    <s v="CVE-2015-1333"/>
    <s v="&gt;DenialOfService&lt;&gt;Overflow&lt;"/>
    <s v="ca4da5dd1f99fe9c59f1709fb43e818b18ad20e0"/>
    <s v="Checking"/>
    <s v="Incorrect"/>
    <s v="Checking"/>
    <s v="Incorrect"/>
    <x v="0"/>
    <x v="1"/>
    <n v="1"/>
  </r>
  <r>
    <s v="ker60v"/>
    <s v="CVE-2015-2666"/>
    <s v="&gt;Overflow&lt;&gt;Gainprivileges&lt;"/>
    <s v="f84598bd7c851f8b0bf8cd0d7c3be0d73c432ff4"/>
    <s v="Checking"/>
    <s v="Missing"/>
    <s v="Checking"/>
    <s v="Incorrect"/>
    <x v="0"/>
    <x v="0"/>
    <n v="1"/>
  </r>
  <r>
    <s v="ker35v"/>
    <s v="CVE-2015-3214"/>
    <s v="&gt;ExecuteCode&lt;&gt;Overflow&lt;"/>
    <s v="ee73f656a604d5aa9df86a97102e4e462dd79924"/>
    <s v="Checking"/>
    <s v="Missing"/>
    <s v="Checking"/>
    <s v="Missing"/>
    <x v="0"/>
    <x v="0"/>
    <n v="1"/>
  </r>
  <r>
    <s v="ker22v"/>
    <s v="CVE-2015-3331"/>
    <s v="&gt;DenialOfService&lt;&gt;ExecuteCode&lt;&gt;Overflow&lt;"/>
    <s v="ccfe8c3f7e52ae83155cb038753f4c75b774ca8a"/>
    <s v="Assignment/Initiatialization"/>
    <s v="Incorrect"/>
    <s v="Assignment/Initiatialization"/>
    <s v="Incorrect"/>
    <x v="3"/>
    <x v="1"/>
    <n v="1"/>
  </r>
  <r>
    <m/>
    <m/>
    <m/>
    <m/>
    <s v="Interface"/>
    <s v="Incorrect"/>
    <m/>
    <m/>
    <x v="5"/>
    <x v="1"/>
    <m/>
  </r>
  <r>
    <s v="ker21v"/>
    <s v="CVE-2015-4036"/>
    <s v="&gt;DenialOfService&lt;&gt;Overflow&lt;&gt;Memorycorruption&lt;"/>
    <s v="59c816c1f24df0204e01851431d3bab3eb76719c"/>
    <s v="Assignment/Initiatialization"/>
    <s v="Incorrect"/>
    <s v="Assignment/Initiatialization"/>
    <s v="Incorrect"/>
    <x v="3"/>
    <x v="1"/>
    <n v="1"/>
  </r>
  <r>
    <m/>
    <m/>
    <m/>
    <m/>
    <s v="Checking"/>
    <s v="Incorrect"/>
    <s v="Checking"/>
    <s v="Incorrect"/>
    <x v="0"/>
    <x v="1"/>
    <m/>
  </r>
  <r>
    <s v="xen2v"/>
    <s v="CVE-2012-5511"/>
    <s v="&gt;DenialOfService&lt;&gt;Overflow&lt;"/>
    <s v="24ff9723e0398e78355ea4b83df50eafb154d4dc"/>
    <s v="Algorithm/Method"/>
    <s v="Incorrect"/>
    <s v="Algorithm/Method"/>
    <s v="Incorrect"/>
    <x v="1"/>
    <x v="1"/>
    <n v="1"/>
  </r>
  <r>
    <m/>
    <m/>
    <m/>
    <m/>
    <m/>
    <m/>
    <s v="Checking"/>
    <s v="Missing"/>
    <x v="2"/>
    <x v="2"/>
    <m/>
  </r>
  <r>
    <s v="xen31v"/>
    <s v="CVE-2013-2072"/>
    <s v="&gt;DenialOfService&lt;&gt;Overflow&lt;&gt;Gainprivileges&lt;&gt;Memorycorruption&lt;"/>
    <s v="41abbadef60e5fccdfd688579dd458f7f7887cf5"/>
    <s v="Checking"/>
    <s v="Missing"/>
    <s v="Checking"/>
    <s v="Missing"/>
    <x v="0"/>
    <x v="0"/>
    <n v="1"/>
  </r>
  <r>
    <s v="xen44v"/>
    <s v="CVE-2013-4370"/>
    <s v="&gt;DenialOfService&lt;&gt;ExecuteCode&lt;&gt;Overflow&lt;&gt;Memorycorruption&lt;"/>
    <s v="3cd10fd21220f2b814324e6e732004f8f0487d0a"/>
    <s v="Algorithm/Method"/>
    <s v="Extraneous"/>
    <s v="Algorithm/Method"/>
    <s v="Extraneous"/>
    <x v="1"/>
    <x v="3"/>
    <n v="1"/>
  </r>
  <r>
    <s v="xen47v"/>
    <s v="CVE-2013-4416"/>
    <s v="&gt;DenialOfService&lt;&gt;Overflow&lt;"/>
    <s v="8b2c441a1b53a43a38b3c517e28f239da3349872"/>
    <s v="Checking"/>
    <s v="Missing"/>
    <s v="Algorithm/Method"/>
    <s v="Incorrect"/>
    <x v="1"/>
    <x v="1"/>
    <n v="3"/>
  </r>
  <r>
    <m/>
    <m/>
    <m/>
    <m/>
    <s v="Interface"/>
    <s v="Missing"/>
    <m/>
    <m/>
    <x v="2"/>
    <x v="2"/>
    <m/>
  </r>
  <r>
    <s v="xen75v"/>
    <s v="CVE-2014-4021"/>
    <s v="&gt;Overflow&lt;&gt;ObtainInformation&lt;"/>
    <s v="c3d1024d56aaf7fbb6415db1558f7eb40c854afc"/>
    <s v="Algorithm/Method"/>
    <s v="Missing"/>
    <s v="Algorithm/Method"/>
    <s v="Incorrect"/>
    <x v="1"/>
    <x v="1"/>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8">
  <r>
    <s v="vuln635mzl"/>
    <x v="0"/>
    <s v="CVE-2008-0017"/>
    <s v="&gt;DenialOfService&lt;&gt;ExecuteCode&lt;&gt;Overflow&lt;&gt;Memorycorruption&lt;"/>
    <s v="0ee094d218e6050d34f97eeaac2217faa7c56237"/>
    <s v="Checking"/>
    <s v="Missing"/>
    <s v="Checking"/>
    <s v="Missing"/>
    <x v="0"/>
    <x v="0"/>
  </r>
  <r>
    <s v="vuln782mzl"/>
    <x v="0"/>
    <s v="CVE-2009-2662"/>
    <s v="&gt;DenialOfService&lt;&gt;ExecuteCode&lt;&gt;Overflow&lt;&gt;Memorycorruption&lt;"/>
    <s v="08b448d9dd814dab7889deb0abb13e0f155024f7"/>
    <s v="Algorithm/Method"/>
    <s v="Missing"/>
    <s v="Algorithm/Method"/>
    <s v="Missing"/>
    <x v="1"/>
    <x v="0"/>
  </r>
  <r>
    <s v="vuln884mzl"/>
    <x v="0"/>
    <s v="CVE-2010-0166"/>
    <s v="&gt;DenialOfService&lt;&gt;ExecuteCode&lt;&gt;Overflow&lt;&gt;Memorycorruption&lt;"/>
    <s v="6517a01b635b15e935427ac5c23f7ec394cb7bd2"/>
    <s v="Algorithm/Method"/>
    <s v="Incorrect"/>
    <s v="Algorithm/Method"/>
    <s v="Incorrect"/>
    <x v="1"/>
    <x v="1"/>
  </r>
  <r>
    <s v="vuln933mzl"/>
    <x v="0"/>
    <s v="CVE-2010-1212"/>
    <s v="&gt;DenialOfService&lt;&gt;ExecuteCode&lt;&gt;Overflow&lt;&gt;Memorycorruption&lt;"/>
    <s v="35c7952dbd1badc04cd1bb96480676c9077f8805"/>
    <s v="Checking"/>
    <s v="Incorrect"/>
    <s v="Checking"/>
    <s v="Incorrect"/>
    <x v="0"/>
    <x v="1"/>
  </r>
  <r>
    <s v="vuln933mzl"/>
    <x v="1"/>
    <s v="CVE-2010-1212"/>
    <s v="&gt;DenialOfService&lt;&gt;ExecuteCode&lt;&gt;Overflow&lt;&gt;Memorycorruption&lt;"/>
    <s v="35c7952dbd1badc04cd1bb96480676c9077f8805"/>
    <m/>
    <m/>
    <m/>
    <m/>
    <x v="2"/>
    <x v="2"/>
  </r>
  <r>
    <s v="vuln944mzl"/>
    <x v="0"/>
    <s v="CVE-2010-1212"/>
    <s v="&gt;DenialOfService&lt;&gt;ExecuteCode&lt;&gt;Overflow&lt;&gt;Memorycorruption&lt;"/>
    <s v="ef586f15354a3dfadda2e65df08bd58558e9efba"/>
    <s v="Assignment/Initiatialization"/>
    <s v="Missing"/>
    <s v="Assignment/Initiatialization"/>
    <s v="Missing"/>
    <x v="3"/>
    <x v="0"/>
  </r>
  <r>
    <m/>
    <x v="0"/>
    <m/>
    <m/>
    <s v="(item anterior)"/>
    <s v="Checking"/>
    <s v="Missing"/>
    <s v="Checking"/>
    <s v="Missing"/>
    <x v="0"/>
    <x v="0"/>
  </r>
  <r>
    <s v="vuln970mzl"/>
    <x v="0"/>
    <s v="CVE-2010-3166"/>
    <s v="&gt;ExecuteCode&lt;&gt;Overflow&lt;"/>
    <s v="e2d46b52f2fa80d20cf89e60372dbca1444ac6ff"/>
    <s v="Checking"/>
    <s v="Missing"/>
    <s v="Checking"/>
    <s v="Missing"/>
    <x v="0"/>
    <x v="0"/>
  </r>
  <r>
    <s v="vuln972mzl"/>
    <x v="0"/>
    <s v="CVE-2010-3168"/>
    <s v="&gt;DenialOfService&lt;&gt;ExecuteCode&lt;&gt;Overflow&lt;"/>
    <s v="44e12bf078153a8ee665632c44569a4ab7ff1de2"/>
    <s v="Assignment/Initiatialization"/>
    <s v="Incorrect"/>
    <s v="Assignment/Initiatialization"/>
    <s v="Incorrect"/>
    <x v="3"/>
    <x v="1"/>
  </r>
  <r>
    <m/>
    <x v="0"/>
    <m/>
    <m/>
    <m/>
    <s v="Checking"/>
    <s v="Missing"/>
    <s v="Checking"/>
    <s v="Missing"/>
    <x v="0"/>
    <x v="0"/>
  </r>
  <r>
    <m/>
    <x v="0"/>
    <m/>
    <m/>
    <m/>
    <s v="Algorithm/Method"/>
    <s v="Missing"/>
    <s v="Interface"/>
    <s v="Incorrect"/>
    <x v="1"/>
    <x v="0"/>
  </r>
  <r>
    <s v="vuln1010mzl"/>
    <x v="0"/>
    <s v="CVE-2010-3778"/>
    <s v="&gt;DenialOfService&lt;&gt;ExecuteCode&lt;&gt;Overflow&lt;&gt;Memorycorruption&lt;"/>
    <s v="a8247109148742d867d85e43f64c85bc0f855e0d"/>
    <s v="Function"/>
    <s v="Missing"/>
    <s v="Function"/>
    <s v="Missing"/>
    <x v="4"/>
    <x v="0"/>
  </r>
  <r>
    <m/>
    <x v="0"/>
    <m/>
    <m/>
    <s v="(item anterior)"/>
    <s v="Algorithm/Method"/>
    <s v="Incorrect"/>
    <s v="Algorithm/Method"/>
    <s v="Incorrect"/>
    <x v="1"/>
    <x v="1"/>
  </r>
  <r>
    <s v="vuln1044mzl"/>
    <x v="0"/>
    <s v="CVE-2011-0054"/>
    <s v="&gt;ExecuteCode&lt;&gt;Overflow&lt;"/>
    <s v="4798ee08d2de3dfa6e972f60ffe305260f915076"/>
    <s v="Checking"/>
    <s v="Incorrect"/>
    <s v="Checking"/>
    <s v="Incorrect"/>
    <x v="0"/>
    <x v="1"/>
  </r>
  <r>
    <s v="vuln1049mzl"/>
    <x v="0"/>
    <s v="CVE-2011-0061"/>
    <s v="&gt;DenialOfService&lt;&gt;ExecuteCode&lt;&gt;Overflow&lt;"/>
    <s v="702b90e2aad4199675c3d0d951e00b77cde895ed"/>
    <s v="Checking"/>
    <s v="Incorrect"/>
    <s v="Checking"/>
    <s v="Incorrect"/>
    <x v="0"/>
    <x v="1"/>
  </r>
  <r>
    <m/>
    <x v="0"/>
    <m/>
    <m/>
    <s v="(item anterior)"/>
    <s v="Checking"/>
    <s v="Missing"/>
    <s v="Checking"/>
    <s v="Missing"/>
    <x v="0"/>
    <x v="0"/>
  </r>
  <r>
    <s v="vuln1106mzl"/>
    <x v="0"/>
    <s v="CVE-2011-2377"/>
    <s v="&gt;DenialOfService&lt;&gt;ExecuteCode&lt;&gt;Overflow&lt;&gt;Memorycorruption&lt;"/>
    <s v="0f63056d1e8fdffd91e186e87d1fa153823b51cf"/>
    <s v="Checking"/>
    <s v="Missing"/>
    <s v="Checking"/>
    <s v="Missing"/>
    <x v="0"/>
    <x v="0"/>
  </r>
  <r>
    <m/>
    <x v="0"/>
    <m/>
    <m/>
    <m/>
    <s v="Algorithm/Method"/>
    <s v="Missing"/>
    <s v="Checking"/>
    <s v="Incorrect"/>
    <x v="0"/>
    <x v="1"/>
  </r>
  <r>
    <m/>
    <x v="0"/>
    <m/>
    <m/>
    <m/>
    <s v="Algorithm/Method"/>
    <s v="Incorrect"/>
    <s v="Assignment/Initiatialization"/>
    <s v="Missing"/>
    <x v="1"/>
    <x v="1"/>
  </r>
  <r>
    <m/>
    <x v="1"/>
    <m/>
    <m/>
    <m/>
    <m/>
    <m/>
    <s v="Assignment/Initiatialization"/>
    <s v="Incorrect"/>
    <x v="2"/>
    <x v="2"/>
  </r>
  <r>
    <s v="vuln1244mzl"/>
    <x v="0"/>
    <s v="CVE-2011-3002"/>
    <s v="&gt;DenialOfService&lt;&gt;ExecuteCode&lt;&gt;Overflow&lt;"/>
    <s v="6d8c3d6fdc3764024da2df6b474760ce3a0a5337"/>
    <s v="Assignment/Initiatialization"/>
    <s v="Missing"/>
    <s v="Assignment/Initiatialization"/>
    <s v="Missing"/>
    <x v="3"/>
    <x v="0"/>
  </r>
  <r>
    <m/>
    <x v="1"/>
    <m/>
    <m/>
    <m/>
    <s v="Algorithm/Method"/>
    <s v="Incorrect"/>
    <s v="Assignment/Initiatialization"/>
    <s v="Incorrect"/>
    <x v="2"/>
    <x v="2"/>
  </r>
  <r>
    <m/>
    <x v="0"/>
    <m/>
    <m/>
    <m/>
    <s v="Checking"/>
    <s v="Extraneous"/>
    <s v="Checking"/>
    <s v="Extraneous"/>
    <x v="0"/>
    <x v="3"/>
  </r>
  <r>
    <s v="vuln1245mzl"/>
    <x v="0"/>
    <s v="CVE-2011-3003"/>
    <s v="&gt;DenialOfService&lt;&gt;ExecuteCode&lt;&gt;Overflow&lt;"/>
    <s v="5dae9ec03ce9a864a8d07f73814980e20f2da305"/>
    <s v="Assignment/Initiatialization"/>
    <s v="Missing"/>
    <s v="Assignment/Initiatialization"/>
    <s v="Missing"/>
    <x v="3"/>
    <x v="0"/>
  </r>
  <r>
    <m/>
    <x v="0"/>
    <m/>
    <m/>
    <s v="(item anterior)"/>
    <s v="Checking"/>
    <s v="Incorrect"/>
    <s v="Checking"/>
    <s v="Incorrect"/>
    <x v="0"/>
    <x v="1"/>
  </r>
  <r>
    <s v="vuln1249mzl"/>
    <x v="0"/>
    <s v="CVE-2011-3005"/>
    <s v="&gt;DenialOfService&lt;&gt;ExecuteCode&lt;&gt;Overflow&lt;"/>
    <s v="7334d9a749078e9e7e6a2e42dba341b7728b06cd"/>
    <s v="Checking"/>
    <s v="Incorrect"/>
    <s v="Algorithm/Method"/>
    <s v="Incorrect"/>
    <x v="1"/>
    <x v="1"/>
  </r>
  <r>
    <m/>
    <x v="0"/>
    <m/>
    <m/>
    <m/>
    <s v="Assignment/Initiatialization"/>
    <s v="Missing"/>
    <s v="Assignment/Initiatialization"/>
    <s v="Incorrect"/>
    <x v="3"/>
    <x v="1"/>
  </r>
  <r>
    <m/>
    <x v="1"/>
    <m/>
    <m/>
    <m/>
    <s v="Function"/>
    <s v="Missing"/>
    <m/>
    <m/>
    <x v="2"/>
    <x v="2"/>
  </r>
  <r>
    <s v="vuln1266mzl"/>
    <x v="0"/>
    <s v="CVE-2011-3650"/>
    <s v="&gt;DenialOfService&lt;&gt;Overflow&lt;&gt;Memorycorruption&lt;"/>
    <s v="a16a44393d62c68c5aded9e6e282c5ac4fb3e496"/>
    <s v="Assignment/Initiatialization"/>
    <s v="Incorrect"/>
    <s v="Assignment/Initiatialization"/>
    <s v="Incorrect"/>
    <x v="3"/>
    <x v="1"/>
  </r>
  <r>
    <m/>
    <x v="0"/>
    <m/>
    <m/>
    <m/>
    <s v="Checking"/>
    <s v="Incorrect"/>
    <s v="Checking"/>
    <s v="Incorrect"/>
    <x v="0"/>
    <x v="1"/>
  </r>
  <r>
    <m/>
    <x v="0"/>
    <m/>
    <m/>
    <m/>
    <s v="Checking"/>
    <s v="Missing"/>
    <m/>
    <m/>
    <x v="0"/>
    <x v="0"/>
  </r>
  <r>
    <s v="vuln1260mzl"/>
    <x v="0"/>
    <s v="CVE-2011-3652"/>
    <s v="&gt;DenialOfService&lt;&gt;ExecuteCode&lt;&gt;Overflow&lt;&gt;Memorycorruption&lt;"/>
    <s v="bfea94bf48feaee076ec69afa5e04ab6340900af"/>
    <s v="Assignment/Initiatialization"/>
    <s v="Missing"/>
    <s v="Assignment/Initiatialization"/>
    <s v="Missing"/>
    <x v="3"/>
    <x v="0"/>
  </r>
  <r>
    <s v="vuln1263mzl"/>
    <x v="0"/>
    <s v="CVE-2011-3654"/>
    <s v="&gt;DenialOfService&lt;&gt;ExecuteCode&lt;&gt;Overflow&lt;&gt;Memorycorruption&lt;"/>
    <s v="f54fef5b48eae68d6853878d130f507943b44ea6"/>
    <s v="Checking"/>
    <s v="Incorrect"/>
    <s v="Checking"/>
    <s v="Incorrect"/>
    <x v="0"/>
    <x v="1"/>
  </r>
  <r>
    <s v="vuln1374mzl"/>
    <x v="0"/>
    <s v="CVE-2012-0470"/>
    <s v="&gt;DenialOfService&lt;&gt;ExecuteCode&lt;&gt;Overflow&lt;"/>
    <s v="2fe7e85cb5ff9b4380d5ac7698a5503e6cb2d8a3"/>
    <s v="Assignment/Initiatialization"/>
    <s v="Incorrect"/>
    <s v="Assignment/Initiatialization"/>
    <s v="Incorrect"/>
    <x v="3"/>
    <x v="1"/>
  </r>
  <r>
    <s v="vuln1376mzl"/>
    <x v="0"/>
    <s v="CVE-2012-0472"/>
    <s v="&gt;DenialOfService&lt;&gt;ExecuteCode&lt;&gt;Overflow&lt;&gt;Memorycorruption&lt;"/>
    <s v="4f5c44a7c8bca9e09b6ca1119c5ee8d549664061"/>
    <s v="Checking"/>
    <s v="Missing"/>
    <s v="Checking"/>
    <s v="Missing"/>
    <x v="0"/>
    <x v="0"/>
  </r>
  <r>
    <s v="vuln1441mzl"/>
    <x v="0"/>
    <s v="CVE-2012-1953"/>
    <s v="&gt;DenialOfService&lt;&gt;ExecuteCode&lt;&gt;Overflow&lt;"/>
    <s v="2cecb6cdcb9357c4d9630ec29f0c4a2915ba97fd"/>
    <s v="Checking"/>
    <s v="Incorrect"/>
    <s v="Checking"/>
    <s v="Incorrect"/>
    <x v="0"/>
    <x v="1"/>
  </r>
  <r>
    <s v="vuln1388mzl"/>
    <x v="0"/>
    <s v="CVE-2012-3105"/>
    <s v="&gt;DenialOfService&lt;&gt;ExecuteCode&lt;&gt;Overflow&lt;&gt;Memorycorruption&lt;"/>
    <s v="a75320f68f215da68675e24bd0ca8d8a4bcc3ddf"/>
    <s v="Checking"/>
    <s v="Missing"/>
    <s v="Checking"/>
    <s v="Missing"/>
    <x v="0"/>
    <x v="0"/>
  </r>
  <r>
    <s v="vuln1485mzl"/>
    <x v="0"/>
    <s v="CVE-2012-3957"/>
    <s v="&gt;ExecuteCode&lt;&gt;Overflow&lt;"/>
    <s v="a6ab39295bcfdcbac50e10a3c6580614a78c5220"/>
    <s v="Interface"/>
    <s v="Missing"/>
    <s v="Interface"/>
    <s v="Missing"/>
    <x v="5"/>
    <x v="0"/>
  </r>
  <r>
    <s v="vuln1494mzl"/>
    <x v="0"/>
    <s v="CVE-2012-3966"/>
    <s v="&gt;DenialOfService&lt;&gt;ExecuteCode&lt;&gt;Overflow&lt;&gt;Memorycorruption&lt;"/>
    <s v="2f3ba5d8677cb0f94e7e661fb1ac304517080831"/>
    <s v="Interface"/>
    <s v="Incorrect"/>
    <s v="Assignment/Initiatialization"/>
    <s v="Incorrect"/>
    <x v="5"/>
    <x v="1"/>
  </r>
  <r>
    <s v="vuln1494mzl"/>
    <x v="1"/>
    <s v="CVE-2012-3966"/>
    <s v="&gt;DenialOfService&lt;&gt;ExecuteCode&lt;&gt;Overflow&lt;&gt;Memorycorruption&lt;"/>
    <s v="2f3ba5d8677cb0f94e7e661fb1ac304517080831"/>
    <m/>
    <m/>
    <m/>
    <m/>
    <x v="2"/>
    <x v="2"/>
  </r>
  <r>
    <s v="vuln1495mzl"/>
    <x v="0"/>
    <s v="CVE-2012-3966"/>
    <s v="&gt;DenialOfService&lt;&gt;ExecuteCode&lt;&gt;Overflow&lt;&gt;Memorycorruption&lt;"/>
    <s v="d983bcfd9a86bdf2b15e0f17ffe1f3eb0ec65e06"/>
    <s v="Assignment/Initiatialization"/>
    <s v="Missing"/>
    <s v="Assignment/Initiatialization"/>
    <s v="Missing"/>
    <x v="3"/>
    <x v="0"/>
  </r>
  <r>
    <s v="vuln1501mzl"/>
    <x v="0"/>
    <s v="CVE-2012-3971"/>
    <s v="&gt;DenialOfService&lt;&gt;ExecuteCode&lt;&gt;Overflow&lt;&gt;Memorycorruption&lt;"/>
    <s v="d8508b65264248f5e54e5db3f6f665b8a450bf11"/>
    <s v="Assignment/Initiatialization"/>
    <s v="Incorrect"/>
    <m/>
    <m/>
    <x v="3"/>
    <x v="1"/>
  </r>
  <r>
    <m/>
    <x v="1"/>
    <m/>
    <m/>
    <m/>
    <s v="Interface"/>
    <s v="Extraneous"/>
    <m/>
    <m/>
    <x v="2"/>
    <x v="2"/>
  </r>
  <r>
    <m/>
    <x v="0"/>
    <m/>
    <m/>
    <m/>
    <s v="Checking"/>
    <s v="Missing"/>
    <m/>
    <m/>
    <x v="0"/>
    <x v="0"/>
  </r>
  <r>
    <m/>
    <x v="0"/>
    <m/>
    <m/>
    <m/>
    <s v="Checking"/>
    <s v="Incorrect"/>
    <s v="Checking"/>
    <s v="Incorrect"/>
    <x v="0"/>
    <x v="1"/>
  </r>
  <r>
    <m/>
    <x v="0"/>
    <m/>
    <m/>
    <m/>
    <s v="Algorithm/Method"/>
    <s v="Missing"/>
    <s v="Algorithm/Method"/>
    <s v="Incorrect"/>
    <x v="1"/>
    <x v="1"/>
  </r>
  <r>
    <s v="vuln1530mzl"/>
    <x v="0"/>
    <s v="CVE-2012-3995"/>
    <s v="&gt;DenialOfService&lt;&gt;ExecuteCode&lt;&gt;Overflow&lt;"/>
    <s v="7392016e43ea8e0dc1e089a08a9494199f19d067"/>
    <s v="Algorithm/Method"/>
    <s v="Missing"/>
    <m/>
    <m/>
    <x v="1"/>
    <x v="0"/>
  </r>
  <r>
    <m/>
    <x v="0"/>
    <m/>
    <m/>
    <m/>
    <s v="Algorithm/Method"/>
    <s v="Incorrect"/>
    <s v="Algorithm/Method"/>
    <s v="Incorrect"/>
    <x v="1"/>
    <x v="1"/>
  </r>
  <r>
    <s v="vuln1533mzl"/>
    <x v="0"/>
    <s v="CVE-2012-4180"/>
    <s v="&gt;ExecuteCode&lt;&gt;Overflow&lt;"/>
    <s v="eaf17aa9a97d9b0fc2b2dd835bb942f4f9d3d075"/>
    <s v="Checking"/>
    <s v="Missing"/>
    <s v="Checking"/>
    <s v="Incorrect"/>
    <x v="0"/>
    <x v="0"/>
  </r>
  <r>
    <m/>
    <x v="0"/>
    <m/>
    <m/>
    <m/>
    <s v="Algorithm/Method"/>
    <s v="Incorrect"/>
    <s v="Algorithm/Method"/>
    <s v="Incorrect"/>
    <x v="1"/>
    <x v="1"/>
  </r>
  <r>
    <m/>
    <x v="0"/>
    <m/>
    <m/>
    <m/>
    <m/>
    <m/>
    <s v="Algorithm/Method"/>
    <s v="Missing"/>
    <x v="1"/>
    <x v="0"/>
  </r>
  <r>
    <s v="vuln1539mzl"/>
    <x v="0"/>
    <s v="CVE-2012-4185"/>
    <s v="&gt;DenialOfService&lt;&gt;ExecuteCode&lt;&gt;Overflow&lt;&gt;Memorycorruption&lt;"/>
    <s v="8a00ae3b10367e4225704564406fe1800e60ecc5"/>
    <s v="Checking"/>
    <s v="Incorrect"/>
    <s v="Checking"/>
    <s v="Incorrect"/>
    <x v="0"/>
    <x v="1"/>
  </r>
  <r>
    <s v="vuln1536mzl"/>
    <x v="0"/>
    <s v="CVE-2012-4186"/>
    <s v="&gt;ExecuteCode&lt;&gt;Overflow&lt;"/>
    <s v="604c4f2ddd1a10d5c93617bf253741cca79cab8f"/>
    <s v="Checking"/>
    <s v="Incorrect"/>
    <s v="Checking"/>
    <s v="Incorrect"/>
    <x v="0"/>
    <x v="1"/>
  </r>
  <r>
    <s v="vuln1537mzl"/>
    <x v="0"/>
    <s v="CVE-2012-4187"/>
    <s v="&gt;DenialOfService&lt;&gt;ExecuteCode&lt;&gt;Overflow&lt;&gt;Memorycorruption&lt;"/>
    <s v="58bddec457f3bd26fe58c7380ef8b88e073d9f81"/>
    <s v="Checking"/>
    <s v="Missing"/>
    <s v="Checking"/>
    <s v="Missing"/>
    <x v="0"/>
    <x v="0"/>
  </r>
  <r>
    <s v="vuln1538mzl"/>
    <x v="0"/>
    <s v="CVE-2012-4188"/>
    <s v="&gt;ExecuteCode&lt;&gt;Overflow&lt;"/>
    <s v="54343582174a44aa841117b2ef6f635ea8997212"/>
    <s v="Algorithm/Method"/>
    <s v="Missing"/>
    <s v="Algorithm/Method"/>
    <s v="Missing"/>
    <x v="1"/>
    <x v="0"/>
  </r>
  <r>
    <s v="vuln1541mzl"/>
    <x v="0"/>
    <s v="CVE-2012-4190"/>
    <s v="&gt;DenialOfService&lt;&gt;ExecuteCode&lt;&gt;Overflow&lt;&gt;Memorycorruption&lt;"/>
    <s v="37e10f63608828fd4693974bc169fb6f0e2b228e"/>
    <s v="Checking"/>
    <s v="Missing"/>
    <s v="Algorithm/Method"/>
    <s v="Missing"/>
    <x v="1"/>
    <x v="0"/>
  </r>
  <r>
    <s v="vuln1542mzl"/>
    <x v="0"/>
    <s v="CVE-2012-4191"/>
    <s v="&gt;DenialOfService&lt;&gt;ExecuteCode&lt;&gt;Overflow&lt;&gt;Memorycorruption&lt;"/>
    <s v="004dd20c078c42719f22f92c0d4356c240ff7595"/>
    <s v="Algorithm/Method"/>
    <s v="Incorrect"/>
    <s v="Algorithm/Method"/>
    <s v="Incorrect"/>
    <x v="1"/>
    <x v="1"/>
  </r>
  <r>
    <s v="vuln1615mzl"/>
    <x v="0"/>
    <s v="CVE-2013-0760"/>
    <s v="&gt;ExecuteCode&lt;&gt;Overflow&lt;"/>
    <s v="cc987a78b883b2fc328b5113e7bde64ec95473f2"/>
    <s v="Assignment/Initiatialization"/>
    <s v="Incorrect"/>
    <s v="Assignment/Initiatialization"/>
    <s v="Incorrect"/>
    <x v="3"/>
    <x v="1"/>
  </r>
  <r>
    <s v="vuln1613mzl"/>
    <x v="0"/>
    <s v="CVE-2013-0767"/>
    <s v="&gt;DenialOfService&lt;&gt;ExecuteCode&lt;&gt;Overflow&lt;"/>
    <s v="ad6712b14baeb9faf1f89e65794f7e059c4ef2cb"/>
    <s v="Checking"/>
    <s v="Missing"/>
    <s v="Checking"/>
    <s v="Missing"/>
    <x v="0"/>
    <x v="0"/>
  </r>
  <r>
    <s v="vuln1617mzl"/>
    <x v="0"/>
    <s v="CVE-2013-0771"/>
    <s v="&gt;ExecuteCode&lt;&gt;Overflow&lt;"/>
    <s v="6c30e7017ecc1ac03bcd6dcd576132b08d983f63"/>
    <s v="Checking"/>
    <s v="Missing"/>
    <s v="Checking"/>
    <s v="Missing"/>
    <x v="0"/>
    <x v="0"/>
  </r>
  <r>
    <s v="vuln1659mzl"/>
    <x v="0"/>
    <s v="CVE-2013-0772"/>
    <s v="&gt;DenialOfService&lt;&gt;Overflow&lt;&gt;ObtainInformation&lt;"/>
    <s v="1c7e6d70e5ba71e0f001b5e5987bc3e9250de7c1"/>
    <s v="Algorithm/Method"/>
    <s v="Extraneous"/>
    <s v="Algorithm/Method"/>
    <s v="Extraneous"/>
    <x v="1"/>
    <x v="3"/>
  </r>
  <r>
    <s v="vuln1668mzl"/>
    <x v="0"/>
    <s v="CVE-2013-0778"/>
    <s v="&gt;DenialOfService&lt;&gt;ExecuteCode&lt;&gt;Overflow&lt;"/>
    <s v="bcece6a3cbd6376254d45ab65ea1502a55deaa3d"/>
    <s v="Algorithm/Method"/>
    <s v="Incorrect"/>
    <s v="Algorithm/Method"/>
    <s v="Incorrect"/>
    <x v="1"/>
    <x v="1"/>
  </r>
  <r>
    <s v="vuln1670mzl"/>
    <x v="0"/>
    <s v="CVE-2013-0782"/>
    <s v="&gt;ExecuteCode&lt;&gt;Overflow&lt;"/>
    <s v="3276584f22a47352f79a016ed872f05bdc17ffcb"/>
    <s v="Assignment/Initiatialization"/>
    <s v="Incorrect"/>
    <s v="Assignment/Initiatialization"/>
    <s v="Incorrect"/>
    <x v="3"/>
    <x v="1"/>
  </r>
  <r>
    <m/>
    <x v="0"/>
    <m/>
    <m/>
    <s v="(item anterior)"/>
    <s v="Checking"/>
    <s v="Missing"/>
    <s v="Checking"/>
    <s v="Missing"/>
    <x v="0"/>
    <x v="0"/>
  </r>
  <r>
    <s v="vuln1697mzl"/>
    <x v="0"/>
    <s v="CVE-2013-0799"/>
    <s v="&gt;Overflow&lt;&gt;Gainprivileges&lt;"/>
    <s v="7893caea6b672bed561eddb538210fe3623bea75"/>
    <s v="Algorithm/Method"/>
    <s v="Incorrect"/>
    <s v="Algorithm/Method"/>
    <s v="Incorrect"/>
    <x v="1"/>
    <x v="1"/>
  </r>
  <r>
    <s v="vuln1736mzl"/>
    <x v="0"/>
    <s v="CVE-2013-1675"/>
    <s v="&gt;Overflow&lt;&gt;ObtainInformation&lt;"/>
    <s v="085004cc6a7b6741743a39949d192049fbc4bc9c"/>
    <s v="Interface"/>
    <s v="Missing"/>
    <s v="Interface"/>
    <s v="Missing"/>
    <x v="5"/>
    <x v="0"/>
  </r>
  <r>
    <s v="vuln1742mzl"/>
    <x v="0"/>
    <s v="CVE-2013-1680"/>
    <s v="&gt;DenialOfService&lt;&gt;ExecuteCode&lt;&gt;Overflow&lt;&gt;Memorycorruption&lt;"/>
    <s v="050414e94b197bc129065b587755848625a2443f"/>
    <s v="Algorithm/Method"/>
    <s v="Missing"/>
    <s v="Algorithm/Method"/>
    <s v="Incorrect"/>
    <x v="1"/>
    <x v="1"/>
  </r>
  <r>
    <s v="vuln1763mzl"/>
    <x v="0"/>
    <s v="CVE-2013-1690"/>
    <s v="&gt;DenialOfService&lt;&gt;ExecuteCode&lt;&gt;Overflow&lt;"/>
    <s v="027b891ee8735e38a77da3a307b832323b93a1ea"/>
    <s v="Checking"/>
    <s v="Missing"/>
    <s v="Interface"/>
    <s v="Incorrect"/>
    <x v="0"/>
    <x v="0"/>
  </r>
  <r>
    <m/>
    <x v="1"/>
    <m/>
    <m/>
    <m/>
    <s v="Assignment/Initiatialization"/>
    <s v="Missing"/>
    <m/>
    <m/>
    <x v="2"/>
    <x v="2"/>
  </r>
  <r>
    <s v="vuln1789mzl"/>
    <x v="0"/>
    <s v="CVE-2013-1706"/>
    <s v="&gt;Overflow&lt;&gt;Gainprivileges&lt;"/>
    <s v="9425d9154f641cfe6f0e8188473f795451896f78"/>
    <s v="Algorithm/Method"/>
    <s v="Incorrect"/>
    <s v="Assignment/Initiatialization"/>
    <s v="Missing"/>
    <x v="1"/>
    <x v="1"/>
  </r>
  <r>
    <m/>
    <x v="0"/>
    <m/>
    <m/>
    <m/>
    <m/>
    <m/>
    <s v="Interface"/>
    <s v="Incorrect"/>
    <x v="3"/>
    <x v="0"/>
  </r>
  <r>
    <m/>
    <x v="1"/>
    <m/>
    <m/>
    <m/>
    <m/>
    <m/>
    <s v="Assignment/Initiatialization"/>
    <s v="Incorrect"/>
    <x v="2"/>
    <x v="2"/>
  </r>
  <r>
    <m/>
    <x v="1"/>
    <m/>
    <m/>
    <m/>
    <m/>
    <m/>
    <s v="Algorithm/Method"/>
    <s v="Missing"/>
    <x v="2"/>
    <x v="2"/>
  </r>
  <r>
    <s v="vuln1788mzl"/>
    <x v="0"/>
    <s v="CVE-2013-1707"/>
    <s v="&gt;Overflow&lt;&gt;Gainprivileges&lt;"/>
    <s v="da6dc97eddc63f4b00c754645861ce4175a1ee4c"/>
    <s v="Assignment/Initiatialization"/>
    <s v="Missing"/>
    <s v="Assignment/Initiatialization"/>
    <s v="Missing"/>
    <x v="3"/>
    <x v="0"/>
  </r>
  <r>
    <m/>
    <x v="0"/>
    <m/>
    <m/>
    <s v="(item anterior)"/>
    <s v="Algorithm/Method"/>
    <s v="Incorrect"/>
    <s v="Algorithm/Method"/>
    <s v="Incorrect"/>
    <x v="1"/>
    <x v="1"/>
  </r>
  <r>
    <m/>
    <x v="1"/>
    <m/>
    <m/>
    <m/>
    <m/>
    <m/>
    <s v="Interface"/>
    <s v="Incorrect"/>
    <x v="2"/>
    <x v="2"/>
  </r>
  <r>
    <s v="vuln1822mzl"/>
    <x v="0"/>
    <s v="CVE-2013-1721"/>
    <s v="&gt;ExecuteCode&lt;&gt;Overflow&lt;"/>
    <s v="b270538a1fa0033dd54121c286d71b994d3c38ea"/>
    <s v="Checking"/>
    <s v="Missing"/>
    <s v="Checking"/>
    <s v="Incorrect"/>
    <x v="0"/>
    <x v="0"/>
  </r>
  <r>
    <s v="vuln1824mzl"/>
    <x v="0"/>
    <s v="CVE-2013-1723"/>
    <s v="&gt;DenialOfService&lt;&gt;Overflow&lt;"/>
    <s v="5aaae31bae1ad32da721802cbcb3ad66d87f2029"/>
    <s v="Algorithm/Method"/>
    <s v="Incorrect"/>
    <s v="Interface"/>
    <s v="Incorrect"/>
    <x v="5"/>
    <x v="1"/>
  </r>
  <r>
    <m/>
    <x v="0"/>
    <m/>
    <m/>
    <m/>
    <s v="Checking"/>
    <s v="Missing"/>
    <s v="Checking"/>
    <s v="Missing"/>
    <x v="0"/>
    <x v="0"/>
  </r>
  <r>
    <m/>
    <x v="0"/>
    <m/>
    <m/>
    <m/>
    <m/>
    <m/>
    <s v="Checking"/>
    <s v="Incorrect"/>
    <x v="1"/>
    <x v="0"/>
  </r>
  <r>
    <s v="vuln1833mzl"/>
    <x v="0"/>
    <s v="CVE-2013-1732"/>
    <s v="&gt;ExecuteCode&lt;&gt;Overflow&lt;"/>
    <s v="e5aa530506ddc09ef0ef88a9563bfe918f26c4da"/>
    <s v="Algorithm/Method"/>
    <s v="Incorrect"/>
    <s v="Algorithm/Method"/>
    <s v="Incorrect"/>
    <x v="1"/>
    <x v="1"/>
  </r>
  <r>
    <s v="vuln1835mzl"/>
    <x v="0"/>
    <s v="CVE-2013-1736"/>
    <s v="&gt;DenialOfService&lt;&gt;ExecuteCode&lt;&gt;Overflow&lt;&gt;Memorycorruption&lt;"/>
    <s v="92e4e0683f0bfcc9ae3190320c4b0fd9949d9bd0"/>
    <s v="Checking"/>
    <s v="Incorrect"/>
    <s v="Checking"/>
    <s v="Incorrect"/>
    <x v="0"/>
    <x v="1"/>
  </r>
  <r>
    <s v="vuln1850mzl"/>
    <x v="0"/>
    <s v="CVE-2013-5596"/>
    <s v="&gt;DenialOfService&lt;&gt;ExecuteCode&lt;&gt;Overflow&lt;"/>
    <s v="87703497c0d709ee817d819d274b915fbcc3cbce"/>
    <s v="Algorithm/Method"/>
    <s v="Missing"/>
    <s v="Function"/>
    <s v="Missing"/>
    <x v="4"/>
    <x v="0"/>
  </r>
  <r>
    <s v="vuln1848mzl"/>
    <x v="0"/>
    <s v="CVE-2013-5604"/>
    <s v="&gt;DenialOfService&lt;&gt;ExecuteCode&lt;&gt;Overflow&lt;"/>
    <s v="cee64ab415e7abb505717e3338b33a8983b0e022"/>
    <s v="Algorithm/Method"/>
    <s v="Incorrect"/>
    <s v="Algorithm/Method"/>
    <s v="Incorrect"/>
    <x v="1"/>
    <x v="1"/>
  </r>
  <r>
    <m/>
    <x v="0"/>
    <m/>
    <m/>
    <m/>
    <m/>
    <m/>
    <s v="Interface"/>
    <s v="Incorrect"/>
    <x v="5"/>
    <x v="1"/>
  </r>
  <r>
    <m/>
    <x v="0"/>
    <m/>
    <m/>
    <m/>
    <m/>
    <m/>
    <s v="Checking"/>
    <s v="Extraneous"/>
    <x v="0"/>
    <x v="3"/>
  </r>
  <r>
    <m/>
    <x v="0"/>
    <m/>
    <m/>
    <m/>
    <m/>
    <m/>
    <s v="Checking"/>
    <s v="Missing"/>
    <x v="0"/>
    <x v="0"/>
  </r>
  <r>
    <s v="vuln1955mzl"/>
    <x v="0"/>
    <s v="CVE-2014-1508"/>
    <s v="&gt;DenialOfService&lt;&gt;Overflow&lt;&gt;Bypassarestrictionorsimilar&lt;&gt;ObtainInformation&lt;"/>
    <s v="fcfb3ebfa23ac631c7873daf085c280c4b3f6017"/>
    <s v="Interface"/>
    <s v="Incorrect"/>
    <m/>
    <m/>
    <x v="5"/>
    <x v="1"/>
  </r>
  <r>
    <m/>
    <x v="0"/>
    <m/>
    <m/>
    <m/>
    <m/>
    <m/>
    <s v="Algorithm/Method"/>
    <s v="Incorrect"/>
    <x v="1"/>
    <x v="1"/>
  </r>
  <r>
    <s v="vuln1984mzl"/>
    <x v="0"/>
    <s v="CVE-2014-1524"/>
    <s v="&gt;DenialOfService&lt;&gt;ExecuteCode&lt;&gt;Overflow&lt;"/>
    <s v="39e49aca403cb282a19a4b38a130d3628b8f19b0"/>
    <s v="Checking"/>
    <s v="Missing"/>
    <s v="Checking"/>
    <s v="Missing"/>
    <x v="0"/>
    <x v="0"/>
  </r>
  <r>
    <m/>
    <x v="0"/>
    <m/>
    <m/>
    <m/>
    <m/>
    <m/>
    <s v="Interface"/>
    <s v="Missing"/>
    <x v="5"/>
    <x v="0"/>
  </r>
  <r>
    <m/>
    <x v="1"/>
    <m/>
    <m/>
    <m/>
    <m/>
    <m/>
    <s v="Checking"/>
    <s v="Incorrect"/>
    <x v="2"/>
    <x v="2"/>
  </r>
  <r>
    <s v="vuln1987mzl"/>
    <x v="0"/>
    <s v="CVE-2014-1528"/>
    <s v="&gt;DenialOfService&lt;&gt;ExecuteCode&lt;&gt;Overflow&lt;"/>
    <s v="773231a5654d7fb297c9a21cd3daf16775115c62"/>
    <s v="Interface"/>
    <s v="Incorrect"/>
    <s v="Interface"/>
    <s v="Incorrect"/>
    <x v="5"/>
    <x v="1"/>
  </r>
  <r>
    <s v="vuln2026mzl"/>
    <x v="0"/>
    <s v="CVE-2014-1543"/>
    <s v="&gt;ExecuteCode&lt;&gt;Overflow&lt;"/>
    <s v="0556e96340b92579b3714b0e81f589b6be6ed260"/>
    <s v="Algorithm/Method"/>
    <s v="Missing"/>
    <m/>
    <m/>
    <x v="1"/>
    <x v="0"/>
  </r>
  <r>
    <m/>
    <x v="0"/>
    <m/>
    <m/>
    <m/>
    <m/>
    <m/>
    <s v="Algorithm/Method"/>
    <s v="Incorrect"/>
    <x v="1"/>
    <x v="1"/>
  </r>
  <r>
    <m/>
    <x v="0"/>
    <m/>
    <m/>
    <s v="(item anterior)"/>
    <s v="Assignment/Initiatialization"/>
    <s v="Incorrect"/>
    <s v="Assignment/Initiatialization"/>
    <s v="Incorrect"/>
    <x v="3"/>
    <x v="1"/>
  </r>
  <r>
    <m/>
    <x v="0"/>
    <m/>
    <m/>
    <s v="(item anterior)"/>
    <s v="Checking"/>
    <s v="Incorrect"/>
    <s v="Checking"/>
    <s v="Incorrect"/>
    <x v="0"/>
    <x v="1"/>
  </r>
  <r>
    <s v="vuln2240mzl"/>
    <x v="0"/>
    <s v="CVE-2015-2716"/>
    <s v="&gt;ExecuteCode&lt;&gt;Overflow&lt;"/>
    <s v="5a0c7ef7a261631d3cbde70536d6c1640637befe"/>
    <s v="Checking"/>
    <s v="Missing"/>
    <s v="Checking"/>
    <s v="Missing"/>
    <x v="0"/>
    <x v="0"/>
  </r>
  <r>
    <m/>
    <x v="0"/>
    <m/>
    <m/>
    <m/>
    <s v="Checking"/>
    <s v="Incorrect"/>
    <s v="Checking"/>
    <s v="Incorrect"/>
    <x v="0"/>
    <x v="1"/>
  </r>
  <r>
    <s v="vuln2316mzl"/>
    <x v="0"/>
    <s v="CVE-2015-4487"/>
    <s v="&gt;DenialOfService&lt;&gt;Overflow&lt;&gt;Memorycorruption&lt;"/>
    <s v="a83190329b84e5778309bbd80f7ac01b33193fd9"/>
    <s v="Checking"/>
    <s v="Missing"/>
    <s v="Algorithm/Method"/>
    <s v="Incorrect"/>
    <x v="1"/>
    <x v="1"/>
  </r>
  <r>
    <s v="vuln2306mzl"/>
    <x v="0"/>
    <s v="CVE-2015-4493"/>
    <s v="&gt;ExecuteCode&lt;&gt;Overflow&lt;"/>
    <s v="7daf7f3676c49a2f1360a98933b80684ab4e431d"/>
    <s v="Checking"/>
    <s v="Missing"/>
    <s v="Checking"/>
    <s v="Missing"/>
    <x v="0"/>
    <x v="0"/>
  </r>
  <r>
    <m/>
    <x v="0"/>
    <m/>
    <m/>
    <m/>
    <s v="Checking"/>
    <s v="Incorrect"/>
    <s v="Checking"/>
    <s v="Incorrect"/>
    <x v="0"/>
    <x v="1"/>
  </r>
  <r>
    <s v="ker882v"/>
    <x v="2"/>
    <s v="CVE-2007-1592"/>
    <s v="&gt;DenialOfService&lt;&gt;Overflow&lt;"/>
    <s v="d35690beda1429544d46c8eb34b2e3a8c37ab299"/>
    <s v="Assignment/Initiatialization"/>
    <s v="Missing"/>
    <s v="Assignment/Initiatialization"/>
    <s v="Incorrect"/>
    <x v="3"/>
    <x v="0"/>
  </r>
  <r>
    <s v="ker860v"/>
    <x v="2"/>
    <s v="CVE-2007-5904"/>
    <s v="&gt;DenialOfService&lt;&gt;ExecuteCode&lt;&gt;Overflow&lt;"/>
    <s v="133672efbc1085f9af990bdc145e1822ea93bcf3"/>
    <s v="Algorithm/Method"/>
    <s v="Incorrect"/>
    <s v="Algorithm/Method"/>
    <s v="Incorrect"/>
    <x v="1"/>
    <x v="1"/>
  </r>
  <r>
    <m/>
    <x v="2"/>
    <m/>
    <m/>
    <m/>
    <s v="Checking"/>
    <s v="Missing"/>
    <s v="Assignment/Initiatialization"/>
    <s v="Missing"/>
    <x v="3"/>
    <x v="0"/>
  </r>
  <r>
    <m/>
    <x v="2"/>
    <m/>
    <m/>
    <m/>
    <m/>
    <m/>
    <s v="Assignment/Initiatialization"/>
    <s v="Incorrect"/>
    <x v="3"/>
    <x v="1"/>
  </r>
  <r>
    <m/>
    <x v="2"/>
    <m/>
    <m/>
    <m/>
    <m/>
    <m/>
    <s v="Function"/>
    <s v="Missing"/>
    <x v="4"/>
    <x v="0"/>
  </r>
  <r>
    <s v="ker862v"/>
    <x v="2"/>
    <s v="CVE-2007-6151"/>
    <s v="&gt;DenialOfService&lt;&gt;Overflow&lt;"/>
    <s v="eafe1aa37e6ec2d56f14732b5240c4dd09f0613a"/>
    <s v="Assignment/Initiatialization"/>
    <s v="Missing"/>
    <s v="Assignment/Initiatialization"/>
    <s v="Missing"/>
    <x v="3"/>
    <x v="0"/>
  </r>
  <r>
    <m/>
    <x v="2"/>
    <m/>
    <m/>
    <m/>
    <s v="Algorithm/Method"/>
    <s v="Incorrect"/>
    <s v="Interface"/>
    <s v="Incorrect"/>
    <x v="1"/>
    <x v="1"/>
  </r>
  <r>
    <s v="ker815v"/>
    <x v="2"/>
    <s v="CVE-2008-3247"/>
    <s v="&gt;DenialOfService&lt;&gt;Overflow&lt;&gt;Gainprivileges&lt;"/>
    <s v="74454a6a286bfce4bb23d89bd465f856fa6a6e19"/>
    <s v="Interface"/>
    <s v="Incorrect"/>
    <s v="Interface"/>
    <s v="Incorrect"/>
    <x v="1"/>
    <x v="1"/>
  </r>
  <r>
    <m/>
    <x v="2"/>
    <m/>
    <m/>
    <m/>
    <m/>
    <m/>
    <s v="Assignment/Initiatialization"/>
    <s v="Missing"/>
    <x v="3"/>
    <x v="0"/>
  </r>
  <r>
    <s v="ker831v"/>
    <x v="2"/>
    <s v="CVE-2008-3911"/>
    <s v="&gt;Overflow&lt;"/>
    <s v="27df6f25ff218072e0e879a96beeb398a79cdbc8"/>
    <s v="Algorithm/Method"/>
    <s v="Incorrect"/>
    <s v="Assignment/Initiatialization"/>
    <s v="Missing"/>
    <x v="1"/>
    <x v="1"/>
  </r>
  <r>
    <m/>
    <x v="2"/>
    <m/>
    <m/>
    <m/>
    <m/>
    <m/>
    <s v="Interface"/>
    <s v="Incorrect"/>
    <x v="3"/>
    <x v="0"/>
  </r>
  <r>
    <s v="ker832v"/>
    <x v="2"/>
    <s v="CVE-2008-3915"/>
    <s v="&gt;Overflow&lt;"/>
    <s v="91b80969ba466ba4b915a4a1d03add8c297add3f"/>
    <s v="Interface"/>
    <s v="Incorrect"/>
    <s v="Assignment/Initiatialization"/>
    <s v="Incorrect"/>
    <x v="3"/>
    <x v="1"/>
  </r>
  <r>
    <s v="ker835v"/>
    <x v="1"/>
    <s v="CVE-2008-4395"/>
    <s v="&gt;ExecuteCode&lt;&gt;Overflow&lt;"/>
    <s v="49945b423c2f7e33b4c579ca460df6a806ee8f9f"/>
    <m/>
    <m/>
    <m/>
    <m/>
    <x v="2"/>
    <x v="2"/>
  </r>
  <r>
    <s v="ker781v"/>
    <x v="2"/>
    <s v="CVE-2008-4933"/>
    <s v="&gt;DenialOfService&lt;&gt;Overflow&lt;&gt;Memorycorruption&lt;"/>
    <s v="efc7ffcb4237f8cb9938909041c4ed38f6e1bf40"/>
    <s v="Checking"/>
    <s v="Missing"/>
    <s v="Checking"/>
    <s v="Missing"/>
    <x v="0"/>
    <x v="0"/>
  </r>
  <r>
    <s v="ker773v"/>
    <x v="2"/>
    <s v="CVE-2008-5025"/>
    <s v="&gt;DenialOfService&lt;&gt;Overflow&lt;&gt;Memorycorruption&lt;"/>
    <s v="d38b7aa7fc3371b52d036748028db50b585ade2e"/>
    <s v="Checking"/>
    <s v="Missing"/>
    <s v="Checking"/>
    <s v="Missing"/>
    <x v="0"/>
    <x v="0"/>
  </r>
  <r>
    <s v="ker784v"/>
    <x v="2"/>
    <s v="CVE-2008-5134"/>
    <s v="&gt;Overflow&lt;"/>
    <s v="48735d8d8bd701b1e0cd3d49c21e5e385ddcb077"/>
    <s v="Assignment/Initiatialization"/>
    <s v="Incorrect"/>
    <s v="Assignment/Initiatialization"/>
    <s v="Incorrect"/>
    <x v="3"/>
    <x v="1"/>
  </r>
  <r>
    <m/>
    <x v="2"/>
    <m/>
    <m/>
    <m/>
    <s v="Interface"/>
    <s v="Incorrect"/>
    <m/>
    <m/>
    <x v="5"/>
    <x v="1"/>
  </r>
  <r>
    <s v="ker807v"/>
    <x v="2"/>
    <s v="CVE-2008-5395"/>
    <s v="&gt;DenialOfService&lt;&gt;Overflow&lt;"/>
    <s v="7a3f5134a8f5bd7fa38b5645eef05e8a4eb62951"/>
    <s v="Function"/>
    <s v="Incorrect"/>
    <s v="Interface"/>
    <s v="Incorrect"/>
    <x v="5"/>
    <x v="1"/>
  </r>
  <r>
    <m/>
    <x v="2"/>
    <m/>
    <m/>
    <m/>
    <m/>
    <m/>
    <s v="Checking"/>
    <s v="Missing"/>
    <x v="0"/>
    <x v="0"/>
  </r>
  <r>
    <s v="ker780v"/>
    <x v="2"/>
    <s v="CVE-2008-5702"/>
    <s v="&gt;Overflow&lt;"/>
    <s v="7c2500f17d65092d93345f3996cf82ebca17e9ff"/>
    <s v="Checking"/>
    <s v="Incorrect"/>
    <s v="Checking"/>
    <s v="Incorrect"/>
    <x v="0"/>
    <x v="1"/>
  </r>
  <r>
    <s v="ker791v"/>
    <x v="2"/>
    <s v="CVE-2009-0065"/>
    <s v="&gt;Overflow&lt;"/>
    <s v="9fcb95a105758b81ef0131cd18e2db5149f13e95"/>
    <s v="Checking"/>
    <s v="Missing"/>
    <s v="Checking"/>
    <s v="Missing"/>
    <x v="0"/>
    <x v="0"/>
  </r>
  <r>
    <s v="ker806v"/>
    <x v="2"/>
    <s v="CVE-2009-0605"/>
    <s v="&gt;DenialOfService&lt;&gt;Overflow&lt;&gt;Gainprivileges&lt;&gt;Memorycorruption&lt;"/>
    <s v="9be260a646bf76fa418ee519afa10196b3164681"/>
    <s v="Checking"/>
    <s v="Incorrect"/>
    <s v="Checking"/>
    <s v="Incorrect"/>
    <x v="0"/>
    <x v="1"/>
  </r>
  <r>
    <s v="ker809v"/>
    <x v="2"/>
    <s v="CVE-2009-1298"/>
    <s v="&gt;DenialOfService&lt;&gt;Overflow&lt;"/>
    <s v="bbf31bf18d34caa87dd01f08bf713635593697f2"/>
    <s v="Interface"/>
    <s v="Incorrect"/>
    <s v="Interface"/>
    <s v="Incorrect"/>
    <x v="5"/>
    <x v="1"/>
  </r>
  <r>
    <s v="ker711v"/>
    <x v="1"/>
    <s v="CVE-2009-1389"/>
    <s v="&gt;DenialOfService&lt;&gt;Overflow&lt;&gt;Memorycorruption&lt;"/>
    <s v="fdd7b4c3302c93f6833e338903ea77245eb510b4"/>
    <s v="Function"/>
    <s v="Incorrect"/>
    <m/>
    <m/>
    <x v="2"/>
    <x v="2"/>
  </r>
  <r>
    <m/>
    <x v="2"/>
    <m/>
    <m/>
    <m/>
    <s v="Interface"/>
    <s v="Incorrect"/>
    <s v="Interface"/>
    <s v="Incorrect"/>
    <x v="5"/>
    <x v="1"/>
  </r>
  <r>
    <s v="ker736v"/>
    <x v="2"/>
    <s v="CVE-2009-1439"/>
    <s v="&gt;DenialOfService&lt;&gt;Overflow&lt;"/>
    <s v="b363b3304bcf68c4541683b2eff70b29f0446a5b"/>
    <s v="Assignment/Initiatialization"/>
    <s v="Incorrect"/>
    <s v="Assignment/Initiatialization"/>
    <s v="Incorrect"/>
    <x v="3"/>
    <x v="1"/>
  </r>
  <r>
    <s v="ker769v"/>
    <x v="2"/>
    <s v="CVE-2009-1897"/>
    <s v="&gt;Overflow&lt;&gt;Gainprivileges&lt;"/>
    <s v="3c8a9c63d5fd738c261bd0ceece04d9c8357ca13"/>
    <s v="Assignment/Initiatialization"/>
    <s v="Incorrect"/>
    <s v="Assignment/Initiatialization"/>
    <s v="Incorrect"/>
    <x v="3"/>
    <x v="1"/>
  </r>
  <r>
    <s v="ker735v"/>
    <x v="2"/>
    <s v="CVE-2009-2406"/>
    <s v="&gt;DenialOfService&lt;&gt;Overflow&lt;&gt;Gainprivileges&lt;"/>
    <s v="6352a29305373ae6196491e6d4669f301e26492e"/>
    <s v="Checking"/>
    <s v="Missing"/>
    <s v="Checking"/>
    <s v="Missing"/>
    <x v="0"/>
    <x v="0"/>
  </r>
  <r>
    <s v="ker723v"/>
    <x v="2"/>
    <s v="CVE-2009-2407"/>
    <s v="&gt;DenialOfService&lt;&gt;Overflow&lt;&gt;Gainprivileges&lt;"/>
    <s v="f151cd2c54ddc7714e2f740681350476cda03a28"/>
    <s v="Checking"/>
    <s v="Missing"/>
    <s v="Checking"/>
    <s v="Missing"/>
    <x v="0"/>
    <x v="0"/>
  </r>
  <r>
    <s v="ker732v"/>
    <x v="2"/>
    <s v="CVE-2009-2767"/>
    <s v="&gt;DenialOfService&lt;&gt;Overflow&lt;&gt;Gainprivileges&lt;"/>
    <s v="70d715fd0597f18528f389b5ac59102263067744"/>
    <s v="Algorithm/Method"/>
    <s v="Missing"/>
    <s v="Checking"/>
    <s v="Missing"/>
    <x v="3"/>
    <x v="0"/>
  </r>
  <r>
    <s v="ker733v"/>
    <x v="2"/>
    <s v="CVE-2009-2768"/>
    <s v="&gt;DenialOfService&lt;&gt;Overflow&lt;"/>
    <s v="3440625d78711bee41a84cf29c3d8c579b522666"/>
    <s v="Algorithm/Method"/>
    <s v="Incorrect"/>
    <s v="Algorithm/Method"/>
    <s v="Incorrect"/>
    <x v="1"/>
    <x v="1"/>
  </r>
  <r>
    <s v="ker721v"/>
    <x v="2"/>
    <s v="CVE-2009-3280"/>
    <s v="&gt;DenialOfService&lt;&gt;Overflow&lt;"/>
    <s v="fcc6cb0c13555e78c2d47257b6d1b5e59b0c419a"/>
    <s v="Function"/>
    <s v="Incorrect"/>
    <s v="Interface"/>
    <s v="Incorrect"/>
    <x v="5"/>
    <x v="1"/>
  </r>
  <r>
    <s v="ker704v"/>
    <x v="2"/>
    <s v="CVE-2009-4004"/>
    <s v="&gt;DenialOfService&lt;&gt;Overflow&lt;&gt;Gainprivileges&lt;&gt;Memorycorruption&lt;"/>
    <s v="a9e38c3e01ad242fe2a625354cf065c34b01e3aa"/>
    <s v="Checking"/>
    <s v="Incorrect"/>
    <s v="Checking"/>
    <s v="Incorrect"/>
    <x v="0"/>
    <x v="1"/>
  </r>
  <r>
    <s v="ker703v"/>
    <x v="2"/>
    <s v="CVE-2009-4005"/>
    <s v="&gt;Overflow&lt;"/>
    <s v="286e633ef0ff5bb63c07b4516665da8004966fec"/>
    <s v="Checking"/>
    <s v="Incorrect"/>
    <s v="Checking"/>
    <s v="Incorrect"/>
    <x v="0"/>
    <x v="1"/>
  </r>
  <r>
    <s v="ker697v"/>
    <x v="2"/>
    <s v="CVE-2010-1084"/>
    <s v="&gt;DenialOfService&lt;&gt;Overflow&lt;&gt;Memorycorruption&lt;"/>
    <s v="101545f6fef4a0a3ea8daf0b5b880df2c6a92a69"/>
    <s v="Algorithm/Method"/>
    <s v="Incorrect"/>
    <s v="Algorithm/Method"/>
    <s v="Incorrect"/>
    <x v="1"/>
    <x v="1"/>
  </r>
  <r>
    <s v="ker635v"/>
    <x v="2"/>
    <s v="CVE-2010-2492"/>
    <s v="&gt;DenialOfService&lt;&gt;Overflow&lt;&gt;Gainprivileges&lt;"/>
    <s v="a6f80fb7b5986fda663d94079d3bba0937a6b6ff"/>
    <s v="Assignment/Initiatialization"/>
    <s v="Incorrect"/>
    <m/>
    <m/>
    <x v="3"/>
    <x v="1"/>
  </r>
  <r>
    <m/>
    <x v="2"/>
    <m/>
    <m/>
    <m/>
    <s v="Checking"/>
    <s v="Incorrect"/>
    <s v="Checking"/>
    <s v="Incorrect"/>
    <x v="0"/>
    <x v="1"/>
  </r>
  <r>
    <s v="ker641v"/>
    <x v="2"/>
    <s v="CVE-2010-2521"/>
    <s v="&gt;DenialOfService&lt;&gt;ExecuteCode&lt;&gt;Overflow&lt;"/>
    <s v="2bc3c1179c781b359d4f2f3439cb3df72afc17fc"/>
    <s v="Assignment/Initiatialization"/>
    <s v="Incorrect"/>
    <s v="Assignment/Initiatialization"/>
    <s v="Incorrect"/>
    <x v="3"/>
    <x v="1"/>
  </r>
  <r>
    <s v="ker607v"/>
    <x v="2"/>
    <s v="CVE-2010-3081"/>
    <s v="&gt;Overflow&lt;&gt;Gainprivileges&lt;"/>
    <s v="c41d68a513c71e35a14f66d71782d27a79a81ea6"/>
    <s v="Algorithm/Method"/>
    <s v="Missing"/>
    <s v="Function"/>
    <s v="Missing"/>
    <x v="4"/>
    <x v="0"/>
  </r>
  <r>
    <s v="ker606v"/>
    <x v="2"/>
    <s v="CVE-2010-3084"/>
    <s v="&gt;DenialOfService&lt;&gt;Overflow&lt;"/>
    <s v="ee9c5cfad29c8a13199962614b9b16f1c4137ac9"/>
    <s v="Algorithm/Method"/>
    <s v="Incorrect"/>
    <s v="Checking"/>
    <s v="Missing"/>
    <x v="1"/>
    <x v="1"/>
  </r>
  <r>
    <m/>
    <x v="1"/>
    <m/>
    <m/>
    <m/>
    <m/>
    <m/>
    <s v="Interface"/>
    <s v="Incorrect"/>
    <x v="2"/>
    <x v="2"/>
  </r>
  <r>
    <s v="ker564v"/>
    <x v="2"/>
    <s v="CVE-2010-3848"/>
    <s v="&gt;Overflow&lt;&gt;Gainprivileges&lt;"/>
    <s v="a27e13d370415add3487949c60810e36069a23a6"/>
    <s v="Algorithm/Method"/>
    <s v="Incorrect"/>
    <s v="Algorithm/Method"/>
    <s v="Incorrect"/>
    <x v="1"/>
    <x v="1"/>
  </r>
  <r>
    <m/>
    <x v="2"/>
    <m/>
    <m/>
    <m/>
    <m/>
    <m/>
    <s v="Assignment/Initiatialization"/>
    <s v="Incorrect"/>
    <x v="3"/>
    <x v="1"/>
  </r>
  <r>
    <s v="ker575v"/>
    <x v="2"/>
    <s v="CVE-2010-3874"/>
    <s v="&gt;DenialOfService&lt;&gt;Overflow&lt;&gt;Memorycorruption&lt;"/>
    <s v="0597d1b99fcfc2c0eada09a698f85ed413d4ba84"/>
    <s v="Assignment/Initiatialization"/>
    <s v="Incorrect"/>
    <s v="Assignment/Initiatialization"/>
    <s v="Incorrect"/>
    <x v="3"/>
    <x v="1"/>
  </r>
  <r>
    <s v="ker529v"/>
    <x v="2"/>
    <s v="CVE-2010-4527"/>
    <s v="&gt;Overflow&lt;&gt;Gainprivileges&lt;&gt;ObtainInformation&lt;"/>
    <s v="d81a12bc29ae4038770e05dce4ab7f26fd5880fb"/>
    <s v="Algorithm/Method"/>
    <s v="Incorrect"/>
    <s v="Checking"/>
    <s v="Incorrect"/>
    <x v="1"/>
    <x v="1"/>
  </r>
  <r>
    <m/>
    <x v="1"/>
    <m/>
    <m/>
    <m/>
    <m/>
    <m/>
    <s v="Assignment/Initiatialization"/>
    <s v="Incorrect"/>
    <x v="2"/>
    <x v="2"/>
  </r>
  <r>
    <s v="ker519v"/>
    <x v="2"/>
    <s v="CVE-2010-4650"/>
    <s v="&gt;DenialOfService&lt;&gt;Overflow&lt;"/>
    <s v="7572777eef78ebdee1ecb7c258c0ef94d35bad16"/>
    <s v="Algorithm/Method"/>
    <s v="Missing"/>
    <s v="Algorithm/Method"/>
    <s v="Missing"/>
    <x v="1"/>
    <x v="0"/>
  </r>
  <r>
    <s v="ker520v"/>
    <x v="2"/>
    <s v="CVE-2010-4656"/>
    <s v="&gt;DenialOfService&lt;&gt;Overflow&lt;&gt;Gainprivileges&lt;"/>
    <s v="3ed780117dbe5acb64280d218f0347f238dafed0"/>
    <s v="Interface"/>
    <s v="Incorrect"/>
    <s v="Assignment/Initiatialization"/>
    <s v="Incorrect"/>
    <x v="3"/>
    <x v="1"/>
  </r>
  <r>
    <s v="ker534v"/>
    <x v="2"/>
    <s v="CVE-2011-0712"/>
    <s v="&gt;DenialOfService&lt;&gt;Overflow&lt;"/>
    <s v="eaae55dac6b64c0616046436b294e69fc5311581"/>
    <s v="Algorithm/Method"/>
    <s v="Incorrect"/>
    <s v="Assignment/Initiatialization"/>
    <s v="Incorrect"/>
    <x v="1"/>
    <x v="1"/>
  </r>
  <r>
    <s v="ker544v"/>
    <x v="2"/>
    <s v="CVE-2011-1010"/>
    <s v="&gt;DenialOfService&lt;&gt;Overflow&lt;"/>
    <s v="fa7ea87a057958a8b7926c1a60a3ca6d696328ed"/>
    <s v="Checking"/>
    <s v="Missing"/>
    <s v="Checking"/>
    <s v="Missing"/>
    <x v="0"/>
    <x v="0"/>
  </r>
  <r>
    <s v="ker535v"/>
    <x v="2"/>
    <s v="CVE-2011-1044"/>
    <s v="&gt;Overflow&lt;&gt;ObtainInformation&lt;"/>
    <s v="7182afea8d1afd432a17c18162cc3fd441d0da93"/>
    <s v="Algorithm/Method"/>
    <s v="Incorrect"/>
    <s v="Algorithm/Method"/>
    <s v="Incorrect"/>
    <x v="1"/>
    <x v="1"/>
  </r>
  <r>
    <s v="ker476v"/>
    <x v="2"/>
    <s v="CVE-2011-1180"/>
    <s v="&gt;DenialOfService&lt;&gt;Overflow&lt;&gt;Memorycorruption&lt;"/>
    <s v="d370af0ef7951188daeb15bae75db7ba57c67846"/>
    <s v="Checking"/>
    <s v="Missing"/>
    <s v="Checking"/>
    <s v="Missing"/>
    <x v="0"/>
    <x v="0"/>
  </r>
  <r>
    <s v="ker488v"/>
    <x v="2"/>
    <s v="CVE-2011-1477"/>
    <s v="&gt;DenialOfService&lt;&gt;Overflow&lt;&gt;Gainprivileges&lt;&gt;Memorycorruption&lt;"/>
    <s v="4d00135a680727f6c3be78f8befaac009030e4df"/>
    <s v="Checking"/>
    <s v="Missing"/>
    <s v="Checking"/>
    <s v="Missing"/>
    <x v="0"/>
    <x v="0"/>
  </r>
  <r>
    <s v="ker498v"/>
    <x v="2"/>
    <s v="CVE-2011-1776"/>
    <s v="&gt;DenialOfService&lt;&gt;Overflow&lt;&gt;ObtainInformation&lt;"/>
    <s v="fa039d5f6b126fbd65eefa05db2f67e44df8f121"/>
    <s v="Checking"/>
    <s v="Missing"/>
    <s v="Checking"/>
    <s v="Missing"/>
    <x v="0"/>
    <x v="0"/>
  </r>
  <r>
    <s v="ker511v"/>
    <x v="2"/>
    <s v="CVE-2011-2182"/>
    <s v="&gt;Overflow&lt;&gt;Gainprivileges&lt;&gt;ObtainInformation&lt;"/>
    <s v="cae13fe4cc3f24820ffb990c09110626837e85d4"/>
    <s v="Checking"/>
    <s v="Missing"/>
    <s v="Checking"/>
    <s v="Missing"/>
    <x v="0"/>
    <x v="0"/>
  </r>
  <r>
    <s v="ker421v"/>
    <x v="2"/>
    <s v="CVE-2011-2517"/>
    <s v="&gt;Overflow&lt;&gt;Gainprivileges&lt;"/>
    <s v="208c72f4fe44fe09577e7975ba0e7fa0278f3d03"/>
    <s v="Algorithm/Method"/>
    <s v="Incorrect"/>
    <s v="Assignment/Initiatialization"/>
    <s v="Incorrect"/>
    <x v="3"/>
    <x v="1"/>
  </r>
  <r>
    <s v="ker440v"/>
    <x v="2"/>
    <s v="CVE-2011-2534"/>
    <s v="&gt;DenialOfService&lt;&gt;Overflow&lt;"/>
    <s v="961ed183a9fd080cf306c659b8736007e44065a5"/>
    <s v="Checking"/>
    <s v="Missing"/>
    <s v="Algorithm/Method"/>
    <s v="Incorrect"/>
    <x v="1"/>
    <x v="1"/>
  </r>
  <r>
    <m/>
    <x v="1"/>
    <m/>
    <m/>
    <m/>
    <s v="Assignment/Initiatialization"/>
    <s v="Missing"/>
    <m/>
    <m/>
    <x v="2"/>
    <x v="2"/>
  </r>
  <r>
    <s v="ker454v"/>
    <x v="2"/>
    <s v="CVE-2011-2700"/>
    <s v="&gt;DenialOfService&lt;&gt;Overflow&lt;"/>
    <s v="dc6b845044ccb7e9e6f3b7e71bd179b3cf0223b6"/>
    <s v="Checking"/>
    <s v="Missing"/>
    <s v="Checking"/>
    <s v="Incorrect"/>
    <x v="0"/>
    <x v="0"/>
  </r>
  <r>
    <s v="ker462v"/>
    <x v="2"/>
    <s v="CVE-2011-3353"/>
    <s v="&gt;DenialOfService&lt;&gt;Overflow&lt;"/>
    <s v="c2183d1e9b3f313dd8ba2b1b0197c8d9fb86a7ae"/>
    <s v="Algorithm/Method"/>
    <s v="Missing"/>
    <s v="Checking"/>
    <s v="Missing"/>
    <x v="0"/>
    <x v="0"/>
  </r>
  <r>
    <s v="ker455v"/>
    <x v="2"/>
    <s v="CVE-2011-3359"/>
    <s v="&gt;DenialOfService&lt;&gt;Overflow&lt;"/>
    <s v="c85ce65ecac078ab1a1835c87c4a6319cf74660a"/>
    <s v="Checking"/>
    <s v="Incorrect"/>
    <s v="Checking"/>
    <s v="Incorrect"/>
    <x v="0"/>
    <x v="1"/>
  </r>
  <r>
    <m/>
    <x v="2"/>
    <m/>
    <m/>
    <m/>
    <s v="Assignment/Initiatialization"/>
    <s v="Incorrect"/>
    <s v="Assignment/Initiatialization"/>
    <s v="Incorrect"/>
    <x v="3"/>
    <x v="1"/>
  </r>
  <r>
    <s v="ker463v"/>
    <x v="2"/>
    <s v="CVE-2011-4086"/>
    <s v="&gt;DenialOfService&lt;&gt;Overflow&lt;"/>
    <s v="15291164b22a357cb211b618adfef4fa82fc0de3"/>
    <s v="Algorithm/Method"/>
    <s v="Missing"/>
    <s v="Algorithm/Method"/>
    <s v="Missing"/>
    <x v="1"/>
    <x v="0"/>
  </r>
  <r>
    <s v="ker426v"/>
    <x v="2"/>
    <s v="CVE-2011-4098"/>
    <s v="&gt;DenialOfService&lt;&gt;Overflow&lt;"/>
    <s v="64dd153c83743af81f20924c6343652d731eeecb"/>
    <s v="Checking"/>
    <s v="Missing"/>
    <m/>
    <m/>
    <x v="1"/>
    <x v="0"/>
  </r>
  <r>
    <m/>
    <x v="2"/>
    <m/>
    <m/>
    <m/>
    <s v="Algorithm/Method"/>
    <s v="Incorrect"/>
    <s v="Algorithm/Method"/>
    <s v="Incorrect"/>
    <x v="1"/>
    <x v="1"/>
  </r>
  <r>
    <m/>
    <x v="2"/>
    <m/>
    <m/>
    <m/>
    <s v="Assignment/Initiatialization"/>
    <s v="Missing"/>
    <m/>
    <m/>
    <x v="3"/>
    <x v="0"/>
  </r>
  <r>
    <s v="ker411v"/>
    <x v="2"/>
    <s v="CVE-2011-4604"/>
    <s v="&gt;DenialOfService&lt;&gt;Overflow&lt;&gt;Memorycorruption&lt;"/>
    <s v="b5a1eeef04cc7859f34dec9b72ea1b28e4aba07c"/>
    <s v="Algorithm/Method"/>
    <s v="Incorrect"/>
    <s v="Assignment/Initiatialization"/>
    <s v="Incorrect"/>
    <x v="3"/>
    <x v="1"/>
  </r>
  <r>
    <s v="ker412v"/>
    <x v="2"/>
    <s v="CVE-2012-2119"/>
    <s v="&gt;DenialOfService&lt;&gt;Overflow&lt;"/>
    <s v="b92946e2919134ebe2a4083e4302236295ea2a73"/>
    <s v="Algorithm/Method"/>
    <s v="Incorrect"/>
    <s v="Algorithm/Method"/>
    <s v="Incorrect"/>
    <x v="1"/>
    <x v="1"/>
  </r>
  <r>
    <s v="ker371v"/>
    <x v="2"/>
    <s v="CVE-2012-2127"/>
    <s v="&gt;DenialOfService&lt;&gt;Overflow&lt;"/>
    <s v="905ad269c55fc62bee3da29f7b1d1efeba8aa1e1"/>
    <s v="Algorithm/Method"/>
    <s v="Incorrect"/>
    <s v="Algorithm/Method"/>
    <s v="Incorrect"/>
    <x v="1"/>
    <x v="1"/>
  </r>
  <r>
    <s v="ker378v"/>
    <x v="2"/>
    <s v="CVE-2012-2137"/>
    <s v="&gt;DenialOfService&lt;&gt;ExecuteCode&lt;&gt;Overflow&lt;"/>
    <s v="f2ebd422f71cda9c791f76f85d2ca102ae34a1ed"/>
    <s v="Checking"/>
    <s v="Missing"/>
    <s v="Checking"/>
    <s v="Incorrect"/>
    <x v="0"/>
    <x v="0"/>
  </r>
  <r>
    <s v="ker396v"/>
    <x v="2"/>
    <s v="CVE-2012-2745"/>
    <s v="&gt;DenialOfService&lt;&gt;Overflow&lt;"/>
    <s v="79549c6dfda0603dba9a70a53467ce62d9335c33"/>
    <s v="Assignment/Initiatialization"/>
    <s v="Missing"/>
    <s v="Assignment/Initiatialization"/>
    <s v="Missing"/>
    <x v="3"/>
    <x v="0"/>
  </r>
  <r>
    <s v="ker405v"/>
    <x v="2"/>
    <s v="CVE-2012-3364"/>
    <s v="&gt;DenialOfService&lt;&gt;ExecuteCode&lt;&gt;Overflow&lt;"/>
    <s v="67de956ff5dc1d4f321e16cfbd63f5be3b691b43"/>
    <s v="Assignment/Initiatialization"/>
    <s v="Incorrect"/>
    <s v="Assignment/Initiatialization"/>
    <s v="Incorrect"/>
    <x v="3"/>
    <x v="1"/>
  </r>
  <r>
    <s v="ker364v"/>
    <x v="2"/>
    <s v="CVE-2013-0309"/>
    <s v="&gt;DenialOfService&lt;&gt;Overflow&lt;"/>
    <s v="027ef6c87853b0a9df53175063028edb4950d476"/>
    <s v="Algorithm/Method"/>
    <s v="Incorrect"/>
    <s v="Interface"/>
    <s v="Incorrect"/>
    <x v="5"/>
    <x v="1"/>
  </r>
  <r>
    <s v="ker320v"/>
    <x v="2"/>
    <s v="CVE-2013-0310"/>
    <s v="&gt;DenialOfService&lt;&gt;Overflow&lt;"/>
    <s v="89d7ae34cdda4195809a5a987f697a517a2a3177"/>
    <s v="Checking"/>
    <s v="Missing"/>
    <s v="Checking"/>
    <s v="Incorrect"/>
    <x v="0"/>
    <x v="0"/>
  </r>
  <r>
    <s v="ker283v"/>
    <x v="2"/>
    <s v="CVE-2013-1772"/>
    <s v="&gt;DenialOfService&lt;&gt;Overflow&lt;"/>
    <s v="ce0030c00f95cf9110d9cdcd41e901e1fb814417"/>
    <s v="Algorithm/Method"/>
    <s v="Incorrect"/>
    <s v="Algorithm/Method"/>
    <s v="Incorrect"/>
    <x v="1"/>
    <x v="1"/>
  </r>
  <r>
    <s v="ker280v"/>
    <x v="2"/>
    <s v="CVE-2013-1773"/>
    <s v="&gt;DenialOfService&lt;&gt;Overflow&lt;&gt;Gainprivileges&lt;"/>
    <s v="0720a06a7518c9d0c0125bd5d1f3b6264c55c3dd"/>
    <s v="Algorithm/Method"/>
    <s v="Incorrect"/>
    <m/>
    <m/>
    <x v="1"/>
    <x v="1"/>
  </r>
  <r>
    <m/>
    <x v="2"/>
    <m/>
    <m/>
    <m/>
    <m/>
    <m/>
    <s v="Interface"/>
    <s v="Incorrect"/>
    <x v="5"/>
    <x v="1"/>
  </r>
  <r>
    <m/>
    <x v="2"/>
    <m/>
    <m/>
    <m/>
    <m/>
    <m/>
    <s v="Function"/>
    <s v="Incorrect"/>
    <x v="4"/>
    <x v="1"/>
  </r>
  <r>
    <s v="ker303v"/>
    <x v="2"/>
    <s v="CVE-2013-1796"/>
    <s v="&gt;DenialOfService&lt;&gt;Overflow&lt;&gt;Memorycorruption&lt;"/>
    <s v="c300aa64ddf57d9c5d9c898a64b36877345dd4a9"/>
    <s v="Checking"/>
    <s v="Missing"/>
    <s v="Checking"/>
    <s v="Missing"/>
    <x v="0"/>
    <x v="0"/>
  </r>
  <r>
    <s v="ker293v"/>
    <x v="2"/>
    <s v="CVE-2013-1860"/>
    <s v="&gt;DenialOfService&lt;&gt;ExecuteCode&lt;&gt;Overflow&lt;"/>
    <s v="c0f5ecee4e741667b2493c742b60b6218d40b3aa"/>
    <s v="Algorithm/Method"/>
    <s v="Incorrect"/>
    <s v="Algorithm/Method"/>
    <s v="Incorrect"/>
    <x v="1"/>
    <x v="1"/>
  </r>
  <r>
    <s v="ker275v"/>
    <x v="2"/>
    <s v="CVE-2013-1929"/>
    <s v="&gt;DenialOfService&lt;&gt;ExecuteCode&lt;&gt;Overflow&lt;"/>
    <s v="715230a44310a8cf66fbfb5a46f9a62a9b2de424"/>
    <s v="Algorithm/Method"/>
    <s v="Incorrect"/>
    <s v="Algorithm/Method"/>
    <s v="Incorrect"/>
    <x v="1"/>
    <x v="1"/>
  </r>
  <r>
    <s v="ker270v"/>
    <x v="2"/>
    <s v="CVE-2013-2058"/>
    <s v="&gt;DenialOfService&lt;&gt;Overflow&lt;"/>
    <s v="929473ea05db455ad88cdc081f2adc556b8dc48f"/>
    <s v="Checking"/>
    <s v="Missing"/>
    <s v="Algorithm/Method"/>
    <s v="Missing"/>
    <x v="1"/>
    <x v="0"/>
  </r>
  <r>
    <s v="ker304v"/>
    <x v="2"/>
    <s v="CVE-2013-2128"/>
    <s v="&gt;DenialOfService&lt;&gt;Overflow&lt;"/>
    <s v="baff42ab1494528907bf4d5870359e31711746ae"/>
    <s v="Assignment/Initiatialization"/>
    <s v="Missing"/>
    <s v="Assignment/Initiatialization"/>
    <s v="Missing"/>
    <x v="3"/>
    <x v="0"/>
  </r>
  <r>
    <s v="ker292v"/>
    <x v="2"/>
    <s v="CVE-2013-2234"/>
    <s v="&gt;Overflow&lt;&gt;ObtainInformation&lt;"/>
    <s v="a5cc68f3d63306d0d288f31edfc2ae6ef8ecd887"/>
    <s v="Assignment/Initiatialization"/>
    <s v="Missing"/>
    <s v="Assignment/Initiatialization"/>
    <s v="Missing"/>
    <x v="3"/>
    <x v="0"/>
  </r>
  <r>
    <s v="ker290v"/>
    <x v="2"/>
    <s v="CVE-2013-2237"/>
    <s v="&gt;Overflow&lt;&gt;ObtainInformation&lt;"/>
    <s v="85dfb745ee40232876663ae206cba35f24ab2a40"/>
    <s v="Assignment/Initiatialization"/>
    <s v="Missing"/>
    <s v="Assignment/Initiatialization"/>
    <s v="Missing"/>
    <x v="3"/>
    <x v="0"/>
  </r>
  <r>
    <s v="ker269v"/>
    <x v="2"/>
    <s v="CVE-2013-2850"/>
    <s v="&gt;DenialOfService&lt;&gt;ExecuteCode&lt;&gt;Overflow&lt;&gt;Memorycorruption&lt;"/>
    <s v="cea4dcfdad926a27a18e188720efe0f2c9403456"/>
    <s v="Algorithm/Method"/>
    <s v="Incorrect"/>
    <s v="Algorithm/Method"/>
    <s v="Incorrect"/>
    <x v="1"/>
    <x v="1"/>
  </r>
  <r>
    <s v="ker238v"/>
    <x v="2"/>
    <s v="CVE-2013-4312"/>
    <s v="&gt;DenialOfService&lt;&gt;Overflow&lt;&gt;Bypassarestrictionorsimilar&lt;"/>
    <s v="712f4aad406bb1ed67f3f98d04c044191f0ff593"/>
    <s v="Algorithm/Method"/>
    <s v="Incorrect"/>
    <s v="Algorithm/Method"/>
    <s v="Incorrect"/>
    <x v="1"/>
    <x v="1"/>
  </r>
  <r>
    <s v="ker226v"/>
    <x v="2"/>
    <s v="CVE-2013-4387"/>
    <s v="&gt;DenialOfService&lt;&gt;Overflow&lt;&gt;Memorycorruption&lt;"/>
    <s v="2811ebac2521ceac84f2bdae402455baa6a7fb47"/>
    <s v="Checking"/>
    <s v="Extraneous"/>
    <s v="Function"/>
    <s v="Incorrect"/>
    <x v="0"/>
    <x v="3"/>
  </r>
  <r>
    <m/>
    <x v="2"/>
    <m/>
    <m/>
    <m/>
    <m/>
    <m/>
    <m/>
    <m/>
    <x v="1"/>
    <x v="1"/>
  </r>
  <r>
    <m/>
    <x v="2"/>
    <m/>
    <m/>
    <m/>
    <s v="Checking"/>
    <s v="Incorrect"/>
    <m/>
    <m/>
    <x v="0"/>
    <x v="1"/>
  </r>
  <r>
    <s v="ker198v"/>
    <x v="2"/>
    <s v="CVE-2013-4512"/>
    <s v="&gt;DenialOfService&lt;&gt;Overflow&lt;"/>
    <s v="201f99f170df14ba52ea4c52847779042b7a623b"/>
    <s v="Checking"/>
    <s v="Incorrect"/>
    <s v="Checking"/>
    <s v="Incorrect"/>
    <x v="0"/>
    <x v="1"/>
  </r>
  <r>
    <s v="ker199v"/>
    <x v="2"/>
    <s v="CVE-2013-4513"/>
    <s v="&gt;DenialOfService&lt;&gt;Overflow&lt;"/>
    <s v="c2c65cd2e14ada6de44cb527e7f1990bede24e15"/>
    <s v="Checking"/>
    <s v="Missing"/>
    <s v="Checking"/>
    <s v="Missing"/>
    <x v="0"/>
    <x v="0"/>
  </r>
  <r>
    <s v="ker196v"/>
    <x v="2"/>
    <s v="CVE-2013-4514"/>
    <s v="&gt;DenialOfService&lt;&gt;Overflow&lt;"/>
    <s v="b5e2f339865fb443107e5b10603e53bbc92dc054"/>
    <s v="Algorithm/Method"/>
    <s v="Incorrect"/>
    <s v="Algorithm/Method"/>
    <s v="Incorrect"/>
    <x v="1"/>
    <x v="1"/>
  </r>
  <r>
    <s v="ker224v"/>
    <x v="2"/>
    <s v="CVE-2013-4588"/>
    <s v="&gt;Overflow&lt;&gt;Gainprivileges&lt;"/>
    <s v="04bcef2a83f40c6db24222b27a52892cba39dffb"/>
    <s v="Checking"/>
    <s v="Missing"/>
    <s v="Checking"/>
    <s v="Missing"/>
    <x v="0"/>
    <x v="0"/>
  </r>
  <r>
    <m/>
    <x v="2"/>
    <m/>
    <m/>
    <m/>
    <s v="Checking"/>
    <s v="Incorrect"/>
    <m/>
    <m/>
    <x v="0"/>
    <x v="1"/>
  </r>
  <r>
    <s v="ker192v"/>
    <x v="2"/>
    <s v="CVE-2013-4591"/>
    <s v="&gt;DenialOfService&lt;&gt;Overflow&lt;&gt;Memorycorruption&lt;"/>
    <s v="7d3e91a89b7adbc2831334def9e494dd9892f9af"/>
    <s v="Checking"/>
    <s v="Missing"/>
    <s v="Checking"/>
    <s v="Missing"/>
    <x v="0"/>
    <x v="0"/>
  </r>
  <r>
    <s v="ker212v"/>
    <x v="2"/>
    <s v="CVE-2013-6381"/>
    <s v="&gt;DenialOfService&lt;&gt;Overflow&lt;"/>
    <s v="6fb392b1a63ae36c31f62bc3fc8630b49d602b62"/>
    <s v="Checking"/>
    <s v="Missing"/>
    <s v="Checking"/>
    <s v="Missing"/>
    <x v="0"/>
    <x v="0"/>
  </r>
  <r>
    <s v="ker227v"/>
    <x v="2"/>
    <s v="CVE-2013-6763"/>
    <s v="&gt;DenialOfService&lt;&gt;Overflow&lt;&gt;Gainprivileges&lt;&gt;Memorycorruption&lt;"/>
    <s v="7314e613d5ff9f0934f7a0f74ed7973b903315d1"/>
    <s v="Algorithm/Method"/>
    <s v="Incorrect"/>
    <s v="Checking"/>
    <s v="Missing"/>
    <x v="1"/>
    <x v="1"/>
  </r>
  <r>
    <m/>
    <x v="2"/>
    <m/>
    <m/>
    <m/>
    <m/>
    <m/>
    <m/>
    <m/>
    <x v="4"/>
    <x v="1"/>
  </r>
  <r>
    <m/>
    <x v="2"/>
    <m/>
    <m/>
    <m/>
    <m/>
    <m/>
    <s v="Interface"/>
    <s v="Incorrect"/>
    <x v="5"/>
    <x v="1"/>
  </r>
  <r>
    <s v="ker203v"/>
    <x v="2"/>
    <s v="CVE-2013-7027"/>
    <s v="&gt;DenialOfService&lt;&gt;Overflow&lt;"/>
    <s v="f5563318ff1bde15b10e736e97ffce13be08bc1a"/>
    <s v="Checking"/>
    <s v="Missing"/>
    <s v="Checking"/>
    <s v="Missing"/>
    <x v="0"/>
    <x v="0"/>
  </r>
  <r>
    <m/>
    <x v="2"/>
    <m/>
    <m/>
    <m/>
    <s v="Checking"/>
    <s v="Incorrect"/>
    <s v="Checking"/>
    <s v="Incorrect"/>
    <x v="0"/>
    <x v="1"/>
  </r>
  <r>
    <s v="ker218v"/>
    <x v="2"/>
    <s v="CVE-2014-0049"/>
    <s v="&gt;ExecuteCode&lt;&gt;Overflow&lt;"/>
    <s v="a08d3b3b99efd509133946056531cdf8f3a0c09b"/>
    <s v="Checking"/>
    <s v="Incorrect"/>
    <s v="Checking"/>
    <s v="Incorrect"/>
    <x v="0"/>
    <x v="1"/>
  </r>
  <r>
    <s v="ker210v"/>
    <x v="2"/>
    <s v="CVE-2014-0069"/>
    <s v="&gt;DenialOfService&lt;&gt;Overflow&lt;&gt;Gainprivileges&lt;&gt;Memorycorruption&lt;&gt;ObtainInformation&lt;"/>
    <s v="5d81de8e8667da7135d3a32a964087c0faf5483f"/>
    <s v="Algorithm/Method"/>
    <s v="Incorrect"/>
    <s v="Algorithm/Method"/>
    <s v="Incorrect"/>
    <x v="1"/>
    <x v="1"/>
  </r>
  <r>
    <s v="ker171v"/>
    <x v="2"/>
    <s v="CVE-2014-0205"/>
    <s v="&gt;DenialOfService&lt;&gt;Overflow&lt;&gt;Gainprivileges&lt;"/>
    <s v="7ada876a8703f23befbb20a7465a702ee39b1704"/>
    <s v="Algorithm/Method"/>
    <s v="Missing"/>
    <s v="Algorithm/Method"/>
    <s v="Incorrect"/>
    <x v="1"/>
    <x v="1"/>
  </r>
  <r>
    <s v="ker178v"/>
    <x v="2"/>
    <s v="CVE-2014-1690"/>
    <s v="&gt;Overflow&lt;&gt;ObtainInformation&lt;"/>
    <s v="2690d97ade05c5325cbf7c72b94b90d265659886"/>
    <s v="Algorithm/Method"/>
    <s v="Missing"/>
    <s v="Algorithm/Method"/>
    <s v="Incorrect"/>
    <x v="1"/>
    <x v="1"/>
  </r>
  <r>
    <s v="ker146v"/>
    <x v="2"/>
    <s v="CVE-2014-3181"/>
    <s v="&gt;DenialOfService&lt;&gt;ExecuteCode&lt;&gt;Overflow&lt;"/>
    <s v="c54def7bd64d7c0b6993336abcffb8444795bf38"/>
    <s v="Checking"/>
    <s v="Missing"/>
    <s v="Checking"/>
    <s v="Missing"/>
    <x v="0"/>
    <x v="0"/>
  </r>
  <r>
    <s v="ker147v"/>
    <x v="2"/>
    <s v="CVE-2014-3182"/>
    <s v="&gt;DenialOfService&lt;&gt;ExecuteCode&lt;&gt;Overflow&lt;"/>
    <s v="ad3e14d7c5268c2e24477c6ef54bbdf88add5d36"/>
    <s v="Checking"/>
    <s v="Incorrect"/>
    <s v="Algorithm/Method"/>
    <s v="Incorrect"/>
    <x v="1"/>
    <x v="1"/>
  </r>
  <r>
    <s v="ker144v"/>
    <x v="2"/>
    <s v="CVE-2014-3183"/>
    <s v="&gt;DenialOfService&lt;&gt;ExecuteCode&lt;&gt;Overflow&lt;"/>
    <s v="51217e69697fba92a06e07e16f55c9a52d8e8945"/>
    <s v="Checking"/>
    <s v="Incorrect"/>
    <s v="Checking"/>
    <s v="Incorrect"/>
    <x v="0"/>
    <x v="1"/>
  </r>
  <r>
    <s v="ker145v"/>
    <x v="2"/>
    <s v="CVE-2014-3184"/>
    <s v="&gt;DenialOfService&lt;&gt;Overflow&lt;"/>
    <s v="4ab25786c87eb20857bbb715c3ae34ec8fd6a214"/>
    <s v="Checking"/>
    <s v="Incorrect"/>
    <s v="Checking"/>
    <s v="Incorrect"/>
    <x v="0"/>
    <x v="1"/>
  </r>
  <r>
    <s v="ker149v"/>
    <x v="2"/>
    <s v="CVE-2014-3185"/>
    <s v="&gt;DenialOfService&lt;&gt;ExecuteCode&lt;&gt;Overflow&lt;&gt;Memorycorruption&lt;"/>
    <s v="6817ae225cd650fb1c3295d769298c38b1eba818"/>
    <s v="Checking"/>
    <s v="Missing"/>
    <s v="Checking"/>
    <s v="Missing"/>
    <x v="0"/>
    <x v="0"/>
  </r>
  <r>
    <m/>
    <x v="1"/>
    <m/>
    <m/>
    <m/>
    <m/>
    <m/>
    <s v="Checking"/>
    <s v="Incorrect"/>
    <x v="2"/>
    <x v="2"/>
  </r>
  <r>
    <s v="ker151v"/>
    <x v="2"/>
    <s v="CVE-2014-3186"/>
    <s v="&gt;DenialOfService&lt;&gt;ExecuteCode&lt;&gt;Overflow&lt;"/>
    <s v="844817e47eef14141cf59b8d5ac08dd11c0a9189"/>
    <s v="Checking"/>
    <s v="Missing"/>
    <s v="Checking"/>
    <s v="Missing"/>
    <x v="0"/>
    <x v="0"/>
  </r>
  <r>
    <s v="ker158v"/>
    <x v="1"/>
    <s v="CVE-2014-3535"/>
    <s v="&gt;DenialOfService&lt;&gt;Overflow&lt;"/>
    <s v="256df2f3879efdb2e9808bdb1b54b16fbb11fa38"/>
    <s v="Algorithm/Method"/>
    <s v="Missing"/>
    <s v="Function"/>
    <s v="Incorrect"/>
    <x v="2"/>
    <x v="2"/>
  </r>
  <r>
    <s v="ker101v"/>
    <x v="1"/>
    <s v="CVE-2014-3985"/>
    <s v="&gt;DenialOfService&lt;&gt;Overflow&lt;"/>
    <s v="3a87aa2f10bd7f1408e1849bdb59c41dd63a9fe9"/>
    <m/>
    <m/>
    <m/>
    <m/>
    <x v="2"/>
    <x v="2"/>
  </r>
  <r>
    <s v="ker134v"/>
    <x v="1"/>
    <s v="CVE-2014-4608"/>
    <s v="&gt;DenialOfService&lt;&gt;Overflow&lt;&gt;Memorycorruption&lt;"/>
    <s v="206a81c18401c0cde6e579164f752c4b147324ce"/>
    <s v="Algorithm/Method"/>
    <s v="Incorrect"/>
    <s v="Assignment/Initiatialization"/>
    <s v="Incorrect"/>
    <x v="2"/>
    <x v="2"/>
  </r>
  <r>
    <m/>
    <x v="2"/>
    <m/>
    <m/>
    <m/>
    <m/>
    <m/>
    <s v="Checking"/>
    <s v="Incorrect"/>
    <x v="0"/>
    <x v="1"/>
  </r>
  <r>
    <m/>
    <x v="2"/>
    <m/>
    <m/>
    <m/>
    <m/>
    <m/>
    <s v="Interface"/>
    <s v="Incorrect"/>
    <x v="5"/>
    <x v="1"/>
  </r>
  <r>
    <s v="ker93v"/>
    <x v="2"/>
    <s v="CVE-2014-6416"/>
    <s v="&gt;DenialOfService&lt;&gt;Overflow&lt;&gt;Memorycorruption&lt;"/>
    <s v="c27a3e4d667fdcad3db7b104f75659478e0c68d8"/>
    <s v="Algorithm/Method"/>
    <s v="Incorrect"/>
    <s v="Checking"/>
    <s v="Incorrect"/>
    <x v="1"/>
    <x v="1"/>
  </r>
  <r>
    <m/>
    <x v="2"/>
    <m/>
    <m/>
    <m/>
    <m/>
    <m/>
    <s v="Interface"/>
    <s v="Incorrect"/>
    <x v="5"/>
    <x v="1"/>
  </r>
  <r>
    <s v="ker94v"/>
    <x v="2"/>
    <s v="CVE-2014-7825"/>
    <s v="&gt;DenialOfService&lt;&gt;Overflow&lt;&gt;Bypassarestrictionorsimilar&lt;"/>
    <s v="086ba77a6db00ed858ff07451bedee197df868c9"/>
    <s v="Checking"/>
    <s v="Missing"/>
    <s v="Checking"/>
    <s v="Incorrect"/>
    <x v="0"/>
    <x v="0"/>
  </r>
  <r>
    <s v="ker84v"/>
    <x v="2"/>
    <s v="CVE-2014-8884"/>
    <s v="&gt;DenialOfService&lt;&gt;Overflow&lt;&gt;Gainprivileges&lt;"/>
    <s v="f2e323ec96077642d397bb1c355def536d489d16"/>
    <s v="Checking"/>
    <s v="Missing"/>
    <s v="Checking"/>
    <s v="Missing"/>
    <x v="0"/>
    <x v="0"/>
  </r>
  <r>
    <s v="ker61v"/>
    <x v="2"/>
    <s v="CVE-2015-1333"/>
    <s v="&gt;DenialOfService&lt;&gt;Overflow&lt;"/>
    <s v="ca4da5dd1f99fe9c59f1709fb43e818b18ad20e0"/>
    <s v="Checking"/>
    <s v="Incorrect"/>
    <s v="Checking"/>
    <s v="Incorrect"/>
    <x v="0"/>
    <x v="1"/>
  </r>
  <r>
    <s v="ker60v"/>
    <x v="2"/>
    <s v="CVE-2015-2666"/>
    <s v="&gt;Overflow&lt;&gt;Gainprivileges&lt;"/>
    <s v="f84598bd7c851f8b0bf8cd0d7c3be0d73c432ff4"/>
    <s v="Checking"/>
    <s v="Missing"/>
    <s v="Checking"/>
    <s v="Incorrect"/>
    <x v="0"/>
    <x v="0"/>
  </r>
  <r>
    <s v="ker35v"/>
    <x v="2"/>
    <s v="CVE-2015-3214"/>
    <s v="&gt;ExecuteCode&lt;&gt;Overflow&lt;"/>
    <s v="ee73f656a604d5aa9df86a97102e4e462dd79924"/>
    <s v="Checking"/>
    <s v="Missing"/>
    <s v="Checking"/>
    <s v="Missing"/>
    <x v="0"/>
    <x v="0"/>
  </r>
  <r>
    <s v="ker22v"/>
    <x v="2"/>
    <s v="CVE-2015-3331"/>
    <s v="&gt;DenialOfService&lt;&gt;ExecuteCode&lt;&gt;Overflow&lt;"/>
    <s v="ccfe8c3f7e52ae83155cb038753f4c75b774ca8a"/>
    <s v="Assignment/Initiatialization"/>
    <s v="Incorrect"/>
    <s v="Assignment/Initiatialization"/>
    <s v="Incorrect"/>
    <x v="3"/>
    <x v="1"/>
  </r>
  <r>
    <m/>
    <x v="2"/>
    <m/>
    <m/>
    <m/>
    <s v="Interface"/>
    <s v="Incorrect"/>
    <m/>
    <m/>
    <x v="5"/>
    <x v="1"/>
  </r>
  <r>
    <s v="ker21v"/>
    <x v="2"/>
    <s v="CVE-2015-4036"/>
    <s v="&gt;DenialOfService&lt;&gt;Overflow&lt;&gt;Memorycorruption&lt;"/>
    <s v="59c816c1f24df0204e01851431d3bab3eb76719c"/>
    <s v="Assignment/Initiatialization"/>
    <s v="Incorrect"/>
    <s v="Assignment/Initiatialization"/>
    <s v="Incorrect"/>
    <x v="3"/>
    <x v="1"/>
  </r>
  <r>
    <m/>
    <x v="2"/>
    <m/>
    <m/>
    <m/>
    <s v="Checking"/>
    <s v="Incorrect"/>
    <s v="Checking"/>
    <s v="Incorrect"/>
    <x v="0"/>
    <x v="1"/>
  </r>
  <r>
    <s v="xen2v"/>
    <x v="3"/>
    <s v="CVE-2012-5511"/>
    <s v="&gt;DenialOfService&lt;&gt;Overflow&lt;"/>
    <s v="24ff9723e0398e78355ea4b83df50eafb154d4dc"/>
    <s v="Algorithm/Method"/>
    <s v="Incorrect"/>
    <s v="Algorithm/Method"/>
    <s v="Incorrect"/>
    <x v="1"/>
    <x v="1"/>
  </r>
  <r>
    <m/>
    <x v="1"/>
    <m/>
    <m/>
    <m/>
    <m/>
    <m/>
    <s v="Checking"/>
    <s v="Missing"/>
    <x v="2"/>
    <x v="2"/>
  </r>
  <r>
    <s v="xen31v"/>
    <x v="3"/>
    <s v="CVE-2013-2072"/>
    <s v="&gt;DenialOfService&lt;&gt;Overflow&lt;&gt;Gainprivileges&lt;&gt;Memorycorruption&lt;"/>
    <s v="41abbadef60e5fccdfd688579dd458f7f7887cf5"/>
    <s v="Checking"/>
    <s v="Missing"/>
    <s v="Checking"/>
    <s v="Missing"/>
    <x v="0"/>
    <x v="0"/>
  </r>
  <r>
    <s v="xen44v"/>
    <x v="3"/>
    <s v="CVE-2013-4370"/>
    <s v="&gt;DenialOfService&lt;&gt;ExecuteCode&lt;&gt;Overflow&lt;&gt;Memorycorruption&lt;"/>
    <s v="3cd10fd21220f2b814324e6e732004f8f0487d0a"/>
    <s v="Algorithm/Method"/>
    <s v="Extraneous"/>
    <s v="Algorithm/Method"/>
    <s v="Extraneous"/>
    <x v="1"/>
    <x v="3"/>
  </r>
  <r>
    <s v="xen47v"/>
    <x v="3"/>
    <s v="CVE-2013-4416"/>
    <s v="&gt;DenialOfService&lt;&gt;Overflow&lt;"/>
    <s v="8b2c441a1b53a43a38b3c517e28f239da3349872"/>
    <s v="Checking"/>
    <s v="Missing"/>
    <s v="Algorithm/Method"/>
    <s v="Incorrect"/>
    <x v="1"/>
    <x v="1"/>
  </r>
  <r>
    <m/>
    <x v="1"/>
    <m/>
    <m/>
    <m/>
    <s v="Interface"/>
    <s v="Missing"/>
    <m/>
    <m/>
    <x v="2"/>
    <x v="2"/>
  </r>
  <r>
    <s v="xen75v"/>
    <x v="3"/>
    <s v="CVE-2014-4021"/>
    <s v="&gt;Overflow&lt;&gt;ObtainInformation&lt;"/>
    <s v="c3d1024d56aaf7fbb6415db1558f7eb40c854afc"/>
    <s v="Algorithm/Method"/>
    <s v="Missing"/>
    <s v="Algorithm/Method"/>
    <s v="Incorrect"/>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76C571E-2282-4D43-8D98-53DB7CC78851}" name="Tabela Dinâmica2" cacheId="1"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F11" firstHeaderRow="1" firstDataRow="2" firstDataCol="1"/>
  <pivotFields count="11">
    <pivotField showAll="0"/>
    <pivotField showAll="0"/>
    <pivotField showAll="0"/>
    <pivotField showAll="0"/>
    <pivotField showAll="0"/>
    <pivotField showAll="0"/>
    <pivotField showAll="0"/>
    <pivotField showAll="0"/>
    <pivotField axis="axisRow" dataField="1" showAll="0">
      <items count="7">
        <item x="3"/>
        <item x="0"/>
        <item x="1"/>
        <item x="4"/>
        <item x="5"/>
        <item x="2"/>
        <item t="default"/>
      </items>
    </pivotField>
    <pivotField axis="axisCol" showAll="0">
      <items count="5">
        <item x="1"/>
        <item x="0"/>
        <item x="3"/>
        <item x="2"/>
        <item t="default"/>
      </items>
    </pivotField>
    <pivotField showAll="0"/>
  </pivotFields>
  <rowFields count="1">
    <field x="8"/>
  </rowFields>
  <rowItems count="7">
    <i>
      <x/>
    </i>
    <i>
      <x v="1"/>
    </i>
    <i>
      <x v="2"/>
    </i>
    <i>
      <x v="3"/>
    </i>
    <i>
      <x v="4"/>
    </i>
    <i>
      <x v="5"/>
    </i>
    <i t="grand">
      <x/>
    </i>
  </rowItems>
  <colFields count="1">
    <field x="9"/>
  </colFields>
  <colItems count="5">
    <i>
      <x/>
    </i>
    <i>
      <x v="1"/>
    </i>
    <i>
      <x v="2"/>
    </i>
    <i>
      <x v="3"/>
    </i>
    <i t="grand">
      <x/>
    </i>
  </colItems>
  <dataFields count="1">
    <dataField name="Contagem de Defect Type"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A04E8B4-5D2A-6547-9536-E6B83133873B}" name="Tabela Dinâmica4"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4:F40" firstHeaderRow="1" firstDataRow="2" firstDataCol="1"/>
  <pivotFields count="11">
    <pivotField showAll="0"/>
    <pivotField axis="axisCol" showAll="0">
      <items count="5">
        <item x="2"/>
        <item x="0"/>
        <item x="3"/>
        <item x="1"/>
        <item t="default"/>
      </items>
    </pivotField>
    <pivotField showAll="0"/>
    <pivotField showAll="0"/>
    <pivotField showAll="0"/>
    <pivotField showAll="0"/>
    <pivotField showAll="0"/>
    <pivotField showAll="0"/>
    <pivotField showAll="0"/>
    <pivotField showAll="0"/>
    <pivotField axis="axisRow" dataField="1" showAll="0">
      <items count="5">
        <item x="1"/>
        <item x="0"/>
        <item x="3"/>
        <item x="2"/>
        <item t="default"/>
      </items>
    </pivotField>
  </pivotFields>
  <rowFields count="1">
    <field x="10"/>
  </rowFields>
  <rowItems count="5">
    <i>
      <x/>
    </i>
    <i>
      <x v="1"/>
    </i>
    <i>
      <x v="2"/>
    </i>
    <i>
      <x v="3"/>
    </i>
    <i t="grand">
      <x/>
    </i>
  </rowItems>
  <colFields count="1">
    <field x="1"/>
  </colFields>
  <colItems count="5">
    <i>
      <x/>
    </i>
    <i>
      <x v="1"/>
    </i>
    <i>
      <x v="2"/>
    </i>
    <i>
      <x v="3"/>
    </i>
    <i t="grand">
      <x/>
    </i>
  </colItems>
  <dataFields count="1">
    <dataField name="Contagem de Defect Qualifier"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16AEB3D-4CC5-3D43-8CBF-7375092873C9}" name="Tabela Dinâmica3" cacheId="2"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21:F29" firstHeaderRow="1" firstDataRow="2" firstDataCol="1"/>
  <pivotFields count="11">
    <pivotField showAll="0"/>
    <pivotField axis="axisCol" showAll="0">
      <items count="5">
        <item x="2"/>
        <item x="0"/>
        <item x="3"/>
        <item x="1"/>
        <item t="default"/>
      </items>
    </pivotField>
    <pivotField showAll="0"/>
    <pivotField showAll="0"/>
    <pivotField showAll="0"/>
    <pivotField showAll="0"/>
    <pivotField showAll="0"/>
    <pivotField showAll="0"/>
    <pivotField showAll="0"/>
    <pivotField axis="axisRow" dataField="1" showAll="0">
      <items count="7">
        <item x="0"/>
        <item x="1"/>
        <item x="3"/>
        <item x="5"/>
        <item x="4"/>
        <item x="2"/>
        <item t="default"/>
      </items>
    </pivotField>
    <pivotField showAll="0"/>
  </pivotFields>
  <rowFields count="1">
    <field x="9"/>
  </rowFields>
  <rowItems count="7">
    <i>
      <x/>
    </i>
    <i>
      <x v="1"/>
    </i>
    <i>
      <x v="2"/>
    </i>
    <i>
      <x v="3"/>
    </i>
    <i>
      <x v="4"/>
    </i>
    <i>
      <x v="5"/>
    </i>
    <i t="grand">
      <x/>
    </i>
  </rowItems>
  <colFields count="1">
    <field x="1"/>
  </colFields>
  <colItems count="5">
    <i>
      <x/>
    </i>
    <i>
      <x v="1"/>
    </i>
    <i>
      <x v="2"/>
    </i>
    <i>
      <x v="3"/>
    </i>
    <i t="grand">
      <x/>
    </i>
  </colItems>
  <dataFields count="1">
    <dataField name="Contagem de Defect Type" fld="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F3776C8-BE70-884A-A87C-960BB740D598}" name="Tabela Dinâ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C176" firstHeaderRow="1" firstDataRow="2" firstDataCol="1"/>
  <pivotFields count="7">
    <pivotField axis="axisCol" showAll="0">
      <items count="4">
        <item x="0"/>
        <item h="1" x="1"/>
        <item h="1" x="2"/>
        <item t="default"/>
      </items>
    </pivotField>
    <pivotField axis="axisRow" showAll="0" sortType="ascending">
      <items count="319">
        <item x="0"/>
        <item x="1"/>
        <item x="290"/>
        <item x="2"/>
        <item x="171"/>
        <item x="172"/>
        <item x="3"/>
        <item x="4"/>
        <item x="173"/>
        <item x="291"/>
        <item x="174"/>
        <item x="5"/>
        <item x="175"/>
        <item x="6"/>
        <item x="292"/>
        <item x="293"/>
        <item x="7"/>
        <item x="8"/>
        <item x="9"/>
        <item x="176"/>
        <item x="10"/>
        <item x="177"/>
        <item x="178"/>
        <item x="11"/>
        <item x="12"/>
        <item x="13"/>
        <item x="294"/>
        <item x="14"/>
        <item x="15"/>
        <item x="179"/>
        <item x="180"/>
        <item x="16"/>
        <item x="181"/>
        <item x="17"/>
        <item x="182"/>
        <item x="183"/>
        <item x="295"/>
        <item x="18"/>
        <item x="19"/>
        <item x="296"/>
        <item x="20"/>
        <item x="184"/>
        <item x="21"/>
        <item x="185"/>
        <item x="186"/>
        <item x="187"/>
        <item x="188"/>
        <item x="189"/>
        <item x="22"/>
        <item x="23"/>
        <item x="24"/>
        <item x="25"/>
        <item x="26"/>
        <item x="190"/>
        <item x="27"/>
        <item x="28"/>
        <item x="29"/>
        <item x="30"/>
        <item x="31"/>
        <item x="32"/>
        <item x="33"/>
        <item x="34"/>
        <item x="191"/>
        <item x="192"/>
        <item x="35"/>
        <item x="36"/>
        <item x="37"/>
        <item x="38"/>
        <item x="39"/>
        <item x="40"/>
        <item x="193"/>
        <item x="297"/>
        <item x="298"/>
        <item x="194"/>
        <item x="41"/>
        <item x="42"/>
        <item x="43"/>
        <item x="299"/>
        <item x="44"/>
        <item x="45"/>
        <item x="46"/>
        <item x="47"/>
        <item x="195"/>
        <item x="196"/>
        <item x="48"/>
        <item x="300"/>
        <item x="49"/>
        <item x="50"/>
        <item x="51"/>
        <item x="197"/>
        <item x="52"/>
        <item x="53"/>
        <item x="198"/>
        <item x="54"/>
        <item x="55"/>
        <item x="56"/>
        <item x="57"/>
        <item x="199"/>
        <item x="58"/>
        <item x="59"/>
        <item x="60"/>
        <item x="61"/>
        <item x="62"/>
        <item x="200"/>
        <item x="63"/>
        <item x="64"/>
        <item x="65"/>
        <item x="66"/>
        <item x="67"/>
        <item x="201"/>
        <item x="68"/>
        <item x="69"/>
        <item x="202"/>
        <item x="70"/>
        <item x="203"/>
        <item x="71"/>
        <item x="72"/>
        <item x="73"/>
        <item x="74"/>
        <item x="204"/>
        <item x="205"/>
        <item x="75"/>
        <item x="301"/>
        <item x="76"/>
        <item x="77"/>
        <item x="78"/>
        <item x="206"/>
        <item x="79"/>
        <item x="207"/>
        <item x="208"/>
        <item x="209"/>
        <item x="210"/>
        <item x="211"/>
        <item x="80"/>
        <item x="81"/>
        <item x="82"/>
        <item x="212"/>
        <item x="213"/>
        <item x="83"/>
        <item x="214"/>
        <item x="84"/>
        <item x="215"/>
        <item x="216"/>
        <item x="302"/>
        <item x="217"/>
        <item x="85"/>
        <item x="218"/>
        <item x="219"/>
        <item x="220"/>
        <item x="221"/>
        <item x="86"/>
        <item x="87"/>
        <item x="88"/>
        <item x="89"/>
        <item x="90"/>
        <item x="222"/>
        <item x="223"/>
        <item x="91"/>
        <item x="92"/>
        <item x="93"/>
        <item x="224"/>
        <item x="94"/>
        <item x="225"/>
        <item x="95"/>
        <item x="303"/>
        <item x="96"/>
        <item x="97"/>
        <item x="226"/>
        <item x="98"/>
        <item x="304"/>
        <item x="99"/>
        <item x="100"/>
        <item x="227"/>
        <item x="305"/>
        <item x="228"/>
        <item x="101"/>
        <item x="229"/>
        <item x="102"/>
        <item x="103"/>
        <item x="104"/>
        <item x="230"/>
        <item x="231"/>
        <item x="306"/>
        <item x="105"/>
        <item x="232"/>
        <item x="106"/>
        <item x="233"/>
        <item x="234"/>
        <item x="107"/>
        <item x="235"/>
        <item x="236"/>
        <item x="108"/>
        <item x="237"/>
        <item x="109"/>
        <item x="110"/>
        <item x="238"/>
        <item x="239"/>
        <item x="307"/>
        <item x="111"/>
        <item x="308"/>
        <item x="240"/>
        <item x="112"/>
        <item x="113"/>
        <item x="241"/>
        <item x="114"/>
        <item x="115"/>
        <item x="116"/>
        <item x="117"/>
        <item x="118"/>
        <item x="309"/>
        <item x="119"/>
        <item x="242"/>
        <item x="243"/>
        <item x="120"/>
        <item x="244"/>
        <item x="121"/>
        <item x="245"/>
        <item x="122"/>
        <item x="123"/>
        <item x="124"/>
        <item x="246"/>
        <item x="247"/>
        <item x="248"/>
        <item x="125"/>
        <item x="310"/>
        <item x="249"/>
        <item x="250"/>
        <item x="251"/>
        <item x="126"/>
        <item x="127"/>
        <item x="128"/>
        <item x="129"/>
        <item x="130"/>
        <item x="252"/>
        <item x="253"/>
        <item x="254"/>
        <item x="255"/>
        <item x="256"/>
        <item x="257"/>
        <item x="311"/>
        <item x="258"/>
        <item x="259"/>
        <item x="312"/>
        <item x="260"/>
        <item x="131"/>
        <item x="132"/>
        <item x="133"/>
        <item x="134"/>
        <item x="261"/>
        <item x="262"/>
        <item x="135"/>
        <item x="136"/>
        <item x="137"/>
        <item x="263"/>
        <item x="138"/>
        <item x="264"/>
        <item x="139"/>
        <item x="265"/>
        <item x="140"/>
        <item x="141"/>
        <item x="142"/>
        <item x="266"/>
        <item x="267"/>
        <item x="268"/>
        <item x="269"/>
        <item x="313"/>
        <item x="143"/>
        <item x="270"/>
        <item x="144"/>
        <item x="145"/>
        <item x="146"/>
        <item x="147"/>
        <item x="148"/>
        <item x="271"/>
        <item x="272"/>
        <item x="149"/>
        <item x="273"/>
        <item x="274"/>
        <item x="150"/>
        <item x="151"/>
        <item x="152"/>
        <item x="314"/>
        <item x="153"/>
        <item x="154"/>
        <item x="275"/>
        <item x="155"/>
        <item x="156"/>
        <item x="157"/>
        <item x="276"/>
        <item x="158"/>
        <item x="277"/>
        <item x="159"/>
        <item x="160"/>
        <item x="278"/>
        <item x="279"/>
        <item x="161"/>
        <item x="162"/>
        <item x="280"/>
        <item x="281"/>
        <item x="315"/>
        <item x="316"/>
        <item x="282"/>
        <item x="283"/>
        <item x="163"/>
        <item x="164"/>
        <item x="284"/>
        <item x="165"/>
        <item x="285"/>
        <item x="166"/>
        <item x="317"/>
        <item x="167"/>
        <item x="286"/>
        <item x="287"/>
        <item x="288"/>
        <item x="168"/>
        <item x="169"/>
        <item x="289"/>
        <item x="170"/>
        <item t="default"/>
      </items>
      <autoSortScope>
        <pivotArea dataOnly="0" outline="0" fieldPosition="0">
          <references count="1">
            <reference field="4294967294" count="1" selected="0">
              <x v="0"/>
            </reference>
          </references>
        </pivotArea>
      </autoSortScope>
    </pivotField>
    <pivotField dataField="1" showAll="0">
      <items count="444">
        <item x="381"/>
        <item x="382"/>
        <item x="383"/>
        <item x="349"/>
        <item x="384"/>
        <item x="385"/>
        <item x="386"/>
        <item x="387"/>
        <item x="295"/>
        <item x="396"/>
        <item x="388"/>
        <item x="273"/>
        <item x="416"/>
        <item x="410"/>
        <item x="365"/>
        <item x="363"/>
        <item x="103"/>
        <item x="7"/>
        <item x="192"/>
        <item x="119"/>
        <item x="104"/>
        <item x="115"/>
        <item x="227"/>
        <item x="228"/>
        <item x="193"/>
        <item x="194"/>
        <item x="105"/>
        <item x="148"/>
        <item x="149"/>
        <item x="150"/>
        <item x="151"/>
        <item x="116"/>
        <item x="48"/>
        <item x="49"/>
        <item x="55"/>
        <item x="50"/>
        <item x="51"/>
        <item x="30"/>
        <item x="31"/>
        <item x="54"/>
        <item x="247"/>
        <item x="97"/>
        <item x="52"/>
        <item x="84"/>
        <item x="32"/>
        <item x="85"/>
        <item x="118"/>
        <item x="53"/>
        <item x="231"/>
        <item x="11"/>
        <item x="61"/>
        <item x="187"/>
        <item x="268"/>
        <item x="188"/>
        <item x="189"/>
        <item x="190"/>
        <item x="195"/>
        <item x="191"/>
        <item x="196"/>
        <item x="229"/>
        <item x="230"/>
        <item x="41"/>
        <item x="102"/>
        <item x="246"/>
        <item x="180"/>
        <item x="181"/>
        <item x="182"/>
        <item x="77"/>
        <item x="78"/>
        <item x="8"/>
        <item x="233"/>
        <item x="234"/>
        <item x="235"/>
        <item x="236"/>
        <item x="72"/>
        <item x="73"/>
        <item x="267"/>
        <item x="75"/>
        <item x="76"/>
        <item x="269"/>
        <item x="237"/>
        <item x="38"/>
        <item x="161"/>
        <item x="163"/>
        <item x="164"/>
        <item x="162"/>
        <item x="39"/>
        <item x="33"/>
        <item x="42"/>
        <item x="43"/>
        <item x="44"/>
        <item x="45"/>
        <item x="47"/>
        <item x="46"/>
        <item x="69"/>
        <item x="70"/>
        <item x="311"/>
        <item x="312"/>
        <item x="313"/>
        <item x="318"/>
        <item x="391"/>
        <item x="314"/>
        <item x="315"/>
        <item x="355"/>
        <item x="316"/>
        <item x="276"/>
        <item x="332"/>
        <item x="303"/>
        <item x="409"/>
        <item x="405"/>
        <item x="413"/>
        <item x="331"/>
        <item x="373"/>
        <item x="411"/>
        <item x="420"/>
        <item x="308"/>
        <item x="392"/>
        <item x="393"/>
        <item x="310"/>
        <item x="326"/>
        <item x="380"/>
        <item x="362"/>
        <item x="372"/>
        <item x="399"/>
        <item x="400"/>
        <item x="333"/>
        <item x="360"/>
        <item x="376"/>
        <item x="309"/>
        <item x="325"/>
        <item x="319"/>
        <item x="334"/>
        <item x="335"/>
        <item x="352"/>
        <item x="221"/>
        <item x="222"/>
        <item x="223"/>
        <item x="224"/>
        <item x="225"/>
        <item x="226"/>
        <item x="307"/>
        <item x="305"/>
        <item x="370"/>
        <item x="285"/>
        <item x="286"/>
        <item x="287"/>
        <item x="288"/>
        <item x="289"/>
        <item x="351"/>
        <item x="290"/>
        <item x="291"/>
        <item x="320"/>
        <item x="368"/>
        <item x="277"/>
        <item x="378"/>
        <item x="337"/>
        <item x="321"/>
        <item x="322"/>
        <item x="323"/>
        <item x="403"/>
        <item x="412"/>
        <item x="292"/>
        <item x="354"/>
        <item x="359"/>
        <item x="304"/>
        <item x="278"/>
        <item x="417"/>
        <item x="395"/>
        <item x="418"/>
        <item x="358"/>
        <item x="406"/>
        <item x="294"/>
        <item x="366"/>
        <item x="202"/>
        <item x="211"/>
        <item x="136"/>
        <item x="137"/>
        <item x="138"/>
        <item x="139"/>
        <item x="212"/>
        <item x="140"/>
        <item x="67"/>
        <item x="66"/>
        <item x="65"/>
        <item x="68"/>
        <item x="203"/>
        <item x="238"/>
        <item x="239"/>
        <item x="241"/>
        <item x="242"/>
        <item x="240"/>
        <item x="155"/>
        <item x="156"/>
        <item x="166"/>
        <item x="23"/>
        <item x="101"/>
        <item x="117"/>
        <item x="10"/>
        <item x="59"/>
        <item x="60"/>
        <item x="34"/>
        <item x="244"/>
        <item x="168"/>
        <item x="169"/>
        <item x="336"/>
        <item x="389"/>
        <item x="338"/>
        <item x="298"/>
        <item x="279"/>
        <item x="328"/>
        <item x="293"/>
        <item x="397"/>
        <item x="232"/>
        <item x="62"/>
        <item x="24"/>
        <item x="25"/>
        <item x="1"/>
        <item x="2"/>
        <item x="35"/>
        <item x="36"/>
        <item x="184"/>
        <item x="40"/>
        <item x="213"/>
        <item x="248"/>
        <item x="159"/>
        <item x="206"/>
        <item x="160"/>
        <item x="214"/>
        <item x="26"/>
        <item x="27"/>
        <item x="87"/>
        <item x="270"/>
        <item x="249"/>
        <item x="207"/>
        <item x="208"/>
        <item x="86"/>
        <item x="71"/>
        <item x="243"/>
        <item x="56"/>
        <item x="250"/>
        <item x="216"/>
        <item x="37"/>
        <item x="185"/>
        <item x="186"/>
        <item x="12"/>
        <item x="131"/>
        <item x="132"/>
        <item x="133"/>
        <item x="28"/>
        <item x="251"/>
        <item x="74"/>
        <item x="271"/>
        <item x="3"/>
        <item x="4"/>
        <item x="134"/>
        <item x="22"/>
        <item x="5"/>
        <item x="6"/>
        <item x="218"/>
        <item x="94"/>
        <item x="88"/>
        <item x="89"/>
        <item x="90"/>
        <item x="183"/>
        <item x="95"/>
        <item x="91"/>
        <item x="92"/>
        <item x="252"/>
        <item x="93"/>
        <item x="390"/>
        <item x="348"/>
        <item x="350"/>
        <item x="327"/>
        <item x="398"/>
        <item x="339"/>
        <item x="280"/>
        <item x="109"/>
        <item x="13"/>
        <item x="63"/>
        <item x="113"/>
        <item x="64"/>
        <item x="197"/>
        <item x="198"/>
        <item x="199"/>
        <item x="219"/>
        <item x="29"/>
        <item x="96"/>
        <item x="220"/>
        <item x="9"/>
        <item x="152"/>
        <item x="215"/>
        <item x="100"/>
        <item x="114"/>
        <item x="171"/>
        <item x="172"/>
        <item x="153"/>
        <item x="209"/>
        <item x="135"/>
        <item x="120"/>
        <item x="121"/>
        <item x="122"/>
        <item x="123"/>
        <item x="124"/>
        <item x="127"/>
        <item x="128"/>
        <item x="129"/>
        <item x="130"/>
        <item x="125"/>
        <item x="126"/>
        <item x="272"/>
        <item x="255"/>
        <item x="253"/>
        <item x="254"/>
        <item x="256"/>
        <item x="257"/>
        <item x="258"/>
        <item x="259"/>
        <item x="260"/>
        <item x="261"/>
        <item x="262"/>
        <item x="263"/>
        <item x="264"/>
        <item x="265"/>
        <item x="266"/>
        <item x="174"/>
        <item x="57"/>
        <item x="210"/>
        <item x="200"/>
        <item x="201"/>
        <item x="154"/>
        <item x="79"/>
        <item x="173"/>
        <item x="80"/>
        <item x="81"/>
        <item x="82"/>
        <item x="83"/>
        <item x="296"/>
        <item x="158"/>
        <item x="175"/>
        <item x="340"/>
        <item x="341"/>
        <item x="342"/>
        <item x="15"/>
        <item x="16"/>
        <item x="17"/>
        <item x="18"/>
        <item x="19"/>
        <item x="20"/>
        <item x="21"/>
        <item x="165"/>
        <item x="371"/>
        <item x="281"/>
        <item x="282"/>
        <item x="283"/>
        <item x="284"/>
        <item x="275"/>
        <item x="379"/>
        <item x="299"/>
        <item x="367"/>
        <item x="357"/>
        <item x="375"/>
        <item x="361"/>
        <item x="306"/>
        <item x="374"/>
        <item x="302"/>
        <item x="401"/>
        <item x="402"/>
        <item x="356"/>
        <item x="274"/>
        <item x="300"/>
        <item x="324"/>
        <item x="364"/>
        <item x="377"/>
        <item x="301"/>
        <item x="329"/>
        <item x="330"/>
        <item x="297"/>
        <item x="415"/>
        <item x="419"/>
        <item x="170"/>
        <item x="0"/>
        <item x="14"/>
        <item x="110"/>
        <item x="141"/>
        <item x="142"/>
        <item x="143"/>
        <item x="144"/>
        <item x="145"/>
        <item x="146"/>
        <item x="147"/>
        <item x="353"/>
        <item x="345"/>
        <item x="369"/>
        <item x="343"/>
        <item x="394"/>
        <item x="344"/>
        <item x="346"/>
        <item x="347"/>
        <item x="317"/>
        <item x="404"/>
        <item x="407"/>
        <item x="408"/>
        <item x="176"/>
        <item x="177"/>
        <item x="157"/>
        <item x="178"/>
        <item x="179"/>
        <item x="245"/>
        <item x="431"/>
        <item x="439"/>
        <item x="432"/>
        <item x="440"/>
        <item x="217"/>
        <item x="414"/>
        <item x="58"/>
        <item x="167"/>
        <item x="111"/>
        <item x="112"/>
        <item x="106"/>
        <item x="107"/>
        <item x="433"/>
        <item x="428"/>
        <item x="421"/>
        <item x="429"/>
        <item x="430"/>
        <item x="434"/>
        <item x="425"/>
        <item x="426"/>
        <item x="427"/>
        <item x="422"/>
        <item x="423"/>
        <item x="424"/>
        <item x="442"/>
        <item x="438"/>
        <item x="435"/>
        <item x="441"/>
        <item x="436"/>
        <item x="437"/>
        <item x="98"/>
        <item x="108"/>
        <item x="204"/>
        <item x="205"/>
        <item x="99"/>
        <item t="default"/>
      </items>
    </pivotField>
    <pivotField showAll="0"/>
    <pivotField showAll="0"/>
    <pivotField showAll="0"/>
    <pivotField showAll="0"/>
  </pivotFields>
  <rowFields count="1">
    <field x="1"/>
  </rowFields>
  <rowItems count="172">
    <i>
      <x/>
    </i>
    <i>
      <x v="317"/>
    </i>
    <i>
      <x v="150"/>
    </i>
    <i>
      <x v="6"/>
    </i>
    <i>
      <x v="127"/>
    </i>
    <i>
      <x v="315"/>
    </i>
    <i>
      <x v="135"/>
    </i>
    <i>
      <x v="16"/>
    </i>
    <i>
      <x v="140"/>
    </i>
    <i>
      <x v="20"/>
    </i>
    <i>
      <x v="7"/>
    </i>
    <i>
      <x v="25"/>
    </i>
    <i>
      <x v="11"/>
    </i>
    <i>
      <x v="33"/>
    </i>
    <i>
      <x v="157"/>
    </i>
    <i>
      <x v="40"/>
    </i>
    <i>
      <x v="158"/>
    </i>
    <i>
      <x v="49"/>
    </i>
    <i>
      <x v="163"/>
    </i>
    <i>
      <x v="52"/>
    </i>
    <i>
      <x v="170"/>
    </i>
    <i>
      <x v="56"/>
    </i>
    <i>
      <x v="171"/>
    </i>
    <i>
      <x v="59"/>
    </i>
    <i>
      <x v="177"/>
    </i>
    <i>
      <x v="65"/>
    </i>
    <i>
      <x v="178"/>
    </i>
    <i>
      <x v="74"/>
    </i>
    <i>
      <x v="185"/>
    </i>
    <i>
      <x v="81"/>
    </i>
    <i>
      <x v="188"/>
    </i>
    <i>
      <x v="90"/>
    </i>
    <i>
      <x v="201"/>
    </i>
    <i>
      <x v="94"/>
    </i>
    <i>
      <x v="205"/>
    </i>
    <i>
      <x v="96"/>
    </i>
    <i>
      <x v="207"/>
    </i>
    <i>
      <x v="101"/>
    </i>
    <i>
      <x v="215"/>
    </i>
    <i>
      <x v="104"/>
    </i>
    <i>
      <x v="217"/>
    </i>
    <i>
      <x v="110"/>
    </i>
    <i>
      <x v="228"/>
    </i>
    <i>
      <x v="115"/>
    </i>
    <i>
      <x v="230"/>
    </i>
    <i>
      <x v="123"/>
    </i>
    <i>
      <x v="231"/>
    </i>
    <i>
      <x v="17"/>
    </i>
    <i>
      <x v="232"/>
    </i>
    <i>
      <x v="28"/>
    </i>
    <i>
      <x v="247"/>
    </i>
    <i>
      <x v="48"/>
    </i>
    <i>
      <x v="250"/>
    </i>
    <i>
      <x v="54"/>
    </i>
    <i>
      <x v="252"/>
    </i>
    <i>
      <x v="61"/>
    </i>
    <i>
      <x v="256"/>
    </i>
    <i>
      <x v="76"/>
    </i>
    <i>
      <x v="259"/>
    </i>
    <i>
      <x v="91"/>
    </i>
    <i>
      <x v="260"/>
    </i>
    <i>
      <x v="100"/>
    </i>
    <i>
      <x v="269"/>
    </i>
    <i>
      <x v="105"/>
    </i>
    <i>
      <x v="271"/>
    </i>
    <i>
      <x v="121"/>
    </i>
    <i>
      <x v="272"/>
    </i>
    <i>
      <x v="23"/>
    </i>
    <i>
      <x v="275"/>
    </i>
    <i>
      <x v="51"/>
    </i>
    <i>
      <x v="280"/>
    </i>
    <i>
      <x v="66"/>
    </i>
    <i>
      <x v="283"/>
    </i>
    <i>
      <x v="95"/>
    </i>
    <i>
      <x v="285"/>
    </i>
    <i>
      <x v="111"/>
    </i>
    <i>
      <x v="287"/>
    </i>
    <i>
      <x v="38"/>
    </i>
    <i>
      <x v="292"/>
    </i>
    <i>
      <x v="84"/>
    </i>
    <i>
      <x v="295"/>
    </i>
    <i>
      <x v="13"/>
    </i>
    <i>
      <x v="304"/>
    </i>
    <i>
      <x v="102"/>
    </i>
    <i>
      <x v="310"/>
    </i>
    <i>
      <x v="58"/>
    </i>
    <i>
      <x v="314"/>
    </i>
    <i>
      <x v="151"/>
    </i>
    <i>
      <x v="88"/>
    </i>
    <i>
      <x v="168"/>
    </i>
    <i>
      <x v="69"/>
    </i>
    <i>
      <x v="75"/>
    </i>
    <i>
      <x v="258"/>
    </i>
    <i>
      <x v="31"/>
    </i>
    <i>
      <x v="37"/>
    </i>
    <i>
      <x v="208"/>
    </i>
    <i>
      <x v="138"/>
    </i>
    <i>
      <x v="60"/>
    </i>
    <i>
      <x v="93"/>
    </i>
    <i>
      <x v="223"/>
    </i>
    <i>
      <x v="3"/>
    </i>
    <i>
      <x v="166"/>
    </i>
    <i>
      <x v="57"/>
    </i>
    <i>
      <x v="78"/>
    </i>
    <i>
      <x v="153"/>
    </i>
    <i>
      <x v="113"/>
    </i>
    <i>
      <x v="286"/>
    </i>
    <i>
      <x v="99"/>
    </i>
    <i>
      <x v="68"/>
    </i>
    <i>
      <x v="87"/>
    </i>
    <i>
      <x v="159"/>
    </i>
    <i>
      <x v="213"/>
    </i>
    <i>
      <x v="161"/>
    </i>
    <i>
      <x v="64"/>
    </i>
    <i>
      <x v="278"/>
    </i>
    <i>
      <x v="198"/>
    </i>
    <i>
      <x v="165"/>
    </i>
    <i>
      <x v="108"/>
    </i>
    <i>
      <x v="183"/>
    </i>
    <i>
      <x v="219"/>
    </i>
    <i>
      <x v="106"/>
    </i>
    <i>
      <x v="291"/>
    </i>
    <i>
      <x v="191"/>
    </i>
    <i>
      <x v="98"/>
    </i>
    <i>
      <x v="210"/>
    </i>
    <i>
      <x v="296"/>
    </i>
    <i>
      <x v="206"/>
    </i>
    <i>
      <x v="306"/>
    </i>
    <i>
      <x v="270"/>
    </i>
    <i>
      <x v="204"/>
    </i>
    <i>
      <x v="152"/>
    </i>
    <i>
      <x v="254"/>
    </i>
    <i>
      <x v="107"/>
    </i>
    <i>
      <x v="118"/>
    </i>
    <i>
      <x v="80"/>
    </i>
    <i>
      <x v="175"/>
    </i>
    <i>
      <x v="116"/>
    </i>
    <i>
      <x v="308"/>
    </i>
    <i>
      <x v="67"/>
    </i>
    <i>
      <x v="282"/>
    </i>
    <i>
      <x v="27"/>
    </i>
    <i>
      <x v="133"/>
    </i>
    <i>
      <x v="124"/>
    </i>
    <i>
      <x v="245"/>
    </i>
    <i>
      <x v="266"/>
    </i>
    <i>
      <x v="303"/>
    </i>
    <i>
      <x v="268"/>
    </i>
    <i>
      <x v="179"/>
    </i>
    <i>
      <x v="193"/>
    </i>
    <i>
      <x v="154"/>
    </i>
    <i>
      <x v="24"/>
    </i>
    <i>
      <x v="145"/>
    </i>
    <i>
      <x v="134"/>
    </i>
    <i>
      <x v="55"/>
    </i>
    <i>
      <x v="1"/>
    </i>
    <i>
      <x v="251"/>
    </i>
    <i>
      <x v="229"/>
    </i>
    <i>
      <x v="246"/>
    </i>
    <i>
      <x v="42"/>
    </i>
    <i>
      <x v="18"/>
    </i>
    <i>
      <x v="218"/>
    </i>
    <i>
      <x v="79"/>
    </i>
    <i>
      <x v="125"/>
    </i>
    <i>
      <x v="202"/>
    </i>
    <i>
      <x v="86"/>
    </i>
    <i>
      <x v="50"/>
    </i>
    <i>
      <x v="117"/>
    </i>
    <i>
      <x v="244"/>
    </i>
    <i>
      <x v="279"/>
    </i>
    <i>
      <x v="194"/>
    </i>
    <i>
      <x v="289"/>
    </i>
    <i t="grand">
      <x/>
    </i>
  </rowItems>
  <colFields count="1">
    <field x="0"/>
  </colFields>
  <colItems count="2">
    <i>
      <x/>
    </i>
    <i t="grand">
      <x/>
    </i>
  </colItems>
  <dataFields count="1">
    <dataField name="Contagem de filename"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relevant_vuln" connectionId="3" xr16:uid="{67A3B734-5F66-C94A-9565-F1C14BA873F2}"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patch_files_info" connectionId="2" xr16:uid="{AF1EDCC6-5C39-F84F-ACC9-3FB1BAE9B052}"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cve_title_1" connectionId="1" xr16:uid="{8A5803B0-6183-904B-B10B-9C06AB6B6C9D}" autoFormatId="16" applyNumberFormats="0" applyBorderFormats="0" applyFontFormats="1" applyPatternFormats="1" applyAlignmentFormats="0" applyWidthHeightFormats="0"/>
</file>

<file path=xl/theme/theme1.xml><?xml version="1.0" encoding="utf-8"?>
<a:theme xmlns:a="http://schemas.openxmlformats.org/drawingml/2006/main" name="Tema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github.com/mozilla/gecko-dev/commit/a83190329b84e5778309bbd80f7ac01b33193fd9" TargetMode="External"/><Relationship Id="rId21" Type="http://schemas.openxmlformats.org/officeDocument/2006/relationships/hyperlink" Target="https://github.com/mozilla/gecko-dev/commit/87703497c0d709ee817d819d274b915fbcc3cbce" TargetMode="External"/><Relationship Id="rId42" Type="http://schemas.openxmlformats.org/officeDocument/2006/relationships/hyperlink" Target="https://github.com/torvalds/linux/commit/eaae55dac6b64c0616046436b294e69fc5311581" TargetMode="External"/><Relationship Id="rId47" Type="http://schemas.openxmlformats.org/officeDocument/2006/relationships/hyperlink" Target="https://github.com/torvalds/linux/commit/b5a1eeef04cc7859f34dec9b72ea1b28e4aba07c" TargetMode="External"/><Relationship Id="rId63" Type="http://schemas.openxmlformats.org/officeDocument/2006/relationships/hyperlink" Target="https://github.com/xen-project/xen/commit/c3d1024d56aaf7fbb6415db1558f7eb40c854afc" TargetMode="External"/><Relationship Id="rId68" Type="http://schemas.openxmlformats.org/officeDocument/2006/relationships/hyperlink" Target="https://github.com/torvalds/linux/commit/ccfe8c3f7e52ae83155cb038753f4c75b774ca8a" TargetMode="External"/><Relationship Id="rId7" Type="http://schemas.openxmlformats.org/officeDocument/2006/relationships/hyperlink" Target="https://github.com/torvalds/linux/commit/133672efbc1085f9af990bdc145e1822ea93bcf3" TargetMode="External"/><Relationship Id="rId71" Type="http://schemas.openxmlformats.org/officeDocument/2006/relationships/queryTable" Target="../queryTables/queryTable1.xml"/><Relationship Id="rId2" Type="http://schemas.openxmlformats.org/officeDocument/2006/relationships/hyperlink" Target="https://github.com/mozilla/gecko-dev/commit/35c7952dbd1badc04cd1bb96480676c9077f8805" TargetMode="External"/><Relationship Id="rId16" Type="http://schemas.openxmlformats.org/officeDocument/2006/relationships/hyperlink" Target="https://github.com/mozilla/gecko-dev/commit/027b891ee8735e38a77da3a307b832323b93a1ea" TargetMode="External"/><Relationship Id="rId29" Type="http://schemas.openxmlformats.org/officeDocument/2006/relationships/hyperlink" Target="https://github.com/torvalds/linux/commit/eafe1aa37e6ec2d56f14732b5240c4dd09f0613a" TargetMode="External"/><Relationship Id="rId11" Type="http://schemas.openxmlformats.org/officeDocument/2006/relationships/hyperlink" Target="https://github.com/mozilla/gecko-dev/commit/7334d9a749078e9e7e6a2e42dba341b7728b06cd" TargetMode="External"/><Relationship Id="rId24" Type="http://schemas.openxmlformats.org/officeDocument/2006/relationships/hyperlink" Target="https://github.com/mozilla/gecko-dev/commit/39e49aca403cb282a19a4b38a130d3628b8f19b0" TargetMode="External"/><Relationship Id="rId32" Type="http://schemas.openxmlformats.org/officeDocument/2006/relationships/hyperlink" Target="https://github.com/torvalds/linux/commit/fdd7b4c3302c93f6833e338903ea77245eb510b4" TargetMode="External"/><Relationship Id="rId37" Type="http://schemas.openxmlformats.org/officeDocument/2006/relationships/hyperlink" Target="https://github.com/torvalds/linux/commit/ee9c5cfad29c8a13199962614b9b16f1c4137ac9" TargetMode="External"/><Relationship Id="rId40" Type="http://schemas.openxmlformats.org/officeDocument/2006/relationships/hyperlink" Target="https://github.com/torvalds/linux/commit/7572777eef78ebdee1ecb7c258c0ef94d35bad16" TargetMode="External"/><Relationship Id="rId45" Type="http://schemas.openxmlformats.org/officeDocument/2006/relationships/hyperlink" Target="https://github.com/torvalds/linux/commit/dc6b845044ccb7e9e6f3b7e71bd179b3cf0223b6" TargetMode="External"/><Relationship Id="rId53" Type="http://schemas.openxmlformats.org/officeDocument/2006/relationships/hyperlink" Target="https://github.com/torvalds/linux/commit/2811ebac2521ceac84f2bdae402455baa6a7fb47" TargetMode="External"/><Relationship Id="rId58" Type="http://schemas.openxmlformats.org/officeDocument/2006/relationships/hyperlink" Target="https://github.com/torvalds/linux/commit/6817ae225cd650fb1c3295d769298c38b1eba818" TargetMode="External"/><Relationship Id="rId66" Type="http://schemas.openxmlformats.org/officeDocument/2006/relationships/hyperlink" Target="https://github.com/torvalds/linux/commit/206a81c18401c0cde6e579164f752c4b147324ce" TargetMode="External"/><Relationship Id="rId5" Type="http://schemas.openxmlformats.org/officeDocument/2006/relationships/hyperlink" Target="https://github.com/torvalds/linux/commit/d35690beda1429544d46c8eb34b2e3a8c37ab299" TargetMode="External"/><Relationship Id="rId61" Type="http://schemas.openxmlformats.org/officeDocument/2006/relationships/hyperlink" Target="https://github.com/torvalds/linux/commit/f84598bd7c851f8b0bf8cd0d7c3be0d73c432ff4" TargetMode="External"/><Relationship Id="rId19" Type="http://schemas.openxmlformats.org/officeDocument/2006/relationships/hyperlink" Target="https://github.com/mozilla/gecko-dev/commit/b270538a1fa0033dd54121c286d71b994d3c38ea" TargetMode="External"/><Relationship Id="rId14" Type="http://schemas.openxmlformats.org/officeDocument/2006/relationships/hyperlink" Target="https://github.com/mozilla/gecko-dev/commit/37e10f63608828fd4693974bc169fb6f0e2b228e" TargetMode="External"/><Relationship Id="rId22" Type="http://schemas.openxmlformats.org/officeDocument/2006/relationships/hyperlink" Target="https://github.com/mozilla/gecko-dev/commit/cee64ab415e7abb505717e3338b33a8983b0e022" TargetMode="External"/><Relationship Id="rId27" Type="http://schemas.openxmlformats.org/officeDocument/2006/relationships/hyperlink" Target="https://github.com/torvalds/linux/commit/eafe1aa37e6ec2d56f14732b5240c4dd09f0613a" TargetMode="External"/><Relationship Id="rId30" Type="http://schemas.openxmlformats.org/officeDocument/2006/relationships/hyperlink" Target="https://github.com/torvalds/linux/commit/48735d8d8bd701b1e0cd3d49c21e5e385ddcb077" TargetMode="External"/><Relationship Id="rId35" Type="http://schemas.openxmlformats.org/officeDocument/2006/relationships/hyperlink" Target="https://github.com/torvalds/linux/commit/a6f80fb7b5986fda663d94079d3bba0937a6b6ff" TargetMode="External"/><Relationship Id="rId43" Type="http://schemas.openxmlformats.org/officeDocument/2006/relationships/hyperlink" Target="https://github.com/torvalds/linux/commit/208c72f4fe44fe09577e7975ba0e7fa0278f3d03" TargetMode="External"/><Relationship Id="rId48" Type="http://schemas.openxmlformats.org/officeDocument/2006/relationships/hyperlink" Target="https://github.com/torvalds/linux/commit/f2ebd422f71cda9c791f76f85d2ca102ae34a1ed" TargetMode="External"/><Relationship Id="rId56" Type="http://schemas.openxmlformats.org/officeDocument/2006/relationships/hyperlink" Target="https://github.com/torvalds/linux/commit/2690d97ade05c5325cbf7c72b94b90d265659886" TargetMode="External"/><Relationship Id="rId64" Type="http://schemas.openxmlformats.org/officeDocument/2006/relationships/hyperlink" Target="https://github.com/torvalds/linux/commit/a08d3b3b99efd509133946056531cdf8f3a0c09b" TargetMode="External"/><Relationship Id="rId69" Type="http://schemas.openxmlformats.org/officeDocument/2006/relationships/hyperlink" Target="https://github.com/torvalds/linux/commit/c27a3e4d667fdcad3db7b104f75659478e0c68d8" TargetMode="External"/><Relationship Id="rId8" Type="http://schemas.openxmlformats.org/officeDocument/2006/relationships/hyperlink" Target="https://github.com/torvalds/linux/commit/c2183d1e9b3f313dd8ba2b1b0197c8d9fb86a7ae" TargetMode="External"/><Relationship Id="rId51" Type="http://schemas.openxmlformats.org/officeDocument/2006/relationships/hyperlink" Target="https://github.com/torvalds/linux/commit/0720a06a7518c9d0c0125bd5d1f3b6264c55c3dd" TargetMode="External"/><Relationship Id="rId3" Type="http://schemas.openxmlformats.org/officeDocument/2006/relationships/hyperlink" Target="https://github.com/torvalds/linux/commit/91b80969ba466ba4b915a4a1d03add8c297add3f" TargetMode="External"/><Relationship Id="rId12" Type="http://schemas.openxmlformats.org/officeDocument/2006/relationships/hyperlink" Target="https://github.com/mozilla/gecko-dev/commit/2f3ba5d8677cb0f94e7e661fb1ac304517080831" TargetMode="External"/><Relationship Id="rId17" Type="http://schemas.openxmlformats.org/officeDocument/2006/relationships/hyperlink" Target="https://github.com/mozilla/gecko-dev/commit/9425d9154f641cfe6f0e8188473f795451896f78" TargetMode="External"/><Relationship Id="rId25" Type="http://schemas.openxmlformats.org/officeDocument/2006/relationships/hyperlink" Target="https://github.com/mozilla/gecko-dev/commit/0556e96340b92579b3714b0e81f589b6be6ed260" TargetMode="External"/><Relationship Id="rId33" Type="http://schemas.openxmlformats.org/officeDocument/2006/relationships/hyperlink" Target="https://github.com/torvalds/linux/commit/70d715fd0597f18528f389b5ac59102263067744" TargetMode="External"/><Relationship Id="rId38" Type="http://schemas.openxmlformats.org/officeDocument/2006/relationships/hyperlink" Target="https://github.com/torvalds/linux/commit/a27e13d370415add3487949c60810e36069a23a6" TargetMode="External"/><Relationship Id="rId46" Type="http://schemas.openxmlformats.org/officeDocument/2006/relationships/hyperlink" Target="https://github.com/torvalds/linux/commit/64dd153c83743af81f20924c6343652d731eeecb" TargetMode="External"/><Relationship Id="rId59" Type="http://schemas.openxmlformats.org/officeDocument/2006/relationships/hyperlink" Target="https://github.com/torvalds/linux/commit/c27a3e4d667fdcad3db7b104f75659478e0c68d8" TargetMode="External"/><Relationship Id="rId67" Type="http://schemas.openxmlformats.org/officeDocument/2006/relationships/hyperlink" Target="https://github.com/torvalds/linux/commit/206a81c18401c0cde6e579164f752c4b147324ce" TargetMode="External"/><Relationship Id="rId20" Type="http://schemas.openxmlformats.org/officeDocument/2006/relationships/hyperlink" Target="https://github.com/mozilla/gecko-dev/commit/5aaae31bae1ad32da721802cbcb3ad66d87f2029" TargetMode="External"/><Relationship Id="rId41" Type="http://schemas.openxmlformats.org/officeDocument/2006/relationships/hyperlink" Target="https://github.com/torvalds/linux/commit/3ed780117dbe5acb64280d218f0347f238dafed0" TargetMode="External"/><Relationship Id="rId54" Type="http://schemas.openxmlformats.org/officeDocument/2006/relationships/hyperlink" Target="https://github.com/torvalds/linux/commit/7314e613d5ff9f0934f7a0f74ed7973b903315d1" TargetMode="External"/><Relationship Id="rId62" Type="http://schemas.openxmlformats.org/officeDocument/2006/relationships/hyperlink" Target="https://github.com/torvalds/linux/commit/ccfe8c3f7e52ae83155cb038753f4c75b774ca8a" TargetMode="External"/><Relationship Id="rId70" Type="http://schemas.openxmlformats.org/officeDocument/2006/relationships/printerSettings" Target="../printerSettings/printerSettings1.bin"/><Relationship Id="rId1" Type="http://schemas.openxmlformats.org/officeDocument/2006/relationships/hyperlink" Target="https://github.com/mozilla/gecko-dev/commit/6517a01b635b15e935427ac5c23f7ec394cb7bd2" TargetMode="External"/><Relationship Id="rId6" Type="http://schemas.openxmlformats.org/officeDocument/2006/relationships/hyperlink" Target="https://github.com/xen-project/xen/commit/24ff9723e0398e78355ea4b83df50eafb154d4dc" TargetMode="External"/><Relationship Id="rId15" Type="http://schemas.openxmlformats.org/officeDocument/2006/relationships/hyperlink" Target="https://github.com/mozilla/gecko-dev/commit/050414e94b197bc129065b587755848625a2443f" TargetMode="External"/><Relationship Id="rId23" Type="http://schemas.openxmlformats.org/officeDocument/2006/relationships/hyperlink" Target="https://github.com/mozilla/gecko-dev/commit/fcfb3ebfa23ac631c7873daf085c280c4b3f6017" TargetMode="External"/><Relationship Id="rId28" Type="http://schemas.openxmlformats.org/officeDocument/2006/relationships/hyperlink" Target="https://github.com/torvalds/linux/commit/eafe1aa37e6ec2d56f14732b5240c4dd09f0613a" TargetMode="External"/><Relationship Id="rId36" Type="http://schemas.openxmlformats.org/officeDocument/2006/relationships/hyperlink" Target="https://github.com/torvalds/linux/commit/c41d68a513c71e35a14f66d71782d27a79a81ea6" TargetMode="External"/><Relationship Id="rId49" Type="http://schemas.openxmlformats.org/officeDocument/2006/relationships/hyperlink" Target="https://github.com/torvalds/linux/commit/027ef6c87853b0a9df53175063028edb4950d476" TargetMode="External"/><Relationship Id="rId57" Type="http://schemas.openxmlformats.org/officeDocument/2006/relationships/hyperlink" Target="https://github.com/torvalds/linux/commit/ad3e14d7c5268c2e24477c6ef54bbdf88add5d36" TargetMode="External"/><Relationship Id="rId10" Type="http://schemas.openxmlformats.org/officeDocument/2006/relationships/hyperlink" Target="https://github.com/mozilla/gecko-dev/commit/44e12bf078153a8ee665632c44569a4ab7ff1de2" TargetMode="External"/><Relationship Id="rId31" Type="http://schemas.openxmlformats.org/officeDocument/2006/relationships/hyperlink" Target="https://github.com/torvalds/linux/commit/7a3f5134a8f5bd7fa38b5645eef05e8a4eb62951" TargetMode="External"/><Relationship Id="rId44" Type="http://schemas.openxmlformats.org/officeDocument/2006/relationships/hyperlink" Target="https://github.com/torvalds/linux/commit/961ed183a9fd080cf306c659b8736007e44065a5" TargetMode="External"/><Relationship Id="rId52" Type="http://schemas.openxmlformats.org/officeDocument/2006/relationships/hyperlink" Target="https://github.com/torvalds/linux/commit/929473ea05db455ad88cdc081f2adc556b8dc48f" TargetMode="External"/><Relationship Id="rId60" Type="http://schemas.openxmlformats.org/officeDocument/2006/relationships/hyperlink" Target="https://github.com/torvalds/linux/commit/086ba77a6db00ed858ff07451bedee197df868c9" TargetMode="External"/><Relationship Id="rId65" Type="http://schemas.openxmlformats.org/officeDocument/2006/relationships/hyperlink" Target="https://github.com/torvalds/linux/commit/256df2f3879efdb2e9808bdb1b54b16fbb11fa38" TargetMode="External"/><Relationship Id="rId4" Type="http://schemas.openxmlformats.org/officeDocument/2006/relationships/hyperlink" Target="https://github.com/xen-project/xen/commit/c3d1024d56aaf7fbb6415db1558f7eb40c854afc" TargetMode="External"/><Relationship Id="rId9" Type="http://schemas.openxmlformats.org/officeDocument/2006/relationships/hyperlink" Target="https://github.com/mozilla/gecko-dev/commit/0f63056d1e8fdffd91e186e87d1fa153823b51cf" TargetMode="External"/><Relationship Id="rId13" Type="http://schemas.openxmlformats.org/officeDocument/2006/relationships/hyperlink" Target="https://github.com/mozilla/gecko-dev/commit/d8508b65264248f5e54e5db3f6f665b8a450bf11" TargetMode="External"/><Relationship Id="rId18" Type="http://schemas.openxmlformats.org/officeDocument/2006/relationships/hyperlink" Target="https://github.com/mozilla/gecko-dev/commit/da6dc97eddc63f4b00c754645861ce4175a1ee4c" TargetMode="External"/><Relationship Id="rId39" Type="http://schemas.openxmlformats.org/officeDocument/2006/relationships/hyperlink" Target="https://github.com/torvalds/linux/commit/d81a12bc29ae4038770e05dce4ab7f26fd5880fb" TargetMode="External"/><Relationship Id="rId34" Type="http://schemas.openxmlformats.org/officeDocument/2006/relationships/hyperlink" Target="https://github.com/torvalds/linux/commit/fcc6cb0c13555e78c2d47257b6d1b5e59b0c419a" TargetMode="External"/><Relationship Id="rId50" Type="http://schemas.openxmlformats.org/officeDocument/2006/relationships/hyperlink" Target="https://github.com/torvalds/linux/commit/89d7ae34cdda4195809a5a987f697a517a2a3177" TargetMode="External"/><Relationship Id="rId55" Type="http://schemas.openxmlformats.org/officeDocument/2006/relationships/hyperlink" Target="https://github.com/torvalds/linux/commit/7ada876a8703f23befbb20a7465a702ee39b1704"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D6079-E8B5-6640-BD42-6CBFE9D43206}">
  <dimension ref="A1:AX219"/>
  <sheetViews>
    <sheetView tabSelected="1" workbookViewId="0">
      <pane ySplit="2" topLeftCell="A42" activePane="bottomLeft" state="frozen"/>
      <selection pane="bottomLeft" activeCell="A205" sqref="A205:E205"/>
    </sheetView>
  </sheetViews>
  <sheetFormatPr defaultColWidth="11" defaultRowHeight="15.5" x14ac:dyDescent="0.35"/>
  <cols>
    <col min="1" max="1" width="11.5" bestFit="1" customWidth="1"/>
    <col min="2" max="2" width="11.5" customWidth="1"/>
    <col min="3" max="3" width="13.58203125" bestFit="1" customWidth="1"/>
    <col min="4" max="4" width="14.58203125" customWidth="1"/>
    <col min="5" max="5" width="42.08203125" customWidth="1"/>
    <col min="6" max="6" width="24.33203125" bestFit="1" customWidth="1"/>
    <col min="7" max="7" width="14.33203125" customWidth="1"/>
    <col min="9" max="9" width="22.5" customWidth="1"/>
    <col min="10" max="10" width="22" bestFit="1" customWidth="1"/>
    <col min="11" max="11" width="45.08203125" customWidth="1"/>
  </cols>
  <sheetData>
    <row r="1" spans="1:14" x14ac:dyDescent="0.35">
      <c r="F1" s="60" t="s">
        <v>1527</v>
      </c>
      <c r="G1" s="59"/>
    </row>
    <row r="2" spans="1:14" x14ac:dyDescent="0.35">
      <c r="A2" s="2" t="s">
        <v>0</v>
      </c>
      <c r="B2" s="2" t="s">
        <v>1530</v>
      </c>
      <c r="C2" s="2" t="s">
        <v>1</v>
      </c>
      <c r="D2" s="2" t="s">
        <v>495</v>
      </c>
      <c r="E2" s="3" t="s">
        <v>2</v>
      </c>
      <c r="F2" s="2" t="s">
        <v>496</v>
      </c>
      <c r="G2" s="3" t="s">
        <v>497</v>
      </c>
      <c r="H2" s="2" t="s">
        <v>510</v>
      </c>
      <c r="I2" s="2" t="s">
        <v>1162</v>
      </c>
      <c r="J2" s="2" t="s">
        <v>1127</v>
      </c>
      <c r="K2" s="2" t="s">
        <v>1324</v>
      </c>
      <c r="L2" s="2" t="s">
        <v>1346</v>
      </c>
      <c r="M2" s="2" t="s">
        <v>1457</v>
      </c>
      <c r="N2" s="2" t="s">
        <v>1485</v>
      </c>
    </row>
    <row r="3" spans="1:14" x14ac:dyDescent="0.35">
      <c r="A3" s="17" t="s">
        <v>3</v>
      </c>
      <c r="B3" s="17" t="s">
        <v>1531</v>
      </c>
      <c r="C3" s="38" t="s">
        <v>4</v>
      </c>
      <c r="D3" s="17" t="s">
        <v>480</v>
      </c>
      <c r="E3" s="21" t="s">
        <v>5</v>
      </c>
      <c r="F3" s="13" t="s">
        <v>498</v>
      </c>
      <c r="G3" s="15" t="s">
        <v>502</v>
      </c>
      <c r="H3">
        <f>_xlfn.XLOOKUP(E3,commit_num_files!A$2:A$319,commit_num_files!B$2:B$319)</f>
        <v>1</v>
      </c>
      <c r="I3" t="str">
        <f>_xlfn.XLOOKUP(C3,cve_title!A$2:A$164,cve_title!B$2:B$164)</f>
        <v>The http-index-format MIME type parser (nsDirIndexParser) in Firefox 3.x before 3.0.4, Firefox 2.x before 2.0.0.18, and SeaMonkey 1.x before 1.1.13 does not check for an allocation failure, which allows remote attackers to cause a denial of service (crash) and possibly execute arbitrary code via an HTTP index response with a crafted 200 header, which triggers memory corruption and a buffer overflow.</v>
      </c>
      <c r="J3" t="s">
        <v>1140</v>
      </c>
      <c r="K3" t="s">
        <v>1347</v>
      </c>
      <c r="L3" t="s">
        <v>1344</v>
      </c>
    </row>
    <row r="4" spans="1:14" x14ac:dyDescent="0.35">
      <c r="A4" s="29" t="s">
        <v>6</v>
      </c>
      <c r="B4" s="29" t="s">
        <v>1531</v>
      </c>
      <c r="C4" s="39" t="s">
        <v>7</v>
      </c>
      <c r="D4" s="29" t="s">
        <v>480</v>
      </c>
      <c r="E4" s="30" t="s">
        <v>8</v>
      </c>
      <c r="F4" s="40" t="s">
        <v>506</v>
      </c>
      <c r="G4" s="41" t="s">
        <v>502</v>
      </c>
      <c r="H4" s="29">
        <f>_xlfn.XLOOKUP(E4,commit_num_files!A$2:A$319,commit_num_files!B$2:B$319)</f>
        <v>1</v>
      </c>
      <c r="I4" s="29" t="str">
        <f>_xlfn.XLOOKUP(C4,cve_title!A$2:A$164,cve_title!B$2:B$164)</f>
        <v>The browser engine in Mozilla Firefox 3.5.x before 3.5.2 allows remote attackers to cause a denial of service (memory corruption and application crash) or possibly execute arbitrary code via vectors related to the TraceRecorder::snapshot function in js/src/jstracer.cpp, and unspecified other vectors.</v>
      </c>
      <c r="J4" s="29"/>
      <c r="K4" s="29" t="s">
        <v>1128</v>
      </c>
      <c r="L4" s="29" t="s">
        <v>1344</v>
      </c>
      <c r="M4" s="29"/>
      <c r="N4" s="29"/>
    </row>
    <row r="5" spans="1:14" x14ac:dyDescent="0.35">
      <c r="A5" t="s">
        <v>9</v>
      </c>
      <c r="B5" t="s">
        <v>1531</v>
      </c>
      <c r="C5" s="13" t="s">
        <v>10</v>
      </c>
      <c r="D5" t="s">
        <v>480</v>
      </c>
      <c r="E5" s="4" t="s">
        <v>11</v>
      </c>
      <c r="F5" s="13" t="s">
        <v>506</v>
      </c>
      <c r="G5" s="15" t="s">
        <v>503</v>
      </c>
      <c r="H5">
        <f>_xlfn.XLOOKUP(E5,commit_num_files!A$2:A$319,commit_num_files!B$2:B$319)</f>
        <v>1</v>
      </c>
      <c r="I5" t="str">
        <f>_xlfn.XLOOKUP(C5,cve_title!A$2:A$164,cve_title!B$2:B$164)</f>
        <v>The gfxTextRun::SanitizeGlyphRuns function in gfx/thebes/src/gfxFont.cpp in the browser engine in Mozilla Firefox 3.6 before 3.6.2 on Mac OS X, when the Core Text API is used, does not properly perform certain deletions, which allows remote attackers to cause a denial of service (memory corruption and application crash) and possibly execute arbitrary code via an HTML document containing invisible Unicode characters, as demonstrated by the U+FEFF, U+FFF9, U+FFFA, and U+FFFB characters.</v>
      </c>
      <c r="K5" s="11" t="s">
        <v>1129</v>
      </c>
      <c r="L5" t="s">
        <v>1344</v>
      </c>
    </row>
    <row r="6" spans="1:14" x14ac:dyDescent="0.35">
      <c r="A6" s="29" t="s">
        <v>12</v>
      </c>
      <c r="B6" s="29" t="s">
        <v>1531</v>
      </c>
      <c r="C6" s="39" t="s">
        <v>13</v>
      </c>
      <c r="D6" s="29" t="s">
        <v>480</v>
      </c>
      <c r="E6" s="30" t="s">
        <v>14</v>
      </c>
      <c r="F6" s="39" t="s">
        <v>498</v>
      </c>
      <c r="G6" s="41" t="s">
        <v>503</v>
      </c>
      <c r="H6" s="29">
        <f>_xlfn.XLOOKUP(E6,commit_num_files!A$2:A$319,commit_num_files!B$2:B$319)</f>
        <v>1</v>
      </c>
      <c r="I6" s="29" t="str">
        <f>_xlfn.XLOOKUP(C6,cve_title!A$2:A$164,cve_title!B$2:B$164)</f>
        <v>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v>
      </c>
      <c r="J6" s="29"/>
      <c r="K6" s="42" t="s">
        <v>1130</v>
      </c>
      <c r="L6" s="29" t="s">
        <v>1344</v>
      </c>
      <c r="M6" s="29"/>
      <c r="N6" s="29"/>
    </row>
    <row r="7" spans="1:14" x14ac:dyDescent="0.35">
      <c r="A7" s="17" t="s">
        <v>15</v>
      </c>
      <c r="B7" s="17" t="s">
        <v>1531</v>
      </c>
      <c r="C7" s="38" t="s">
        <v>13</v>
      </c>
      <c r="D7" s="17" t="s">
        <v>480</v>
      </c>
      <c r="E7" s="21" t="s">
        <v>16</v>
      </c>
      <c r="F7" s="43" t="s">
        <v>1535</v>
      </c>
      <c r="G7" s="44" t="s">
        <v>502</v>
      </c>
      <c r="H7" s="17">
        <f>_xlfn.XLOOKUP(E7,commit_num_files!A$2:A$319,commit_num_files!B$2:B$319)</f>
        <v>1</v>
      </c>
      <c r="I7" s="17" t="str">
        <f>_xlfn.XLOOKUP(C7,cve_title!A$2:A$164,cve_title!B$2:B$164)</f>
        <v>js/src/jstracer.cpp in the browser engine in Mozilla Firefox 3.6.x before 3.6.7 and Thunderbird 3.1.x before 3.1.1 allows remote attackers to cause a denial of service (memory corruption and application crash) or possibly execute arbitrary code via vectors related to (1) propagation of deep aborts in the TraceRecorder::record_JSOP_BINDNAME function, (2) depth handling in the TraceRecorder::record_JSOP_GETELEM function, and (3) tracing of out-of-range arguments in the TraceRecorder::record_JSOP_ARGSUB function.</v>
      </c>
      <c r="J7" s="17"/>
      <c r="K7" s="17" t="s">
        <v>1131</v>
      </c>
      <c r="L7" s="17" t="s">
        <v>1344</v>
      </c>
      <c r="M7" s="17"/>
      <c r="N7" s="17"/>
    </row>
    <row r="8" spans="1:14" x14ac:dyDescent="0.35">
      <c r="A8" s="22" t="s">
        <v>15</v>
      </c>
      <c r="B8" s="22" t="s">
        <v>1531</v>
      </c>
      <c r="C8" s="45" t="s">
        <v>13</v>
      </c>
      <c r="D8" s="22" t="s">
        <v>480</v>
      </c>
      <c r="E8" s="23" t="s">
        <v>16</v>
      </c>
      <c r="F8" s="46" t="s">
        <v>498</v>
      </c>
      <c r="G8" s="47" t="s">
        <v>502</v>
      </c>
      <c r="H8" s="22">
        <f>_xlfn.XLOOKUP(E8,commit_num_files!A$2:A$319,commit_num_files!B$2:B$319)</f>
        <v>1</v>
      </c>
      <c r="I8" s="22"/>
      <c r="J8" s="22"/>
      <c r="K8" s="22"/>
      <c r="L8" s="22"/>
      <c r="M8" s="48" t="s">
        <v>1458</v>
      </c>
      <c r="N8" s="22"/>
    </row>
    <row r="9" spans="1:14" x14ac:dyDescent="0.35">
      <c r="A9" t="s">
        <v>17</v>
      </c>
      <c r="B9" t="s">
        <v>1531</v>
      </c>
      <c r="C9" s="13" t="s">
        <v>18</v>
      </c>
      <c r="D9" t="s">
        <v>481</v>
      </c>
      <c r="E9" s="4" t="s">
        <v>19</v>
      </c>
      <c r="F9" s="16" t="s">
        <v>498</v>
      </c>
      <c r="G9" s="15" t="s">
        <v>502</v>
      </c>
      <c r="H9">
        <f>_xlfn.XLOOKUP(E9,commit_num_files!A$2:A$319,commit_num_files!B$2:B$319)</f>
        <v>1</v>
      </c>
      <c r="I9" t="str">
        <f>_xlfn.XLOOKUP(C9,cve_title!A$2:A$164,cve_title!B$2:B$164)</f>
        <v>Heap-based buffer overflow in the nsTextFrameUtils::TransformText function in Mozilla Firefox before 3.5.12 and 3.6.x before 3.6.9, Thunderbird before 3.0.7 and 3.1.x before 3.1.3, and SeaMonkey before 2.0.7 might allow remote attackers to execute arbitrary code via a bidirectional text run.</v>
      </c>
      <c r="K9" t="s">
        <v>1132</v>
      </c>
      <c r="L9" t="s">
        <v>1344</v>
      </c>
    </row>
    <row r="10" spans="1:14" x14ac:dyDescent="0.35">
      <c r="A10" s="17" t="s">
        <v>20</v>
      </c>
      <c r="B10" s="17" t="s">
        <v>1531</v>
      </c>
      <c r="C10" s="17" t="s">
        <v>21</v>
      </c>
      <c r="D10" s="17" t="s">
        <v>482</v>
      </c>
      <c r="E10" s="21" t="s">
        <v>22</v>
      </c>
      <c r="F10" s="20" t="s">
        <v>1535</v>
      </c>
      <c r="G10" s="21" t="s">
        <v>503</v>
      </c>
      <c r="H10" s="17">
        <f>_xlfn.XLOOKUP(E10,commit_num_files!A$2:A$319,commit_num_files!B$2:B$319)</f>
        <v>7</v>
      </c>
      <c r="I10" s="17" t="str">
        <f>_xlfn.XLOOKUP(C10,cve_title!A$2:A$164,cve_title!B$2:B$164)</f>
        <v>Mozilla Firefox before 3.5.12 and 3.6.x before 3.6.9, Thunderbird before 3.0.7 and 3.1.x before 3.1.3, and SeaMonkey before 2.0.7 do not properly restrict the role of property changes in triggering XUL tree removal, which allows remote attackers to cause a denial of service (deleted memory access and application crash) or possibly execute arbitrary code by setting unspecified properties.</v>
      </c>
      <c r="J10" s="17"/>
      <c r="K10" s="28" t="s">
        <v>1348</v>
      </c>
      <c r="L10" s="17" t="s">
        <v>1460</v>
      </c>
      <c r="M10" s="17"/>
      <c r="N10" s="17" t="s">
        <v>626</v>
      </c>
    </row>
    <row r="11" spans="1:14" x14ac:dyDescent="0.35">
      <c r="A11" s="61" t="s">
        <v>20</v>
      </c>
      <c r="B11" s="61" t="s">
        <v>1531</v>
      </c>
      <c r="C11" s="61" t="s">
        <v>21</v>
      </c>
      <c r="D11" s="61" t="s">
        <v>482</v>
      </c>
      <c r="E11" s="4" t="s">
        <v>22</v>
      </c>
      <c r="F11" s="9" t="s">
        <v>498</v>
      </c>
      <c r="G11" s="4" t="s">
        <v>502</v>
      </c>
      <c r="H11" s="61">
        <f>_xlfn.XLOOKUP(E11,commit_num_files!A$2:A$319,commit_num_files!B$2:B$319)</f>
        <v>7</v>
      </c>
      <c r="L11" t="s">
        <v>1460</v>
      </c>
      <c r="N11" t="s">
        <v>1486</v>
      </c>
    </row>
    <row r="12" spans="1:14" x14ac:dyDescent="0.35">
      <c r="A12" s="22" t="s">
        <v>20</v>
      </c>
      <c r="B12" s="22" t="s">
        <v>1531</v>
      </c>
      <c r="C12" s="22" t="s">
        <v>21</v>
      </c>
      <c r="D12" s="22" t="s">
        <v>482</v>
      </c>
      <c r="E12" s="23" t="s">
        <v>22</v>
      </c>
      <c r="F12" s="24" t="s">
        <v>506</v>
      </c>
      <c r="G12" s="23" t="s">
        <v>502</v>
      </c>
      <c r="H12" s="61">
        <f>_xlfn.XLOOKUP(E12,commit_num_files!A$2:A$319,commit_num_files!B$2:B$319)</f>
        <v>7</v>
      </c>
      <c r="I12" s="22"/>
      <c r="J12" s="22"/>
      <c r="K12" s="22"/>
      <c r="L12" s="22" t="s">
        <v>1460</v>
      </c>
      <c r="M12" s="22"/>
      <c r="N12" s="22" t="s">
        <v>1487</v>
      </c>
    </row>
    <row r="13" spans="1:14" x14ac:dyDescent="0.35">
      <c r="A13" t="s">
        <v>23</v>
      </c>
      <c r="B13" t="s">
        <v>1531</v>
      </c>
      <c r="C13" s="13" t="s">
        <v>24</v>
      </c>
      <c r="D13" t="s">
        <v>480</v>
      </c>
      <c r="E13" s="4" t="s">
        <v>25</v>
      </c>
      <c r="F13" s="65" t="s">
        <v>500</v>
      </c>
      <c r="G13" s="15" t="s">
        <v>502</v>
      </c>
      <c r="H13" s="17">
        <f>_xlfn.XLOOKUP(E13,commit_num_files!A$2:A$319,commit_num_files!B$2:B$319)</f>
        <v>1</v>
      </c>
      <c r="I13" t="str">
        <f>_xlfn.XLOOKUP(C13,cve_title!A$2:A$164,cve_title!B$2:B$164)</f>
        <v>Unspecified vulnerability in Mozilla Firefox 3.5.x before 3.5.16, Thunderbird before 3.0.11, and SeaMonkey before 2.0.11 allows remote attackers to cause a denial of service (memory corruption and application crash) or possibly execute arbitrary code via unknown vectors.</v>
      </c>
      <c r="K13" t="s">
        <v>1133</v>
      </c>
      <c r="L13" t="s">
        <v>1344</v>
      </c>
    </row>
    <row r="14" spans="1:14" x14ac:dyDescent="0.35">
      <c r="A14" t="s">
        <v>23</v>
      </c>
      <c r="B14" t="s">
        <v>1531</v>
      </c>
      <c r="C14" s="13" t="s">
        <v>24</v>
      </c>
      <c r="D14" t="s">
        <v>480</v>
      </c>
      <c r="E14" s="4" t="s">
        <v>25</v>
      </c>
      <c r="F14" s="16" t="s">
        <v>506</v>
      </c>
      <c r="G14" s="15" t="s">
        <v>503</v>
      </c>
      <c r="H14" s="61">
        <f>_xlfn.XLOOKUP(E14,commit_num_files!A$2:A$319,commit_num_files!B$2:B$319)</f>
        <v>1</v>
      </c>
      <c r="M14" s="8" t="s">
        <v>1458</v>
      </c>
    </row>
    <row r="15" spans="1:14" x14ac:dyDescent="0.35">
      <c r="A15" s="29" t="s">
        <v>26</v>
      </c>
      <c r="B15" s="29" t="s">
        <v>1531</v>
      </c>
      <c r="C15" s="39" t="s">
        <v>27</v>
      </c>
      <c r="D15" s="29" t="s">
        <v>481</v>
      </c>
      <c r="E15" s="30" t="s">
        <v>28</v>
      </c>
      <c r="F15" s="39" t="s">
        <v>498</v>
      </c>
      <c r="G15" s="41" t="s">
        <v>503</v>
      </c>
      <c r="H15" s="17">
        <f>_xlfn.XLOOKUP(E15,commit_num_files!A$2:A$319,commit_num_files!B$2:B$319)</f>
        <v>1</v>
      </c>
      <c r="I15" s="29" t="str">
        <f>_xlfn.XLOOKUP(C15,cve_title!A$2:A$164,cve_title!B$2:B$164)</f>
        <v>Buffer overflow in the JavaScript engine in Mozilla Firefox before 3.5.17 and 3.6.x before 3.6.14, and SeaMonkey before 2.0.12, might allow remote attackers to execute arbitrary code via vectors involving non-local JavaScript variables, aka an "upvarMap" issue.</v>
      </c>
      <c r="J15" s="29"/>
      <c r="K15" s="29" t="s">
        <v>1134</v>
      </c>
      <c r="L15" s="29" t="s">
        <v>1344</v>
      </c>
      <c r="M15" s="29"/>
      <c r="N15" s="29"/>
    </row>
    <row r="16" spans="1:14" x14ac:dyDescent="0.35">
      <c r="A16" t="s">
        <v>29</v>
      </c>
      <c r="B16" t="s">
        <v>1531</v>
      </c>
      <c r="C16" s="13" t="s">
        <v>30</v>
      </c>
      <c r="D16" t="s">
        <v>482</v>
      </c>
      <c r="E16" s="4" t="s">
        <v>31</v>
      </c>
      <c r="F16" s="13" t="s">
        <v>498</v>
      </c>
      <c r="G16" s="15" t="s">
        <v>503</v>
      </c>
      <c r="H16" s="17">
        <f>_xlfn.XLOOKUP(E16,commit_num_files!A$2:A$319,commit_num_files!B$2:B$319)</f>
        <v>1</v>
      </c>
      <c r="I16" t="str">
        <f>_xlfn.XLOOKUP(C16,cve_title!A$2:A$164,cve_title!B$2:B$164)</f>
        <v>Buffer overflow in Mozilla Firefox 3.6.x before 3.6.14, Thunderbird before 3.1.8, and SeaMonkey before 2.0.12 might allow remote attackers to execute arbitrary code or cause a denial of service (application crash) via a crafted JPEG image.</v>
      </c>
      <c r="K16" t="s">
        <v>1135</v>
      </c>
      <c r="L16" t="s">
        <v>1344</v>
      </c>
    </row>
    <row r="17" spans="1:14" x14ac:dyDescent="0.35">
      <c r="A17" t="s">
        <v>29</v>
      </c>
      <c r="B17" t="s">
        <v>1531</v>
      </c>
      <c r="C17" s="13" t="s">
        <v>30</v>
      </c>
      <c r="D17" t="s">
        <v>482</v>
      </c>
      <c r="E17" s="4" t="s">
        <v>31</v>
      </c>
      <c r="F17" s="13" t="s">
        <v>498</v>
      </c>
      <c r="G17" s="15" t="s">
        <v>502</v>
      </c>
      <c r="H17" s="61">
        <f>_xlfn.XLOOKUP(E17,commit_num_files!A$2:A$319,commit_num_files!B$2:B$319)</f>
        <v>1</v>
      </c>
      <c r="K17" t="s">
        <v>1135</v>
      </c>
    </row>
    <row r="18" spans="1:14" x14ac:dyDescent="0.35">
      <c r="A18" s="17" t="s">
        <v>32</v>
      </c>
      <c r="B18" s="17" t="s">
        <v>1531</v>
      </c>
      <c r="C18" s="17" t="s">
        <v>33</v>
      </c>
      <c r="D18" s="17" t="s">
        <v>480</v>
      </c>
      <c r="E18" s="21" t="s">
        <v>34</v>
      </c>
      <c r="F18" s="56" t="s">
        <v>498</v>
      </c>
      <c r="G18" s="21" t="s">
        <v>502</v>
      </c>
      <c r="H18" s="17">
        <f>_xlfn.XLOOKUP(E18,commit_num_files!A$2:A$319,commit_num_files!B$2:B$319)</f>
        <v>7</v>
      </c>
      <c r="I18" s="17" t="str">
        <f>_xlfn.XLOOKUP(C18,cve_title!A$2:A$164,cve_title!B$2:B$164)</f>
        <v>Mozilla Firefox before 3.6.18 and 4.x through 4.0.1, Thunderbird before 3.1.11, and SeaMonkey through 2.0.14 allow remote attackers to cause a denial of service (memory corruption and application crash) or possibly execute arbitrary code via a multipart/x-mixed-replace image.</v>
      </c>
      <c r="J18" s="17"/>
      <c r="K18" s="28" t="s">
        <v>1349</v>
      </c>
      <c r="L18" s="17" t="s">
        <v>1460</v>
      </c>
      <c r="M18" s="17"/>
      <c r="N18" s="17" t="s">
        <v>1488</v>
      </c>
    </row>
    <row r="19" spans="1:14" x14ac:dyDescent="0.35">
      <c r="A19" s="61" t="s">
        <v>32</v>
      </c>
      <c r="B19" s="61" t="s">
        <v>1531</v>
      </c>
      <c r="C19" s="61" t="s">
        <v>33</v>
      </c>
      <c r="D19" s="61" t="s">
        <v>480</v>
      </c>
      <c r="E19" s="4" t="s">
        <v>34</v>
      </c>
      <c r="F19" t="s">
        <v>498</v>
      </c>
      <c r="G19" s="61" t="s">
        <v>503</v>
      </c>
      <c r="H19" s="61">
        <f>_xlfn.XLOOKUP(E19,commit_num_files!A$2:A$319,commit_num_files!B$2:B$319)</f>
        <v>7</v>
      </c>
      <c r="L19" t="s">
        <v>1460</v>
      </c>
      <c r="N19" t="s">
        <v>541</v>
      </c>
    </row>
    <row r="20" spans="1:14" s="22" customFormat="1" x14ac:dyDescent="0.35">
      <c r="A20" s="22" t="s">
        <v>32</v>
      </c>
      <c r="B20" s="22" t="s">
        <v>1531</v>
      </c>
      <c r="C20" s="22" t="s">
        <v>33</v>
      </c>
      <c r="D20" s="22" t="s">
        <v>480</v>
      </c>
      <c r="E20" s="23" t="s">
        <v>34</v>
      </c>
      <c r="F20" s="24" t="s">
        <v>506</v>
      </c>
      <c r="G20" s="23" t="s">
        <v>503</v>
      </c>
      <c r="H20" s="61">
        <f>_xlfn.XLOOKUP(E20,commit_num_files!A$2:A$319,commit_num_files!B$2:B$319)</f>
        <v>7</v>
      </c>
      <c r="L20" s="22" t="s">
        <v>1460</v>
      </c>
      <c r="M20" s="22" t="s">
        <v>1490</v>
      </c>
      <c r="N20" s="22" t="s">
        <v>1489</v>
      </c>
    </row>
    <row r="21" spans="1:14" x14ac:dyDescent="0.35">
      <c r="A21" t="s">
        <v>35</v>
      </c>
      <c r="B21" t="s">
        <v>1531</v>
      </c>
      <c r="C21" t="s">
        <v>36</v>
      </c>
      <c r="D21" t="s">
        <v>482</v>
      </c>
      <c r="E21" s="4" t="s">
        <v>37</v>
      </c>
      <c r="F21" t="s">
        <v>1535</v>
      </c>
      <c r="G21" s="4" t="s">
        <v>502</v>
      </c>
      <c r="H21" s="17">
        <f>_xlfn.XLOOKUP(E21,commit_num_files!A$2:A$319,commit_num_files!B$2:B$319)</f>
        <v>5</v>
      </c>
      <c r="I21" t="str">
        <f>_xlfn.XLOOKUP(C21,cve_title!A$2:A$164,cve_title!B$2:B$164)</f>
        <v>Almost Native Graphics Layer Engine (ANGLE), as used in Mozilla Firefox before 7.0 and SeaMonkey before 2.4, does not validate the return value of a GrowAtomTable function call, which allows remote attackers to cause a denial of service (application crash) or possibly execute arbitrary code via vectors that trigger a memory-allocation error and a resulting buffer overflow.</v>
      </c>
      <c r="K21" t="s">
        <v>1350</v>
      </c>
      <c r="L21" t="s">
        <v>1460</v>
      </c>
      <c r="N21" t="s">
        <v>1491</v>
      </c>
    </row>
    <row r="22" spans="1:14" x14ac:dyDescent="0.35">
      <c r="A22" t="s">
        <v>35</v>
      </c>
      <c r="B22" t="s">
        <v>1531</v>
      </c>
      <c r="C22" t="s">
        <v>36</v>
      </c>
      <c r="D22" t="s">
        <v>482</v>
      </c>
      <c r="E22" s="4" t="s">
        <v>37</v>
      </c>
      <c r="F22" t="s">
        <v>498</v>
      </c>
      <c r="G22" s="4" t="s">
        <v>504</v>
      </c>
      <c r="H22" s="17">
        <f>_xlfn.XLOOKUP(E22,commit_num_files!A$2:A$319,commit_num_files!B$2:B$319)</f>
        <v>5</v>
      </c>
      <c r="L22" t="s">
        <v>1460</v>
      </c>
      <c r="N22" t="s">
        <v>708</v>
      </c>
    </row>
    <row r="23" spans="1:14" x14ac:dyDescent="0.35">
      <c r="A23" s="17" t="s">
        <v>38</v>
      </c>
      <c r="B23" s="17" t="s">
        <v>1531</v>
      </c>
      <c r="C23" s="38" t="s">
        <v>39</v>
      </c>
      <c r="D23" s="17" t="s">
        <v>482</v>
      </c>
      <c r="E23" s="21" t="s">
        <v>40</v>
      </c>
      <c r="F23" s="38" t="s">
        <v>1535</v>
      </c>
      <c r="G23" s="44" t="s">
        <v>502</v>
      </c>
      <c r="H23" s="17">
        <f>_xlfn.XLOOKUP(E23,commit_num_files!A$2:A$319,commit_num_files!B$2:B$319)</f>
        <v>1</v>
      </c>
      <c r="I23" s="17" t="str">
        <f>_xlfn.XLOOKUP(C23,cve_title!A$2:A$164,cve_title!B$2:B$164)</f>
        <v>Mozilla Firefox before 7.0 and SeaMonkey before 2.4 allow remote attackers to cause a denial of service (application crash) or possibly execute arbitrary code via an unspecified WebGL test case that triggers a memory-allocation error and a resulting out-of-bounds write operation.</v>
      </c>
      <c r="J23" s="17"/>
      <c r="K23" s="17" t="s">
        <v>1136</v>
      </c>
      <c r="L23" s="17" t="s">
        <v>1344</v>
      </c>
      <c r="M23" s="17"/>
      <c r="N23" s="17"/>
    </row>
    <row r="24" spans="1:14" x14ac:dyDescent="0.35">
      <c r="A24" s="22" t="s">
        <v>38</v>
      </c>
      <c r="B24" s="22" t="s">
        <v>1531</v>
      </c>
      <c r="C24" s="45" t="s">
        <v>39</v>
      </c>
      <c r="D24" s="22" t="s">
        <v>482</v>
      </c>
      <c r="E24" s="23" t="s">
        <v>40</v>
      </c>
      <c r="F24" s="45" t="s">
        <v>498</v>
      </c>
      <c r="G24" s="47" t="s">
        <v>503</v>
      </c>
      <c r="H24" s="22">
        <f>_xlfn.XLOOKUP(E24,commit_num_files!A$2:A$319,commit_num_files!B$2:B$319)</f>
        <v>1</v>
      </c>
      <c r="I24" s="22"/>
      <c r="J24" s="22"/>
      <c r="K24" s="22"/>
      <c r="L24" s="48"/>
      <c r="M24" s="48" t="s">
        <v>1458</v>
      </c>
      <c r="N24" s="22"/>
    </row>
    <row r="25" spans="1:14" x14ac:dyDescent="0.35">
      <c r="A25" t="s">
        <v>41</v>
      </c>
      <c r="B25" t="s">
        <v>1531</v>
      </c>
      <c r="C25" t="s">
        <v>42</v>
      </c>
      <c r="D25" t="s">
        <v>482</v>
      </c>
      <c r="E25" s="4" t="s">
        <v>43</v>
      </c>
      <c r="F25" t="s">
        <v>506</v>
      </c>
      <c r="G25" s="4" t="s">
        <v>503</v>
      </c>
      <c r="H25" s="17">
        <f>_xlfn.XLOOKUP(E25,commit_num_files!A$2:A$319,commit_num_files!B$2:B$319)</f>
        <v>4</v>
      </c>
      <c r="I25" t="str">
        <f>_xlfn.XLOOKUP(C25,cve_title!A$2:A$164,cve_title!B$2:B$164)</f>
        <v>Use-after-free vulnerability in Mozilla Firefox 4.x through 6, Thunderbird before 7.0, and SeaMonkey before 2.4 allows remote attackers to cause a denial of service (application crash) or possibly execute arbitrary code via crafted OGG headers in a .ogg file.</v>
      </c>
      <c r="K25" s="11" t="s">
        <v>1351</v>
      </c>
      <c r="N25" t="s">
        <v>719</v>
      </c>
    </row>
    <row r="26" spans="1:14" x14ac:dyDescent="0.35">
      <c r="A26" t="s">
        <v>41</v>
      </c>
      <c r="B26" t="s">
        <v>1531</v>
      </c>
      <c r="C26" t="s">
        <v>42</v>
      </c>
      <c r="D26" t="s">
        <v>482</v>
      </c>
      <c r="E26" s="4" t="s">
        <v>43</v>
      </c>
      <c r="F26" t="s">
        <v>1535</v>
      </c>
      <c r="G26" s="4" t="s">
        <v>503</v>
      </c>
      <c r="H26" s="17">
        <f>_xlfn.XLOOKUP(E26,commit_num_files!A$2:A$319,commit_num_files!B$2:B$319)</f>
        <v>4</v>
      </c>
      <c r="L26" t="s">
        <v>1460</v>
      </c>
      <c r="N26" t="s">
        <v>1492</v>
      </c>
    </row>
    <row r="27" spans="1:14" x14ac:dyDescent="0.35">
      <c r="A27" s="17" t="s">
        <v>44</v>
      </c>
      <c r="B27" s="17" t="s">
        <v>1531</v>
      </c>
      <c r="C27" s="17" t="s">
        <v>45</v>
      </c>
      <c r="D27" s="17" t="s">
        <v>483</v>
      </c>
      <c r="E27" s="21" t="s">
        <v>46</v>
      </c>
      <c r="F27" s="17" t="s">
        <v>1535</v>
      </c>
      <c r="G27" s="21" t="s">
        <v>503</v>
      </c>
      <c r="H27" s="17">
        <f>_xlfn.XLOOKUP(E27,commit_num_files!A$2:A$319,commit_num_files!B$2:B$319)</f>
        <v>3</v>
      </c>
      <c r="I27" s="17" t="str">
        <f>_xlfn.XLOOKUP(C27,cve_title!A$2:A$164,cve_title!B$2:B$164)</f>
        <v>Mozilla Firefox before 3.6.24 and 4.x through 7.0 and Thunderbird before 3.1.6 and 5.0 through 7.0 do not properly handle JavaScript files that contain many functions, which allows user-assisted remote attackers to cause a denial of service (memory corruption and application crash) or possibly have unspecified other impact via a crafted file that is accessed by debugging APIs, as demonstrated by Firebug.</v>
      </c>
      <c r="J27" s="17"/>
      <c r="K27" s="17"/>
      <c r="L27" s="17" t="s">
        <v>1460</v>
      </c>
      <c r="M27" s="17"/>
      <c r="N27" s="17" t="s">
        <v>1493</v>
      </c>
    </row>
    <row r="28" spans="1:14" x14ac:dyDescent="0.35">
      <c r="A28" s="61" t="s">
        <v>44</v>
      </c>
      <c r="B28" s="61" t="s">
        <v>1531</v>
      </c>
      <c r="C28" s="61" t="s">
        <v>45</v>
      </c>
      <c r="D28" s="61" t="s">
        <v>483</v>
      </c>
      <c r="E28" s="61" t="s">
        <v>46</v>
      </c>
      <c r="F28" t="s">
        <v>498</v>
      </c>
      <c r="G28" s="4" t="s">
        <v>503</v>
      </c>
      <c r="H28" s="61">
        <f>_xlfn.XLOOKUP(E28,commit_num_files!A$2:A$319,commit_num_files!B$2:B$319)</f>
        <v>3</v>
      </c>
      <c r="L28" t="s">
        <v>1460</v>
      </c>
      <c r="N28" t="s">
        <v>775</v>
      </c>
    </row>
    <row r="29" spans="1:14" s="22" customFormat="1" x14ac:dyDescent="0.35">
      <c r="A29" s="61" t="s">
        <v>44</v>
      </c>
      <c r="B29" s="61" t="s">
        <v>1531</v>
      </c>
      <c r="C29" s="61" t="s">
        <v>45</v>
      </c>
      <c r="D29" s="61" t="s">
        <v>483</v>
      </c>
      <c r="E29" s="4" t="s">
        <v>46</v>
      </c>
      <c r="F29" s="22" t="s">
        <v>498</v>
      </c>
      <c r="G29" s="23" t="s">
        <v>502</v>
      </c>
      <c r="H29" s="22">
        <f>_xlfn.XLOOKUP(E29,commit_num_files!A$2:A$319,commit_num_files!B$2:B$319)</f>
        <v>3</v>
      </c>
      <c r="L29" s="22" t="s">
        <v>1460</v>
      </c>
      <c r="N29" s="22" t="s">
        <v>776</v>
      </c>
    </row>
    <row r="30" spans="1:14" x14ac:dyDescent="0.35">
      <c r="A30" s="64" t="s">
        <v>47</v>
      </c>
      <c r="B30" s="29" t="s">
        <v>1531</v>
      </c>
      <c r="C30" s="39" t="s">
        <v>48</v>
      </c>
      <c r="D30" s="29" t="s">
        <v>480</v>
      </c>
      <c r="E30" s="63" t="s">
        <v>49</v>
      </c>
      <c r="F30" s="13" t="s">
        <v>1535</v>
      </c>
      <c r="G30" s="15" t="s">
        <v>502</v>
      </c>
      <c r="H30" s="17">
        <f>_xlfn.XLOOKUP(E30,commit_num_files!A$2:A$319,commit_num_files!B$2:B$319)</f>
        <v>1</v>
      </c>
      <c r="I30" t="str">
        <f>_xlfn.XLOOKUP(C30,cve_title!A$2:A$164,cve_title!B$2:B$164)</f>
        <v>The browser engine in Mozilla Firefox before 8.0 and Thunderbird before 8.0 does not properly allocate memory, which allows remote attackers to cause a denial of service (memory corruption and application crash) or possibly execute arbitrary code via unspecified vectors.</v>
      </c>
      <c r="L30" t="s">
        <v>1344</v>
      </c>
    </row>
    <row r="31" spans="1:14" x14ac:dyDescent="0.35">
      <c r="A31" s="29" t="s">
        <v>50</v>
      </c>
      <c r="B31" s="29" t="s">
        <v>1531</v>
      </c>
      <c r="C31" s="39" t="s">
        <v>51</v>
      </c>
      <c r="D31" s="29" t="s">
        <v>480</v>
      </c>
      <c r="E31" s="30" t="s">
        <v>52</v>
      </c>
      <c r="F31" s="39" t="s">
        <v>498</v>
      </c>
      <c r="G31" s="41" t="s">
        <v>503</v>
      </c>
      <c r="H31" s="17">
        <f>_xlfn.XLOOKUP(E31,commit_num_files!A$2:A$319,commit_num_files!B$2:B$319)</f>
        <v>1</v>
      </c>
      <c r="I31" s="29" t="str">
        <f>_xlfn.XLOOKUP(C31,cve_title!A$2:A$164,cve_title!B$2:B$164)</f>
        <v>The browser engine in Mozilla Firefox before 8.0 and Thunderbird before 8.0 does not properly handle links from SVG mpath elements to non-SVG elements, which allows remote attackers to cause a denial of service (memory corruption and application crash) or possibly execute arbitrary code via unspecified vectors.</v>
      </c>
      <c r="J31" s="29"/>
      <c r="K31" s="29"/>
      <c r="L31" s="29" t="s">
        <v>1344</v>
      </c>
      <c r="M31" s="29"/>
      <c r="N31" s="29"/>
    </row>
    <row r="32" spans="1:14" x14ac:dyDescent="0.35">
      <c r="A32" t="s">
        <v>53</v>
      </c>
      <c r="B32" t="s">
        <v>1531</v>
      </c>
      <c r="C32" s="13" t="s">
        <v>54</v>
      </c>
      <c r="D32" t="s">
        <v>482</v>
      </c>
      <c r="E32" s="4" t="s">
        <v>55</v>
      </c>
      <c r="F32" s="16" t="s">
        <v>1535</v>
      </c>
      <c r="G32" s="15" t="s">
        <v>503</v>
      </c>
      <c r="H32" s="17">
        <f>_xlfn.XLOOKUP(E32,commit_num_files!A$2:A$319,commit_num_files!B$2:B$319)</f>
        <v>1</v>
      </c>
      <c r="I32" t="str">
        <f>_xlfn.XLOOKUP(C32,cve_title!A$2:A$164,cve_title!B$2:B$164)</f>
        <v>Heap-based buffer overflow in the nsSVGFEDiffuseLightingElement::LightPixel function in Mozilla Firefox 4.x through 11.0, Firefox ESR 10.x before 10.0.4, Thunderbird 5.0 through 11.0, Thunderbird ESR 10.x before 10.0.4, and SeaMonkey before 2.9 allows remote attackers to cause a denial of service (invalid gfxImageSurface free operation) or possibly execute arbitrary code by leveraging the use of "different number systems."</v>
      </c>
      <c r="K32" t="s">
        <v>1137</v>
      </c>
      <c r="L32" t="s">
        <v>1344</v>
      </c>
    </row>
    <row r="33" spans="1:14" x14ac:dyDescent="0.35">
      <c r="A33" s="29" t="s">
        <v>56</v>
      </c>
      <c r="B33" s="29" t="s">
        <v>1531</v>
      </c>
      <c r="C33" s="39" t="s">
        <v>57</v>
      </c>
      <c r="D33" s="29" t="s">
        <v>480</v>
      </c>
      <c r="E33" s="30" t="s">
        <v>58</v>
      </c>
      <c r="F33" s="40" t="s">
        <v>498</v>
      </c>
      <c r="G33" s="41" t="s">
        <v>502</v>
      </c>
      <c r="H33" s="17">
        <f>_xlfn.XLOOKUP(E33,commit_num_files!A$2:A$319,commit_num_files!B$2:B$319)</f>
        <v>1</v>
      </c>
      <c r="I33" s="29" t="str">
        <f>_xlfn.XLOOKUP(C33,cve_title!A$2:A$164,cve_title!B$2:B$164)</f>
        <v>The cairo-dwrite implementation in Mozilla Firefox 4.x through 11.0, Firefox ESR 10.x before 10.0.4, Thunderbird 5.0 through 11.0, Thunderbird ESR 10.x before 10.0.4, and SeaMonkey before 2.9, when certain Windows Vista and Windows 7 configurations are used, does not properly restrict font-rendering attempts, which allows remote attackers to cause a denial of service (memory corruption) or possibly execute arbitrary code via unspecified vectors.</v>
      </c>
      <c r="J33" s="29"/>
      <c r="K33" s="29" t="s">
        <v>1138</v>
      </c>
      <c r="L33" s="29" t="s">
        <v>1344</v>
      </c>
      <c r="M33" s="29"/>
      <c r="N33" s="29"/>
    </row>
    <row r="34" spans="1:14" x14ac:dyDescent="0.35">
      <c r="A34" t="s">
        <v>59</v>
      </c>
      <c r="B34" t="s">
        <v>1531</v>
      </c>
      <c r="C34" s="13" t="s">
        <v>60</v>
      </c>
      <c r="D34" t="s">
        <v>482</v>
      </c>
      <c r="E34" s="4" t="s">
        <v>61</v>
      </c>
      <c r="F34" s="13" t="s">
        <v>498</v>
      </c>
      <c r="G34" s="15" t="s">
        <v>503</v>
      </c>
      <c r="H34" s="17">
        <f>_xlfn.XLOOKUP(E34,commit_num_files!A$2:A$319,commit_num_files!B$2:B$319)</f>
        <v>1</v>
      </c>
      <c r="I34" t="str">
        <f>_xlfn.XLOOKUP(C34,cve_title!A$2:A$164,cve_title!B$2:B$164)</f>
        <v>The ElementAnimations::EnsureStyleRuleFor function in Mozilla Firefox 4.x through 13.0, Firefox ESR 10.x before 10.0.6, Thunderbird 5.0 through 13.0, Thunderbird ESR 10.x before 10.0.6, and SeaMonkey before 2.11 allows remote attackers to cause a denial of service (buffer over-read, incorrect pointer dereference, and heap-based buffer overflow) or possibly execute arbitrary code via a crafted web site.</v>
      </c>
      <c r="K34" t="s">
        <v>1139</v>
      </c>
      <c r="L34" t="s">
        <v>1344</v>
      </c>
    </row>
    <row r="35" spans="1:14" x14ac:dyDescent="0.35">
      <c r="A35" s="29" t="s">
        <v>62</v>
      </c>
      <c r="B35" s="29" t="s">
        <v>1531</v>
      </c>
      <c r="C35" s="39" t="s">
        <v>63</v>
      </c>
      <c r="D35" s="29" t="s">
        <v>480</v>
      </c>
      <c r="E35" s="30" t="s">
        <v>64</v>
      </c>
      <c r="F35" s="39" t="s">
        <v>498</v>
      </c>
      <c r="G35" s="41" t="s">
        <v>502</v>
      </c>
      <c r="H35" s="17">
        <f>_xlfn.XLOOKUP(E35,commit_num_files!A$2:A$319,commit_num_files!B$2:B$319)</f>
        <v>1</v>
      </c>
      <c r="I35" s="29" t="str">
        <f>_xlfn.XLOOKUP(C35,cve_title!A$2:A$164,cve_title!B$2:B$164)</f>
        <v>The glBufferData function in the WebGL implementation in Mozilla Firefox 4.x through 12.0, Firefox ESR 10.x before 10.0.5, Thunderbird 5.0 through 12.0, Thunderbird ESR 10.x before 10.0.5, and SeaMonkey before 2.10 does not properly mitigate an unspecified flaw in an NVIDIA driver, which allows remote attackers to cause a denial of service (memory corruption and application crash) or possibly execute arbitrary code via unknown vectors, a related issue to CVE-2011-3101.</v>
      </c>
      <c r="J35" s="29" t="s">
        <v>1141</v>
      </c>
      <c r="K35" s="29" t="s">
        <v>1142</v>
      </c>
      <c r="L35" s="29" t="s">
        <v>1344</v>
      </c>
      <c r="M35" s="29"/>
      <c r="N35" s="29"/>
    </row>
    <row r="36" spans="1:14" x14ac:dyDescent="0.35">
      <c r="A36" t="s">
        <v>65</v>
      </c>
      <c r="B36" t="s">
        <v>1531</v>
      </c>
      <c r="C36" s="13" t="s">
        <v>66</v>
      </c>
      <c r="D36" t="s">
        <v>481</v>
      </c>
      <c r="E36" s="4" t="s">
        <v>67</v>
      </c>
      <c r="F36" s="16" t="s">
        <v>501</v>
      </c>
      <c r="G36" s="15" t="s">
        <v>502</v>
      </c>
      <c r="H36" s="17">
        <f>_xlfn.XLOOKUP(E36,commit_num_files!A$2:A$319,commit_num_files!B$2:B$319)</f>
        <v>1</v>
      </c>
      <c r="I36" t="str">
        <f>_xlfn.XLOOKUP(C36,cve_title!A$2:A$164,cve_title!B$2:B$164)</f>
        <v>Heap-based buffer overflow in the nsBlockFrame::MarkLineDirty function in Mozilla Firefox before 15.0, Firefox ESR 10.x before 10.0.7, Thunderbird before 15.0, Thunderbird ESR 10.x before 10.0.7, and SeaMonkey before 2.12 allows remote attackers to execute arbitrary code via unspecified vectors.</v>
      </c>
      <c r="J36" t="s">
        <v>1161</v>
      </c>
      <c r="K36" t="s">
        <v>1143</v>
      </c>
      <c r="L36" t="s">
        <v>1344</v>
      </c>
      <c r="M36" s="8" t="s">
        <v>1144</v>
      </c>
    </row>
    <row r="37" spans="1:14" x14ac:dyDescent="0.35">
      <c r="A37" s="29" t="s">
        <v>68</v>
      </c>
      <c r="B37" s="29" t="s">
        <v>1531</v>
      </c>
      <c r="C37" s="29" t="s">
        <v>69</v>
      </c>
      <c r="D37" s="29" t="s">
        <v>480</v>
      </c>
      <c r="E37" s="30" t="s">
        <v>70</v>
      </c>
      <c r="F37" s="31" t="s">
        <v>501</v>
      </c>
      <c r="G37" s="30" t="s">
        <v>503</v>
      </c>
      <c r="H37" s="17">
        <f>_xlfn.XLOOKUP(E37,commit_num_files!A$2:A$319,commit_num_files!B$2:B$319)</f>
        <v>2</v>
      </c>
      <c r="I37" s="29" t="str">
        <f>_xlfn.XLOOKUP(C37,cve_title!A$2:A$164,cve_title!B$2:B$164)</f>
        <v>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v>
      </c>
      <c r="J37" s="29"/>
      <c r="K37" s="42" t="s">
        <v>1352</v>
      </c>
      <c r="L37" s="29"/>
      <c r="M37" s="29" t="s">
        <v>1494</v>
      </c>
      <c r="N37" s="29" t="s">
        <v>598</v>
      </c>
    </row>
    <row r="38" spans="1:14" x14ac:dyDescent="0.35">
      <c r="A38" s="29" t="s">
        <v>71</v>
      </c>
      <c r="B38" s="29" t="s">
        <v>1531</v>
      </c>
      <c r="C38" s="39" t="s">
        <v>69</v>
      </c>
      <c r="D38" s="29" t="s">
        <v>480</v>
      </c>
      <c r="E38" s="30" t="s">
        <v>72</v>
      </c>
      <c r="F38" s="39" t="s">
        <v>1535</v>
      </c>
      <c r="G38" s="41" t="s">
        <v>502</v>
      </c>
      <c r="H38" s="17">
        <f>_xlfn.XLOOKUP(E38,commit_num_files!A$2:A$319,commit_num_files!B$2:B$319)</f>
        <v>1</v>
      </c>
      <c r="I38" s="29" t="str">
        <f>_xlfn.XLOOKUP(C38,cve_title!A$2:A$164,cve_title!B$2:B$164)</f>
        <v>Mozilla Firefox before 15.0, Firefox ESR 10.x before 10.0.7, Thunderbird before 15.0, Thunderbird ESR 10.x before 10.0.7, and SeaMonkey before 2.12 allow remote attackers to execute arbitrary code or cause a denial of service (memory corruption) via a negative height value in a BMP image within a .ICO file, related to (1) improper handling of the transparency bitmask by the nsICODecoder component and (2) improper processing of the alpha channel by the nsBMPDecoder component.</v>
      </c>
      <c r="J38" s="29"/>
      <c r="K38" s="29" t="s">
        <v>1353</v>
      </c>
      <c r="L38" s="29" t="s">
        <v>1344</v>
      </c>
      <c r="M38" s="29"/>
      <c r="N38" s="29"/>
    </row>
    <row r="39" spans="1:14" x14ac:dyDescent="0.35">
      <c r="A39" t="s">
        <v>73</v>
      </c>
      <c r="B39" t="s">
        <v>1531</v>
      </c>
      <c r="C39" t="s">
        <v>74</v>
      </c>
      <c r="D39" t="s">
        <v>480</v>
      </c>
      <c r="E39" s="4" t="s">
        <v>75</v>
      </c>
      <c r="F39" t="s">
        <v>1535</v>
      </c>
      <c r="G39" s="4" t="s">
        <v>503</v>
      </c>
      <c r="H39" s="17">
        <f>_xlfn.XLOOKUP(E39,commit_num_files!A$2:A$319,commit_num_files!B$2:B$319)</f>
        <v>5</v>
      </c>
      <c r="I39" t="str">
        <f>_xlfn.XLOOKUP(C39,cve_title!A$2:A$164,cve_title!B$2:B$164)</f>
        <v>Summer Institute of Linguistics (SIL) Graphite 2, as used in Mozilla Firefox before 15.0, Thunderbird before 15.0, and SeaMonkey before 2.12, allows remote attackers to execute arbitrary code or cause a denial of service (memory corruption) via vectors related to the (1) Silf::readClassMap and (2) Pass::readPass functions.</v>
      </c>
      <c r="K39" s="11" t="s">
        <v>1354</v>
      </c>
      <c r="L39" t="s">
        <v>1460</v>
      </c>
      <c r="N39" t="s">
        <v>853</v>
      </c>
    </row>
    <row r="40" spans="1:14" x14ac:dyDescent="0.35">
      <c r="A40" t="s">
        <v>73</v>
      </c>
      <c r="B40" t="s">
        <v>1531</v>
      </c>
      <c r="C40" t="s">
        <v>74</v>
      </c>
      <c r="D40" t="s">
        <v>480</v>
      </c>
      <c r="E40" s="4" t="s">
        <v>75</v>
      </c>
      <c r="F40" t="s">
        <v>498</v>
      </c>
      <c r="G40" s="4" t="s">
        <v>502</v>
      </c>
      <c r="H40" s="61">
        <f>_xlfn.XLOOKUP(E40,commit_num_files!A$2:A$319,commit_num_files!B$2:B$319)</f>
        <v>5</v>
      </c>
      <c r="L40" t="s">
        <v>1460</v>
      </c>
      <c r="N40" t="s">
        <v>1495</v>
      </c>
    </row>
    <row r="41" spans="1:14" x14ac:dyDescent="0.35">
      <c r="A41" t="s">
        <v>73</v>
      </c>
      <c r="B41" t="s">
        <v>1531</v>
      </c>
      <c r="C41" t="s">
        <v>74</v>
      </c>
      <c r="D41" t="s">
        <v>480</v>
      </c>
      <c r="E41" s="4" t="s">
        <v>75</v>
      </c>
      <c r="F41" s="9" t="s">
        <v>498</v>
      </c>
      <c r="G41" s="4" t="s">
        <v>503</v>
      </c>
      <c r="H41" s="61">
        <f>_xlfn.XLOOKUP(E41,commit_num_files!A$2:A$319,commit_num_files!B$2:B$319)</f>
        <v>5</v>
      </c>
      <c r="L41" t="s">
        <v>1460</v>
      </c>
      <c r="N41" t="s">
        <v>1496</v>
      </c>
    </row>
    <row r="42" spans="1:14" x14ac:dyDescent="0.35">
      <c r="A42" t="s">
        <v>73</v>
      </c>
      <c r="B42" t="s">
        <v>1531</v>
      </c>
      <c r="C42" t="s">
        <v>74</v>
      </c>
      <c r="D42" t="s">
        <v>480</v>
      </c>
      <c r="E42" s="4" t="s">
        <v>75</v>
      </c>
      <c r="F42" s="9" t="s">
        <v>506</v>
      </c>
      <c r="G42" s="4" t="s">
        <v>503</v>
      </c>
      <c r="H42" s="61">
        <f>_xlfn.XLOOKUP(E42,commit_num_files!A$2:A$319,commit_num_files!B$2:B$319)</f>
        <v>5</v>
      </c>
      <c r="I42" s="22"/>
      <c r="L42" t="s">
        <v>1460</v>
      </c>
      <c r="N42" t="s">
        <v>856</v>
      </c>
    </row>
    <row r="43" spans="1:14" x14ac:dyDescent="0.35">
      <c r="A43" s="17" t="s">
        <v>76</v>
      </c>
      <c r="B43" s="17" t="s">
        <v>1531</v>
      </c>
      <c r="C43" s="17" t="s">
        <v>77</v>
      </c>
      <c r="D43" s="17" t="s">
        <v>482</v>
      </c>
      <c r="E43" s="21" t="s">
        <v>78</v>
      </c>
      <c r="F43" s="17" t="s">
        <v>506</v>
      </c>
      <c r="G43" s="21" t="s">
        <v>502</v>
      </c>
      <c r="H43" s="17">
        <f>_xlfn.XLOOKUP(E43,commit_num_files!A$2:A$319,commit_num_files!B$2:B$319)</f>
        <v>6</v>
      </c>
      <c r="I43" s="17" t="str">
        <f>_xlfn.XLOOKUP(C43,cve_title!A$2:A$164,cve_title!B$2:B$164)</f>
        <v>The IsCSSWordSpacingSpace function in Mozilla Firefox before 16.0, Firefox ESR 10.x before 10.0.8, Thunderbird before 16.0, Thunderbird ESR 10.x before 10.0.8, and SeaMonkey before 2.13 allows remote attackers to execute arbitrary code or cause a denial of service (out-of-bounds read) via unspecified vectors.</v>
      </c>
      <c r="J43" s="17"/>
      <c r="K43" s="17" t="s">
        <v>1355</v>
      </c>
      <c r="L43" s="17" t="s">
        <v>1460</v>
      </c>
      <c r="M43" s="17"/>
      <c r="N43" s="17" t="s">
        <v>534</v>
      </c>
    </row>
    <row r="44" spans="1:14" x14ac:dyDescent="0.35">
      <c r="A44" s="22" t="s">
        <v>76</v>
      </c>
      <c r="B44" s="22" t="s">
        <v>1531</v>
      </c>
      <c r="C44" s="22" t="s">
        <v>77</v>
      </c>
      <c r="D44" s="22" t="s">
        <v>482</v>
      </c>
      <c r="E44" s="23" t="s">
        <v>78</v>
      </c>
      <c r="F44" s="24" t="s">
        <v>506</v>
      </c>
      <c r="G44" s="23" t="s">
        <v>503</v>
      </c>
      <c r="H44" s="22">
        <f>_xlfn.XLOOKUP(E44,commit_num_files!A$2:A$319,commit_num_files!B$2:B$319)</f>
        <v>6</v>
      </c>
      <c r="I44" s="22"/>
      <c r="J44" s="22"/>
      <c r="K44" s="22"/>
      <c r="L44" s="22" t="s">
        <v>1460</v>
      </c>
      <c r="M44" s="22"/>
      <c r="N44" s="22" t="s">
        <v>1497</v>
      </c>
    </row>
    <row r="45" spans="1:14" x14ac:dyDescent="0.35">
      <c r="A45" t="s">
        <v>79</v>
      </c>
      <c r="B45" t="s">
        <v>1531</v>
      </c>
      <c r="C45" t="s">
        <v>80</v>
      </c>
      <c r="D45" t="s">
        <v>481</v>
      </c>
      <c r="E45" s="4" t="s">
        <v>81</v>
      </c>
      <c r="F45" s="9" t="s">
        <v>498</v>
      </c>
      <c r="G45" s="4" t="s">
        <v>502</v>
      </c>
      <c r="H45" s="17">
        <f>_xlfn.XLOOKUP(E45,commit_num_files!A$2:A$319,commit_num_files!B$2:B$319)</f>
        <v>17</v>
      </c>
      <c r="I45" t="str">
        <f>_xlfn.XLOOKUP(C45,cve_title!A$2:A$164,cve_title!B$2:B$164)</f>
        <v>Heap-based buffer overflow in the nsHTMLEditor::IsPrevCharInNodeWhitespace function in Mozilla Firefox before 16.0, Firefox ESR 10.x before 10.0.8, Thunderbird before 16.0, Thunderbird ESR 10.x before 10.0.8, and SeaMonkey before 2.13 allows remote attackers to execute arbitrary code via unspecified vectors.</v>
      </c>
      <c r="K45" t="s">
        <v>1356</v>
      </c>
      <c r="M45" t="s">
        <v>1498</v>
      </c>
      <c r="N45" t="s">
        <v>704</v>
      </c>
    </row>
    <row r="46" spans="1:14" x14ac:dyDescent="0.35">
      <c r="A46" t="s">
        <v>79</v>
      </c>
      <c r="B46" t="s">
        <v>1531</v>
      </c>
      <c r="C46" t="s">
        <v>80</v>
      </c>
      <c r="D46" t="s">
        <v>481</v>
      </c>
      <c r="E46" s="4" t="s">
        <v>81</v>
      </c>
      <c r="F46" s="9" t="s">
        <v>506</v>
      </c>
      <c r="G46" s="4" t="s">
        <v>503</v>
      </c>
      <c r="H46" s="61">
        <f>_xlfn.XLOOKUP(E46,commit_num_files!A$2:A$319,commit_num_files!B$2:B$319)</f>
        <v>17</v>
      </c>
      <c r="N46" t="s">
        <v>1499</v>
      </c>
    </row>
    <row r="47" spans="1:14" x14ac:dyDescent="0.35">
      <c r="A47" t="s">
        <v>79</v>
      </c>
      <c r="B47" t="s">
        <v>1531</v>
      </c>
      <c r="C47" t="s">
        <v>80</v>
      </c>
      <c r="D47" t="s">
        <v>481</v>
      </c>
      <c r="E47" s="4" t="s">
        <v>81</v>
      </c>
      <c r="F47" s="9" t="s">
        <v>506</v>
      </c>
      <c r="G47" s="4" t="s">
        <v>502</v>
      </c>
      <c r="H47" s="61">
        <f>_xlfn.XLOOKUP(E47,commit_num_files!A$2:A$319,commit_num_files!B$2:B$319)</f>
        <v>17</v>
      </c>
    </row>
    <row r="48" spans="1:14" x14ac:dyDescent="0.35">
      <c r="A48" s="29" t="s">
        <v>82</v>
      </c>
      <c r="B48" s="29" t="s">
        <v>1531</v>
      </c>
      <c r="C48" s="39" t="s">
        <v>83</v>
      </c>
      <c r="D48" s="29" t="s">
        <v>480</v>
      </c>
      <c r="E48" s="30" t="s">
        <v>84</v>
      </c>
      <c r="F48" s="39" t="s">
        <v>498</v>
      </c>
      <c r="G48" s="49" t="s">
        <v>503</v>
      </c>
      <c r="H48" s="17">
        <f>_xlfn.XLOOKUP(E48,commit_num_files!A$2:A$319,commit_num_files!B$2:B$319)</f>
        <v>1</v>
      </c>
      <c r="I48" s="29" t="str">
        <f>_xlfn.XLOOKUP(C48,cve_title!A$2:A$164,cve_title!B$2:B$164)</f>
        <v>Buffer overflow in the nsCharTraits::length function in Mozilla Firefox before 16.0, Firefox ESR 10.x before 10.0.8, Thunderbird before 16.0, Thunderbird ESR 10.x before 10.0.8, and SeaMonkey before 2.13 allows remote attackers to execute arbitrary code or cause a denial of service (heap memory corruption) via unspecified vectors.</v>
      </c>
      <c r="J48" s="29"/>
      <c r="K48" s="29" t="s">
        <v>1145</v>
      </c>
      <c r="L48" s="29" t="s">
        <v>1344</v>
      </c>
      <c r="M48" s="50" t="s">
        <v>1146</v>
      </c>
      <c r="N48" s="29"/>
    </row>
    <row r="49" spans="1:14" x14ac:dyDescent="0.35">
      <c r="A49" t="s">
        <v>85</v>
      </c>
      <c r="B49" t="s">
        <v>1531</v>
      </c>
      <c r="C49" s="13" t="s">
        <v>86</v>
      </c>
      <c r="D49" t="s">
        <v>481</v>
      </c>
      <c r="E49" s="4" t="s">
        <v>87</v>
      </c>
      <c r="F49" s="16" t="s">
        <v>498</v>
      </c>
      <c r="G49" s="15" t="s">
        <v>503</v>
      </c>
      <c r="H49" s="17">
        <f>_xlfn.XLOOKUP(E49,commit_num_files!A$2:A$319,commit_num_files!B$2:B$319)</f>
        <v>1</v>
      </c>
      <c r="I49" t="str">
        <f>_xlfn.XLOOKUP(C49,cve_title!A$2:A$164,cve_title!B$2:B$164)</f>
        <v>Heap-based buffer overflow in the nsWaveReader::DecodeAudioData function in Mozilla Firefox before 16.0, Firefox ESR 10.x before 10.0.8, Thunderbird before 16.0, Thunderbird ESR 10.x before 10.0.8, and SeaMonkey before 2.13 allows remote attackers to execute arbitrary code via unspecified vectors.</v>
      </c>
      <c r="K49" t="s">
        <v>1148</v>
      </c>
      <c r="L49" t="s">
        <v>1344</v>
      </c>
      <c r="M49" t="s">
        <v>1147</v>
      </c>
    </row>
    <row r="50" spans="1:14" x14ac:dyDescent="0.35">
      <c r="A50" s="29" t="s">
        <v>88</v>
      </c>
      <c r="B50" s="29" t="s">
        <v>1531</v>
      </c>
      <c r="C50" s="39" t="s">
        <v>89</v>
      </c>
      <c r="D50" s="29" t="s">
        <v>480</v>
      </c>
      <c r="E50" s="30" t="s">
        <v>90</v>
      </c>
      <c r="F50" s="39" t="s">
        <v>498</v>
      </c>
      <c r="G50" s="41" t="s">
        <v>502</v>
      </c>
      <c r="H50" s="17">
        <f>_xlfn.XLOOKUP(E50,commit_num_files!A$2:A$319,commit_num_files!B$2:B$319)</f>
        <v>1</v>
      </c>
      <c r="I50" s="29" t="str">
        <f>_xlfn.XLOOKUP(C50,cve_title!A$2:A$164,cve_title!B$2:B$164)</f>
        <v>Mozilla Firefox before 16.0, Firefox ESR 10.x before 10.0.8, Thunderbird before 16.0, Thunderbird ESR 10.x before 10.0.8, and SeaMonkey before 2.13 do not properly manage a certain insPos variable, which allows remote attackers to execute arbitrary code or cause a denial of service (heap memory corruption and assertion failure) via unspecified vectors.</v>
      </c>
      <c r="J50" s="29"/>
      <c r="K50" s="29" t="s">
        <v>1357</v>
      </c>
      <c r="L50" s="29" t="s">
        <v>1344</v>
      </c>
      <c r="M50" s="29"/>
      <c r="N50" s="29"/>
    </row>
    <row r="51" spans="1:14" x14ac:dyDescent="0.35">
      <c r="A51" t="s">
        <v>91</v>
      </c>
      <c r="B51" t="s">
        <v>1531</v>
      </c>
      <c r="C51" s="13" t="s">
        <v>92</v>
      </c>
      <c r="D51" t="s">
        <v>481</v>
      </c>
      <c r="E51" s="4" t="s">
        <v>93</v>
      </c>
      <c r="F51" s="16" t="s">
        <v>506</v>
      </c>
      <c r="G51" s="15" t="s">
        <v>502</v>
      </c>
      <c r="H51" s="17">
        <f>_xlfn.XLOOKUP(E51,commit_num_files!A$2:A$319,commit_num_files!B$2:B$319)</f>
        <v>1</v>
      </c>
      <c r="I51" t="str">
        <f>_xlfn.XLOOKUP(C51,cve_title!A$2:A$164,cve_title!B$2:B$164)</f>
        <v>Heap-based buffer overflow in the Convolve3x3 function in Mozilla Firefox before 16.0, Firefox ESR 10.x before 10.0.8, Thunderbird before 16.0, Thunderbird ESR 10.x before 10.0.8, and SeaMonkey before 2.13 allows remote attackers to execute arbitrary code via unspecified vectors.</v>
      </c>
      <c r="K51" t="s">
        <v>1149</v>
      </c>
      <c r="L51" t="s">
        <v>1344</v>
      </c>
      <c r="M51" s="8" t="s">
        <v>1150</v>
      </c>
    </row>
    <row r="52" spans="1:14" x14ac:dyDescent="0.35">
      <c r="A52" s="29" t="s">
        <v>94</v>
      </c>
      <c r="B52" s="29" t="s">
        <v>1531</v>
      </c>
      <c r="C52" s="29" t="s">
        <v>95</v>
      </c>
      <c r="D52" s="29" t="s">
        <v>480</v>
      </c>
      <c r="E52" s="30" t="s">
        <v>96</v>
      </c>
      <c r="F52" s="29" t="s">
        <v>506</v>
      </c>
      <c r="G52" s="30" t="s">
        <v>502</v>
      </c>
      <c r="H52" s="17">
        <f>_xlfn.XLOOKUP(E52,commit_num_files!A$2:A$319,commit_num_files!B$2:B$319)</f>
        <v>4</v>
      </c>
      <c r="I52" s="29" t="str">
        <f>_xlfn.XLOOKUP(C52,cve_title!A$2:A$164,cve_title!B$2:B$164)</f>
        <v>The FT2FontEntry::CreateFontEntry function in FreeType, as used in the Android build of Mozilla Firefox before 16.0.1 on CyanogenMod 10, allows remote attackers to cause a denial of service (memory corruption and application crash) or possibly execute arbitrary code via unspecified vectors.</v>
      </c>
      <c r="J52" s="29"/>
      <c r="K52" s="42" t="s">
        <v>1358</v>
      </c>
      <c r="L52" s="29" t="s">
        <v>1460</v>
      </c>
      <c r="M52" s="29"/>
      <c r="N52" s="29" t="s">
        <v>1500</v>
      </c>
    </row>
    <row r="53" spans="1:14" x14ac:dyDescent="0.35">
      <c r="A53" t="s">
        <v>97</v>
      </c>
      <c r="B53" t="s">
        <v>1531</v>
      </c>
      <c r="C53" s="13" t="s">
        <v>98</v>
      </c>
      <c r="D53" t="s">
        <v>480</v>
      </c>
      <c r="E53" s="4" t="s">
        <v>99</v>
      </c>
      <c r="F53" s="16" t="s">
        <v>506</v>
      </c>
      <c r="G53" s="15" t="s">
        <v>503</v>
      </c>
      <c r="H53" s="17">
        <f>_xlfn.XLOOKUP(E53,commit_num_files!A$2:A$319,commit_num_files!B$2:B$319)</f>
        <v>1</v>
      </c>
      <c r="I53" t="str">
        <f>_xlfn.XLOOKUP(C53,cve_title!A$2:A$164,cve_title!B$2:B$164)</f>
        <v>The mozilla::net::FailDelayManager::Lookup function in the WebSockets implementation in Mozilla Firefox before 16.0.1, Thunderbird before 16.0.1, and SeaMonkey before 2.13.1 allows remote attackers to cause a denial of service (memory corruption and application crash) or possibly execute arbitrary code via unspecified vectors.</v>
      </c>
      <c r="K53" t="s">
        <v>1151</v>
      </c>
      <c r="L53" t="s">
        <v>1344</v>
      </c>
      <c r="M53" s="8" t="s">
        <v>1152</v>
      </c>
    </row>
    <row r="54" spans="1:14" x14ac:dyDescent="0.35">
      <c r="A54" s="29" t="s">
        <v>100</v>
      </c>
      <c r="B54" s="29" t="s">
        <v>1531</v>
      </c>
      <c r="C54" s="29" t="s">
        <v>101</v>
      </c>
      <c r="D54" s="29" t="s">
        <v>481</v>
      </c>
      <c r="E54" s="30" t="s">
        <v>102</v>
      </c>
      <c r="F54" s="29" t="s">
        <v>1535</v>
      </c>
      <c r="G54" s="30" t="s">
        <v>503</v>
      </c>
      <c r="H54" s="17">
        <f>_xlfn.XLOOKUP(E54,commit_num_files!A$2:A$319,commit_num_files!B$2:B$319)</f>
        <v>6</v>
      </c>
      <c r="I54" s="29" t="str">
        <f>_xlfn.XLOOKUP(C54,cve_title!A$2:A$164,cve_title!B$2:B$164)</f>
        <v>Buffer overflow in the CharDistributionAnalysis::HandleOneChar function in Mozilla Firefox before 18.0, Thunderbird before 17.0.2, and SeaMonkey before 2.15 allows remote attackers to execute arbitrary code via a crafted document.</v>
      </c>
      <c r="J54" s="29"/>
      <c r="K54" s="29" t="s">
        <v>1359</v>
      </c>
      <c r="L54" s="29" t="s">
        <v>1460</v>
      </c>
      <c r="M54" s="29" t="s">
        <v>1501</v>
      </c>
      <c r="N54" s="29" t="s">
        <v>1502</v>
      </c>
    </row>
    <row r="55" spans="1:14" x14ac:dyDescent="0.35">
      <c r="A55" t="s">
        <v>103</v>
      </c>
      <c r="B55" t="s">
        <v>1531</v>
      </c>
      <c r="C55" s="13" t="s">
        <v>104</v>
      </c>
      <c r="D55" t="s">
        <v>482</v>
      </c>
      <c r="E55" s="4" t="s">
        <v>105</v>
      </c>
      <c r="F55" s="16" t="s">
        <v>498</v>
      </c>
      <c r="G55" s="15" t="s">
        <v>502</v>
      </c>
      <c r="H55" s="17">
        <f>_xlfn.XLOOKUP(E55,commit_num_files!A$2:A$319,commit_num_files!B$2:B$319)</f>
        <v>1</v>
      </c>
      <c r="I55" t="str">
        <f>_xlfn.XLOOKUP(C55,cve_title!A$2:A$164,cve_title!B$2:B$164)</f>
        <v>The nsSVGPathElement::GetPathLengthScale function in Mozilla Firefox before 18.0, Firefox ESR 10.x before 10.0.12 and 17.x before 17.0.1, Thunderbird before 17.0.2, Thunderbird ESR 10.x before 10.0.12 and 17.x before 17.0.1, and SeaMonkey before 2.15 allows remote attackers to execute arbitrary code or cause a denial of service (out-of-bounds read) via unspecified vectors.</v>
      </c>
      <c r="K55" t="s">
        <v>1360</v>
      </c>
      <c r="L55" t="s">
        <v>1344</v>
      </c>
      <c r="M55" t="s">
        <v>1345</v>
      </c>
    </row>
    <row r="56" spans="1:14" x14ac:dyDescent="0.35">
      <c r="A56" s="29" t="s">
        <v>106</v>
      </c>
      <c r="B56" s="29" t="s">
        <v>1531</v>
      </c>
      <c r="C56" s="39" t="s">
        <v>107</v>
      </c>
      <c r="D56" s="29" t="s">
        <v>481</v>
      </c>
      <c r="E56" s="30" t="s">
        <v>108</v>
      </c>
      <c r="F56" s="40" t="s">
        <v>498</v>
      </c>
      <c r="G56" s="41" t="s">
        <v>502</v>
      </c>
      <c r="H56" s="17">
        <f>_xlfn.XLOOKUP(E56,commit_num_files!A$2:A$319,commit_num_files!B$2:B$319)</f>
        <v>1</v>
      </c>
      <c r="I56" s="29" t="str">
        <f>_xlfn.XLOOKUP(C56,cve_title!A$2:A$164,cve_title!B$2:B$164)</f>
        <v>Heap-based buffer overflow in the gfxTextRun::ShrinkToLigatureBoundaries function in Mozilla Firefox before 18.0, Firefox ESR 17.x before 17.0.1, Thunderbird before 17.0.2, Thunderbird ESR 17.x before 17.0.1, and SeaMonkey before 2.15 allows remote attackers to execute arbitrary code via a crafted document.</v>
      </c>
      <c r="J56" s="29"/>
      <c r="K56" s="29" t="s">
        <v>1361</v>
      </c>
      <c r="L56" s="29" t="s">
        <v>1344</v>
      </c>
      <c r="M56" s="29"/>
      <c r="N56" s="29"/>
    </row>
    <row r="57" spans="1:14" x14ac:dyDescent="0.35">
      <c r="A57" t="s">
        <v>109</v>
      </c>
      <c r="B57" t="s">
        <v>1531</v>
      </c>
      <c r="C57" s="13" t="s">
        <v>110</v>
      </c>
      <c r="D57" t="s">
        <v>484</v>
      </c>
      <c r="E57" s="4" t="s">
        <v>111</v>
      </c>
      <c r="F57" s="16" t="s">
        <v>506</v>
      </c>
      <c r="G57" s="15" t="s">
        <v>504</v>
      </c>
      <c r="H57" s="17">
        <f>_xlfn.XLOOKUP(E57,commit_num_files!A$2:A$319,commit_num_files!B$2:B$319)</f>
        <v>1</v>
      </c>
      <c r="I57" t="str">
        <f>_xlfn.XLOOKUP(C57,cve_title!A$2:A$164,cve_title!B$2:B$164)</f>
        <v>The RasterImage::DrawFrameTo function in Mozilla Firefox before 19.0, Thunderbird before 17.0.3, and SeaMonkey before 2.16 allows remote attackers to obtain sensitive information from process memory or cause a denial of service (out-of-bounds read and application crash) via a crafted GIF image.</v>
      </c>
      <c r="K57" t="s">
        <v>1153</v>
      </c>
      <c r="L57" t="s">
        <v>1344</v>
      </c>
    </row>
    <row r="58" spans="1:14" x14ac:dyDescent="0.35">
      <c r="A58" s="29" t="s">
        <v>112</v>
      </c>
      <c r="B58" s="29" t="s">
        <v>1531</v>
      </c>
      <c r="C58" s="39" t="s">
        <v>113</v>
      </c>
      <c r="D58" s="29" t="s">
        <v>482</v>
      </c>
      <c r="E58" s="30" t="s">
        <v>114</v>
      </c>
      <c r="F58" s="40" t="s">
        <v>506</v>
      </c>
      <c r="G58" s="41" t="s">
        <v>503</v>
      </c>
      <c r="H58" s="17">
        <f>_xlfn.XLOOKUP(E58,commit_num_files!A$2:A$319,commit_num_files!B$2:B$319)</f>
        <v>1</v>
      </c>
      <c r="I58" s="29" t="str">
        <f>_xlfn.XLOOKUP(C58,cve_title!A$2:A$164,cve_title!B$2:B$164)</f>
        <v>The ClusterIterator::NextCluster function in Mozilla Firefox before 19.0, Thunderbird before 17.0.3, and SeaMonkey before 2.16 allows remote attackers to execute arbitrary code or cause a denial of service (out-of-bounds read) via unspecified vectors.</v>
      </c>
      <c r="J58" s="29"/>
      <c r="K58" s="29" t="s">
        <v>1154</v>
      </c>
      <c r="L58" s="29" t="s">
        <v>1344</v>
      </c>
      <c r="M58" s="29"/>
      <c r="N58" s="29"/>
    </row>
    <row r="59" spans="1:14" x14ac:dyDescent="0.35">
      <c r="A59" t="s">
        <v>115</v>
      </c>
      <c r="B59" t="s">
        <v>1531</v>
      </c>
      <c r="C59" s="13" t="s">
        <v>116</v>
      </c>
      <c r="D59" t="s">
        <v>481</v>
      </c>
      <c r="E59" s="4" t="s">
        <v>117</v>
      </c>
      <c r="F59" s="16" t="s">
        <v>1535</v>
      </c>
      <c r="G59" s="15" t="s">
        <v>503</v>
      </c>
      <c r="H59" s="17">
        <f>_xlfn.XLOOKUP(E59,commit_num_files!A$2:A$319,commit_num_files!B$2:B$319)</f>
        <v>1</v>
      </c>
      <c r="I59" t="str">
        <f>_xlfn.XLOOKUP(C59,cve_title!A$2:A$164,cve_title!B$2:B$164)</f>
        <v>Heap-based buffer overflow in the nsSaveAsCharset::DoCharsetConversion function in Mozilla Firefox before 19.0, Firefox ESR 17.x before 17.0.3, Thunderbird before 17.0.3, Thunderbird ESR 17.x before 17.0.3, and SeaMonkey before 2.16 allows remote attackers to execute arbitrary code via unspecified vectors.</v>
      </c>
      <c r="K59" t="s">
        <v>1156</v>
      </c>
      <c r="L59" t="s">
        <v>1344</v>
      </c>
      <c r="M59" t="s">
        <v>1155</v>
      </c>
    </row>
    <row r="60" spans="1:14" x14ac:dyDescent="0.35">
      <c r="A60" t="s">
        <v>115</v>
      </c>
      <c r="B60" t="s">
        <v>1531</v>
      </c>
      <c r="C60" s="13" t="s">
        <v>116</v>
      </c>
      <c r="D60" t="s">
        <v>481</v>
      </c>
      <c r="E60" s="4" t="s">
        <v>117</v>
      </c>
      <c r="F60" s="16" t="s">
        <v>498</v>
      </c>
      <c r="G60" s="15" t="s">
        <v>502</v>
      </c>
      <c r="H60" s="22">
        <f>_xlfn.XLOOKUP(E60,commit_num_files!A$2:A$319,commit_num_files!B$2:B$319)</f>
        <v>1</v>
      </c>
    </row>
    <row r="61" spans="1:14" x14ac:dyDescent="0.35">
      <c r="A61" s="29" t="s">
        <v>118</v>
      </c>
      <c r="B61" s="29" t="s">
        <v>1531</v>
      </c>
      <c r="C61" s="39" t="s">
        <v>119</v>
      </c>
      <c r="D61" s="29" t="s">
        <v>485</v>
      </c>
      <c r="E61" s="30" t="s">
        <v>120</v>
      </c>
      <c r="F61" s="40" t="s">
        <v>506</v>
      </c>
      <c r="G61" s="41" t="s">
        <v>503</v>
      </c>
      <c r="H61" s="17">
        <f>_xlfn.XLOOKUP(E61,commit_num_files!A$2:A$319,commit_num_files!B$2:B$319)</f>
        <v>1</v>
      </c>
      <c r="I61" s="29" t="str">
        <f>_xlfn.XLOOKUP(C61,cve_title!A$2:A$164,cve_title!B$2:B$164)</f>
        <v>Buffer overflow in the Mozilla Maintenance Service in Mozilla Firefox before 20.0, Firefox ESR 17.x before 17.0.5, Thunderbird before 17.0.5, and Thunderbird ESR 17.x before 17.0.5 on Windows allows local users to gain privileges via crafted arguments.</v>
      </c>
      <c r="J61" s="29"/>
      <c r="K61" s="29" t="s">
        <v>1157</v>
      </c>
      <c r="L61" s="29" t="s">
        <v>1344</v>
      </c>
      <c r="M61" s="34" t="s">
        <v>1158</v>
      </c>
      <c r="N61" s="29"/>
    </row>
    <row r="62" spans="1:14" x14ac:dyDescent="0.35">
      <c r="A62" t="s">
        <v>121</v>
      </c>
      <c r="B62" t="s">
        <v>1531</v>
      </c>
      <c r="C62" s="13" t="s">
        <v>122</v>
      </c>
      <c r="D62" t="s">
        <v>486</v>
      </c>
      <c r="E62" s="4" t="s">
        <v>123</v>
      </c>
      <c r="F62" s="16" t="s">
        <v>501</v>
      </c>
      <c r="G62" s="41" t="s">
        <v>502</v>
      </c>
      <c r="H62" s="17">
        <f>_xlfn.XLOOKUP(E62,commit_num_files!A$2:A$319,commit_num_files!B$2:B$319)</f>
        <v>1</v>
      </c>
      <c r="I62" t="str">
        <f>_xlfn.XLOOKUP(C62,cve_title!A$2:A$164,cve_title!B$2:B$164)</f>
        <v>Mozilla Firefox before 21.0, Firefox ESR 17.x before 17.0.6, Thunderbird before 17.0.6, and Thunderbird ESR 17.x before 17.0.6 do not properly initialize data structures for the nsDOMSVGZoomEvent::mPreviousScale and nsDOMSVGZoomEvent::mNewScale functions, which allows remote attackers to obtain sensitive information from process memory via a crafted web site.</v>
      </c>
      <c r="J62" t="s">
        <v>1141</v>
      </c>
      <c r="K62" t="s">
        <v>1159</v>
      </c>
      <c r="L62" t="s">
        <v>1344</v>
      </c>
      <c r="M62" s="8" t="s">
        <v>1160</v>
      </c>
    </row>
    <row r="63" spans="1:14" x14ac:dyDescent="0.35">
      <c r="A63" s="29" t="s">
        <v>124</v>
      </c>
      <c r="B63" s="29" t="s">
        <v>1531</v>
      </c>
      <c r="C63" s="29" t="s">
        <v>125</v>
      </c>
      <c r="D63" s="29" t="s">
        <v>480</v>
      </c>
      <c r="E63" s="30" t="s">
        <v>126</v>
      </c>
      <c r="F63" s="54" t="s">
        <v>506</v>
      </c>
      <c r="G63" s="23" t="s">
        <v>503</v>
      </c>
      <c r="H63" s="17">
        <f>_xlfn.XLOOKUP(E63,commit_num_files!A$2:A$319,commit_num_files!B$2:B$319)</f>
        <v>1</v>
      </c>
      <c r="I63" s="29" t="str">
        <f>_xlfn.XLOOKUP(C63,cve_title!A$2:A$164,cve_title!B$2:B$164)</f>
        <v>Use-after-free vulnerability in the nsFrameList::FirstChild function in Mozilla Firefox before 21.0, Firefox ESR 17.x before 17.0.6, Thunderbird before 17.0.6, and Thunderbird ESR 17.x before 17.0.6 allows remote attackers to execute arbitrary code or cause a denial of service (heap memory corruption) via unspecified vectors.</v>
      </c>
      <c r="J63" s="29"/>
      <c r="K63" s="42" t="s">
        <v>1362</v>
      </c>
      <c r="L63" s="29" t="s">
        <v>1460</v>
      </c>
      <c r="M63" s="29" t="s">
        <v>1459</v>
      </c>
      <c r="N63" s="29"/>
    </row>
    <row r="64" spans="1:14" x14ac:dyDescent="0.35">
      <c r="A64" t="s">
        <v>127</v>
      </c>
      <c r="B64" t="s">
        <v>1531</v>
      </c>
      <c r="C64" t="s">
        <v>128</v>
      </c>
      <c r="D64" t="s">
        <v>482</v>
      </c>
      <c r="E64" s="4" t="s">
        <v>129</v>
      </c>
      <c r="F64" s="9" t="s">
        <v>498</v>
      </c>
      <c r="G64" s="4" t="s">
        <v>502</v>
      </c>
      <c r="H64" s="17">
        <f>_xlfn.XLOOKUP(E64,commit_num_files!A$2:A$319,commit_num_files!B$2:B$319)</f>
        <v>2</v>
      </c>
      <c r="I64" t="str">
        <f>_xlfn.XLOOKUP(C64,cve_title!A$2:A$164,cve_title!B$2:B$164)</f>
        <v>Mozilla Firefox before 22.0, Firefox ESR 17.x before 17.0.7, Thunderbird before 17.0.7, and Thunderbird ESR 17.x before 17.0.7 do not properly handle onreadystatechange events in conjunction with page reloading, which allows remote attackers to cause a denial of service (application crash) or possibly execute arbitrary code via a crafted web site that triggers an attempt to execute data at an unmapped memory location.</v>
      </c>
      <c r="K64" s="11" t="s">
        <v>1363</v>
      </c>
      <c r="L64" t="s">
        <v>1460</v>
      </c>
      <c r="N64" t="s">
        <v>527</v>
      </c>
    </row>
    <row r="65" spans="1:50" x14ac:dyDescent="0.35">
      <c r="A65" s="17" t="s">
        <v>130</v>
      </c>
      <c r="B65" s="17" t="s">
        <v>1531</v>
      </c>
      <c r="C65" s="17" t="s">
        <v>131</v>
      </c>
      <c r="D65" s="17" t="s">
        <v>485</v>
      </c>
      <c r="E65" s="21" t="s">
        <v>132</v>
      </c>
      <c r="F65" s="20" t="s">
        <v>506</v>
      </c>
      <c r="G65" s="21" t="s">
        <v>503</v>
      </c>
      <c r="H65" s="17">
        <f>_xlfn.XLOOKUP(E65,commit_num_files!A$2:A$319,commit_num_files!B$2:B$319)</f>
        <v>5</v>
      </c>
      <c r="I65" s="17" t="str">
        <f>_xlfn.XLOOKUP(C65,cve_title!A$2:A$164,cve_title!B$2:B$164)</f>
        <v>Stack-based buffer overflow in maintenanceservice.exe in the Mozilla Maintenance Service in Mozilla Firefox before 23.0, Firefox ESR 17.x before 17.0.8, Thunderbird before 17.0.8, and Thunderbird ESR 17.x before 17.0.8 allows local users to gain privileges via a long pathname on the command line.</v>
      </c>
      <c r="J65" s="17"/>
      <c r="K65" s="28" t="s">
        <v>1364</v>
      </c>
      <c r="L65" s="17"/>
      <c r="M65" s="51" t="s">
        <v>1158</v>
      </c>
      <c r="N65" s="17" t="s">
        <v>1503</v>
      </c>
    </row>
    <row r="66" spans="1:50" s="22" customFormat="1" x14ac:dyDescent="0.35">
      <c r="A66" s="22" t="s">
        <v>130</v>
      </c>
      <c r="B66" s="22" t="s">
        <v>1531</v>
      </c>
      <c r="C66" s="22" t="s">
        <v>131</v>
      </c>
      <c r="D66" s="22" t="s">
        <v>485</v>
      </c>
      <c r="E66" s="23" t="s">
        <v>132</v>
      </c>
      <c r="F66" s="24" t="s">
        <v>1535</v>
      </c>
      <c r="G66" s="23" t="s">
        <v>502</v>
      </c>
      <c r="H66" s="61">
        <f>_xlfn.XLOOKUP(E66,commit_num_files!A$2:A$319,commit_num_files!B$2:B$319)</f>
        <v>5</v>
      </c>
      <c r="M66" s="25"/>
    </row>
    <row r="67" spans="1:50" x14ac:dyDescent="0.35">
      <c r="A67" t="s">
        <v>133</v>
      </c>
      <c r="B67" t="s">
        <v>1531</v>
      </c>
      <c r="C67" t="s">
        <v>134</v>
      </c>
      <c r="D67" t="s">
        <v>485</v>
      </c>
      <c r="E67" s="4" t="s">
        <v>135</v>
      </c>
      <c r="F67" s="9" t="s">
        <v>1535</v>
      </c>
      <c r="G67" s="4" t="s">
        <v>502</v>
      </c>
      <c r="H67" s="17">
        <f>_xlfn.XLOOKUP(E67,commit_num_files!A$2:A$319,commit_num_files!B$2:B$319)</f>
        <v>1</v>
      </c>
      <c r="I67" t="str">
        <f>_xlfn.XLOOKUP(C67,cve_title!A$2:A$164,cve_title!B$2:B$164)</f>
        <v>Stack-based buffer overflow in Mozilla Updater in Mozilla Firefox before 23.0, Firefox ESR 17.x before 17.0.8, Thunderbird before 17.0.8, and Thunderbird ESR 17.x before 17.0.8 allows local users to gain privileges via a long pathname on the command line to the Mozilla Maintenance Service.</v>
      </c>
      <c r="K67" s="11" t="s">
        <v>1365</v>
      </c>
      <c r="L67" t="s">
        <v>1460</v>
      </c>
      <c r="M67" t="s">
        <v>1461</v>
      </c>
    </row>
    <row r="68" spans="1:50" s="22" customFormat="1" x14ac:dyDescent="0.35">
      <c r="A68" t="s">
        <v>133</v>
      </c>
      <c r="B68" t="s">
        <v>1531</v>
      </c>
      <c r="C68" t="s">
        <v>134</v>
      </c>
      <c r="D68" t="s">
        <v>485</v>
      </c>
      <c r="E68" s="4" t="s">
        <v>135</v>
      </c>
      <c r="F68" s="24" t="s">
        <v>506</v>
      </c>
      <c r="G68" s="23" t="s">
        <v>503</v>
      </c>
      <c r="H68" s="61">
        <f>_xlfn.XLOOKUP(E68,commit_num_files!A$2:A$319,commit_num_files!B$2:B$319)</f>
        <v>1</v>
      </c>
      <c r="L68" s="22" t="s">
        <v>1460</v>
      </c>
      <c r="M68" s="25" t="s">
        <v>1158</v>
      </c>
    </row>
    <row r="69" spans="1:50" x14ac:dyDescent="0.35">
      <c r="A69" s="29" t="s">
        <v>136</v>
      </c>
      <c r="B69" s="29" t="s">
        <v>1531</v>
      </c>
      <c r="C69" s="29" t="s">
        <v>137</v>
      </c>
      <c r="D69" s="29" t="s">
        <v>481</v>
      </c>
      <c r="E69" s="30" t="s">
        <v>138</v>
      </c>
      <c r="F69" s="31" t="s">
        <v>498</v>
      </c>
      <c r="G69" s="30" t="s">
        <v>502</v>
      </c>
      <c r="H69" s="17">
        <f>_xlfn.XLOOKUP(E69,commit_num_files!A$2:A$319,commit_num_files!B$2:B$319)</f>
        <v>3</v>
      </c>
      <c r="I69" s="29" t="str">
        <f>_xlfn.XLOOKUP(C69,cve_title!A$2:A$164,cve_title!B$2:B$164)</f>
        <v>Integer overflow in the drawLineLoop function in the libGLESv2 library in Almost Native Graphics Layer Engine (ANGLE), as used in Mozilla Firefox before 24.0 and SeaMonkey before 2.21, allows remote attackers to execute arbitrary code via a crafted web site.</v>
      </c>
      <c r="J69" s="29"/>
      <c r="K69" s="42" t="s">
        <v>1366</v>
      </c>
      <c r="L69" s="29" t="s">
        <v>1460</v>
      </c>
      <c r="M69" s="29"/>
      <c r="N69" s="29" t="s">
        <v>812</v>
      </c>
    </row>
    <row r="70" spans="1:50" x14ac:dyDescent="0.35">
      <c r="A70" t="s">
        <v>139</v>
      </c>
      <c r="B70" t="s">
        <v>1531</v>
      </c>
      <c r="C70" t="s">
        <v>140</v>
      </c>
      <c r="D70" t="s">
        <v>487</v>
      </c>
      <c r="E70" s="4" t="s">
        <v>141</v>
      </c>
      <c r="F70" s="9" t="s">
        <v>501</v>
      </c>
      <c r="G70" s="4" t="s">
        <v>503</v>
      </c>
      <c r="H70" s="17">
        <f>_xlfn.XLOOKUP(E70,commit_num_files!A$2:A$319,commit_num_files!B$2:B$319)</f>
        <v>3</v>
      </c>
      <c r="I70" t="str">
        <f>_xlfn.XLOOKUP(C70,cve_title!A$2:A$164,cve_title!B$2:B$164)</f>
        <v>The NativeKey widget in Mozilla Firefox before 24.0, Thunderbird before 24.0, and SeaMonkey before 2.21 processes key messages after destruction by a dispatched event listener, which allows remote attackers to cause a denial of service (application crash) by leveraging incorrect event usage after widget-memory reallocation.</v>
      </c>
      <c r="K70" s="11" t="s">
        <v>1367</v>
      </c>
      <c r="L70" t="s">
        <v>1460</v>
      </c>
      <c r="N70" t="s">
        <v>1504</v>
      </c>
    </row>
    <row r="71" spans="1:50" x14ac:dyDescent="0.35">
      <c r="A71" t="s">
        <v>139</v>
      </c>
      <c r="B71" t="s">
        <v>1531</v>
      </c>
      <c r="C71" t="s">
        <v>140</v>
      </c>
      <c r="D71" t="s">
        <v>487</v>
      </c>
      <c r="E71" s="4" t="s">
        <v>141</v>
      </c>
      <c r="F71" s="9" t="s">
        <v>498</v>
      </c>
      <c r="G71" s="4" t="s">
        <v>502</v>
      </c>
      <c r="H71" s="61">
        <f>_xlfn.XLOOKUP(E71,commit_num_files!A$2:A$319,commit_num_files!B$2:B$319)</f>
        <v>3</v>
      </c>
      <c r="N71" t="s">
        <v>1505</v>
      </c>
    </row>
    <row r="72" spans="1:50" x14ac:dyDescent="0.35">
      <c r="A72" t="s">
        <v>139</v>
      </c>
      <c r="B72" t="s">
        <v>1531</v>
      </c>
      <c r="C72" t="s">
        <v>140</v>
      </c>
      <c r="D72" t="s">
        <v>487</v>
      </c>
      <c r="E72" s="4" t="s">
        <v>141</v>
      </c>
      <c r="F72" s="9" t="s">
        <v>506</v>
      </c>
      <c r="G72" s="4" t="s">
        <v>502</v>
      </c>
      <c r="H72" s="61">
        <f>_xlfn.XLOOKUP(E72,commit_num_files!A$2:A$319,commit_num_files!B$2:B$319)</f>
        <v>3</v>
      </c>
    </row>
    <row r="73" spans="1:50" x14ac:dyDescent="0.35">
      <c r="A73" s="29" t="s">
        <v>142</v>
      </c>
      <c r="B73" s="29" t="s">
        <v>1531</v>
      </c>
      <c r="C73" s="29" t="s">
        <v>143</v>
      </c>
      <c r="D73" s="29" t="s">
        <v>481</v>
      </c>
      <c r="E73" s="30" t="s">
        <v>144</v>
      </c>
      <c r="F73" s="31" t="s">
        <v>506</v>
      </c>
      <c r="G73" s="30" t="s">
        <v>503</v>
      </c>
      <c r="H73" s="17">
        <f>_xlfn.XLOOKUP(E73,commit_num_files!A$2:A$319,commit_num_files!B$2:B$319)</f>
        <v>1</v>
      </c>
      <c r="I73" s="29" t="str">
        <f>_xlfn.XLOOKUP(C73,cve_title!A$2:A$164,cve_title!B$2:B$164)</f>
        <v>Buffer overflow in the nsFloatManager::GetFlowArea function in Mozilla Firefox before 24.0, Firefox ESR 17.x before 17.0.9, Thunderbird before 24.0, Thunderbird ESR 17.x before 17.0.9, and SeaMonkey before 2.21 allows remote attackers to execute arbitrary code via crafted use of lists and floats within a multi-column layout.</v>
      </c>
      <c r="J73" s="29"/>
      <c r="K73" s="29" t="s">
        <v>1368</v>
      </c>
      <c r="L73" s="29" t="s">
        <v>1460</v>
      </c>
      <c r="M73" s="29" t="s">
        <v>1462</v>
      </c>
      <c r="N73" s="29"/>
    </row>
    <row r="74" spans="1:50" x14ac:dyDescent="0.35">
      <c r="A74" t="s">
        <v>145</v>
      </c>
      <c r="B74" t="s">
        <v>1531</v>
      </c>
      <c r="C74" t="s">
        <v>146</v>
      </c>
      <c r="D74" t="s">
        <v>480</v>
      </c>
      <c r="E74" s="4" t="s">
        <v>147</v>
      </c>
      <c r="F74" s="9" t="s">
        <v>498</v>
      </c>
      <c r="G74" s="4" t="s">
        <v>503</v>
      </c>
      <c r="H74" s="17">
        <f>_xlfn.XLOOKUP(E74,commit_num_files!A$2:A$319,commit_num_files!B$2:B$319)</f>
        <v>1</v>
      </c>
      <c r="I74" t="str">
        <f>_xlfn.XLOOKUP(C74,cve_title!A$2:A$164,cve_title!B$2:B$164)</f>
        <v>The nsGfxScrollFrameInner::IsLTR function in Mozilla Firefox before 24.0, Firefox ESR 17.x before 17.0.9, Thunderbird before 24.0, Thunderbird ESR 17.x before 17.0.9, and SeaMonkey before 2.21 allows remote attackers to execute arbitrary code or cause a denial of service (memory corruption) via vectors related to improperly establishing parent-child relationships of range-request nodes.</v>
      </c>
      <c r="K74" t="s">
        <v>1369</v>
      </c>
      <c r="L74" t="s">
        <v>1460</v>
      </c>
      <c r="M74" t="s">
        <v>1463</v>
      </c>
    </row>
    <row r="75" spans="1:50" x14ac:dyDescent="0.35">
      <c r="A75" s="29" t="s">
        <v>148</v>
      </c>
      <c r="B75" s="29" t="s">
        <v>1531</v>
      </c>
      <c r="C75" s="29" t="s">
        <v>149</v>
      </c>
      <c r="D75" s="29" t="s">
        <v>482</v>
      </c>
      <c r="E75" s="30" t="s">
        <v>150</v>
      </c>
      <c r="F75" s="31" t="s">
        <v>500</v>
      </c>
      <c r="G75" s="30" t="s">
        <v>502</v>
      </c>
      <c r="H75" s="17">
        <f>_xlfn.XLOOKUP(E75,commit_num_files!A$2:A$319,commit_num_files!B$2:B$319)</f>
        <v>2</v>
      </c>
      <c r="I75" s="29" t="str">
        <f>_xlfn.XLOOKUP(C75,cve_title!A$2:A$164,cve_title!B$2:B$164)</f>
        <v>The cycle collection (CC) implementation in Mozilla Firefox before 25.0, Firefox ESR 24.x before 24.1, Thunderbird before 24.1, and SeaMonkey before 2.22 does not properly determine the thread for release of an image object, which allows remote attackers to execute arbitrary code or cause a denial of service (race condition and application crash) via a large HTML document containing IMG elements, as demonstrated by the Never-Ending Reddit on reddit.com.</v>
      </c>
      <c r="J75" s="29"/>
      <c r="K75" s="42" t="s">
        <v>1370</v>
      </c>
      <c r="L75" s="29" t="s">
        <v>1460</v>
      </c>
      <c r="M75" s="29"/>
      <c r="N75" s="29" t="s">
        <v>1506</v>
      </c>
    </row>
    <row r="76" spans="1:50" x14ac:dyDescent="0.35">
      <c r="A76" t="s">
        <v>151</v>
      </c>
      <c r="B76" t="s">
        <v>1531</v>
      </c>
      <c r="C76" t="s">
        <v>152</v>
      </c>
      <c r="D76" t="s">
        <v>482</v>
      </c>
      <c r="E76" s="4" t="s">
        <v>153</v>
      </c>
      <c r="F76" s="9" t="s">
        <v>506</v>
      </c>
      <c r="G76" s="4" t="s">
        <v>503</v>
      </c>
      <c r="H76" s="17">
        <f>_xlfn.XLOOKUP(E76,commit_num_files!A$2:A$319,commit_num_files!B$2:B$319)</f>
        <v>2</v>
      </c>
      <c r="I76" t="str">
        <f>_xlfn.XLOOKUP(C76,cve_title!A$2:A$164,cve_title!B$2:B$164)</f>
        <v>The txXPathNodeUtils::getBaseURI function in the XSLT processor in Mozilla Firefox before 25.0, Firefox ESR 17.x before 17.0.10 and 24.x before 24.1, Thunderbird before 24.1, Thunderbird ESR 17.x before 17.0.10, and SeaMonkey before 2.22 does not properly initialize data, which allows remote attackers to execute arbitrary code or cause a denial of service (stack-based buffer overflow and application crash) via crafted documents.</v>
      </c>
      <c r="K76" s="11" t="s">
        <v>1371</v>
      </c>
      <c r="L76" t="s">
        <v>1460</v>
      </c>
      <c r="N76" t="s">
        <v>1507</v>
      </c>
    </row>
    <row r="77" spans="1:50" x14ac:dyDescent="0.35">
      <c r="A77" t="s">
        <v>151</v>
      </c>
      <c r="B77" t="s">
        <v>1531</v>
      </c>
      <c r="C77" t="s">
        <v>152</v>
      </c>
      <c r="D77" t="s">
        <v>482</v>
      </c>
      <c r="E77" s="4" t="s">
        <v>153</v>
      </c>
      <c r="F77" s="9" t="s">
        <v>501</v>
      </c>
      <c r="G77" s="4" t="s">
        <v>503</v>
      </c>
      <c r="H77" s="61">
        <f>_xlfn.XLOOKUP(E77,commit_num_files!A$2:A$319,commit_num_files!B$2:B$319)</f>
        <v>2</v>
      </c>
    </row>
    <row r="78" spans="1:50" x14ac:dyDescent="0.35">
      <c r="A78" t="s">
        <v>151</v>
      </c>
      <c r="B78" t="s">
        <v>1531</v>
      </c>
      <c r="C78" t="s">
        <v>152</v>
      </c>
      <c r="D78" t="s">
        <v>482</v>
      </c>
      <c r="E78" s="4" t="s">
        <v>153</v>
      </c>
      <c r="F78" s="9" t="s">
        <v>498</v>
      </c>
      <c r="G78" s="4" t="s">
        <v>504</v>
      </c>
      <c r="H78" s="61">
        <f>_xlfn.XLOOKUP(E78,commit_num_files!A$2:A$319,commit_num_files!B$2:B$319)</f>
        <v>2</v>
      </c>
    </row>
    <row r="79" spans="1:50" x14ac:dyDescent="0.35">
      <c r="A79" t="s">
        <v>151</v>
      </c>
      <c r="B79" t="s">
        <v>1531</v>
      </c>
      <c r="C79" t="s">
        <v>152</v>
      </c>
      <c r="D79" t="s">
        <v>482</v>
      </c>
      <c r="E79" s="4" t="s">
        <v>153</v>
      </c>
      <c r="F79" s="9" t="s">
        <v>498</v>
      </c>
      <c r="G79" s="4" t="s">
        <v>502</v>
      </c>
      <c r="H79" s="22">
        <f>_xlfn.XLOOKUP(E79,commit_num_files!A$2:A$319,commit_num_files!B$2:B$319)</f>
        <v>2</v>
      </c>
    </row>
    <row r="80" spans="1:50" x14ac:dyDescent="0.35">
      <c r="A80" s="17" t="s">
        <v>154</v>
      </c>
      <c r="B80" s="17" t="s">
        <v>1531</v>
      </c>
      <c r="C80" s="17" t="s">
        <v>155</v>
      </c>
      <c r="D80" s="17" t="s">
        <v>488</v>
      </c>
      <c r="E80" s="21" t="s">
        <v>156</v>
      </c>
      <c r="F80" s="20" t="s">
        <v>501</v>
      </c>
      <c r="G80" s="21" t="s">
        <v>503</v>
      </c>
      <c r="H80" s="17">
        <f>_xlfn.XLOOKUP(E80,commit_num_files!A$2:A$319,commit_num_files!B$2:B$319)</f>
        <v>1</v>
      </c>
      <c r="I80" s="17" t="str">
        <f>_xlfn.XLOOKUP(C80,cve_title!A$2:A$164,cve_title!B$2:B$164)</f>
        <v>The libxul.so!gfxContext::Polygon function in Mozilla Firefox before 28.0, Firefox ESR 24.x before 24.4, Thunderbird before 24.4, and SeaMonkey before 2.25 allows remote attackers to obtain sensitive information from process memory, cause a denial of service (out-of-bounds read and application crash), or possibly bypass the Same Origin Policy via vectors involving MathML polygon rendering.</v>
      </c>
      <c r="J80" s="17"/>
      <c r="K80" s="28" t="s">
        <v>1372</v>
      </c>
      <c r="L80" s="17" t="s">
        <v>1460</v>
      </c>
      <c r="M80" s="17"/>
      <c r="N80" s="17"/>
      <c r="O80" s="61"/>
      <c r="P80" s="61"/>
      <c r="Q80" s="61"/>
      <c r="R80" s="61"/>
      <c r="S80" s="61"/>
      <c r="T80" s="61"/>
      <c r="U80" s="61"/>
      <c r="V80" s="61"/>
      <c r="W80" s="61"/>
      <c r="X80" s="61"/>
      <c r="Y80" s="61"/>
      <c r="Z80" s="61"/>
      <c r="AA80" s="61"/>
      <c r="AB80" s="61"/>
      <c r="AC80" s="61"/>
      <c r="AD80" s="61"/>
      <c r="AE80" s="61"/>
      <c r="AF80" s="61"/>
      <c r="AG80" s="61"/>
      <c r="AH80" s="61"/>
      <c r="AI80" s="61"/>
      <c r="AJ80" s="61"/>
      <c r="AK80" s="61"/>
      <c r="AL80" s="61"/>
      <c r="AM80" s="61"/>
      <c r="AN80" s="61"/>
      <c r="AO80" s="61"/>
      <c r="AP80" s="61"/>
      <c r="AQ80" s="61"/>
      <c r="AR80" s="61"/>
      <c r="AS80" s="61"/>
      <c r="AT80" s="61"/>
      <c r="AU80" s="61"/>
      <c r="AV80" s="61"/>
      <c r="AW80" s="61"/>
      <c r="AX80" s="61"/>
    </row>
    <row r="81" spans="1:14" x14ac:dyDescent="0.35">
      <c r="A81" s="22" t="s">
        <v>154</v>
      </c>
      <c r="B81" s="22" t="s">
        <v>1531</v>
      </c>
      <c r="C81" s="22" t="s">
        <v>155</v>
      </c>
      <c r="D81" s="22" t="s">
        <v>488</v>
      </c>
      <c r="E81" s="23" t="s">
        <v>156</v>
      </c>
      <c r="F81" s="62" t="s">
        <v>506</v>
      </c>
      <c r="G81" s="4" t="s">
        <v>503</v>
      </c>
      <c r="H81" s="61">
        <f>_xlfn.XLOOKUP(E81,commit_num_files!A$2:A$319,commit_num_files!B$2:B$319)</f>
        <v>1</v>
      </c>
      <c r="K81" s="37"/>
    </row>
    <row r="82" spans="1:14" x14ac:dyDescent="0.35">
      <c r="A82" s="17" t="s">
        <v>157</v>
      </c>
      <c r="B82" s="17" t="s">
        <v>1531</v>
      </c>
      <c r="C82" s="17" t="s">
        <v>158</v>
      </c>
      <c r="D82" s="17" t="s">
        <v>482</v>
      </c>
      <c r="E82" s="21" t="s">
        <v>159</v>
      </c>
      <c r="F82" s="20" t="s">
        <v>498</v>
      </c>
      <c r="G82" s="21" t="s">
        <v>502</v>
      </c>
      <c r="H82" s="17">
        <f>_xlfn.XLOOKUP(E82,commit_num_files!A$2:A$319,commit_num_files!B$2:B$319)</f>
        <v>2</v>
      </c>
      <c r="I82" s="17" t="str">
        <f>_xlfn.XLOOKUP(C82,cve_title!A$2:A$164,cve_title!B$2:B$164)</f>
        <v>The nsXBLProtoImpl::InstallImplementation function in Mozilla Firefox before 29.0, Firefox ESR 24.x before 24.5, Thunderbird before 24.5, and SeaMonkey before 2.26 does not properly check whether objects are XBL objects, which allows remote attackers to execute arbitrary code or cause a denial of service (buffer overflow) via crafted JavaScript code that accesses a non-XBL object as if it were an XBL object.</v>
      </c>
      <c r="J82" s="17"/>
      <c r="K82" s="28" t="s">
        <v>1373</v>
      </c>
      <c r="L82" s="17" t="s">
        <v>1460</v>
      </c>
      <c r="M82" s="17"/>
      <c r="N82" s="17" t="s">
        <v>1508</v>
      </c>
    </row>
    <row r="83" spans="1:14" x14ac:dyDescent="0.35">
      <c r="A83" s="61" t="s">
        <v>157</v>
      </c>
      <c r="B83" s="61" t="s">
        <v>1531</v>
      </c>
      <c r="C83" s="61" t="s">
        <v>158</v>
      </c>
      <c r="D83" s="61" t="s">
        <v>482</v>
      </c>
      <c r="E83" s="4" t="s">
        <v>159</v>
      </c>
      <c r="F83" s="9" t="s">
        <v>501</v>
      </c>
      <c r="G83" s="4" t="s">
        <v>502</v>
      </c>
      <c r="H83" s="61">
        <f>_xlfn.XLOOKUP(E83,commit_num_files!A$2:A$319,commit_num_files!B$2:B$319)</f>
        <v>2</v>
      </c>
    </row>
    <row r="84" spans="1:14" x14ac:dyDescent="0.35">
      <c r="A84" s="29" t="s">
        <v>160</v>
      </c>
      <c r="B84" s="29" t="s">
        <v>1531</v>
      </c>
      <c r="C84" s="29" t="s">
        <v>161</v>
      </c>
      <c r="D84" s="29" t="s">
        <v>482</v>
      </c>
      <c r="E84" s="30" t="s">
        <v>162</v>
      </c>
      <c r="F84" s="31" t="s">
        <v>501</v>
      </c>
      <c r="G84" s="30" t="s">
        <v>503</v>
      </c>
      <c r="H84" s="29">
        <f>_xlfn.XLOOKUP(E84,commit_num_files!A$2:A$319,commit_num_files!B$2:B$319)</f>
        <v>2</v>
      </c>
      <c r="I84" s="29" t="str">
        <f>_xlfn.XLOOKUP(C84,cve_title!A$2:A$164,cve_title!B$2:B$164)</f>
        <v>The sse2_composite_src_x888_8888 function in Pixman, as used in Cairo in Mozilla Firefox 28.0 and SeaMonkey 2.25 on Windows, allows remote attackers to execute arbitrary code or cause a denial of service (out-of-bounds write and application crash) by painting on a CANVAS element.</v>
      </c>
      <c r="J84" s="29"/>
      <c r="K84" s="29" t="s">
        <v>1374</v>
      </c>
      <c r="L84" s="29" t="s">
        <v>1460</v>
      </c>
      <c r="M84" s="29"/>
      <c r="N84" s="29" t="s">
        <v>1509</v>
      </c>
    </row>
    <row r="85" spans="1:14" x14ac:dyDescent="0.35">
      <c r="A85" t="s">
        <v>163</v>
      </c>
      <c r="B85" t="s">
        <v>1531</v>
      </c>
      <c r="C85" t="s">
        <v>164</v>
      </c>
      <c r="D85" t="s">
        <v>481</v>
      </c>
      <c r="E85" s="36" t="s">
        <v>165</v>
      </c>
      <c r="F85" s="9" t="s">
        <v>506</v>
      </c>
      <c r="G85" s="4" t="s">
        <v>502</v>
      </c>
      <c r="H85">
        <f>_xlfn.XLOOKUP(E85,commit_num_files!A$2:A$319,commit_num_files!B$2:B$319)</f>
        <v>1</v>
      </c>
      <c r="I85" t="str">
        <f>_xlfn.XLOOKUP(C85,cve_title!A$2:A$164,cve_title!B$2:B$164)</f>
        <v>Multiple heap-based buffer overflows in the navigator.getGamepads function in the Gamepad API in Mozilla Firefox before 30.0 allow remote attackers to execute arbitrary code by using non-contiguous axes with a (1) physical or (2) virtual Gamepad device.</v>
      </c>
      <c r="K85" s="11" t="s">
        <v>1375</v>
      </c>
      <c r="L85" t="s">
        <v>1460</v>
      </c>
    </row>
    <row r="86" spans="1:14" x14ac:dyDescent="0.35">
      <c r="A86" t="s">
        <v>163</v>
      </c>
      <c r="B86" t="s">
        <v>1531</v>
      </c>
      <c r="C86" t="s">
        <v>164</v>
      </c>
      <c r="D86" t="s">
        <v>481</v>
      </c>
      <c r="E86" s="5" t="s">
        <v>165</v>
      </c>
      <c r="F86" s="9" t="s">
        <v>506</v>
      </c>
      <c r="G86" s="4" t="s">
        <v>503</v>
      </c>
      <c r="H86">
        <f>_xlfn.XLOOKUP(E86,commit_num_files!A$2:A$319,commit_num_files!B$2:B$319)</f>
        <v>1</v>
      </c>
      <c r="K86" s="11"/>
    </row>
    <row r="87" spans="1:14" x14ac:dyDescent="0.35">
      <c r="A87" t="s">
        <v>163</v>
      </c>
      <c r="B87" t="s">
        <v>1531</v>
      </c>
      <c r="C87" t="s">
        <v>164</v>
      </c>
      <c r="D87" t="s">
        <v>481</v>
      </c>
      <c r="E87" s="5" t="s">
        <v>165</v>
      </c>
      <c r="F87" s="9" t="s">
        <v>1535</v>
      </c>
      <c r="G87" s="4" t="s">
        <v>503</v>
      </c>
      <c r="H87">
        <f>_xlfn.XLOOKUP(E87,commit_num_files!A$2:A$319,commit_num_files!B$2:B$319)</f>
        <v>1</v>
      </c>
      <c r="L87" t="s">
        <v>1460</v>
      </c>
    </row>
    <row r="88" spans="1:14" x14ac:dyDescent="0.35">
      <c r="A88" t="s">
        <v>163</v>
      </c>
      <c r="B88" t="s">
        <v>1531</v>
      </c>
      <c r="C88" t="s">
        <v>164</v>
      </c>
      <c r="D88" t="s">
        <v>481</v>
      </c>
      <c r="E88" s="5" t="s">
        <v>165</v>
      </c>
      <c r="F88" s="9" t="s">
        <v>498</v>
      </c>
      <c r="G88" s="4" t="s">
        <v>503</v>
      </c>
      <c r="H88">
        <f>_xlfn.XLOOKUP(E88,commit_num_files!A$2:A$319,commit_num_files!B$2:B$319)</f>
        <v>1</v>
      </c>
      <c r="L88" t="s">
        <v>1460</v>
      </c>
    </row>
    <row r="89" spans="1:14" x14ac:dyDescent="0.35">
      <c r="A89" s="17" t="s">
        <v>166</v>
      </c>
      <c r="B89" s="17" t="s">
        <v>1531</v>
      </c>
      <c r="C89" s="17" t="s">
        <v>167</v>
      </c>
      <c r="D89" s="18" t="s">
        <v>481</v>
      </c>
      <c r="E89" s="19" t="s">
        <v>168</v>
      </c>
      <c r="F89" s="20" t="s">
        <v>498</v>
      </c>
      <c r="G89" s="21" t="s">
        <v>502</v>
      </c>
      <c r="H89" s="17">
        <f>_xlfn.XLOOKUP(E89,commit_num_files!A$2:A$319,commit_num_files!B$2:B$319)</f>
        <v>1</v>
      </c>
      <c r="I89" s="17" t="str">
        <f>_xlfn.XLOOKUP(C89,cve_title!A$2:A$164,cve_title!B$2:B$164)</f>
        <v>Buffer overflow in the XML parser in Mozilla Firefox before 38.0, Firefox ESR 31.x before 31.7, and Thunderbird before 31.7 allows remote attackers to execute arbitrary code by providing a large amount of compressed XML data, a related issue to CVE-2015-1283.</v>
      </c>
      <c r="J89" s="17"/>
      <c r="K89" s="17" t="s">
        <v>1376</v>
      </c>
      <c r="L89" s="17" t="s">
        <v>1460</v>
      </c>
      <c r="M89" s="17"/>
      <c r="N89" s="17"/>
    </row>
    <row r="90" spans="1:14" x14ac:dyDescent="0.35">
      <c r="A90" s="17" t="s">
        <v>166</v>
      </c>
      <c r="B90" s="17" t="s">
        <v>1531</v>
      </c>
      <c r="C90" s="17" t="s">
        <v>167</v>
      </c>
      <c r="D90" s="18" t="s">
        <v>481</v>
      </c>
      <c r="E90" s="19" t="s">
        <v>168</v>
      </c>
      <c r="F90" s="9" t="s">
        <v>498</v>
      </c>
      <c r="G90" s="4" t="s">
        <v>503</v>
      </c>
      <c r="H90">
        <f>_xlfn.XLOOKUP(E90,commit_num_files!A$2:A$319,commit_num_files!B$2:B$319)</f>
        <v>1</v>
      </c>
      <c r="L90" t="s">
        <v>1460</v>
      </c>
      <c r="M90" t="s">
        <v>1464</v>
      </c>
    </row>
    <row r="91" spans="1:14" x14ac:dyDescent="0.35">
      <c r="A91" s="29" t="s">
        <v>169</v>
      </c>
      <c r="B91" s="29" t="s">
        <v>1531</v>
      </c>
      <c r="C91" s="29" t="s">
        <v>170</v>
      </c>
      <c r="D91" s="29" t="s">
        <v>483</v>
      </c>
      <c r="E91" s="30" t="s">
        <v>171</v>
      </c>
      <c r="F91" s="20" t="s">
        <v>506</v>
      </c>
      <c r="G91" s="21" t="s">
        <v>503</v>
      </c>
      <c r="H91" s="17">
        <f>_xlfn.XLOOKUP(E91,commit_num_files!A$2:A$319,commit_num_files!B$2:B$319)</f>
        <v>2</v>
      </c>
      <c r="I91" s="17" t="str">
        <f>_xlfn.XLOOKUP(C91,cve_title!A$2:A$164,cve_title!B$2:B$164)</f>
        <v>The nsTSubstring::ReplacePrep function in Mozilla Firefox before 40.0, Firefox ESR 38.x before 38.2, and Firefox OS before 2.2 might allow remote attackers to cause a denial of service (memory corruption) or possibly have unspecified other impact via unknown vectors, related to an "overflow."</v>
      </c>
      <c r="J91" s="17"/>
      <c r="K91" s="28" t="s">
        <v>1377</v>
      </c>
      <c r="L91" s="17" t="s">
        <v>1460</v>
      </c>
      <c r="M91" s="17" t="s">
        <v>1511</v>
      </c>
      <c r="N91" s="17" t="s">
        <v>1510</v>
      </c>
    </row>
    <row r="92" spans="1:14" x14ac:dyDescent="0.35">
      <c r="A92" s="61" t="s">
        <v>172</v>
      </c>
      <c r="B92" s="61" t="s">
        <v>1531</v>
      </c>
      <c r="C92" s="61" t="s">
        <v>173</v>
      </c>
      <c r="D92" s="61" t="s">
        <v>481</v>
      </c>
      <c r="E92" s="61" t="s">
        <v>174</v>
      </c>
      <c r="F92" s="20" t="s">
        <v>498</v>
      </c>
      <c r="G92" s="21" t="s">
        <v>502</v>
      </c>
      <c r="H92" s="17">
        <f>_xlfn.XLOOKUP(E92,commit_num_files!A$2:A$319,commit_num_files!B$2:B$319)</f>
        <v>1</v>
      </c>
      <c r="I92" s="17" t="str">
        <f>_xlfn.XLOOKUP(C92,cve_title!A$2:A$164,cve_title!B$2:B$164)</f>
        <v>Heap-based buffer overflow in the stagefright::ESDS::parseESDescriptor function in libstagefright in Mozilla Firefox before 40.0 and Firefox ESR 38.x before 38.2 allows remote attackers to execute arbitrary code via an invalid size field in an esds chunk in MPEG-4 video data, a related issue to CVE-2015-1539.</v>
      </c>
      <c r="J92" s="17"/>
      <c r="K92" s="17" t="s">
        <v>1378</v>
      </c>
      <c r="L92" s="17" t="s">
        <v>1460</v>
      </c>
      <c r="M92" s="17"/>
      <c r="N92" s="17"/>
    </row>
    <row r="93" spans="1:14" ht="16" thickBot="1" x14ac:dyDescent="0.4">
      <c r="A93" s="66" t="s">
        <v>172</v>
      </c>
      <c r="B93" s="66" t="s">
        <v>1531</v>
      </c>
      <c r="C93" s="66" t="s">
        <v>173</v>
      </c>
      <c r="D93" s="66" t="s">
        <v>481</v>
      </c>
      <c r="E93" s="67" t="s">
        <v>174</v>
      </c>
      <c r="F93" s="69" t="s">
        <v>498</v>
      </c>
      <c r="G93" s="67" t="s">
        <v>503</v>
      </c>
      <c r="H93" s="66">
        <f>_xlfn.XLOOKUP(E93,commit_num_files!A$2:A$319,commit_num_files!B$2:B$319)</f>
        <v>1</v>
      </c>
      <c r="I93" s="66"/>
      <c r="J93" s="66"/>
      <c r="K93" s="66"/>
      <c r="L93" s="66" t="s">
        <v>1460</v>
      </c>
      <c r="M93" s="66"/>
      <c r="N93" s="66"/>
    </row>
    <row r="94" spans="1:14" ht="16" thickTop="1" x14ac:dyDescent="0.35">
      <c r="A94" s="22" t="s">
        <v>175</v>
      </c>
      <c r="B94" s="22" t="s">
        <v>1532</v>
      </c>
      <c r="C94" s="22" t="s">
        <v>176</v>
      </c>
      <c r="D94" s="22" t="s">
        <v>487</v>
      </c>
      <c r="E94" s="23" t="s">
        <v>177</v>
      </c>
      <c r="F94" s="24" t="s">
        <v>1535</v>
      </c>
      <c r="G94" s="23" t="s">
        <v>502</v>
      </c>
      <c r="H94" s="22">
        <f>_xlfn.XLOOKUP(E94,commit_num_files!A$2:A$319,commit_num_files!B$2:B$319)</f>
        <v>1</v>
      </c>
      <c r="I94" s="22" t="str">
        <f>_xlfn.XLOOKUP(C94,cve_title!A$2:A$164,cve_title!B$2:B$164)</f>
        <v>net/ipv6/tcp_ipv6.c in Linux kernel 2.6.x up to 2.6.21-rc3 inadvertently copies the ipv6_fl_socklist from a listening TCP socket to child sockets, which allows local users to cause a denial of service (OOPS) or double free by opening a listening IPv6 socket, attaching a flow label, and connecting to that socket.</v>
      </c>
      <c r="J94" s="22"/>
      <c r="K94" s="26" t="s">
        <v>1329</v>
      </c>
      <c r="L94" s="22" t="s">
        <v>1460</v>
      </c>
      <c r="M94" s="22"/>
      <c r="N94" s="22"/>
    </row>
    <row r="95" spans="1:14" x14ac:dyDescent="0.35">
      <c r="A95" t="s">
        <v>178</v>
      </c>
      <c r="B95" t="s">
        <v>1532</v>
      </c>
      <c r="C95" t="s">
        <v>179</v>
      </c>
      <c r="D95" t="s">
        <v>482</v>
      </c>
      <c r="E95" s="4" t="s">
        <v>180</v>
      </c>
      <c r="F95" s="9" t="s">
        <v>506</v>
      </c>
      <c r="G95" s="4" t="s">
        <v>503</v>
      </c>
      <c r="H95" s="17">
        <f>_xlfn.XLOOKUP(E95,commit_num_files!A$2:A$319,commit_num_files!B$2:B$319)</f>
        <v>7</v>
      </c>
      <c r="I95" t="str">
        <f>_xlfn.XLOOKUP(C95,cve_title!A$2:A$164,cve_title!B$2:B$164)</f>
        <v>Multiple buffer overflows in CIFS VFS in Linux kernel 2.6.23 and earlier allows remote attackers to cause a denial of service (crash) and possibly execute arbitrary code via long SMB responses that trigger the overflows in the SendReceive function.</v>
      </c>
      <c r="K95" s="11" t="s">
        <v>1512</v>
      </c>
      <c r="L95" t="s">
        <v>1460</v>
      </c>
      <c r="M95" t="s">
        <v>1513</v>
      </c>
      <c r="N95" t="s">
        <v>1514</v>
      </c>
    </row>
    <row r="96" spans="1:14" x14ac:dyDescent="0.35">
      <c r="A96" t="s">
        <v>178</v>
      </c>
      <c r="B96" t="s">
        <v>1532</v>
      </c>
      <c r="C96" t="s">
        <v>179</v>
      </c>
      <c r="D96" t="s">
        <v>482</v>
      </c>
      <c r="E96" s="4" t="s">
        <v>180</v>
      </c>
      <c r="F96" t="s">
        <v>1535</v>
      </c>
      <c r="G96" s="4" t="s">
        <v>502</v>
      </c>
      <c r="H96" s="61">
        <f>_xlfn.XLOOKUP(E96,commit_num_files!A$2:A$319,commit_num_files!B$2:B$319)</f>
        <v>7</v>
      </c>
      <c r="K96" s="11"/>
      <c r="L96" t="s">
        <v>1460</v>
      </c>
      <c r="N96" t="s">
        <v>924</v>
      </c>
    </row>
    <row r="97" spans="1:14" x14ac:dyDescent="0.35">
      <c r="A97" t="s">
        <v>178</v>
      </c>
      <c r="B97" t="s">
        <v>1532</v>
      </c>
      <c r="C97" t="s">
        <v>179</v>
      </c>
      <c r="D97" t="s">
        <v>482</v>
      </c>
      <c r="E97" s="4" t="s">
        <v>180</v>
      </c>
      <c r="F97" t="s">
        <v>1535</v>
      </c>
      <c r="G97" s="4" t="s">
        <v>503</v>
      </c>
      <c r="H97">
        <f>_xlfn.XLOOKUP(E97,commit_num_files!A$2:A$319,commit_num_files!B$2:B$319)</f>
        <v>7</v>
      </c>
      <c r="K97" s="11"/>
    </row>
    <row r="98" spans="1:14" x14ac:dyDescent="0.35">
      <c r="A98" s="22" t="s">
        <v>178</v>
      </c>
      <c r="B98" s="22" t="s">
        <v>1532</v>
      </c>
      <c r="C98" s="22" t="s">
        <v>179</v>
      </c>
      <c r="D98" s="22" t="s">
        <v>482</v>
      </c>
      <c r="E98" s="23" t="s">
        <v>180</v>
      </c>
      <c r="F98" s="22" t="s">
        <v>500</v>
      </c>
      <c r="G98" s="23" t="s">
        <v>502</v>
      </c>
      <c r="H98">
        <f>_xlfn.XLOOKUP(E98,commit_num_files!A$2:A$319,commit_num_files!B$2:B$319)</f>
        <v>7</v>
      </c>
      <c r="I98" s="22"/>
      <c r="J98" s="22"/>
      <c r="K98" s="26"/>
      <c r="L98" s="22"/>
      <c r="M98" s="22"/>
      <c r="N98" s="22"/>
    </row>
    <row r="99" spans="1:14" x14ac:dyDescent="0.35">
      <c r="A99" t="s">
        <v>181</v>
      </c>
      <c r="B99" t="s">
        <v>1532</v>
      </c>
      <c r="C99" t="s">
        <v>182</v>
      </c>
      <c r="D99" t="s">
        <v>487</v>
      </c>
      <c r="E99" s="4" t="s">
        <v>183</v>
      </c>
      <c r="F99" s="9" t="s">
        <v>1535</v>
      </c>
      <c r="G99" s="4" t="s">
        <v>502</v>
      </c>
      <c r="H99" s="17">
        <f>_xlfn.XLOOKUP(E99,commit_num_files!A$2:A$319,commit_num_files!B$2:B$319)</f>
        <v>1</v>
      </c>
      <c r="I99" t="str">
        <f>_xlfn.XLOOKUP(C99,cve_title!A$2:A$164,cve_title!B$2:B$164)</f>
        <v>The isdn_ioctl function in isdn_common.c in Linux kernel 2.6.23 allows local users to cause a denial of service via a crafted ioctl struct in which iocts is not null terminated, which triggers a buffer overflow.</v>
      </c>
      <c r="K99" s="11" t="s">
        <v>1330</v>
      </c>
      <c r="L99" t="s">
        <v>1460</v>
      </c>
    </row>
    <row r="100" spans="1:14" x14ac:dyDescent="0.35">
      <c r="A100" s="22" t="s">
        <v>181</v>
      </c>
      <c r="B100" s="22" t="s">
        <v>1532</v>
      </c>
      <c r="C100" s="22" t="s">
        <v>182</v>
      </c>
      <c r="D100" s="22" t="s">
        <v>487</v>
      </c>
      <c r="E100" s="23" t="s">
        <v>183</v>
      </c>
      <c r="F100" s="24" t="s">
        <v>506</v>
      </c>
      <c r="G100" s="23" t="s">
        <v>503</v>
      </c>
      <c r="H100" s="22">
        <f>_xlfn.XLOOKUP(E100,commit_num_files!A$2:A$319,commit_num_files!B$2:B$319)</f>
        <v>1</v>
      </c>
      <c r="I100" s="22"/>
      <c r="J100" s="22"/>
      <c r="K100" s="22"/>
      <c r="L100" s="22" t="s">
        <v>1460</v>
      </c>
      <c r="M100" s="25" t="s">
        <v>1158</v>
      </c>
      <c r="N100" s="22"/>
    </row>
    <row r="101" spans="1:14" x14ac:dyDescent="0.35">
      <c r="A101" t="s">
        <v>184</v>
      </c>
      <c r="B101" t="s">
        <v>1532</v>
      </c>
      <c r="C101" t="s">
        <v>185</v>
      </c>
      <c r="D101" t="s">
        <v>489</v>
      </c>
      <c r="E101" s="4" t="s">
        <v>186</v>
      </c>
      <c r="F101" s="27" t="s">
        <v>506</v>
      </c>
      <c r="G101" s="21" t="s">
        <v>503</v>
      </c>
      <c r="H101">
        <f>_xlfn.XLOOKUP(E101,commit_num_files!A$2:A$319,commit_num_files!B$2:B$319)</f>
        <v>1</v>
      </c>
      <c r="I101" t="str">
        <f>_xlfn.XLOOKUP(C101,cve_title!A$2:A$164,cve_title!B$2:B$164)</f>
        <v>The LDT implementation in the Linux kernel 2.6.25.x before 2.6.25.11 on x86_64 platforms uses an incorrect size for ldt_desc, which allows local users to cause a denial of service (system crash) or possibly gain privileges via unspecified vectors.</v>
      </c>
      <c r="K101" s="11" t="s">
        <v>1330</v>
      </c>
      <c r="L101" t="s">
        <v>1460</v>
      </c>
      <c r="M101" t="s">
        <v>1465</v>
      </c>
    </row>
    <row r="102" spans="1:14" x14ac:dyDescent="0.35">
      <c r="A102" t="s">
        <v>184</v>
      </c>
      <c r="B102" t="s">
        <v>1532</v>
      </c>
      <c r="C102" t="s">
        <v>185</v>
      </c>
      <c r="D102" t="s">
        <v>489</v>
      </c>
      <c r="E102" s="4" t="s">
        <v>186</v>
      </c>
      <c r="F102" s="9" t="s">
        <v>1535</v>
      </c>
      <c r="G102" s="4" t="s">
        <v>502</v>
      </c>
      <c r="H102">
        <f>_xlfn.XLOOKUP(E102,commit_num_files!A$2:A$319,commit_num_files!B$2:B$319)</f>
        <v>1</v>
      </c>
    </row>
    <row r="103" spans="1:14" x14ac:dyDescent="0.35">
      <c r="A103" s="17" t="s">
        <v>187</v>
      </c>
      <c r="B103" s="17" t="s">
        <v>1532</v>
      </c>
      <c r="C103" s="17" t="s">
        <v>188</v>
      </c>
      <c r="D103" s="17" t="s">
        <v>490</v>
      </c>
      <c r="E103" s="21" t="s">
        <v>189</v>
      </c>
      <c r="F103" s="27" t="s">
        <v>506</v>
      </c>
      <c r="G103" s="21" t="s">
        <v>503</v>
      </c>
      <c r="H103" s="17">
        <f>_xlfn.XLOOKUP(E103,commit_num_files!A$2:A$319,commit_num_files!B$2:B$319)</f>
        <v>1</v>
      </c>
      <c r="I103" s="17" t="str">
        <f>_xlfn.XLOOKUP(C103,cve_title!A$2:A$164,cve_title!B$2:B$164)</f>
        <v>The proc_do_xprt function in net/sunrpc/sysctl.c in the Linux kernel 2.6.26.3 does not check the length of a certain buffer obtained from userspace, which allows local users to overflow a stack-based buffer and have unspecified other impact via a crafted read system call for the /proc/sys/sunrpc/transports file.</v>
      </c>
      <c r="J103" s="17"/>
      <c r="K103" s="28" t="s">
        <v>1330</v>
      </c>
      <c r="L103" s="17" t="s">
        <v>1460</v>
      </c>
      <c r="M103" s="17"/>
      <c r="N103" s="17"/>
    </row>
    <row r="104" spans="1:14" x14ac:dyDescent="0.35">
      <c r="A104" s="17" t="s">
        <v>187</v>
      </c>
      <c r="B104" s="17" t="s">
        <v>1532</v>
      </c>
      <c r="C104" s="17" t="s">
        <v>188</v>
      </c>
      <c r="D104" s="17" t="s">
        <v>490</v>
      </c>
      <c r="E104" s="21" t="s">
        <v>189</v>
      </c>
      <c r="F104" s="9" t="s">
        <v>1535</v>
      </c>
      <c r="G104" s="4" t="s">
        <v>502</v>
      </c>
      <c r="H104">
        <f>_xlfn.XLOOKUP(E104,commit_num_files!A$2:A$319,commit_num_files!B$2:B$319)</f>
        <v>1</v>
      </c>
    </row>
    <row r="105" spans="1:14" x14ac:dyDescent="0.35">
      <c r="A105" s="17" t="s">
        <v>190</v>
      </c>
      <c r="B105" s="17" t="s">
        <v>1532</v>
      </c>
      <c r="C105" s="17" t="s">
        <v>191</v>
      </c>
      <c r="D105" s="17" t="s">
        <v>490</v>
      </c>
      <c r="E105" s="21" t="s">
        <v>192</v>
      </c>
      <c r="F105" s="20" t="s">
        <v>1535</v>
      </c>
      <c r="G105" s="21" t="s">
        <v>503</v>
      </c>
      <c r="H105" s="17">
        <f>_xlfn.XLOOKUP(E105,commit_num_files!A$2:A$319,commit_num_files!B$2:B$319)</f>
        <v>1</v>
      </c>
      <c r="I105" s="17" t="str">
        <f>_xlfn.XLOOKUP(C105,cve_title!A$2:A$164,cve_title!B$2:B$164)</f>
        <v>Buffer overflow in nfsd in the Linux kernel before 2.6.26.4, when NFSv4 is enabled, allows remote attackers to have an unknown impact via vectors related to decoding an NFSv4 acl.</v>
      </c>
      <c r="J105" s="17"/>
      <c r="K105" s="28" t="s">
        <v>1331</v>
      </c>
      <c r="L105" s="17" t="s">
        <v>1460</v>
      </c>
      <c r="M105" s="17"/>
      <c r="N105" s="17"/>
    </row>
    <row r="106" spans="1:14" x14ac:dyDescent="0.35">
      <c r="A106" s="17" t="s">
        <v>194</v>
      </c>
      <c r="B106" s="17" t="s">
        <v>1532</v>
      </c>
      <c r="C106" s="17" t="s">
        <v>195</v>
      </c>
      <c r="D106" s="17" t="s">
        <v>483</v>
      </c>
      <c r="E106" s="21" t="s">
        <v>196</v>
      </c>
      <c r="F106" s="20" t="s">
        <v>498</v>
      </c>
      <c r="G106" s="21" t="s">
        <v>502</v>
      </c>
      <c r="H106" s="29">
        <f>_xlfn.XLOOKUP(E106,commit_num_files!A$2:A$319,commit_num_files!B$2:B$319)</f>
        <v>1</v>
      </c>
      <c r="I106" s="17" t="str">
        <f>_xlfn.XLOOKUP(C106,cve_title!A$2:A$164,cve_title!B$2:B$164)</f>
        <v>Buffer overflow in the hfsplus_find_cat function in fs/hfsplus/catalog.c in the Linux kernel before 2.6.28-rc1 allows attackers to cause a denial of service (memory corruption or system crash) via an hfsplus filesystem image with an invalid catalog namelength field, related to the hfsplus_cat_build_key_uni function.</v>
      </c>
      <c r="J106" s="17"/>
      <c r="K106" s="17" t="s">
        <v>1332</v>
      </c>
      <c r="L106" s="17" t="s">
        <v>1460</v>
      </c>
      <c r="M106" s="17"/>
      <c r="N106" s="17"/>
    </row>
    <row r="107" spans="1:14" s="22" customFormat="1" x14ac:dyDescent="0.35">
      <c r="A107" s="29" t="s">
        <v>197</v>
      </c>
      <c r="B107" s="29" t="s">
        <v>1532</v>
      </c>
      <c r="C107" s="29" t="s">
        <v>198</v>
      </c>
      <c r="D107" s="29" t="s">
        <v>483</v>
      </c>
      <c r="E107" s="30" t="s">
        <v>199</v>
      </c>
      <c r="F107" s="31" t="s">
        <v>498</v>
      </c>
      <c r="G107" s="30" t="s">
        <v>502</v>
      </c>
      <c r="H107" s="29">
        <f>_xlfn.XLOOKUP(E107,commit_num_files!A$2:A$319,commit_num_files!B$2:B$319)</f>
        <v>1</v>
      </c>
      <c r="I107" s="29" t="str">
        <f>_xlfn.XLOOKUP(C107,cve_title!A$2:A$164,cve_title!B$2:B$164)</f>
        <v>Stack-based buffer overflow in the hfs_cat_find_brec function in fs/hfs/catalog.c in the Linux kernel before 2.6.28-rc1 allows attackers to cause a denial of service (memory corruption or system crash) via an hfs filesystem image with an invalid catalog namelength field, a related issue to CVE-2008-4933.</v>
      </c>
      <c r="J107" s="29"/>
      <c r="K107" s="29" t="s">
        <v>1333</v>
      </c>
      <c r="L107" s="29" t="s">
        <v>1460</v>
      </c>
      <c r="M107" s="29"/>
      <c r="N107" s="29"/>
    </row>
    <row r="108" spans="1:14" x14ac:dyDescent="0.35">
      <c r="A108" t="s">
        <v>200</v>
      </c>
      <c r="B108" t="s">
        <v>1532</v>
      </c>
      <c r="C108" s="17" t="s">
        <v>201</v>
      </c>
      <c r="D108" s="17" t="s">
        <v>490</v>
      </c>
      <c r="E108" s="21" t="s">
        <v>202</v>
      </c>
      <c r="F108" s="62" t="s">
        <v>1535</v>
      </c>
      <c r="G108" s="4" t="s">
        <v>503</v>
      </c>
      <c r="H108">
        <f>_xlfn.XLOOKUP(E108,commit_num_files!A$2:A$319,commit_num_files!B$2:B$319)</f>
        <v>1</v>
      </c>
      <c r="I108" s="61" t="str">
        <f>_xlfn.XLOOKUP(C108,cve_title!A$2:A$164,cve_title!B$2:B$164)</f>
        <v>Buffer overflow in the lbs_process_bss function in drivers/net/wireless/libertas/scan.c in the libertas subsystem in the Linux kernel before 2.6.27.5 allows remote attackers to have an unknown impact via an "invalid beacon/probe response."</v>
      </c>
      <c r="J108" s="61"/>
      <c r="K108" s="37" t="s">
        <v>1334</v>
      </c>
      <c r="L108" s="61" t="s">
        <v>1460</v>
      </c>
      <c r="M108" s="61"/>
      <c r="N108" s="61"/>
    </row>
    <row r="109" spans="1:14" x14ac:dyDescent="0.35">
      <c r="A109" t="s">
        <v>200</v>
      </c>
      <c r="B109" t="s">
        <v>1532</v>
      </c>
      <c r="C109" s="61" t="s">
        <v>201</v>
      </c>
      <c r="D109" s="61" t="s">
        <v>490</v>
      </c>
      <c r="E109" s="4" t="s">
        <v>202</v>
      </c>
      <c r="F109" s="9" t="s">
        <v>501</v>
      </c>
      <c r="G109" s="52" t="s">
        <v>503</v>
      </c>
      <c r="H109">
        <f>_xlfn.XLOOKUP(E109,commit_num_files!A$2:A$319,commit_num_files!B$2:B$319)</f>
        <v>1</v>
      </c>
      <c r="L109" t="s">
        <v>1460</v>
      </c>
      <c r="M109" t="s">
        <v>1466</v>
      </c>
    </row>
    <row r="110" spans="1:14" x14ac:dyDescent="0.35">
      <c r="A110" s="17" t="s">
        <v>203</v>
      </c>
      <c r="B110" s="17" t="s">
        <v>1532</v>
      </c>
      <c r="C110" s="17" t="s">
        <v>204</v>
      </c>
      <c r="D110" s="17" t="s">
        <v>487</v>
      </c>
      <c r="E110" s="21" t="s">
        <v>205</v>
      </c>
      <c r="F110" s="20" t="s">
        <v>501</v>
      </c>
      <c r="G110" s="21" t="s">
        <v>503</v>
      </c>
      <c r="H110" s="17">
        <f>_xlfn.XLOOKUP(E110,commit_num_files!A$2:A$319,commit_num_files!B$2:B$319)</f>
        <v>1</v>
      </c>
      <c r="I110" s="17" t="str">
        <f>_xlfn.XLOOKUP(C110,cve_title!A$2:A$164,cve_title!B$2:B$164)</f>
        <v>The parisc_show_stack function in arch/parisc/kernel/traps.c in the Linux kernel before 2.6.28-rc7 on PA-RISC allows local users to cause a denial of service (system crash) via vectors associated with an attempt to unwind a stack that contains userspace addresses.</v>
      </c>
      <c r="J110" s="17"/>
      <c r="K110" s="28" t="s">
        <v>1335</v>
      </c>
      <c r="L110" s="17" t="s">
        <v>1460</v>
      </c>
      <c r="M110" s="17" t="s">
        <v>1467</v>
      </c>
      <c r="N110" s="17"/>
    </row>
    <row r="111" spans="1:14" x14ac:dyDescent="0.35">
      <c r="A111" s="61" t="s">
        <v>203</v>
      </c>
      <c r="B111" s="61" t="s">
        <v>1532</v>
      </c>
      <c r="C111" s="61" t="s">
        <v>204</v>
      </c>
      <c r="D111" s="61" t="s">
        <v>487</v>
      </c>
      <c r="E111" s="4" t="s">
        <v>205</v>
      </c>
      <c r="F111" s="9" t="s">
        <v>498</v>
      </c>
      <c r="G111" s="4" t="s">
        <v>502</v>
      </c>
      <c r="H111">
        <f>_xlfn.XLOOKUP(E111,commit_num_files!A$2:A$319,commit_num_files!B$2:B$319)</f>
        <v>1</v>
      </c>
    </row>
    <row r="112" spans="1:14" x14ac:dyDescent="0.35">
      <c r="A112" s="17" t="s">
        <v>206</v>
      </c>
      <c r="B112" s="17" t="s">
        <v>1532</v>
      </c>
      <c r="C112" s="17" t="s">
        <v>207</v>
      </c>
      <c r="D112" s="17" t="s">
        <v>490</v>
      </c>
      <c r="E112" s="21" t="s">
        <v>208</v>
      </c>
      <c r="F112" s="20" t="s">
        <v>498</v>
      </c>
      <c r="G112" s="21" t="s">
        <v>503</v>
      </c>
      <c r="H112" s="29">
        <f>_xlfn.XLOOKUP(E112,commit_num_files!A$2:A$319,commit_num_files!B$2:B$319)</f>
        <v>1</v>
      </c>
      <c r="I112" s="17" t="str">
        <f>_xlfn.XLOOKUP(C112,cve_title!A$2:A$164,cve_title!B$2:B$164)</f>
        <v>Buffer underflow in the ibwdt_ioctl function in drivers/watchdog/ib700wdt.c in the Linux kernel before 2.6.28-rc1 might allow local users to have an unknown impact via a certain /dev/watchdog WDIOC_SETTIMEOUT IOCTL call.</v>
      </c>
      <c r="J112" s="17"/>
      <c r="K112" s="17" t="s">
        <v>1336</v>
      </c>
      <c r="L112" s="17" t="s">
        <v>1460</v>
      </c>
      <c r="M112" s="17"/>
      <c r="N112" s="17"/>
    </row>
    <row r="113" spans="1:14" x14ac:dyDescent="0.35">
      <c r="A113" s="17" t="s">
        <v>209</v>
      </c>
      <c r="B113" s="17" t="s">
        <v>1532</v>
      </c>
      <c r="C113" s="17" t="s">
        <v>210</v>
      </c>
      <c r="D113" s="17" t="s">
        <v>490</v>
      </c>
      <c r="E113" s="21" t="s">
        <v>211</v>
      </c>
      <c r="F113" s="20" t="s">
        <v>498</v>
      </c>
      <c r="G113" s="21" t="s">
        <v>502</v>
      </c>
      <c r="H113" s="29">
        <f>_xlfn.XLOOKUP(E113,commit_num_files!A$2:A$319,commit_num_files!B$2:B$319)</f>
        <v>1</v>
      </c>
      <c r="I113" s="17" t="str">
        <f>_xlfn.XLOOKUP(C113,cve_title!A$2:A$164,cve_title!B$2:B$164)</f>
        <v>Buffer overflow in net/sctp/sm_statefuns.c in the Stream Control Transmission Protocol (sctp) implementation in the Linux kernel before 2.6.28-git8 allows remote attackers to have an unknown impact via an FWD-TSN (aka FORWARD-TSN) chunk with a large stream ID.</v>
      </c>
      <c r="J113" s="17"/>
      <c r="K113" s="17" t="s">
        <v>1337</v>
      </c>
      <c r="L113" s="17" t="s">
        <v>1460</v>
      </c>
      <c r="M113" s="17"/>
      <c r="N113" s="17"/>
    </row>
    <row r="114" spans="1:14" x14ac:dyDescent="0.35">
      <c r="A114" s="17" t="s">
        <v>212</v>
      </c>
      <c r="B114" s="17" t="s">
        <v>1532</v>
      </c>
      <c r="C114" s="17" t="s">
        <v>213</v>
      </c>
      <c r="D114" s="17" t="s">
        <v>491</v>
      </c>
      <c r="E114" s="21" t="s">
        <v>214</v>
      </c>
      <c r="F114" s="20" t="s">
        <v>498</v>
      </c>
      <c r="G114" s="21" t="s">
        <v>503</v>
      </c>
      <c r="H114">
        <f>_xlfn.XLOOKUP(E114,commit_num_files!A$2:A$319,commit_num_files!B$2:B$319)</f>
        <v>1</v>
      </c>
      <c r="I114" s="17" t="str">
        <f>_xlfn.XLOOKUP(C114,cve_title!A$2:A$164,cve_title!B$2:B$164)</f>
        <v>Stack consumption vulnerability in the do_page_fault function in arch/x86/mm/fault.c in the Linux kernel before 2.6.28.5 allows local users to cause a denial of service (memory corruption) or possibly gain privileges via unspecified vectors that trigger page faults on a machine that has a registered Kprobes probe.</v>
      </c>
      <c r="J114" s="17"/>
      <c r="K114" s="17" t="s">
        <v>1338</v>
      </c>
      <c r="L114" s="17" t="s">
        <v>1460</v>
      </c>
      <c r="M114" s="17" t="s">
        <v>1468</v>
      </c>
      <c r="N114" s="17"/>
    </row>
    <row r="115" spans="1:14" s="22" customFormat="1" x14ac:dyDescent="0.35">
      <c r="A115" s="29" t="s">
        <v>215</v>
      </c>
      <c r="B115" s="29" t="s">
        <v>1532</v>
      </c>
      <c r="C115" s="29" t="s">
        <v>216</v>
      </c>
      <c r="D115" s="29" t="s">
        <v>487</v>
      </c>
      <c r="E115" s="30" t="s">
        <v>217</v>
      </c>
      <c r="F115" s="31" t="s">
        <v>501</v>
      </c>
      <c r="G115" s="30" t="s">
        <v>503</v>
      </c>
      <c r="H115" s="29">
        <f>_xlfn.XLOOKUP(E115,commit_num_files!A$2:A$319,commit_num_files!B$2:B$319)</f>
        <v>1</v>
      </c>
      <c r="I115" s="29" t="str">
        <f>_xlfn.XLOOKUP(C115,cve_title!A$2:A$164,cve_title!B$2:B$164)</f>
        <v>The ip_frag_reasm function in net/ipv4/ip_fragment.c in the Linux kernel 2.6.32-rc8, and 2.6.29 and later versions before 2.6.32, calls IP_INC_STATS_BH with an incorrect argument, which allows remote attackers to cause a denial of service (NULL pointer dereference and hang) via long IP packets, possibly related to the ip_defrag function.</v>
      </c>
      <c r="J115" s="29"/>
      <c r="K115" s="29" t="s">
        <v>1339</v>
      </c>
      <c r="L115" s="29" t="s">
        <v>1460</v>
      </c>
      <c r="M115" s="29"/>
      <c r="N115" s="29"/>
    </row>
    <row r="116" spans="1:14" x14ac:dyDescent="0.35">
      <c r="A116" s="22" t="s">
        <v>218</v>
      </c>
      <c r="B116" t="s">
        <v>1532</v>
      </c>
      <c r="C116" s="61" t="s">
        <v>219</v>
      </c>
      <c r="D116" s="61" t="s">
        <v>483</v>
      </c>
      <c r="E116" s="4" t="s">
        <v>220</v>
      </c>
      <c r="F116" s="9" t="s">
        <v>501</v>
      </c>
      <c r="G116" s="4" t="s">
        <v>503</v>
      </c>
      <c r="H116" s="29">
        <f>_xlfn.XLOOKUP(E116,commit_num_files!A$2:A$319,commit_num_files!B$2:B$319)</f>
        <v>1</v>
      </c>
      <c r="I116" s="61" t="str">
        <f>_xlfn.XLOOKUP(C116,cve_title!A$2:A$164,cve_title!B$2:B$164)</f>
        <v>Buffer overflow in the RTL8169 NIC driver (drivers/net/r8169.c) in the Linux kernel before 2.6.30 allows remote attackers to cause a denial of service (kernel memory corruption and crash) via a long packet.</v>
      </c>
      <c r="J116" s="61"/>
      <c r="K116" s="37" t="s">
        <v>1340</v>
      </c>
      <c r="L116" s="61" t="s">
        <v>1460</v>
      </c>
      <c r="M116" s="61"/>
      <c r="N116" s="61"/>
    </row>
    <row r="117" spans="1:14" x14ac:dyDescent="0.35">
      <c r="A117" s="17" t="s">
        <v>221</v>
      </c>
      <c r="B117" s="17" t="s">
        <v>1532</v>
      </c>
      <c r="C117" s="17" t="s">
        <v>222</v>
      </c>
      <c r="D117" s="17" t="s">
        <v>487</v>
      </c>
      <c r="E117" s="21" t="s">
        <v>223</v>
      </c>
      <c r="F117" s="20" t="s">
        <v>1535</v>
      </c>
      <c r="G117" s="21" t="s">
        <v>503</v>
      </c>
      <c r="H117" s="29">
        <f>_xlfn.XLOOKUP(E117,commit_num_files!A$2:A$319,commit_num_files!B$2:B$319)</f>
        <v>2</v>
      </c>
      <c r="I117" s="17" t="str">
        <f>_xlfn.XLOOKUP(C117,cve_title!A$2:A$164,cve_title!B$2:B$164)</f>
        <v>Buffer overflow in fs/cifs/connect.c in CIFS in the Linux kernel 2.6.29 and earlier allows remote attackers to cause a denial of service (crash) via a long nativeFileSystem field in a Tree Connect response to an SMB mount request.</v>
      </c>
      <c r="J117" s="17"/>
      <c r="K117" s="17" t="s">
        <v>1379</v>
      </c>
      <c r="L117" s="17" t="s">
        <v>1460</v>
      </c>
      <c r="M117" s="17"/>
      <c r="N117" s="17" t="s">
        <v>921</v>
      </c>
    </row>
    <row r="118" spans="1:14" x14ac:dyDescent="0.35">
      <c r="A118" s="29" t="s">
        <v>224</v>
      </c>
      <c r="B118" s="29" t="s">
        <v>1532</v>
      </c>
      <c r="C118" s="29" t="s">
        <v>225</v>
      </c>
      <c r="D118" s="29" t="s">
        <v>485</v>
      </c>
      <c r="E118" s="30" t="s">
        <v>226</v>
      </c>
      <c r="F118" s="31" t="s">
        <v>1535</v>
      </c>
      <c r="G118" s="30" t="s">
        <v>503</v>
      </c>
      <c r="H118">
        <f>_xlfn.XLOOKUP(E118,commit_num_files!A$2:A$319,commit_num_files!B$2:B$319)</f>
        <v>1</v>
      </c>
      <c r="I118" s="29" t="str">
        <f>_xlfn.XLOOKUP(C118,cve_title!A$2:A$164,cve_title!B$2:B$164)</f>
        <v>The tun_chr_poll function in drivers/net/tun.c in the tun subsystem in the Linux kernel 2.6.30 and 2.6.30.1, when the -fno-delete-null-pointer-checks gcc option is omitted, allows local users to gain privileges via vectors involving a NULL pointer dereference and an mmap of /dev/net/tun, a different vulnerability than CVE-2009-1894.</v>
      </c>
      <c r="J118" s="29"/>
      <c r="K118" s="29" t="s">
        <v>1341</v>
      </c>
      <c r="L118" s="29" t="s">
        <v>1460</v>
      </c>
      <c r="M118" s="29"/>
      <c r="N118" s="29"/>
    </row>
    <row r="119" spans="1:14" x14ac:dyDescent="0.35">
      <c r="A119" s="17" t="s">
        <v>227</v>
      </c>
      <c r="B119" s="17" t="s">
        <v>1532</v>
      </c>
      <c r="C119" s="17" t="s">
        <v>228</v>
      </c>
      <c r="D119" s="17" t="s">
        <v>489</v>
      </c>
      <c r="E119" s="21" t="s">
        <v>229</v>
      </c>
      <c r="F119" s="20" t="s">
        <v>498</v>
      </c>
      <c r="G119" s="21" t="s">
        <v>502</v>
      </c>
      <c r="H119" s="29">
        <f>_xlfn.XLOOKUP(E119,commit_num_files!A$2:A$319,commit_num_files!B$2:B$319)</f>
        <v>1</v>
      </c>
      <c r="I119" s="17" t="str">
        <f>_xlfn.XLOOKUP(C119,cve_title!A$2:A$164,cve_title!B$2:B$164)</f>
        <v>Stack-based buffer overflow in the parse_tag_11_packet function in fs/ecryptfs/keystore.c in the eCryptfs subsystem in the Linux kernel before 2.6.30.4 allows local users to cause a denial of service (system crash) or possibly gain privileges via vectors involving a crafted eCryptfs file, related to not ensuring that the key signature length in a Tag 11 packet is compatible with the key signature buffer size.</v>
      </c>
      <c r="J119" s="17"/>
      <c r="K119" s="17" t="s">
        <v>1342</v>
      </c>
      <c r="L119" s="17" t="s">
        <v>1460</v>
      </c>
      <c r="M119" s="17"/>
      <c r="N119" s="17"/>
    </row>
    <row r="120" spans="1:14" x14ac:dyDescent="0.35">
      <c r="A120" s="17" t="s">
        <v>230</v>
      </c>
      <c r="B120" s="17" t="s">
        <v>1532</v>
      </c>
      <c r="C120" s="17" t="s">
        <v>231</v>
      </c>
      <c r="D120" s="17" t="s">
        <v>489</v>
      </c>
      <c r="E120" s="21" t="s">
        <v>232</v>
      </c>
      <c r="F120" s="20" t="s">
        <v>498</v>
      </c>
      <c r="G120" s="21" t="s">
        <v>502</v>
      </c>
      <c r="H120" s="29">
        <f>_xlfn.XLOOKUP(E120,commit_num_files!A$2:A$319,commit_num_files!B$2:B$319)</f>
        <v>1</v>
      </c>
      <c r="I120" s="17" t="str">
        <f>_xlfn.XLOOKUP(C120,cve_title!A$2:A$164,cve_title!B$2:B$164)</f>
        <v>Heap-based buffer overflow in the parse_tag_3_packet function in fs/ecryptfs/keystore.c in the eCryptfs subsystem in the Linux kernel before 2.6.30.4 allows local users to cause a denial of service (system crash) or possibly gain privileges via vectors involving a crafted eCryptfs file, related to a large encrypted key size in a Tag 3 packet.</v>
      </c>
      <c r="J120" s="17"/>
      <c r="K120" s="17" t="s">
        <v>1343</v>
      </c>
      <c r="L120" s="17" t="s">
        <v>1460</v>
      </c>
      <c r="M120" s="17"/>
      <c r="N120" s="17"/>
    </row>
    <row r="121" spans="1:14" x14ac:dyDescent="0.35">
      <c r="A121" s="17" t="s">
        <v>233</v>
      </c>
      <c r="B121" s="17" t="s">
        <v>1532</v>
      </c>
      <c r="C121" s="17" t="s">
        <v>234</v>
      </c>
      <c r="D121" s="17" t="s">
        <v>489</v>
      </c>
      <c r="E121" s="21" t="s">
        <v>235</v>
      </c>
      <c r="F121" s="20" t="s">
        <v>1535</v>
      </c>
      <c r="G121" s="21" t="s">
        <v>502</v>
      </c>
      <c r="H121" s="29">
        <f>_xlfn.XLOOKUP(E121,commit_num_files!A$2:A$319,commit_num_files!B$2:B$319)</f>
        <v>1</v>
      </c>
      <c r="I121" s="17" t="str">
        <f>_xlfn.XLOOKUP(C121,cve_title!A$2:A$164,cve_title!B$2:B$164)</f>
        <v>The init_posix_timers function in kernel/posix-timers.c in the Linux kernel before 2.6.31-rc6 allows local users to cause a denial of service (OOPS) or possibly gain privileges via a CLOCK_MONOTONIC_RAW clock_nanosleep call that triggers a NULL pointer dereference.</v>
      </c>
      <c r="J121" s="17"/>
      <c r="K121" s="28" t="s">
        <v>1380</v>
      </c>
      <c r="L121" s="17" t="s">
        <v>1460</v>
      </c>
      <c r="M121" s="17"/>
      <c r="N121" s="17"/>
    </row>
    <row r="122" spans="1:14" x14ac:dyDescent="0.35">
      <c r="A122" s="17" t="s">
        <v>236</v>
      </c>
      <c r="B122" s="17" t="s">
        <v>1532</v>
      </c>
      <c r="C122" s="17" t="s">
        <v>237</v>
      </c>
      <c r="D122" s="17" t="s">
        <v>487</v>
      </c>
      <c r="E122" s="21" t="s">
        <v>238</v>
      </c>
      <c r="F122" s="20" t="s">
        <v>506</v>
      </c>
      <c r="G122" s="21" t="s">
        <v>503</v>
      </c>
      <c r="H122" s="29">
        <f>_xlfn.XLOOKUP(E122,commit_num_files!A$2:A$319,commit_num_files!B$2:B$319)</f>
        <v>1</v>
      </c>
      <c r="I122" s="17" t="str">
        <f>_xlfn.XLOOKUP(C122,cve_title!A$2:A$164,cve_title!B$2:B$164)</f>
        <v>The load_flat_shared_library function in fs/binfmt_flat.c in the flat subsystem in the Linux kernel before 2.6.31-rc6 allows local users to cause a denial of service (NULL pointer dereference and system crash) or possibly have unspecified other impact by executing a shared flat binary, which triggers an access of an "uninitialized cred pointer."</v>
      </c>
      <c r="J122" s="17"/>
      <c r="K122" s="17" t="s">
        <v>1381</v>
      </c>
      <c r="L122" s="17" t="s">
        <v>1460</v>
      </c>
      <c r="M122" s="17"/>
      <c r="N122" s="17"/>
    </row>
    <row r="123" spans="1:14" x14ac:dyDescent="0.35">
      <c r="A123" s="29" t="s">
        <v>239</v>
      </c>
      <c r="B123" s="29" t="s">
        <v>1532</v>
      </c>
      <c r="C123" s="29" t="s">
        <v>240</v>
      </c>
      <c r="D123" s="29" t="s">
        <v>487</v>
      </c>
      <c r="E123" s="30" t="s">
        <v>241</v>
      </c>
      <c r="F123" s="31" t="s">
        <v>501</v>
      </c>
      <c r="G123" s="30" t="s">
        <v>503</v>
      </c>
      <c r="H123">
        <f>_xlfn.XLOOKUP(E123,commit_num_files!A$2:A$319,commit_num_files!B$2:B$319)</f>
        <v>1</v>
      </c>
      <c r="I123" s="29" t="str">
        <f>_xlfn.XLOOKUP(C123,cve_title!A$2:A$164,cve_title!B$2:B$164)</f>
        <v>Integer signedness error in the find_ie function in net/wireless/scan.c in the cfg80211 subsystem in the Linux kernel before 2.6.31.1-rc1 allows remote attackers to cause a denial of service (soft lockup) via malformed packets.</v>
      </c>
      <c r="J123" s="29"/>
      <c r="K123" s="42" t="s">
        <v>1382</v>
      </c>
      <c r="L123" s="29" t="s">
        <v>1460</v>
      </c>
      <c r="M123" s="29"/>
      <c r="N123" s="29"/>
    </row>
    <row r="124" spans="1:14" x14ac:dyDescent="0.35">
      <c r="A124" s="22" t="s">
        <v>242</v>
      </c>
      <c r="B124" s="22" t="s">
        <v>1532</v>
      </c>
      <c r="C124" s="22" t="s">
        <v>243</v>
      </c>
      <c r="D124" s="22" t="s">
        <v>491</v>
      </c>
      <c r="E124" s="23" t="s">
        <v>244</v>
      </c>
      <c r="F124" s="24" t="s">
        <v>498</v>
      </c>
      <c r="G124" s="23" t="s">
        <v>503</v>
      </c>
      <c r="H124" s="29">
        <f>_xlfn.XLOOKUP(E124,commit_num_files!A$2:A$319,commit_num_files!B$2:B$319)</f>
        <v>1</v>
      </c>
      <c r="I124" s="22" t="str">
        <f>_xlfn.XLOOKUP(C124,cve_title!A$2:A$164,cve_title!B$2:B$164)</f>
        <v>Buffer overflow in the kvm_vcpu_ioctl_x86_setup_mce function in arch/x86/kvm/x86.c in the KVM subsystem in the Linux kernel before 2.6.32-rc7 allows local users to cause a denial of service (memory corruption) or possibly gain privileges via a KVM_X86_SETUP_MCE IOCTL request that specifies a large number of Machine Check Exception (MCE) banks.</v>
      </c>
      <c r="J124" s="22"/>
      <c r="K124" s="22" t="s">
        <v>1383</v>
      </c>
      <c r="L124" s="22" t="s">
        <v>1460</v>
      </c>
      <c r="M124" s="22"/>
      <c r="N124" s="22"/>
    </row>
    <row r="125" spans="1:14" x14ac:dyDescent="0.35">
      <c r="A125" s="22" t="s">
        <v>245</v>
      </c>
      <c r="B125" s="22" t="s">
        <v>1532</v>
      </c>
      <c r="C125" s="22" t="s">
        <v>246</v>
      </c>
      <c r="D125" s="22" t="s">
        <v>490</v>
      </c>
      <c r="E125" s="33" t="s">
        <v>247</v>
      </c>
      <c r="F125" s="24" t="s">
        <v>498</v>
      </c>
      <c r="G125" s="23" t="s">
        <v>503</v>
      </c>
      <c r="H125" s="22">
        <f>_xlfn.XLOOKUP(E125,commit_num_files!A$2:A$319,commit_num_files!B$2:B$319)</f>
        <v>1</v>
      </c>
      <c r="I125" s="22" t="str">
        <f>_xlfn.XLOOKUP(C125,cve_title!A$2:A$164,cve_title!B$2:B$164)</f>
        <v>The collect_rx_frame function in drivers/isdn/hisax/hfc_usb.c in the Linux kernel before 2.6.32-rc7 allows attackers to have an unspecified impact via a crafted HDLC packet that arrives over ISDN and triggers a buffer under-read.</v>
      </c>
      <c r="J125" s="22"/>
      <c r="K125" s="22" t="s">
        <v>1384</v>
      </c>
      <c r="L125" s="22" t="s">
        <v>1460</v>
      </c>
      <c r="M125" s="22"/>
      <c r="N125" s="22"/>
    </row>
    <row r="126" spans="1:14" x14ac:dyDescent="0.35">
      <c r="A126" s="22" t="s">
        <v>248</v>
      </c>
      <c r="B126" s="22" t="s">
        <v>1532</v>
      </c>
      <c r="C126" s="22" t="s">
        <v>249</v>
      </c>
      <c r="D126" s="32" t="s">
        <v>483</v>
      </c>
      <c r="E126" s="33" t="s">
        <v>250</v>
      </c>
      <c r="F126" s="24" t="s">
        <v>506</v>
      </c>
      <c r="G126" s="23" t="s">
        <v>503</v>
      </c>
      <c r="H126" s="22">
        <f>_xlfn.XLOOKUP(E126,commit_num_files!A$2:A$319,commit_num_files!B$2:B$319)</f>
        <v>4</v>
      </c>
      <c r="I126" s="22" t="str">
        <f>_xlfn.XLOOKUP(C126,cve_title!A$2:A$164,cve_title!B$2:B$164)</f>
        <v>Linux kernel 2.6.18 through 2.6.33, and possibly other versions, allows remote attackers to cause a denial of service (memory corruption) via a large number of Bluetooth sockets, related to the size of sysfs files in (1) net/bluetooth/l2cap.c, (2) net/bluetooth/rfcomm/core.c, (3) net/bluetooth/rfcomm/sock.c, and (4) net/bluetooth/sco.c.</v>
      </c>
      <c r="J126" s="22"/>
      <c r="K126" s="22" t="s">
        <v>1385</v>
      </c>
      <c r="L126" s="22" t="s">
        <v>1460</v>
      </c>
      <c r="M126" s="25" t="s">
        <v>1158</v>
      </c>
      <c r="N126" s="22" t="s">
        <v>1515</v>
      </c>
    </row>
    <row r="127" spans="1:14" x14ac:dyDescent="0.35">
      <c r="A127" t="s">
        <v>251</v>
      </c>
      <c r="B127" t="s">
        <v>1532</v>
      </c>
      <c r="C127" t="s">
        <v>252</v>
      </c>
      <c r="D127" t="s">
        <v>489</v>
      </c>
      <c r="E127" s="4" t="s">
        <v>253</v>
      </c>
      <c r="F127" s="9" t="s">
        <v>1535</v>
      </c>
      <c r="G127" s="52" t="s">
        <v>503</v>
      </c>
      <c r="H127">
        <f>_xlfn.XLOOKUP(E127,commit_num_files!A$2:A$319,commit_num_files!B$2:B$319)</f>
        <v>1</v>
      </c>
      <c r="I127" t="str">
        <f>_xlfn.XLOOKUP(C127,cve_title!A$2:A$164,cve_title!B$2:B$164)</f>
        <v>Buffer overflow in the ecryptfs_uid_hash macro in fs/ecryptfs/messaging.c in the eCryptfs subsystem in the Linux kernel before 2.6.35 might allow local users to gain privileges or cause a denial of service (system crash) via unspecified vectors.</v>
      </c>
      <c r="K127" s="11" t="s">
        <v>1386</v>
      </c>
      <c r="L127" t="s">
        <v>1460</v>
      </c>
      <c r="M127" t="s">
        <v>1469</v>
      </c>
    </row>
    <row r="128" spans="1:14" x14ac:dyDescent="0.35">
      <c r="A128" t="s">
        <v>251</v>
      </c>
      <c r="B128" t="s">
        <v>1532</v>
      </c>
      <c r="C128" t="s">
        <v>252</v>
      </c>
      <c r="D128" t="s">
        <v>489</v>
      </c>
      <c r="E128" s="4" t="s">
        <v>253</v>
      </c>
      <c r="F128" s="9" t="s">
        <v>498</v>
      </c>
      <c r="G128" s="4" t="s">
        <v>503</v>
      </c>
      <c r="H128">
        <f>_xlfn.XLOOKUP(E128,commit_num_files!A$2:A$319,commit_num_files!B$2:B$319)</f>
        <v>1</v>
      </c>
      <c r="L128" t="s">
        <v>1460</v>
      </c>
    </row>
    <row r="129" spans="1:14" x14ac:dyDescent="0.35">
      <c r="A129" s="29" t="s">
        <v>254</v>
      </c>
      <c r="B129" s="29" t="s">
        <v>1532</v>
      </c>
      <c r="C129" s="29" t="s">
        <v>255</v>
      </c>
      <c r="D129" s="29" t="s">
        <v>482</v>
      </c>
      <c r="E129" s="30" t="s">
        <v>256</v>
      </c>
      <c r="F129" s="31" t="s">
        <v>1535</v>
      </c>
      <c r="G129" s="30" t="s">
        <v>503</v>
      </c>
      <c r="H129" s="29">
        <f>_xlfn.XLOOKUP(E129,commit_num_files!A$2:A$319,commit_num_files!B$2:B$319)</f>
        <v>1</v>
      </c>
      <c r="I129" s="29" t="str">
        <f>_xlfn.XLOOKUP(C129,cve_title!A$2:A$164,cve_title!B$2:B$164)</f>
        <v>Multiple buffer overflows in fs/nfsd/nfs4xdr.c in the XDR implementation in the NFS server in the Linux kernel before 2.6.34-rc6 allow remote attackers to cause a denial of service (panic) or possibly execute arbitrary code via a crafted NFSv4 compound WRITE request, related to the read_buf and nfsd4_decode_compound functions.</v>
      </c>
      <c r="J129" s="29"/>
      <c r="K129" s="29" t="s">
        <v>1387</v>
      </c>
      <c r="L129" s="29" t="s">
        <v>1460</v>
      </c>
      <c r="M129" s="29"/>
      <c r="N129" s="29"/>
    </row>
    <row r="130" spans="1:14" x14ac:dyDescent="0.35">
      <c r="A130" t="s">
        <v>257</v>
      </c>
      <c r="B130" t="s">
        <v>1532</v>
      </c>
      <c r="C130" t="s">
        <v>258</v>
      </c>
      <c r="D130" t="s">
        <v>485</v>
      </c>
      <c r="E130" s="4" t="s">
        <v>259</v>
      </c>
      <c r="F130" s="9" t="s">
        <v>500</v>
      </c>
      <c r="G130" s="4" t="s">
        <v>502</v>
      </c>
      <c r="H130" s="29">
        <f>_xlfn.XLOOKUP(E130,commit_num_files!A$2:A$319,commit_num_files!B$2:B$319)</f>
        <v>10</v>
      </c>
      <c r="I130" t="str">
        <f>_xlfn.XLOOKUP(C130,cve_title!A$2:A$164,cve_title!B$2:B$164)</f>
        <v>The compat_alloc_user_space functions in include/asm/compat.h files in the Linux kernel before 2.6.36-rc4-git2 on 64-bit platforms do not properly allocate the userspace memory required for the 32-bit compatibility layer, which allows local users to gain privileges by leveraging the ability of the compat_mc_getsockopt function (aka the MCAST_MSFILTER getsockopt support) to control a certain length value, related to a "stack pointer underflow" issue, as exploited in the wild in September 2010.</v>
      </c>
      <c r="K130" s="11" t="s">
        <v>1388</v>
      </c>
      <c r="L130" t="s">
        <v>1460</v>
      </c>
      <c r="M130" t="s">
        <v>1516</v>
      </c>
      <c r="N130" t="s">
        <v>1041</v>
      </c>
    </row>
    <row r="131" spans="1:14" s="22" customFormat="1" x14ac:dyDescent="0.35">
      <c r="A131" s="29" t="s">
        <v>260</v>
      </c>
      <c r="B131" s="29" t="s">
        <v>1532</v>
      </c>
      <c r="C131" s="29" t="s">
        <v>261</v>
      </c>
      <c r="D131" s="29" t="s">
        <v>487</v>
      </c>
      <c r="E131" s="30" t="s">
        <v>262</v>
      </c>
      <c r="F131" s="31" t="s">
        <v>506</v>
      </c>
      <c r="G131" s="30" t="s">
        <v>503</v>
      </c>
      <c r="H131" s="29">
        <f>_xlfn.XLOOKUP(E131,commit_num_files!A$2:A$319,commit_num_files!B$2:B$319)</f>
        <v>1</v>
      </c>
      <c r="I131" s="29" t="str">
        <f>_xlfn.XLOOKUP(C131,cve_title!A$2:A$164,cve_title!B$2:B$164)</f>
        <v>Buffer overflow in the niu_get_ethtool_tcam_all function in drivers/net/niu.c in the Linux kernel before 2.6.36-rc4 allows local users to cause a denial of service or possibly have unspecified other impact via the ETHTOOL_GRXCLSRLALL ethtool command.</v>
      </c>
      <c r="J131" s="29"/>
      <c r="K131" s="42" t="s">
        <v>1389</v>
      </c>
      <c r="L131" s="29" t="s">
        <v>1460</v>
      </c>
      <c r="M131" s="29"/>
      <c r="N131" s="29"/>
    </row>
    <row r="132" spans="1:14" x14ac:dyDescent="0.35">
      <c r="A132" t="s">
        <v>263</v>
      </c>
      <c r="B132" t="s">
        <v>1532</v>
      </c>
      <c r="C132" t="s">
        <v>264</v>
      </c>
      <c r="D132" t="s">
        <v>485</v>
      </c>
      <c r="E132" s="4" t="s">
        <v>265</v>
      </c>
      <c r="F132" s="9" t="s">
        <v>506</v>
      </c>
      <c r="G132" s="4" t="s">
        <v>503</v>
      </c>
      <c r="H132" s="17">
        <f>_xlfn.XLOOKUP(E132,commit_num_files!A$2:A$319,commit_num_files!B$2:B$319)</f>
        <v>1</v>
      </c>
      <c r="I132" t="str">
        <f>_xlfn.XLOOKUP(C132,cve_title!A$2:A$164,cve_title!B$2:B$164)</f>
        <v>Stack-based buffer overflow in the econet_sendmsg function in net/econet/af_econet.c in the Linux kernel before 2.6.36.2, when an econet address is configured, allows local users to gain privileges by providing a large number of iovec structures.</v>
      </c>
      <c r="K132" s="11" t="s">
        <v>1390</v>
      </c>
      <c r="L132" t="s">
        <v>1460</v>
      </c>
      <c r="M132" t="s">
        <v>1470</v>
      </c>
    </row>
    <row r="133" spans="1:14" x14ac:dyDescent="0.35">
      <c r="A133" t="s">
        <v>263</v>
      </c>
      <c r="B133" t="s">
        <v>1532</v>
      </c>
      <c r="C133" t="s">
        <v>264</v>
      </c>
      <c r="D133" t="s">
        <v>485</v>
      </c>
      <c r="E133" s="4" t="s">
        <v>265</v>
      </c>
      <c r="F133" s="9" t="s">
        <v>1535</v>
      </c>
      <c r="G133" s="4" t="s">
        <v>503</v>
      </c>
      <c r="H133">
        <f>_xlfn.XLOOKUP(E133,commit_num_files!A$2:A$319,commit_num_files!B$2:B$319)</f>
        <v>1</v>
      </c>
    </row>
    <row r="134" spans="1:14" x14ac:dyDescent="0.35">
      <c r="A134" s="29" t="s">
        <v>266</v>
      </c>
      <c r="B134" s="29" t="s">
        <v>1532</v>
      </c>
      <c r="C134" s="29" t="s">
        <v>267</v>
      </c>
      <c r="D134" s="29" t="s">
        <v>483</v>
      </c>
      <c r="E134" s="30" t="s">
        <v>268</v>
      </c>
      <c r="F134" s="31" t="s">
        <v>1535</v>
      </c>
      <c r="G134" s="30" t="s">
        <v>503</v>
      </c>
      <c r="H134" s="29">
        <f>_xlfn.XLOOKUP(E134,commit_num_files!A$2:A$319,commit_num_files!B$2:B$319)</f>
        <v>1</v>
      </c>
      <c r="I134" s="29" t="str">
        <f>_xlfn.XLOOKUP(C134,cve_title!A$2:A$164,cve_title!B$2:B$164)</f>
        <v>Heap-based buffer overflow in the bcm_connect function in net/can/bcm.c (aka the Broadcast Manager) in the Controller Area Network (CAN) implementation in the Linux kernel before 2.6.36.2 on 64-bit platforms might allow local users to cause a denial of service (memory corruption) via a connect operation.</v>
      </c>
      <c r="J134" s="29"/>
      <c r="K134" s="29" t="s">
        <v>1391</v>
      </c>
      <c r="L134" s="29" t="s">
        <v>1460</v>
      </c>
      <c r="M134" s="29" t="s">
        <v>1471</v>
      </c>
      <c r="N134" s="29"/>
    </row>
    <row r="135" spans="1:14" s="22" customFormat="1" x14ac:dyDescent="0.35">
      <c r="A135" s="22" t="s">
        <v>269</v>
      </c>
      <c r="B135" s="22" t="s">
        <v>1532</v>
      </c>
      <c r="C135" s="22" t="s">
        <v>270</v>
      </c>
      <c r="D135" s="22" t="s">
        <v>492</v>
      </c>
      <c r="E135" s="23" t="s">
        <v>271</v>
      </c>
      <c r="F135" s="24" t="s">
        <v>506</v>
      </c>
      <c r="G135" s="23" t="s">
        <v>503</v>
      </c>
      <c r="H135" s="29">
        <f>_xlfn.XLOOKUP(E135,commit_num_files!A$2:A$319,commit_num_files!B$2:B$319)</f>
        <v>1</v>
      </c>
      <c r="I135" s="22" t="str">
        <f>_xlfn.XLOOKUP(C135,cve_title!A$2:A$164,cve_title!B$2:B$164)</f>
        <v>The load_mixer_volumes function in sound/oss/soundcard.c in the OSS sound subsystem in the Linux kernel before 2.6.37 incorrectly expects that a certain name field ends with a '\0' character, which allows local users to conduct buffer overflow attacks and gain privileges, or possibly obtain sensitive information from kernel memory, via a SOUND_MIXER_SETLEVELS ioctl call.</v>
      </c>
      <c r="K135" s="26" t="s">
        <v>1392</v>
      </c>
      <c r="L135" s="22" t="s">
        <v>1460</v>
      </c>
      <c r="M135" s="25" t="s">
        <v>1158</v>
      </c>
    </row>
    <row r="136" spans="1:14" x14ac:dyDescent="0.35">
      <c r="A136" s="22" t="s">
        <v>272</v>
      </c>
      <c r="B136" s="22" t="s">
        <v>1532</v>
      </c>
      <c r="C136" s="22" t="s">
        <v>273</v>
      </c>
      <c r="D136" s="22" t="s">
        <v>487</v>
      </c>
      <c r="E136" s="23" t="s">
        <v>274</v>
      </c>
      <c r="F136" s="24" t="s">
        <v>506</v>
      </c>
      <c r="G136" s="23" t="s">
        <v>502</v>
      </c>
      <c r="H136">
        <f>_xlfn.XLOOKUP(E136,commit_num_files!A$2:A$319,commit_num_files!B$2:B$319)</f>
        <v>1</v>
      </c>
      <c r="I136" s="22" t="str">
        <f>_xlfn.XLOOKUP(C136,cve_title!A$2:A$164,cve_title!B$2:B$164)</f>
        <v>Buffer overflow in the fuse_do_ioctl function in fs/fuse/file.c in the Linux kernel before 2.6.37 allows local users to cause a denial of service or possibly have unspecified other impact by leveraging the ability to operate a CUSE server.</v>
      </c>
      <c r="J136" s="22"/>
      <c r="K136" s="26" t="s">
        <v>1393</v>
      </c>
      <c r="L136" s="22" t="s">
        <v>1460</v>
      </c>
      <c r="M136" s="22"/>
      <c r="N136" s="22"/>
    </row>
    <row r="137" spans="1:14" x14ac:dyDescent="0.35">
      <c r="A137" t="s">
        <v>275</v>
      </c>
      <c r="B137" t="s">
        <v>1532</v>
      </c>
      <c r="C137" t="s">
        <v>276</v>
      </c>
      <c r="D137" t="s">
        <v>489</v>
      </c>
      <c r="E137" s="4" t="s">
        <v>277</v>
      </c>
      <c r="F137" s="54" t="s">
        <v>1535</v>
      </c>
      <c r="G137" s="30" t="s">
        <v>503</v>
      </c>
      <c r="H137" s="29">
        <f>_xlfn.XLOOKUP(E137,commit_num_files!A$2:A$319,commit_num_files!B$2:B$319)</f>
        <v>1</v>
      </c>
      <c r="I137" t="str">
        <f>_xlfn.XLOOKUP(C137,cve_title!A$2:A$164,cve_title!B$2:B$164)</f>
        <v>The iowarrior_write function in drivers/usb/misc/iowarrior.c in the Linux kernel before 2.6.37 does not properly allocate memory, which might allow local users to trigger a heap-based buffer overflow, and consequently cause a denial of service or gain privileges, via a long report.</v>
      </c>
      <c r="K137" s="11" t="s">
        <v>1394</v>
      </c>
      <c r="L137" t="s">
        <v>1460</v>
      </c>
    </row>
    <row r="138" spans="1:14" x14ac:dyDescent="0.35">
      <c r="A138" s="29" t="s">
        <v>278</v>
      </c>
      <c r="B138" s="29" t="s">
        <v>1532</v>
      </c>
      <c r="C138" s="29" t="s">
        <v>279</v>
      </c>
      <c r="D138" s="29" t="s">
        <v>487</v>
      </c>
      <c r="E138" s="30" t="s">
        <v>280</v>
      </c>
      <c r="F138" s="55" t="s">
        <v>506</v>
      </c>
      <c r="G138" s="23" t="s">
        <v>503</v>
      </c>
      <c r="H138" s="29">
        <f>_xlfn.XLOOKUP(E138,commit_num_files!A$2:A$319,commit_num_files!B$2:B$319)</f>
        <v>2</v>
      </c>
      <c r="I138" s="29" t="str">
        <f>_xlfn.XLOOKUP(C138,cve_title!A$2:A$164,cve_title!B$2:B$164)</f>
        <v>Multiple buffer overflows in the caiaq Native Instruments USB audio functionality in the Linux kernel before 2.6.38-rc4-next-20110215 might allow attackers to cause a denial of service or possibly have unspecified other impact via a long USB device name, related to (1) the snd_usb_caiaq_audio_init function in sound/usb/caiaq/audio.c and (2) the snd_usb_caiaq_midi_init function in sound/usb/caiaq/midi.c.</v>
      </c>
      <c r="J138" s="29"/>
      <c r="K138" s="42" t="s">
        <v>1395</v>
      </c>
      <c r="L138" s="29" t="s">
        <v>1460</v>
      </c>
      <c r="M138" s="34" t="s">
        <v>1517</v>
      </c>
      <c r="N138" s="29" t="s">
        <v>1518</v>
      </c>
    </row>
    <row r="139" spans="1:14" x14ac:dyDescent="0.35">
      <c r="A139" t="s">
        <v>281</v>
      </c>
      <c r="B139" t="s">
        <v>1532</v>
      </c>
      <c r="C139" t="s">
        <v>282</v>
      </c>
      <c r="D139" t="s">
        <v>487</v>
      </c>
      <c r="E139" s="4" t="s">
        <v>283</v>
      </c>
      <c r="F139" s="55" t="s">
        <v>498</v>
      </c>
      <c r="G139" s="23" t="s">
        <v>502</v>
      </c>
      <c r="H139">
        <f>_xlfn.XLOOKUP(E139,commit_num_files!A$2:A$319,commit_num_files!B$2:B$319)</f>
        <v>1</v>
      </c>
      <c r="I139" t="str">
        <f>_xlfn.XLOOKUP(C139,cve_title!A$2:A$164,cve_title!B$2:B$164)</f>
        <v>Buffer overflow in the mac_partition function in fs/partitions/mac.c in the Linux kernel before 2.6.37.2 allows local users to cause a denial of service (panic) or possibly have unspecified other impact via a malformed Mac OS partition table.</v>
      </c>
      <c r="K139" t="s">
        <v>1396</v>
      </c>
      <c r="L139" t="s">
        <v>1460</v>
      </c>
      <c r="M139" t="s">
        <v>1472</v>
      </c>
    </row>
    <row r="140" spans="1:14" x14ac:dyDescent="0.35">
      <c r="A140" s="29" t="s">
        <v>284</v>
      </c>
      <c r="B140" s="29" t="s">
        <v>1532</v>
      </c>
      <c r="C140" s="29" t="s">
        <v>285</v>
      </c>
      <c r="D140" s="29" t="s">
        <v>486</v>
      </c>
      <c r="E140" s="30" t="s">
        <v>286</v>
      </c>
      <c r="F140" s="31" t="s">
        <v>506</v>
      </c>
      <c r="G140" s="30" t="s">
        <v>503</v>
      </c>
      <c r="H140" s="17">
        <f>_xlfn.XLOOKUP(E140,commit_num_files!A$2:A$319,commit_num_files!B$2:B$319)</f>
        <v>1</v>
      </c>
      <c r="I140" s="29" t="str">
        <f>_xlfn.XLOOKUP(C140,cve_title!A$2:A$164,cve_title!B$2:B$164)</f>
        <v>The ib_uverbs_poll_cq function in drivers/infiniband/core/uverbs_cmd.c in the Linux kernel before 2.6.37 does not initialize a certain response buffer, which allows local users to obtain potentially sensitive information from kernel memory via vectors that cause this buffer to be only partially filled, a different vulnerability than CVE-2010-4649.</v>
      </c>
      <c r="J140" s="29"/>
      <c r="K140" s="29" t="s">
        <v>1397</v>
      </c>
      <c r="L140" s="29" t="s">
        <v>1460</v>
      </c>
      <c r="M140" s="29"/>
      <c r="N140" s="29"/>
    </row>
    <row r="141" spans="1:14" x14ac:dyDescent="0.35">
      <c r="A141" t="s">
        <v>287</v>
      </c>
      <c r="B141" t="s">
        <v>1532</v>
      </c>
      <c r="C141" t="s">
        <v>288</v>
      </c>
      <c r="D141" t="s">
        <v>483</v>
      </c>
      <c r="E141" s="4" t="s">
        <v>289</v>
      </c>
      <c r="F141" s="9" t="s">
        <v>498</v>
      </c>
      <c r="G141" s="4" t="s">
        <v>502</v>
      </c>
      <c r="H141" s="29">
        <f>_xlfn.XLOOKUP(E141,commit_num_files!A$2:A$319,commit_num_files!B$2:B$319)</f>
        <v>1</v>
      </c>
      <c r="I141" t="str">
        <f>_xlfn.XLOOKUP(C141,cve_title!A$2:A$164,cve_title!B$2:B$164)</f>
        <v>Multiple stack-based buffer overflows in the iriap_getvaluebyclass_indication function in net/irda/iriap.c in the Linux kernel before 2.6.39 allow remote attackers to cause a denial of service (memory corruption) or possibly have unspecified other impact by leveraging connectivity to an IrDA infrared network and sending a large integer value for a (1) name length or (2) attribute length.</v>
      </c>
      <c r="K141" t="s">
        <v>1398</v>
      </c>
      <c r="L141" t="s">
        <v>1460</v>
      </c>
    </row>
    <row r="142" spans="1:14" x14ac:dyDescent="0.35">
      <c r="A142" s="29" t="s">
        <v>290</v>
      </c>
      <c r="B142" s="29" t="s">
        <v>1532</v>
      </c>
      <c r="C142" s="29" t="s">
        <v>291</v>
      </c>
      <c r="D142" s="29" t="s">
        <v>491</v>
      </c>
      <c r="E142" s="30" t="s">
        <v>292</v>
      </c>
      <c r="F142" s="31" t="s">
        <v>498</v>
      </c>
      <c r="G142" s="30" t="s">
        <v>502</v>
      </c>
      <c r="H142" s="22">
        <f>_xlfn.XLOOKUP(E142,commit_num_files!A$2:A$319,commit_num_files!B$2:B$319)</f>
        <v>1</v>
      </c>
      <c r="I142" s="29" t="str">
        <f>_xlfn.XLOOKUP(C142,cve_title!A$2:A$164,cve_title!B$2:B$164)</f>
        <v>Multiple array index errors in sound/oss/opl3.c in the Linux kernel before 2.6.39 allow local users to cause a denial of service (heap memory corruption) or possibly gain privileges by leveraging write access to /dev/sequencer.</v>
      </c>
      <c r="J142" s="29"/>
      <c r="K142" s="29" t="s">
        <v>1399</v>
      </c>
      <c r="L142" s="29" t="s">
        <v>1460</v>
      </c>
      <c r="M142" s="29"/>
      <c r="N142" s="29"/>
    </row>
    <row r="143" spans="1:14" x14ac:dyDescent="0.35">
      <c r="A143" t="s">
        <v>293</v>
      </c>
      <c r="B143" t="s">
        <v>1532</v>
      </c>
      <c r="C143" t="s">
        <v>294</v>
      </c>
      <c r="D143" t="s">
        <v>484</v>
      </c>
      <c r="E143" s="4" t="s">
        <v>295</v>
      </c>
      <c r="F143" s="9" t="s">
        <v>498</v>
      </c>
      <c r="G143" s="4" t="s">
        <v>502</v>
      </c>
      <c r="H143" s="29">
        <f>_xlfn.XLOOKUP(E143,commit_num_files!A$2:A$319,commit_num_files!B$2:B$319)</f>
        <v>1</v>
      </c>
      <c r="I143" t="str">
        <f>_xlfn.XLOOKUP(C143,cve_title!A$2:A$164,cve_title!B$2:B$164)</f>
        <v>The is_gpt_valid function in fs/partitions/efi.c in the Linux kernel before 2.6.39 does not check the size of an Extensible Firmware Interface (EFI) GUID Partition Table (GPT) entry, which allows physically proximate attackers to cause a denial of service (heap-based buffer overflow and OOPS) or obtain sensitive information from kernel heap memory by connecting a crafted GPT storage device, a different vulnerability than CVE-2011-1577.</v>
      </c>
      <c r="K143" t="s">
        <v>1400</v>
      </c>
      <c r="L143" t="s">
        <v>1460</v>
      </c>
      <c r="M143" s="14" t="s">
        <v>1473</v>
      </c>
    </row>
    <row r="144" spans="1:14" x14ac:dyDescent="0.35">
      <c r="A144" s="29" t="s">
        <v>296</v>
      </c>
      <c r="B144" s="29" t="s">
        <v>1532</v>
      </c>
      <c r="C144" s="29" t="s">
        <v>297</v>
      </c>
      <c r="D144" s="29" t="s">
        <v>492</v>
      </c>
      <c r="E144" s="30" t="s">
        <v>298</v>
      </c>
      <c r="F144" s="31" t="s">
        <v>498</v>
      </c>
      <c r="G144" s="30" t="s">
        <v>502</v>
      </c>
      <c r="H144">
        <f>_xlfn.XLOOKUP(E144,commit_num_files!A$2:A$319,commit_num_files!B$2:B$319)</f>
        <v>1</v>
      </c>
      <c r="I144" s="29" t="str">
        <f>_xlfn.XLOOKUP(C144,cve_title!A$2:A$164,cve_title!B$2:B$164)</f>
        <v>The ldm_frag_add function in fs/partitions/ldm.c in the Linux kernel before 2.6.39.1 does not properly handle memory allocation for non-initial fragments, which might allow local users to conduct buffer overflow attacks, and gain privileges or obtain sensitive information, via a crafted LDM partition table.  NOTE: this vulnerability exists because of an incomplete fix for CVE-2011-1017.</v>
      </c>
      <c r="J144" s="29"/>
      <c r="K144" s="29" t="s">
        <v>1401</v>
      </c>
      <c r="L144" s="29" t="s">
        <v>1460</v>
      </c>
      <c r="M144" s="29"/>
      <c r="N144" s="29"/>
    </row>
    <row r="145" spans="1:14" x14ac:dyDescent="0.35">
      <c r="A145" t="s">
        <v>299</v>
      </c>
      <c r="B145" t="s">
        <v>1532</v>
      </c>
      <c r="C145" t="s">
        <v>300</v>
      </c>
      <c r="D145" t="s">
        <v>485</v>
      </c>
      <c r="E145" s="4" t="s">
        <v>301</v>
      </c>
      <c r="F145" s="9" t="s">
        <v>1535</v>
      </c>
      <c r="G145" s="4" t="s">
        <v>503</v>
      </c>
      <c r="H145" s="29">
        <f>_xlfn.XLOOKUP(E145,commit_num_files!A$2:A$319,commit_num_files!B$2:B$319)</f>
        <v>1</v>
      </c>
      <c r="I145" t="str">
        <f>_xlfn.XLOOKUP(C145,cve_title!A$2:A$164,cve_title!B$2:B$164)</f>
        <v>Multiple buffer overflows in net/wireless/nl80211.c in the Linux kernel before 2.6.39.2 allow local users to gain privileges by leveraging the CAP_NET_ADMIN capability during scan operations with a long SSID value.</v>
      </c>
      <c r="K145" s="11" t="s">
        <v>1402</v>
      </c>
      <c r="L145" t="s">
        <v>1460</v>
      </c>
    </row>
    <row r="146" spans="1:14" s="22" customFormat="1" x14ac:dyDescent="0.35">
      <c r="A146" s="29" t="s">
        <v>302</v>
      </c>
      <c r="B146" s="29" t="s">
        <v>1532</v>
      </c>
      <c r="C146" s="29" t="s">
        <v>303</v>
      </c>
      <c r="D146" s="29" t="s">
        <v>487</v>
      </c>
      <c r="E146" s="30" t="s">
        <v>304</v>
      </c>
      <c r="F146" s="31" t="s">
        <v>506</v>
      </c>
      <c r="G146" s="30" t="s">
        <v>503</v>
      </c>
      <c r="H146" s="22">
        <f>_xlfn.XLOOKUP(E146,commit_num_files!A$2:A$319,commit_num_files!B$2:B$319)</f>
        <v>1</v>
      </c>
      <c r="I146" s="29" t="str">
        <f>_xlfn.XLOOKUP(C146,cve_title!A$2:A$164,cve_title!B$2:B$164)</f>
        <v>Buffer overflow in the clusterip_proc_write function in net/ipv4/netfilter/ipt_CLUSTERIP.c in the Linux kernel before 2.6.39 might allow local users to cause a denial of service or have unspecified other impact via a crafted write operation, related to string data that lacks a terminating '\0' character.</v>
      </c>
      <c r="J146" s="29"/>
      <c r="K146" s="42" t="s">
        <v>1403</v>
      </c>
      <c r="L146" s="29" t="s">
        <v>1460</v>
      </c>
      <c r="M146" s="29"/>
      <c r="N146" s="29"/>
    </row>
    <row r="147" spans="1:14" x14ac:dyDescent="0.35">
      <c r="A147" t="s">
        <v>305</v>
      </c>
      <c r="B147" t="s">
        <v>1532</v>
      </c>
      <c r="C147" t="s">
        <v>306</v>
      </c>
      <c r="D147" t="s">
        <v>487</v>
      </c>
      <c r="E147" s="4" t="s">
        <v>307</v>
      </c>
      <c r="F147" s="9" t="s">
        <v>498</v>
      </c>
      <c r="G147" s="4" t="s">
        <v>502</v>
      </c>
      <c r="H147">
        <f>_xlfn.XLOOKUP(E147,commit_num_files!A$2:A$319,commit_num_files!B$2:B$319)</f>
        <v>1</v>
      </c>
      <c r="I147" t="str">
        <f>_xlfn.XLOOKUP(C147,cve_title!A$2:A$164,cve_title!B$2:B$164)</f>
        <v>Multiple buffer overflows in the si4713_write_econtrol_string function in drivers/media/radio/si4713-i2c.c in the Linux kernel before 2.6.39.4 on the N900 platform might allow local users to cause a denial of service or have unspecified other impact via a crafted s_ext_ctrls operation with a (1) V4L2_CID_RDS_TX_PS_NAME or (2) V4L2_CID_RDS_TX_RADIO_TEXT control ID.</v>
      </c>
      <c r="K147" s="11" t="s">
        <v>1404</v>
      </c>
      <c r="L147" t="s">
        <v>1460</v>
      </c>
    </row>
    <row r="148" spans="1:14" x14ac:dyDescent="0.35">
      <c r="A148" s="29" t="s">
        <v>308</v>
      </c>
      <c r="B148" s="29" t="s">
        <v>1532</v>
      </c>
      <c r="C148" s="29" t="s">
        <v>309</v>
      </c>
      <c r="D148" s="29" t="s">
        <v>487</v>
      </c>
      <c r="E148" s="30" t="s">
        <v>310</v>
      </c>
      <c r="F148" s="31" t="s">
        <v>498</v>
      </c>
      <c r="G148" s="30" t="s">
        <v>502</v>
      </c>
      <c r="H148" s="29">
        <f>_xlfn.XLOOKUP(E148,commit_num_files!A$2:A$319,commit_num_files!B$2:B$319)</f>
        <v>1</v>
      </c>
      <c r="I148" s="29" t="str">
        <f>_xlfn.XLOOKUP(C148,cve_title!A$2:A$164,cve_title!B$2:B$164)</f>
        <v>Buffer overflow in the fuse_notify_inval_entry function in fs/fuse/dev.c in the Linux kernel before 3.1 allows local users to cause a denial of service (BUG_ON and system crash) by leveraging the ability to mount a FUSE filesystem.</v>
      </c>
      <c r="J148" s="29"/>
      <c r="K148" s="42" t="s">
        <v>1405</v>
      </c>
      <c r="L148" s="29" t="s">
        <v>1460</v>
      </c>
      <c r="M148" s="29" t="s">
        <v>1474</v>
      </c>
      <c r="N148" s="29"/>
    </row>
    <row r="149" spans="1:14" x14ac:dyDescent="0.35">
      <c r="A149" t="s">
        <v>311</v>
      </c>
      <c r="B149" t="s">
        <v>1532</v>
      </c>
      <c r="C149" t="s">
        <v>312</v>
      </c>
      <c r="D149" t="s">
        <v>487</v>
      </c>
      <c r="E149" s="4" t="s">
        <v>313</v>
      </c>
      <c r="F149" s="9" t="s">
        <v>498</v>
      </c>
      <c r="G149" s="4" t="s">
        <v>503</v>
      </c>
      <c r="H149" s="17">
        <f>_xlfn.XLOOKUP(E149,commit_num_files!A$2:A$319,commit_num_files!B$2:B$319)</f>
        <v>2</v>
      </c>
      <c r="I149" t="str">
        <f>_xlfn.XLOOKUP(C149,cve_title!A$2:A$164,cve_title!B$2:B$164)</f>
        <v>The dma_rx function in drivers/net/wireless/b43/dma.c in the Linux kernel before 2.6.39 does not properly allocate receive buffers, which allows remote attackers to cause a denial of service (system crash) via a crafted frame.</v>
      </c>
      <c r="K149" t="s">
        <v>1406</v>
      </c>
      <c r="L149" t="s">
        <v>1460</v>
      </c>
      <c r="N149" t="s">
        <v>1043</v>
      </c>
    </row>
    <row r="150" spans="1:14" x14ac:dyDescent="0.35">
      <c r="A150" t="s">
        <v>311</v>
      </c>
      <c r="B150" t="s">
        <v>1532</v>
      </c>
      <c r="C150" t="s">
        <v>312</v>
      </c>
      <c r="D150" t="s">
        <v>487</v>
      </c>
      <c r="E150" s="4" t="s">
        <v>313</v>
      </c>
      <c r="F150" s="9" t="s">
        <v>1535</v>
      </c>
      <c r="G150" s="4" t="s">
        <v>503</v>
      </c>
      <c r="H150">
        <f>_xlfn.XLOOKUP(E150,commit_num_files!A$2:A$319,commit_num_files!B$2:B$319)</f>
        <v>2</v>
      </c>
      <c r="L150" t="s">
        <v>1460</v>
      </c>
      <c r="N150" t="s">
        <v>1044</v>
      </c>
    </row>
    <row r="151" spans="1:14" x14ac:dyDescent="0.35">
      <c r="A151" s="29" t="s">
        <v>314</v>
      </c>
      <c r="B151" s="29" t="s">
        <v>1532</v>
      </c>
      <c r="C151" s="29" t="s">
        <v>315</v>
      </c>
      <c r="D151" s="29" t="s">
        <v>487</v>
      </c>
      <c r="E151" s="30" t="s">
        <v>316</v>
      </c>
      <c r="F151" s="31" t="s">
        <v>506</v>
      </c>
      <c r="G151" s="30" t="s">
        <v>502</v>
      </c>
      <c r="H151" s="29">
        <f>_xlfn.XLOOKUP(E151,commit_num_files!A$2:A$319,commit_num_files!B$2:B$319)</f>
        <v>1</v>
      </c>
      <c r="I151" s="29" t="str">
        <f>_xlfn.XLOOKUP(C151,cve_title!A$2:A$164,cve_title!B$2:B$164)</f>
        <v>The journal_unmap_buffer function in fs/jbd2/transaction.c in the Linux kernel before 3.3.1 does not properly handle the _Delay and _Unwritten buffer head states, which allows local users to cause a denial of service (system crash) by leveraging the presence of an ext4 filesystem that was mounted with a journal.</v>
      </c>
      <c r="J151" s="29"/>
      <c r="K151" s="29" t="s">
        <v>1407</v>
      </c>
      <c r="L151" s="29" t="s">
        <v>1460</v>
      </c>
      <c r="M151" s="29"/>
      <c r="N151" s="29"/>
    </row>
    <row r="152" spans="1:14" x14ac:dyDescent="0.35">
      <c r="A152" t="s">
        <v>317</v>
      </c>
      <c r="B152" t="s">
        <v>1532</v>
      </c>
      <c r="C152" t="s">
        <v>318</v>
      </c>
      <c r="D152" t="s">
        <v>487</v>
      </c>
      <c r="E152" s="4" t="s">
        <v>319</v>
      </c>
      <c r="F152" s="9" t="s">
        <v>506</v>
      </c>
      <c r="G152" s="4" t="s">
        <v>502</v>
      </c>
      <c r="H152">
        <f>_xlfn.XLOOKUP(E152,commit_num_files!A$2:A$319,commit_num_files!B$2:B$319)</f>
        <v>3</v>
      </c>
      <c r="I152" t="str">
        <f>_xlfn.XLOOKUP(C152,cve_title!A$2:A$164,cve_title!B$2:B$164)</f>
        <v>The fallocate implementation in the GFS2 filesystem in the Linux kernel before 3.2 relies on the page cache, which might allow local users to cause a denial of service by preallocating blocks in certain situations involving insufficient memory.</v>
      </c>
      <c r="K152" s="11" t="s">
        <v>1408</v>
      </c>
      <c r="L152" t="s">
        <v>1460</v>
      </c>
      <c r="N152" t="s">
        <v>959</v>
      </c>
    </row>
    <row r="153" spans="1:14" x14ac:dyDescent="0.35">
      <c r="A153" t="s">
        <v>317</v>
      </c>
      <c r="B153" t="s">
        <v>1532</v>
      </c>
      <c r="C153" t="s">
        <v>318</v>
      </c>
      <c r="D153" t="s">
        <v>487</v>
      </c>
      <c r="E153" s="4" t="s">
        <v>319</v>
      </c>
      <c r="F153" s="9" t="s">
        <v>506</v>
      </c>
      <c r="G153" s="52" t="s">
        <v>503</v>
      </c>
      <c r="H153">
        <f>_xlfn.XLOOKUP(E153,commit_num_files!A$2:A$319,commit_num_files!B$2:B$319)</f>
        <v>3</v>
      </c>
      <c r="L153" t="s">
        <v>1460</v>
      </c>
      <c r="N153" t="s">
        <v>960</v>
      </c>
    </row>
    <row r="154" spans="1:14" x14ac:dyDescent="0.35">
      <c r="A154" t="s">
        <v>317</v>
      </c>
      <c r="B154" t="s">
        <v>1532</v>
      </c>
      <c r="C154" t="s">
        <v>318</v>
      </c>
      <c r="D154" t="s">
        <v>487</v>
      </c>
      <c r="E154" s="4" t="s">
        <v>319</v>
      </c>
      <c r="F154" s="9" t="s">
        <v>1535</v>
      </c>
      <c r="G154" s="52" t="s">
        <v>502</v>
      </c>
      <c r="H154">
        <f>_xlfn.XLOOKUP(E154,commit_num_files!A$2:A$319,commit_num_files!B$2:B$319)</f>
        <v>3</v>
      </c>
      <c r="L154" t="s">
        <v>1460</v>
      </c>
      <c r="M154" t="s">
        <v>1466</v>
      </c>
      <c r="N154" t="s">
        <v>961</v>
      </c>
    </row>
    <row r="155" spans="1:14" x14ac:dyDescent="0.35">
      <c r="A155" s="29" t="s">
        <v>320</v>
      </c>
      <c r="B155" s="29" t="s">
        <v>1532</v>
      </c>
      <c r="C155" s="29" t="s">
        <v>321</v>
      </c>
      <c r="D155" s="29" t="s">
        <v>483</v>
      </c>
      <c r="E155" s="30" t="s">
        <v>322</v>
      </c>
      <c r="F155" s="31" t="s">
        <v>1535</v>
      </c>
      <c r="G155" s="30" t="s">
        <v>503</v>
      </c>
      <c r="H155" s="29">
        <f>_xlfn.XLOOKUP(E155,commit_num_files!A$2:A$319,commit_num_files!B$2:B$319)</f>
        <v>1</v>
      </c>
      <c r="I155" s="29" t="str">
        <f>_xlfn.XLOOKUP(C155,cve_title!A$2:A$164,cve_title!B$2:B$164)</f>
        <v>The bat_socket_read function in net/batman-adv/icmp_socket.c in the Linux kernel before 3.3 allows remote attackers to cause a denial of service (memory corruption) or possibly have unspecified other impact via a crafted batman-adv ICMP packet.</v>
      </c>
      <c r="J155" s="29"/>
      <c r="K155" s="42" t="s">
        <v>1409</v>
      </c>
      <c r="L155" s="29" t="s">
        <v>1460</v>
      </c>
      <c r="M155" s="29" t="s">
        <v>1475</v>
      </c>
      <c r="N155" s="29"/>
    </row>
    <row r="156" spans="1:14" x14ac:dyDescent="0.35">
      <c r="A156" t="s">
        <v>323</v>
      </c>
      <c r="B156" t="s">
        <v>1532</v>
      </c>
      <c r="C156" t="s">
        <v>324</v>
      </c>
      <c r="D156" t="s">
        <v>487</v>
      </c>
      <c r="E156" s="4" t="s">
        <v>325</v>
      </c>
      <c r="F156" s="9" t="s">
        <v>506</v>
      </c>
      <c r="G156" s="4" t="s">
        <v>503</v>
      </c>
      <c r="H156">
        <f>_xlfn.XLOOKUP(E156,commit_num_files!A$2:A$319,commit_num_files!B$2:B$319)</f>
        <v>1</v>
      </c>
      <c r="I156" t="str">
        <f>_xlfn.XLOOKUP(C156,cve_title!A$2:A$164,cve_title!B$2:B$164)</f>
        <v>Buffer overflow in the macvtap device driver in the Linux kernel before 3.4.5, when running in certain configurations, allows privileged KVM guest users to cause a denial of service (crash) via a long descriptor with a long vector length.</v>
      </c>
      <c r="K156" t="s">
        <v>1410</v>
      </c>
      <c r="L156" t="s">
        <v>1460</v>
      </c>
      <c r="M156" t="s">
        <v>1476</v>
      </c>
    </row>
    <row r="157" spans="1:14" x14ac:dyDescent="0.35">
      <c r="A157" s="29" t="s">
        <v>326</v>
      </c>
      <c r="B157" s="29" t="s">
        <v>1532</v>
      </c>
      <c r="C157" s="29" t="s">
        <v>327</v>
      </c>
      <c r="D157" s="29" t="s">
        <v>487</v>
      </c>
      <c r="E157" s="30" t="s">
        <v>328</v>
      </c>
      <c r="F157" s="31" t="s">
        <v>506</v>
      </c>
      <c r="G157" s="30" t="s">
        <v>503</v>
      </c>
      <c r="H157" s="17">
        <f>_xlfn.XLOOKUP(E157,commit_num_files!A$2:A$319,commit_num_files!B$2:B$319)</f>
        <v>1</v>
      </c>
      <c r="I157" s="29" t="str">
        <f>_xlfn.XLOOKUP(C157,cve_title!A$2:A$164,cve_title!B$2:B$164)</f>
        <v>fs/proc/root.c in the procfs implementation in the Linux kernel before 3.2 does not properly interact with CLONE_NEWPID clone system calls, which allows remote attackers to cause a denial of service (reference leak and memory consumption) by making many connections to a daemon that uses PID namespaces to isolate clients, as demonstrated by vsftpd.</v>
      </c>
      <c r="J157" s="29"/>
      <c r="K157" s="29" t="s">
        <v>1411</v>
      </c>
      <c r="L157" s="29" t="s">
        <v>1460</v>
      </c>
      <c r="M157" s="29"/>
      <c r="N157" s="29"/>
    </row>
    <row r="158" spans="1:14" x14ac:dyDescent="0.35">
      <c r="A158" t="s">
        <v>329</v>
      </c>
      <c r="B158" t="s">
        <v>1532</v>
      </c>
      <c r="C158" t="s">
        <v>330</v>
      </c>
      <c r="D158" t="s">
        <v>482</v>
      </c>
      <c r="E158" s="4" t="s">
        <v>331</v>
      </c>
      <c r="F158" s="9" t="s">
        <v>498</v>
      </c>
      <c r="G158" s="30" t="s">
        <v>502</v>
      </c>
      <c r="H158" s="17">
        <f>_xlfn.XLOOKUP(E158,commit_num_files!A$2:A$319,commit_num_files!B$2:B$319)</f>
        <v>1</v>
      </c>
      <c r="I158" t="str">
        <f>_xlfn.XLOOKUP(C158,cve_title!A$2:A$164,cve_title!B$2:B$164)</f>
        <v>Buffer overflow in virt/kvm/irq_comm.c in the KVM subsystem in the Linux kernel before 3.2.24 allows local users to cause a denial of service (crash) and possibly execute arbitrary code via vectors related to Message Signaled Interrupts (MSI), irq routing entries, and an incorrect check by the setup_routing_entry function before invoking the kvm_set_irq function.</v>
      </c>
      <c r="K158" s="11" t="s">
        <v>1412</v>
      </c>
      <c r="L158" t="s">
        <v>1460</v>
      </c>
    </row>
    <row r="159" spans="1:14" x14ac:dyDescent="0.35">
      <c r="A159" s="29" t="s">
        <v>332</v>
      </c>
      <c r="B159" s="29" t="s">
        <v>1532</v>
      </c>
      <c r="C159" s="29" t="s">
        <v>333</v>
      </c>
      <c r="D159" s="29" t="s">
        <v>487</v>
      </c>
      <c r="E159" s="30" t="s">
        <v>334</v>
      </c>
      <c r="F159" s="31" t="s">
        <v>1535</v>
      </c>
      <c r="G159" s="30" t="s">
        <v>502</v>
      </c>
      <c r="H159" s="29">
        <f>_xlfn.XLOOKUP(E159,commit_num_files!A$2:A$319,commit_num_files!B$2:B$319)</f>
        <v>1</v>
      </c>
      <c r="I159" s="29" t="str">
        <f>_xlfn.XLOOKUP(C159,cve_title!A$2:A$164,cve_title!B$2:B$164)</f>
        <v>The copy_creds function in kernel/cred.c in the Linux kernel before 3.3.2 provides an invalid replacement session keyring to a child process, which allows local users to cause a denial of service (panic) via a crafted application that uses the fork system call.</v>
      </c>
      <c r="J159" s="29"/>
      <c r="K159" s="29" t="s">
        <v>1413</v>
      </c>
      <c r="L159" s="29" t="s">
        <v>1460</v>
      </c>
      <c r="M159" s="29"/>
      <c r="N159" s="29"/>
    </row>
    <row r="160" spans="1:14" x14ac:dyDescent="0.35">
      <c r="A160" t="s">
        <v>335</v>
      </c>
      <c r="B160" t="s">
        <v>1532</v>
      </c>
      <c r="C160" t="s">
        <v>336</v>
      </c>
      <c r="D160" t="s">
        <v>482</v>
      </c>
      <c r="E160" s="4" t="s">
        <v>337</v>
      </c>
      <c r="F160" s="9" t="s">
        <v>1535</v>
      </c>
      <c r="G160" s="4" t="s">
        <v>503</v>
      </c>
      <c r="H160" s="29">
        <f>_xlfn.XLOOKUP(E160,commit_num_files!A$2:A$319,commit_num_files!B$2:B$319)</f>
        <v>1</v>
      </c>
      <c r="I160" t="str">
        <f>_xlfn.XLOOKUP(C160,cve_title!A$2:A$164,cve_title!B$2:B$164)</f>
        <v>Multiple stack-based buffer overflows in the Near Field Communication Controller Interface (NCI) in the Linux kernel before 3.4.5 allow remote attackers to cause a denial of service (crash) and possibly execute arbitrary code via incoming frames with crafted length fields.</v>
      </c>
      <c r="K160" t="s">
        <v>1414</v>
      </c>
      <c r="L160" t="s">
        <v>1460</v>
      </c>
    </row>
    <row r="161" spans="1:14" x14ac:dyDescent="0.35">
      <c r="A161" s="29" t="s">
        <v>338</v>
      </c>
      <c r="B161" s="29" t="s">
        <v>1532</v>
      </c>
      <c r="C161" s="29" t="s">
        <v>339</v>
      </c>
      <c r="D161" s="29" t="s">
        <v>487</v>
      </c>
      <c r="E161" s="30" t="s">
        <v>340</v>
      </c>
      <c r="F161" s="31" t="s">
        <v>501</v>
      </c>
      <c r="G161" s="30" t="s">
        <v>503</v>
      </c>
      <c r="H161" s="29">
        <f>_xlfn.XLOOKUP(E161,commit_num_files!A$2:A$319,commit_num_files!B$2:B$319)</f>
        <v>1</v>
      </c>
      <c r="I161" s="29" t="str">
        <f>_xlfn.XLOOKUP(C161,cve_title!A$2:A$164,cve_title!B$2:B$164)</f>
        <v>arch/x86/include/asm/pgtable.h in the Linux kernel before 3.6.2, when transparent huge pages are used, does not properly support PROT_NONE memory regions, which allows local users to cause a denial of service (system crash) via a crafted application.</v>
      </c>
      <c r="J161" s="29"/>
      <c r="K161" s="42" t="s">
        <v>1415</v>
      </c>
      <c r="L161" s="29" t="s">
        <v>1460</v>
      </c>
      <c r="M161" s="29"/>
      <c r="N161" s="29"/>
    </row>
    <row r="162" spans="1:14" x14ac:dyDescent="0.35">
      <c r="A162" t="s">
        <v>341</v>
      </c>
      <c r="B162" t="s">
        <v>1532</v>
      </c>
      <c r="C162" t="s">
        <v>342</v>
      </c>
      <c r="D162" t="s">
        <v>487</v>
      </c>
      <c r="E162" s="4" t="s">
        <v>343</v>
      </c>
      <c r="F162" s="9" t="s">
        <v>498</v>
      </c>
      <c r="G162" s="4" t="s">
        <v>502</v>
      </c>
      <c r="H162" s="29">
        <f>_xlfn.XLOOKUP(E162,commit_num_files!A$2:A$319,commit_num_files!B$2:B$319)</f>
        <v>1</v>
      </c>
      <c r="I162" t="str">
        <f>_xlfn.XLOOKUP(C162,cve_title!A$2:A$164,cve_title!B$2:B$164)</f>
        <v>The cipso_v4_validate function in net/ipv4/cipso_ipv4.c in the Linux kernel before 3.4.8 allows local users to cause a denial of service (NULL pointer dereference and system crash) or possibly have unspecified other impact via an IPOPT_CIPSO IP_OPTIONS setsockopt system call.</v>
      </c>
      <c r="K162" s="11" t="s">
        <v>1416</v>
      </c>
      <c r="L162" t="s">
        <v>1460</v>
      </c>
    </row>
    <row r="163" spans="1:14" x14ac:dyDescent="0.35">
      <c r="A163" s="29" t="s">
        <v>344</v>
      </c>
      <c r="B163" s="29" t="s">
        <v>1532</v>
      </c>
      <c r="C163" s="29" t="s">
        <v>345</v>
      </c>
      <c r="D163" s="29" t="s">
        <v>487</v>
      </c>
      <c r="E163" s="30" t="s">
        <v>346</v>
      </c>
      <c r="F163" s="31" t="s">
        <v>506</v>
      </c>
      <c r="G163" s="30" t="s">
        <v>503</v>
      </c>
      <c r="H163" s="29">
        <f>_xlfn.XLOOKUP(E163,commit_num_files!A$2:A$319,commit_num_files!B$2:B$319)</f>
        <v>2</v>
      </c>
      <c r="I163" s="29" t="str">
        <f>_xlfn.XLOOKUP(C163,cve_title!A$2:A$164,cve_title!B$2:B$164)</f>
        <v>The log_prefix function in kernel/printk.c in the Linux kernel 3.x before 3.4.33 does not properly remove a prefix string from a syslog header, which allows local users to cause a denial of service (buffer overflow and system crash) by leveraging /dev/kmsg write access and triggering a call_console_drivers function call.</v>
      </c>
      <c r="J163" s="29"/>
      <c r="K163" s="29" t="s">
        <v>1417</v>
      </c>
      <c r="L163" s="29" t="s">
        <v>1460</v>
      </c>
      <c r="M163" s="29"/>
      <c r="N163" s="29" t="s">
        <v>1049</v>
      </c>
    </row>
    <row r="164" spans="1:14" x14ac:dyDescent="0.35">
      <c r="A164" t="s">
        <v>347</v>
      </c>
      <c r="B164" t="s">
        <v>1532</v>
      </c>
      <c r="C164" t="s">
        <v>348</v>
      </c>
      <c r="D164" t="s">
        <v>489</v>
      </c>
      <c r="E164" s="4" t="s">
        <v>349</v>
      </c>
      <c r="F164" s="9" t="s">
        <v>506</v>
      </c>
      <c r="G164" s="4" t="s">
        <v>503</v>
      </c>
      <c r="H164" s="17">
        <f>_xlfn.XLOOKUP(E164,commit_num_files!A$2:A$319,commit_num_files!B$2:B$319)</f>
        <v>4</v>
      </c>
      <c r="I164" t="str">
        <f>_xlfn.XLOOKUP(C164,cve_title!A$2:A$164,cve_title!B$2:B$164)</f>
        <v>Buffer overflow in the VFAT filesystem implementation in the Linux kernel before 3.3 allows local users to gain privileges or cause a denial of service (system crash) via a VFAT write operation on a filesystem with the utf8 mount option, which is not properly handled during UTF-8 to UTF-16 conversion.</v>
      </c>
      <c r="K164" s="11" t="s">
        <v>1418</v>
      </c>
      <c r="L164" t="s">
        <v>1460</v>
      </c>
      <c r="M164" t="s">
        <v>1520</v>
      </c>
      <c r="N164" t="s">
        <v>1519</v>
      </c>
    </row>
    <row r="165" spans="1:14" x14ac:dyDescent="0.35">
      <c r="A165" t="s">
        <v>347</v>
      </c>
      <c r="B165" t="s">
        <v>1532</v>
      </c>
      <c r="C165" t="s">
        <v>348</v>
      </c>
      <c r="D165" t="s">
        <v>489</v>
      </c>
      <c r="E165" s="4" t="s">
        <v>349</v>
      </c>
      <c r="F165" s="9" t="s">
        <v>501</v>
      </c>
      <c r="G165" s="4" t="s">
        <v>503</v>
      </c>
      <c r="H165">
        <f>_xlfn.XLOOKUP(E165,commit_num_files!A$2:A$319,commit_num_files!B$2:B$319)</f>
        <v>4</v>
      </c>
      <c r="K165" s="11"/>
    </row>
    <row r="166" spans="1:14" x14ac:dyDescent="0.35">
      <c r="A166" t="s">
        <v>347</v>
      </c>
      <c r="B166" t="s">
        <v>1532</v>
      </c>
      <c r="C166" t="s">
        <v>348</v>
      </c>
      <c r="D166" t="s">
        <v>489</v>
      </c>
      <c r="E166" s="4" t="s">
        <v>349</v>
      </c>
      <c r="F166" s="9" t="s">
        <v>500</v>
      </c>
      <c r="G166" s="4" t="s">
        <v>503</v>
      </c>
      <c r="H166">
        <f>_xlfn.XLOOKUP(E166,commit_num_files!A$2:A$319,commit_num_files!B$2:B$319)</f>
        <v>4</v>
      </c>
    </row>
    <row r="167" spans="1:14" x14ac:dyDescent="0.35">
      <c r="A167" s="29" t="s">
        <v>350</v>
      </c>
      <c r="B167" s="29" t="s">
        <v>1532</v>
      </c>
      <c r="C167" s="29" t="s">
        <v>351</v>
      </c>
      <c r="D167" s="29" t="s">
        <v>483</v>
      </c>
      <c r="E167" s="30" t="s">
        <v>352</v>
      </c>
      <c r="F167" s="31" t="s">
        <v>498</v>
      </c>
      <c r="G167" s="30" t="s">
        <v>502</v>
      </c>
      <c r="H167" s="29">
        <f>_xlfn.XLOOKUP(E167,commit_num_files!A$2:A$319,commit_num_files!B$2:B$319)</f>
        <v>1</v>
      </c>
      <c r="I167" s="29" t="str">
        <f>_xlfn.XLOOKUP(C167,cve_title!A$2:A$164,cve_title!B$2:B$164)</f>
        <v>The kvm_set_msr_common function in arch/x86/kvm/x86.c in the Linux kernel through 3.8.4 does not ensure a required time_page alignment during an MSR_KVM_SYSTEM_TIME operation, which allows guest OS users to cause a denial of service (buffer overflow and host OS memory corruption) or possibly have unspecified other impact via a crafted application.</v>
      </c>
      <c r="J167" s="29"/>
      <c r="K167" s="29" t="s">
        <v>1419</v>
      </c>
      <c r="L167" s="29" t="s">
        <v>1460</v>
      </c>
      <c r="M167" s="29"/>
      <c r="N167" s="29"/>
    </row>
    <row r="168" spans="1:14" x14ac:dyDescent="0.35">
      <c r="A168" t="s">
        <v>353</v>
      </c>
      <c r="B168" t="s">
        <v>1532</v>
      </c>
      <c r="C168" t="s">
        <v>354</v>
      </c>
      <c r="D168" t="s">
        <v>482</v>
      </c>
      <c r="E168" s="4" t="s">
        <v>355</v>
      </c>
      <c r="F168" s="9" t="s">
        <v>506</v>
      </c>
      <c r="G168" s="4" t="s">
        <v>503</v>
      </c>
      <c r="H168" s="22">
        <f>_xlfn.XLOOKUP(E168,commit_num_files!A$2:A$319,commit_num_files!B$2:B$319)</f>
        <v>1</v>
      </c>
      <c r="I168" t="str">
        <f>_xlfn.XLOOKUP(C168,cve_title!A$2:A$164,cve_title!B$2:B$164)</f>
        <v>Heap-based buffer overflow in the wdm_in_callback function in drivers/usb/class/cdc-wdm.c in the Linux kernel before 3.8.4 allows physically proximate attackers to cause a denial of service (system crash) or possibly execute arbitrary code via a crafted cdc-wdm USB device.</v>
      </c>
      <c r="K168" t="s">
        <v>1420</v>
      </c>
      <c r="L168" t="s">
        <v>1460</v>
      </c>
    </row>
    <row r="169" spans="1:14" x14ac:dyDescent="0.35">
      <c r="A169" s="29" t="s">
        <v>356</v>
      </c>
      <c r="B169" s="29" t="s">
        <v>1532</v>
      </c>
      <c r="C169" s="29" t="s">
        <v>357</v>
      </c>
      <c r="D169" s="29" t="s">
        <v>482</v>
      </c>
      <c r="E169" s="30" t="s">
        <v>358</v>
      </c>
      <c r="F169" s="31" t="s">
        <v>506</v>
      </c>
      <c r="G169" s="30" t="s">
        <v>503</v>
      </c>
      <c r="H169">
        <f>_xlfn.XLOOKUP(E169,commit_num_files!A$2:A$319,commit_num_files!B$2:B$319)</f>
        <v>1</v>
      </c>
      <c r="I169" s="29" t="str">
        <f>_xlfn.XLOOKUP(C169,cve_title!A$2:A$164,cve_title!B$2:B$164)</f>
        <v>Heap-based buffer overflow in the tg3_read_vpd function in drivers/net/ethernet/broadcom/tg3.c in the Linux kernel before 3.8.6 allows physically proximate attackers to cause a denial of service (system crash) or possibly execute arbitrary code via crafted firmware that specifies a long string in the Vital Product Data (VPD) data structure.</v>
      </c>
      <c r="J169" s="29"/>
      <c r="K169" s="29" t="s">
        <v>1421</v>
      </c>
      <c r="L169" s="29" t="s">
        <v>1460</v>
      </c>
      <c r="M169" s="29" t="s">
        <v>1477</v>
      </c>
      <c r="N169" s="29"/>
    </row>
    <row r="170" spans="1:14" x14ac:dyDescent="0.35">
      <c r="A170" t="s">
        <v>359</v>
      </c>
      <c r="B170" t="s">
        <v>1532</v>
      </c>
      <c r="C170" t="s">
        <v>360</v>
      </c>
      <c r="D170" t="s">
        <v>487</v>
      </c>
      <c r="E170" s="4" t="s">
        <v>361</v>
      </c>
      <c r="F170" s="9" t="s">
        <v>506</v>
      </c>
      <c r="G170" s="4" t="s">
        <v>502</v>
      </c>
      <c r="H170" s="17">
        <f>_xlfn.XLOOKUP(E170,commit_num_files!A$2:A$319,commit_num_files!B$2:B$319)</f>
        <v>1</v>
      </c>
      <c r="I170" t="str">
        <f>_xlfn.XLOOKUP(C170,cve_title!A$2:A$164,cve_title!B$2:B$164)</f>
        <v>The host_start function in drivers/usb/chipidea/host.c in the Linux kernel before 3.7.4 does not properly support a certain non-streaming option, which allows local users to cause a denial of service (system crash) by sending a large amount of network traffic through a USB/Ethernet adapter.</v>
      </c>
      <c r="K170" s="11" t="s">
        <v>1422</v>
      </c>
      <c r="L170" t="s">
        <v>1460</v>
      </c>
    </row>
    <row r="171" spans="1:14" x14ac:dyDescent="0.35">
      <c r="A171" s="29" t="s">
        <v>362</v>
      </c>
      <c r="B171" s="29" t="s">
        <v>1532</v>
      </c>
      <c r="C171" s="29" t="s">
        <v>363</v>
      </c>
      <c r="D171" s="29" t="s">
        <v>487</v>
      </c>
      <c r="E171" s="30" t="s">
        <v>364</v>
      </c>
      <c r="F171" s="31" t="s">
        <v>1535</v>
      </c>
      <c r="G171" s="30" t="s">
        <v>502</v>
      </c>
      <c r="H171" s="29">
        <f>_xlfn.XLOOKUP(E171,commit_num_files!A$2:A$319,commit_num_files!B$2:B$319)</f>
        <v>1</v>
      </c>
      <c r="I171" s="29" t="str">
        <f>_xlfn.XLOOKUP(C171,cve_title!A$2:A$164,cve_title!B$2:B$164)</f>
        <v>The tcp_read_sock function in net/ipv4/tcp.c in the Linux kernel before 2.6.34 does not properly manage skb consumption, which allows local users to cause a denial of service (system crash) via a crafted splice system call for a TCP socket.</v>
      </c>
      <c r="J171" s="29"/>
      <c r="K171" s="29" t="s">
        <v>1423</v>
      </c>
      <c r="L171" s="29" t="s">
        <v>1460</v>
      </c>
      <c r="M171" s="29"/>
      <c r="N171" s="29"/>
    </row>
    <row r="172" spans="1:14" x14ac:dyDescent="0.35">
      <c r="A172" t="s">
        <v>365</v>
      </c>
      <c r="B172" t="s">
        <v>1532</v>
      </c>
      <c r="C172" t="s">
        <v>366</v>
      </c>
      <c r="D172" t="s">
        <v>486</v>
      </c>
      <c r="E172" s="4" t="s">
        <v>367</v>
      </c>
      <c r="F172" s="31" t="s">
        <v>1535</v>
      </c>
      <c r="G172" s="30" t="s">
        <v>502</v>
      </c>
      <c r="H172">
        <f>_xlfn.XLOOKUP(E172,commit_num_files!A$2:A$319,commit_num_files!B$2:B$319)</f>
        <v>1</v>
      </c>
      <c r="I172" t="str">
        <f>_xlfn.XLOOKUP(C172,cve_title!A$2:A$164,cve_title!B$2:B$164)</f>
        <v>The (1) key_notify_sa_flush and (2) key_notify_policy_flush functions in net/key/af_key.c in the Linux kernel before 3.10 do not initialize certain structure members, which allows local users to obtain sensitive information from kernel heap memory by reading a broadcast message from the notify interface of an IPSec key_socket.</v>
      </c>
      <c r="K172" t="s">
        <v>1424</v>
      </c>
      <c r="L172" t="s">
        <v>1460</v>
      </c>
    </row>
    <row r="173" spans="1:14" x14ac:dyDescent="0.35">
      <c r="A173" s="29" t="s">
        <v>368</v>
      </c>
      <c r="B173" s="29" t="s">
        <v>1532</v>
      </c>
      <c r="C173" s="29" t="s">
        <v>369</v>
      </c>
      <c r="D173" s="29" t="s">
        <v>486</v>
      </c>
      <c r="E173" s="30" t="s">
        <v>370</v>
      </c>
      <c r="F173" s="31" t="s">
        <v>1535</v>
      </c>
      <c r="G173" s="30" t="s">
        <v>502</v>
      </c>
      <c r="H173" s="29">
        <f>_xlfn.XLOOKUP(E173,commit_num_files!A$2:A$319,commit_num_files!B$2:B$319)</f>
        <v>1</v>
      </c>
      <c r="I173" s="29" t="str">
        <f>_xlfn.XLOOKUP(C173,cve_title!A$2:A$164,cve_title!B$2:B$164)</f>
        <v>The key_notify_policy_flush function in net/key/af_key.c in the Linux kernel before 3.9 does not initialize a certain structure member, which allows local users to obtain sensitive information from kernel heap memory by reading a broadcast message from the notify_policy interface of an IPSec key_socket.</v>
      </c>
      <c r="J173" s="29"/>
      <c r="K173" s="29" t="s">
        <v>1425</v>
      </c>
      <c r="L173" s="29" t="s">
        <v>1460</v>
      </c>
      <c r="M173" s="29"/>
      <c r="N173" s="29"/>
    </row>
    <row r="174" spans="1:14" x14ac:dyDescent="0.35">
      <c r="A174" t="s">
        <v>371</v>
      </c>
      <c r="B174" t="s">
        <v>1532</v>
      </c>
      <c r="C174" t="s">
        <v>372</v>
      </c>
      <c r="D174" t="s">
        <v>480</v>
      </c>
      <c r="E174" s="4" t="s">
        <v>373</v>
      </c>
      <c r="F174" s="9" t="s">
        <v>506</v>
      </c>
      <c r="G174" s="4" t="s">
        <v>503</v>
      </c>
      <c r="H174">
        <f>_xlfn.XLOOKUP(E174,commit_num_files!A$2:A$319,commit_num_files!B$2:B$319)</f>
        <v>2</v>
      </c>
      <c r="I174" t="str">
        <f>_xlfn.XLOOKUP(C174,cve_title!A$2:A$164,cve_title!B$2:B$164)</f>
        <v>Heap-based buffer overflow in the iscsi_add_notunderstood_response function in drivers/target/iscsi/iscsi_target_parameters.c in the iSCSI target subsystem in the Linux kernel through 3.9.4 allows remote attackers to cause a denial of service (memory corruption and OOPS) or possibly execute arbitrary code via a long key that is not properly handled during construction of an error-response packet.</v>
      </c>
      <c r="K174" t="s">
        <v>1426</v>
      </c>
      <c r="L174" t="s">
        <v>1460</v>
      </c>
      <c r="M174" s="10" t="s">
        <v>1522</v>
      </c>
      <c r="N174" t="s">
        <v>1521</v>
      </c>
    </row>
    <row r="175" spans="1:14" x14ac:dyDescent="0.35">
      <c r="A175" s="29" t="s">
        <v>374</v>
      </c>
      <c r="B175" s="29" t="s">
        <v>1532</v>
      </c>
      <c r="C175" s="29" t="s">
        <v>375</v>
      </c>
      <c r="D175" s="29" t="s">
        <v>493</v>
      </c>
      <c r="E175" s="30" t="s">
        <v>376</v>
      </c>
      <c r="F175" s="31" t="s">
        <v>506</v>
      </c>
      <c r="G175" s="30" t="s">
        <v>503</v>
      </c>
      <c r="H175" s="29">
        <f>_xlfn.XLOOKUP(E175,commit_num_files!A$2:A$319,commit_num_files!B$2:B$319)</f>
        <v>3</v>
      </c>
      <c r="I175" s="29" t="str">
        <f>_xlfn.XLOOKUP(C175,cve_title!A$2:A$164,cve_title!B$2:B$164)</f>
        <v>The Linux kernel before 4.4.1 allows local users to bypass file-descriptor limits and cause a denial of service (memory consumption) by sending each descriptor over a UNIX socket before closing it, related to net/unix/af_unix.c and net/unix/garbage.c.</v>
      </c>
      <c r="J175" s="29"/>
      <c r="K175" s="29" t="s">
        <v>1427</v>
      </c>
      <c r="L175" s="29" t="s">
        <v>1460</v>
      </c>
      <c r="M175" s="29"/>
      <c r="N175" s="29" t="s">
        <v>1523</v>
      </c>
    </row>
    <row r="176" spans="1:14" x14ac:dyDescent="0.35">
      <c r="A176" t="s">
        <v>377</v>
      </c>
      <c r="B176" t="s">
        <v>1532</v>
      </c>
      <c r="C176" t="s">
        <v>378</v>
      </c>
      <c r="D176" t="s">
        <v>483</v>
      </c>
      <c r="E176" s="4" t="s">
        <v>379</v>
      </c>
      <c r="F176" s="9" t="s">
        <v>498</v>
      </c>
      <c r="G176" s="4" t="s">
        <v>504</v>
      </c>
      <c r="H176" s="17">
        <f>_xlfn.XLOOKUP(E176,commit_num_files!A$2:A$319,commit_num_files!B$2:B$319)</f>
        <v>1</v>
      </c>
      <c r="I176" t="str">
        <f>_xlfn.XLOOKUP(C176,cve_title!A$2:A$164,cve_title!B$2:B$164)</f>
        <v>net/ipv6/ip6_output.c in the Linux kernel through 3.11.4 does not properly determine the need for UDP Fragmentation Offload (UFO) processing of small packets after the UFO queueing of a large packet, which allows remote attackers to cause a denial of service (memory corruption and system crash) or possibly have unspecified other impact via network traffic that triggers a large response packet.</v>
      </c>
      <c r="K176" s="11" t="s">
        <v>1428</v>
      </c>
      <c r="L176" t="s">
        <v>1460</v>
      </c>
      <c r="M176" t="s">
        <v>1478</v>
      </c>
    </row>
    <row r="177" spans="1:14" x14ac:dyDescent="0.35">
      <c r="A177" t="s">
        <v>377</v>
      </c>
      <c r="B177" t="s">
        <v>1532</v>
      </c>
      <c r="C177" t="s">
        <v>378</v>
      </c>
      <c r="D177" t="s">
        <v>483</v>
      </c>
      <c r="E177" s="4" t="s">
        <v>379</v>
      </c>
      <c r="F177" s="9" t="s">
        <v>506</v>
      </c>
      <c r="G177" s="4" t="s">
        <v>503</v>
      </c>
      <c r="H177">
        <f>_xlfn.XLOOKUP(E177,commit_num_files!A$2:A$319,commit_num_files!B$2:B$319)</f>
        <v>1</v>
      </c>
      <c r="K177" s="11"/>
    </row>
    <row r="178" spans="1:14" x14ac:dyDescent="0.35">
      <c r="A178" t="s">
        <v>377</v>
      </c>
      <c r="B178" t="s">
        <v>1532</v>
      </c>
      <c r="C178" t="s">
        <v>378</v>
      </c>
      <c r="D178" t="s">
        <v>483</v>
      </c>
      <c r="E178" s="4" t="s">
        <v>379</v>
      </c>
      <c r="F178" s="9" t="s">
        <v>498</v>
      </c>
      <c r="G178" s="4" t="s">
        <v>503</v>
      </c>
      <c r="H178">
        <f>_xlfn.XLOOKUP(E178,commit_num_files!A$2:A$319,commit_num_files!B$2:B$319)</f>
        <v>1</v>
      </c>
      <c r="L178" t="s">
        <v>1460</v>
      </c>
    </row>
    <row r="179" spans="1:14" x14ac:dyDescent="0.35">
      <c r="A179" s="29" t="s">
        <v>380</v>
      </c>
      <c r="B179" s="29" t="s">
        <v>1532</v>
      </c>
      <c r="C179" s="29" t="s">
        <v>381</v>
      </c>
      <c r="D179" s="29" t="s">
        <v>487</v>
      </c>
      <c r="E179" s="30" t="s">
        <v>382</v>
      </c>
      <c r="F179" s="31" t="s">
        <v>498</v>
      </c>
      <c r="G179" s="30" t="s">
        <v>503</v>
      </c>
      <c r="H179" s="29">
        <f>_xlfn.XLOOKUP(E179,commit_num_files!A$2:A$319,commit_num_files!B$2:B$319)</f>
        <v>1</v>
      </c>
      <c r="I179" s="29" t="str">
        <f>_xlfn.XLOOKUP(C179,cve_title!A$2:A$164,cve_title!B$2:B$164)</f>
        <v>Buffer overflow in the exitcode_proc_write function in arch/um/kernel/exitcode.c in the Linux kernel before 3.12 allows local users to cause a denial of service or possibly have unspecified other impact by leveraging root privileges for a write operation.</v>
      </c>
      <c r="J179" s="29"/>
      <c r="K179" s="29" t="s">
        <v>1429</v>
      </c>
      <c r="L179" s="29" t="s">
        <v>1460</v>
      </c>
      <c r="M179" s="29" t="s">
        <v>1479</v>
      </c>
      <c r="N179" s="29"/>
    </row>
    <row r="180" spans="1:14" x14ac:dyDescent="0.35">
      <c r="A180" t="s">
        <v>383</v>
      </c>
      <c r="B180" t="s">
        <v>1532</v>
      </c>
      <c r="C180" t="s">
        <v>384</v>
      </c>
      <c r="D180" t="s">
        <v>487</v>
      </c>
      <c r="E180" s="4" t="s">
        <v>385</v>
      </c>
      <c r="F180" s="9" t="s">
        <v>498</v>
      </c>
      <c r="G180" s="4" t="s">
        <v>502</v>
      </c>
      <c r="H180" s="29">
        <f>_xlfn.XLOOKUP(E180,commit_num_files!A$2:A$319,commit_num_files!B$2:B$319)</f>
        <v>1</v>
      </c>
      <c r="I180" t="str">
        <f>_xlfn.XLOOKUP(C180,cve_title!A$2:A$164,cve_title!B$2:B$164)</f>
        <v>Buffer overflow in the oz_cdev_write function in drivers/staging/ozwpan/ozcdev.c in the Linux kernel before 3.12 allows local users to cause a denial of service or possibly have unspecified other impact via a crafted write operation.</v>
      </c>
      <c r="K180" t="s">
        <v>1430</v>
      </c>
      <c r="L180" t="s">
        <v>1460</v>
      </c>
    </row>
    <row r="181" spans="1:14" x14ac:dyDescent="0.35">
      <c r="A181" s="29" t="s">
        <v>386</v>
      </c>
      <c r="B181" s="29" t="s">
        <v>1532</v>
      </c>
      <c r="C181" s="29" t="s">
        <v>387</v>
      </c>
      <c r="D181" s="29" t="s">
        <v>487</v>
      </c>
      <c r="E181" s="30" t="s">
        <v>388</v>
      </c>
      <c r="F181" s="31" t="s">
        <v>506</v>
      </c>
      <c r="G181" s="30" t="s">
        <v>503</v>
      </c>
      <c r="H181" s="29">
        <f>_xlfn.XLOOKUP(E181,commit_num_files!A$2:A$319,commit_num_files!B$2:B$319)</f>
        <v>1</v>
      </c>
      <c r="I181" s="29" t="str">
        <f>_xlfn.XLOOKUP(C181,cve_title!A$2:A$164,cve_title!B$2:B$164)</f>
        <v>Multiple buffer overflows in drivers/staging/wlags49_h2/wl_priv.c in the Linux kernel before 3.12 allow local users to cause a denial of service or possibly have unspecified other impact by leveraging the CAP_NET_ADMIN capability and providing a long station-name string, related to the (1) wvlan_uil_put_info and (2) wvlan_set_station_nickname functions.</v>
      </c>
      <c r="J181" s="29"/>
      <c r="K181" s="29" t="s">
        <v>1431</v>
      </c>
      <c r="L181" s="29" t="s">
        <v>1460</v>
      </c>
      <c r="M181" s="29"/>
      <c r="N181" s="29"/>
    </row>
    <row r="182" spans="1:14" x14ac:dyDescent="0.35">
      <c r="A182" s="17" t="s">
        <v>389</v>
      </c>
      <c r="B182" s="17" t="s">
        <v>1532</v>
      </c>
      <c r="C182" s="17" t="s">
        <v>390</v>
      </c>
      <c r="D182" s="17" t="s">
        <v>485</v>
      </c>
      <c r="E182" s="21" t="s">
        <v>391</v>
      </c>
      <c r="F182" s="20" t="s">
        <v>498</v>
      </c>
      <c r="G182" s="21" t="s">
        <v>502</v>
      </c>
      <c r="H182">
        <f>_xlfn.XLOOKUP(E182,commit_num_files!A$2:A$319,commit_num_files!B$2:B$319)</f>
        <v>1</v>
      </c>
      <c r="I182" s="17" t="str">
        <f>_xlfn.XLOOKUP(C182,cve_title!A$2:A$164,cve_title!B$2:B$164)</f>
        <v>Multiple stack-based buffer overflows in net/netfilter/ipvs/ip_vs_ctl.c in the Linux kernel before 2.6.33, when CONFIG_IP_VS is used, allow local users to gain privileges by leveraging the CAP_NET_ADMIN capability for (1) a getsockopt system call, related to the do_ip_vs_get_ctl function, or (2) a setsockopt system call, related to the do_ip_vs_set_ctl function.</v>
      </c>
      <c r="J182" s="17"/>
      <c r="K182" s="17" t="s">
        <v>1432</v>
      </c>
      <c r="L182" s="17" t="s">
        <v>1460</v>
      </c>
      <c r="M182" s="17"/>
      <c r="N182" s="17"/>
    </row>
    <row r="183" spans="1:14" x14ac:dyDescent="0.35">
      <c r="A183" s="22" t="s">
        <v>389</v>
      </c>
      <c r="B183" s="22" t="s">
        <v>1532</v>
      </c>
      <c r="C183" s="22" t="s">
        <v>390</v>
      </c>
      <c r="D183" s="22" t="s">
        <v>485</v>
      </c>
      <c r="E183" s="23" t="s">
        <v>391</v>
      </c>
      <c r="F183" s="24" t="s">
        <v>498</v>
      </c>
      <c r="G183" s="23" t="s">
        <v>503</v>
      </c>
      <c r="H183">
        <f>_xlfn.XLOOKUP(E183,commit_num_files!A$2:A$319,commit_num_files!B$2:B$319)</f>
        <v>1</v>
      </c>
      <c r="I183" s="22"/>
      <c r="J183" s="22"/>
      <c r="K183" s="22"/>
      <c r="L183" s="22" t="s">
        <v>1460</v>
      </c>
      <c r="M183" s="22"/>
      <c r="N183" s="22"/>
    </row>
    <row r="184" spans="1:14" x14ac:dyDescent="0.35">
      <c r="A184" t="s">
        <v>392</v>
      </c>
      <c r="B184" t="s">
        <v>1532</v>
      </c>
      <c r="C184" t="s">
        <v>393</v>
      </c>
      <c r="D184" t="s">
        <v>483</v>
      </c>
      <c r="E184" s="4" t="s">
        <v>394</v>
      </c>
      <c r="F184" s="9" t="s">
        <v>498</v>
      </c>
      <c r="G184" s="4" t="s">
        <v>502</v>
      </c>
      <c r="H184" s="29">
        <f>_xlfn.XLOOKUP(E184,commit_num_files!A$2:A$319,commit_num_files!B$2:B$319)</f>
        <v>1</v>
      </c>
      <c r="I184" t="str">
        <f>_xlfn.XLOOKUP(C184,cve_title!A$2:A$164,cve_title!B$2:B$164)</f>
        <v>Buffer overflow in the __nfs4_get_acl_uncached function in fs/nfs/nfs4proc.c in the Linux kernel before 3.7.2 allows local users to cause a denial of service (memory corruption and system crash) or possibly have unspecified other impact via a getxattr system call for the system.nfs4_acl extended attribute of a pathname on an NFSv4 filesystem.</v>
      </c>
      <c r="K184" t="s">
        <v>1433</v>
      </c>
      <c r="L184" t="s">
        <v>1460</v>
      </c>
    </row>
    <row r="185" spans="1:14" x14ac:dyDescent="0.35">
      <c r="A185" s="29" t="s">
        <v>395</v>
      </c>
      <c r="B185" s="29" t="s">
        <v>1532</v>
      </c>
      <c r="C185" s="29" t="s">
        <v>396</v>
      </c>
      <c r="D185" s="29" t="s">
        <v>487</v>
      </c>
      <c r="E185" s="30" t="s">
        <v>397</v>
      </c>
      <c r="F185" s="31" t="s">
        <v>498</v>
      </c>
      <c r="G185" s="30" t="s">
        <v>502</v>
      </c>
      <c r="H185" s="29">
        <f>_xlfn.XLOOKUP(E185,commit_num_files!A$2:A$319,commit_num_files!B$2:B$319)</f>
        <v>1</v>
      </c>
      <c r="I185" s="29" t="str">
        <f>_xlfn.XLOOKUP(C185,cve_title!A$2:A$164,cve_title!B$2:B$164)</f>
        <v>Buffer overflow in the qeth_snmp_command function in drivers/s390/net/qeth_core_main.c in the Linux kernel through 3.12.1 allows local users to cause a denial of service or possibly have unspecified other impact via an SNMP ioctl call with a length value that is incompatible with the command-buffer size.</v>
      </c>
      <c r="J185" s="29"/>
      <c r="K185" s="29" t="s">
        <v>1434</v>
      </c>
      <c r="L185" s="29" t="s">
        <v>1460</v>
      </c>
      <c r="M185" s="29"/>
      <c r="N185" s="29"/>
    </row>
    <row r="186" spans="1:14" x14ac:dyDescent="0.35">
      <c r="A186" t="s">
        <v>398</v>
      </c>
      <c r="B186" t="s">
        <v>1532</v>
      </c>
      <c r="C186" t="s">
        <v>399</v>
      </c>
      <c r="D186" t="s">
        <v>491</v>
      </c>
      <c r="E186" s="5" t="s">
        <v>400</v>
      </c>
      <c r="F186" s="9" t="s">
        <v>506</v>
      </c>
      <c r="G186" s="4" t="s">
        <v>503</v>
      </c>
      <c r="H186" s="17">
        <f>_xlfn.XLOOKUP(E186,commit_num_files!A$2:A$319,commit_num_files!B$2:B$319)</f>
        <v>3</v>
      </c>
      <c r="I186" t="str">
        <f>_xlfn.XLOOKUP(C186,cve_title!A$2:A$164,cve_title!B$2:B$164)</f>
        <v>The uio_mmap_physical function in drivers/uio/uio.c in the Linux kernel before 3.12 does not validate the size of a memory block, which allows local users to cause a denial of service (memory corruption) or possibly gain privileges via crafted mmap operations, a different vulnerability than CVE-2013-4511.</v>
      </c>
      <c r="K186" s="11" t="s">
        <v>1435</v>
      </c>
      <c r="L186" t="s">
        <v>1460</v>
      </c>
      <c r="N186" t="s">
        <v>1524</v>
      </c>
    </row>
    <row r="187" spans="1:14" x14ac:dyDescent="0.35">
      <c r="A187" t="s">
        <v>398</v>
      </c>
      <c r="B187" t="s">
        <v>1532</v>
      </c>
      <c r="C187" t="s">
        <v>399</v>
      </c>
      <c r="D187" t="s">
        <v>491</v>
      </c>
      <c r="E187" s="5" t="s">
        <v>400</v>
      </c>
      <c r="F187" s="9" t="s">
        <v>500</v>
      </c>
      <c r="G187" s="4" t="s">
        <v>503</v>
      </c>
      <c r="H187">
        <f>_xlfn.XLOOKUP(E187,commit_num_files!A$2:A$319,commit_num_files!B$2:B$319)</f>
        <v>3</v>
      </c>
      <c r="K187" s="11"/>
    </row>
    <row r="188" spans="1:14" x14ac:dyDescent="0.35">
      <c r="A188" t="s">
        <v>398</v>
      </c>
      <c r="B188" t="s">
        <v>1532</v>
      </c>
      <c r="C188" t="s">
        <v>399</v>
      </c>
      <c r="D188" t="s">
        <v>491</v>
      </c>
      <c r="E188" s="5" t="s">
        <v>400</v>
      </c>
      <c r="F188" s="9" t="s">
        <v>501</v>
      </c>
      <c r="G188" s="4" t="s">
        <v>503</v>
      </c>
      <c r="H188">
        <f>_xlfn.XLOOKUP(E188,commit_num_files!A$2:A$319,commit_num_files!B$2:B$319)</f>
        <v>3</v>
      </c>
    </row>
    <row r="189" spans="1:14" x14ac:dyDescent="0.35">
      <c r="A189" s="17" t="s">
        <v>401</v>
      </c>
      <c r="B189" s="17" t="s">
        <v>1532</v>
      </c>
      <c r="C189" s="17" t="s">
        <v>402</v>
      </c>
      <c r="D189" s="18" t="s">
        <v>487</v>
      </c>
      <c r="E189" s="36" t="s">
        <v>403</v>
      </c>
      <c r="F189" s="20" t="s">
        <v>498</v>
      </c>
      <c r="G189" s="21" t="s">
        <v>502</v>
      </c>
      <c r="H189" s="17">
        <f>_xlfn.XLOOKUP(E189,commit_num_files!A$2:A$319,commit_num_files!B$2:B$319)</f>
        <v>1</v>
      </c>
      <c r="I189" s="17" t="str">
        <f>_xlfn.XLOOKUP(C189,cve_title!A$2:A$164,cve_title!B$2:B$164)</f>
        <v>The ieee80211_radiotap_iterator_init function in net/wireless/radiotap.c in the Linux kernel before 3.11.7 does not check whether a frame contains any data outside of the header, which might allow attackers to cause a denial of service (buffer over-read) via a crafted header.</v>
      </c>
      <c r="J189" s="17"/>
      <c r="K189" s="17" t="s">
        <v>1436</v>
      </c>
      <c r="L189" s="17" t="s">
        <v>1460</v>
      </c>
      <c r="M189" s="17"/>
      <c r="N189" s="17"/>
    </row>
    <row r="190" spans="1:14" x14ac:dyDescent="0.35">
      <c r="A190" s="22" t="s">
        <v>401</v>
      </c>
      <c r="B190" s="22" t="s">
        <v>1532</v>
      </c>
      <c r="C190" s="22" t="s">
        <v>402</v>
      </c>
      <c r="D190" s="32" t="s">
        <v>487</v>
      </c>
      <c r="E190" s="33" t="s">
        <v>403</v>
      </c>
      <c r="F190" s="24" t="s">
        <v>498</v>
      </c>
      <c r="G190" s="23" t="s">
        <v>503</v>
      </c>
      <c r="H190">
        <f>_xlfn.XLOOKUP(E190,commit_num_files!A$2:A$319,commit_num_files!B$2:B$319)</f>
        <v>1</v>
      </c>
      <c r="I190" s="22"/>
      <c r="J190" s="22"/>
      <c r="K190" s="22"/>
      <c r="L190" s="22" t="s">
        <v>1460</v>
      </c>
      <c r="M190" s="22"/>
      <c r="N190" s="22"/>
    </row>
    <row r="191" spans="1:14" x14ac:dyDescent="0.35">
      <c r="A191" t="s">
        <v>404</v>
      </c>
      <c r="B191" t="s">
        <v>1532</v>
      </c>
      <c r="C191" t="s">
        <v>405</v>
      </c>
      <c r="D191" t="s">
        <v>481</v>
      </c>
      <c r="E191" s="4" t="s">
        <v>406</v>
      </c>
      <c r="F191" s="9" t="s">
        <v>498</v>
      </c>
      <c r="G191" s="4" t="s">
        <v>503</v>
      </c>
      <c r="H191" s="29">
        <f>_xlfn.XLOOKUP(E191,commit_num_files!A$2:A$319,commit_num_files!B$2:B$319)</f>
        <v>1</v>
      </c>
      <c r="I191" t="str">
        <f>_xlfn.XLOOKUP(C191,cve_title!A$2:A$164,cve_title!B$2:B$164)</f>
        <v>Buffer overflow in the complete_emulated_mmio function in arch/x86/kvm/x86.c in the Linux kernel before 3.13.6 allows guest OS users to execute arbitrary code on the host OS by leveraging a loop that triggers an invalid memory copy affecting certain cancel_work_item data.</v>
      </c>
      <c r="K191" s="11" t="s">
        <v>1437</v>
      </c>
      <c r="L191" t="s">
        <v>1460</v>
      </c>
      <c r="M191" s="14" t="s">
        <v>1480</v>
      </c>
    </row>
    <row r="192" spans="1:14" x14ac:dyDescent="0.35">
      <c r="A192" s="29" t="s">
        <v>407</v>
      </c>
      <c r="B192" s="29" t="s">
        <v>1532</v>
      </c>
      <c r="C192" s="29" t="s">
        <v>408</v>
      </c>
      <c r="D192" s="29" t="s">
        <v>494</v>
      </c>
      <c r="E192" s="30" t="s">
        <v>409</v>
      </c>
      <c r="F192" s="31" t="s">
        <v>506</v>
      </c>
      <c r="G192" s="30" t="s">
        <v>503</v>
      </c>
      <c r="H192" s="29">
        <f>_xlfn.XLOOKUP(E192,commit_num_files!A$2:A$319,commit_num_files!B$2:B$319)</f>
        <v>1</v>
      </c>
      <c r="I192" s="29" t="str">
        <f>_xlfn.XLOOKUP(C192,cve_title!A$2:A$164,cve_title!B$2:B$164)</f>
        <v>The cifs_iovec_write function in fs/cifs/file.c in the Linux kernel through 3.13.5 does not properly handle uncached write operations that copy fewer than the requested number of bytes, which allows local users to obtain sensitive information from kernel memory, cause a denial of service (memory corruption and system crash), or possibly gain privileges via a writev system call with a crafted pointer.</v>
      </c>
      <c r="J192" s="29"/>
      <c r="K192" s="29" t="s">
        <v>1438</v>
      </c>
      <c r="L192" s="29" t="s">
        <v>1460</v>
      </c>
      <c r="M192" s="29"/>
      <c r="N192" s="29"/>
    </row>
    <row r="193" spans="1:14" x14ac:dyDescent="0.35">
      <c r="A193" t="s">
        <v>410</v>
      </c>
      <c r="B193" t="s">
        <v>1532</v>
      </c>
      <c r="C193" t="s">
        <v>411</v>
      </c>
      <c r="D193" t="s">
        <v>489</v>
      </c>
      <c r="E193" s="4" t="s">
        <v>412</v>
      </c>
      <c r="F193" s="31" t="s">
        <v>506</v>
      </c>
      <c r="G193" s="4" t="s">
        <v>503</v>
      </c>
      <c r="H193">
        <f>_xlfn.XLOOKUP(E193,commit_num_files!A$2:A$319,commit_num_files!B$2:B$319)</f>
        <v>1</v>
      </c>
      <c r="I193" t="str">
        <f>_xlfn.XLOOKUP(C193,cve_title!A$2:A$164,cve_title!B$2:B$164)</f>
        <v>The futex_wait function in kernel/futex.c in the Linux kernel before 2.6.37 does not properly maintain a certain reference count during requeue operations, which allows local users to cause a denial of service (use-after-free and system crash) or possibly gain privileges via a crafted application that triggers a zero count.</v>
      </c>
      <c r="K193" s="11" t="s">
        <v>1439</v>
      </c>
      <c r="L193" t="s">
        <v>1460</v>
      </c>
    </row>
    <row r="194" spans="1:14" x14ac:dyDescent="0.35">
      <c r="A194" s="29" t="s">
        <v>413</v>
      </c>
      <c r="B194" s="29" t="s">
        <v>1532</v>
      </c>
      <c r="C194" s="29" t="s">
        <v>414</v>
      </c>
      <c r="D194" s="29" t="s">
        <v>486</v>
      </c>
      <c r="E194" s="30" t="s">
        <v>415</v>
      </c>
      <c r="F194" s="31" t="s">
        <v>506</v>
      </c>
      <c r="G194" s="30" t="s">
        <v>503</v>
      </c>
      <c r="H194" s="17">
        <f>_xlfn.XLOOKUP(E194,commit_num_files!A$2:A$319,commit_num_files!B$2:B$319)</f>
        <v>1</v>
      </c>
      <c r="I194" s="29" t="str">
        <f>_xlfn.XLOOKUP(C194,cve_title!A$2:A$164,cve_title!B$2:B$164)</f>
        <v>The help function in net/netfilter/nf_nat_irc.c in the Linux kernel before 3.12.8 allows remote attackers to obtain sensitive information from kernel memory by establishing an IRC DCC session in which incorrect packet data is transmitted during use of the NAT mangle feature.</v>
      </c>
      <c r="J194" s="29"/>
      <c r="K194" s="42" t="s">
        <v>1440</v>
      </c>
      <c r="L194" s="29" t="s">
        <v>1460</v>
      </c>
      <c r="M194" s="29"/>
      <c r="N194" s="29"/>
    </row>
    <row r="195" spans="1:14" x14ac:dyDescent="0.35">
      <c r="A195" t="s">
        <v>416</v>
      </c>
      <c r="B195" t="s">
        <v>1532</v>
      </c>
      <c r="C195" t="s">
        <v>417</v>
      </c>
      <c r="D195" t="s">
        <v>482</v>
      </c>
      <c r="E195" s="4" t="s">
        <v>418</v>
      </c>
      <c r="F195" s="9" t="s">
        <v>498</v>
      </c>
      <c r="G195" s="30" t="s">
        <v>502</v>
      </c>
      <c r="H195" s="29">
        <f>_xlfn.XLOOKUP(E195,commit_num_files!A$2:A$319,commit_num_files!B$2:B$319)</f>
        <v>1</v>
      </c>
      <c r="I195" t="str">
        <f>_xlfn.XLOOKUP(C195,cve_title!A$2:A$164,cve_title!B$2:B$164)</f>
        <v>Multiple stack-based buffer overflows in the magicmouse_raw_event function in drivers/hid/hid-magicmouse.c in the Magic Mouse HID driver in the Linux kernel through 3.16.3 allow physically proximate attackers to cause a denial of service (system crash) or possibly execute arbitrary code via a crafted device that provides a large amount of (1) EHCI or (2) XHCI data associated with an event.</v>
      </c>
      <c r="K195" t="s">
        <v>1441</v>
      </c>
      <c r="L195" t="s">
        <v>1460</v>
      </c>
    </row>
    <row r="196" spans="1:14" x14ac:dyDescent="0.35">
      <c r="A196" s="29" t="s">
        <v>419</v>
      </c>
      <c r="B196" s="29" t="s">
        <v>1532</v>
      </c>
      <c r="C196" s="29" t="s">
        <v>420</v>
      </c>
      <c r="D196" s="29" t="s">
        <v>482</v>
      </c>
      <c r="E196" s="30" t="s">
        <v>421</v>
      </c>
      <c r="F196" s="31" t="s">
        <v>506</v>
      </c>
      <c r="G196" s="30" t="s">
        <v>503</v>
      </c>
      <c r="H196" s="29">
        <f>_xlfn.XLOOKUP(E196,commit_num_files!A$2:A$319,commit_num_files!B$2:B$319)</f>
        <v>1</v>
      </c>
      <c r="I196" s="29" t="str">
        <f>_xlfn.XLOOKUP(C196,cve_title!A$2:A$164,cve_title!B$2:B$164)</f>
        <v>Array index error in the logi_dj_raw_event function in drivers/hid/hid-logitech-dj.c in the Linux kernel before 3.16.2 allows physically proximate attackers to execute arbitrary code or cause a denial of service (invalid kfree) via a crafted device that provides a malformed REPORT_TYPE_NOTIF_DEVICE_UNPAIRED value.</v>
      </c>
      <c r="J196" s="29"/>
      <c r="K196" s="42" t="s">
        <v>1442</v>
      </c>
      <c r="L196" s="29" t="s">
        <v>1460</v>
      </c>
      <c r="M196" s="29" t="s">
        <v>1481</v>
      </c>
      <c r="N196" s="29"/>
    </row>
    <row r="197" spans="1:14" x14ac:dyDescent="0.35">
      <c r="A197" t="s">
        <v>422</v>
      </c>
      <c r="B197" t="s">
        <v>1532</v>
      </c>
      <c r="C197" t="s">
        <v>423</v>
      </c>
      <c r="D197" t="s">
        <v>482</v>
      </c>
      <c r="E197" s="5" t="s">
        <v>424</v>
      </c>
      <c r="F197" s="9" t="s">
        <v>498</v>
      </c>
      <c r="G197" s="4" t="s">
        <v>503</v>
      </c>
      <c r="H197">
        <f>_xlfn.XLOOKUP(E197,commit_num_files!A$2:A$319,commit_num_files!B$2:B$319)</f>
        <v>1</v>
      </c>
      <c r="I197" t="str">
        <f>_xlfn.XLOOKUP(C197,cve_title!A$2:A$164,cve_title!B$2:B$164)</f>
        <v>Heap-based buffer overflow in the logi_dj_ll_raw_request function in drivers/hid/hid-logitech-dj.c in the Linux kernel before 3.16.2 allows physically proximate attackers to cause a denial of service (system crash) or possibly execute arbitrary code via a crafted device that specifies a large report size for an LED report.</v>
      </c>
      <c r="K197" t="s">
        <v>1443</v>
      </c>
      <c r="L197" t="s">
        <v>1460</v>
      </c>
      <c r="M197" t="s">
        <v>1482</v>
      </c>
    </row>
    <row r="198" spans="1:14" x14ac:dyDescent="0.35">
      <c r="A198" s="29" t="s">
        <v>425</v>
      </c>
      <c r="B198" s="29" t="s">
        <v>1532</v>
      </c>
      <c r="C198" s="29" t="s">
        <v>426</v>
      </c>
      <c r="D198" s="35" t="s">
        <v>487</v>
      </c>
      <c r="E198" s="36" t="s">
        <v>427</v>
      </c>
      <c r="F198" s="31" t="s">
        <v>498</v>
      </c>
      <c r="G198" s="30" t="s">
        <v>503</v>
      </c>
      <c r="H198" s="29">
        <f>_xlfn.XLOOKUP(E198,commit_num_files!A$2:A$319,commit_num_files!B$2:B$319)</f>
        <v>6</v>
      </c>
      <c r="I198" s="29" t="str">
        <f>_xlfn.XLOOKUP(C198,cve_title!A$2:A$164,cve_title!B$2:B$164)</f>
        <v>The report_fixup functions in the HID subsystem in the Linux kernel before 3.16.2 might allow physically proximate attackers to cause a denial of service (out-of-bounds write) via a crafted device that provides a small report descriptor, related to (1) drivers/hid/hid-cherry.c, (2) drivers/hid/hid-kye.c, (3) drivers/hid/hid-lg.c, (4) drivers/hid/hid-monterey.c, (5) drivers/hid/hid-petalynx.c, and (6) drivers/hid/hid-sunplus.c.</v>
      </c>
      <c r="J198" s="29"/>
      <c r="K198" s="29" t="s">
        <v>1444</v>
      </c>
      <c r="L198" s="29" t="s">
        <v>1460</v>
      </c>
      <c r="M198" s="29" t="s">
        <v>1525</v>
      </c>
      <c r="N198" s="29"/>
    </row>
    <row r="199" spans="1:14" s="22" customFormat="1" x14ac:dyDescent="0.35">
      <c r="A199" s="22" t="s">
        <v>428</v>
      </c>
      <c r="B199" s="22" t="s">
        <v>1532</v>
      </c>
      <c r="C199" s="22" t="s">
        <v>429</v>
      </c>
      <c r="D199" s="22" t="s">
        <v>480</v>
      </c>
      <c r="E199" s="23" t="s">
        <v>430</v>
      </c>
      <c r="F199" s="24" t="s">
        <v>498</v>
      </c>
      <c r="G199" s="23" t="s">
        <v>502</v>
      </c>
      <c r="H199">
        <f>_xlfn.XLOOKUP(E199,commit_num_files!A$2:A$319,commit_num_files!B$2:B$319)</f>
        <v>1</v>
      </c>
      <c r="I199" s="22" t="str">
        <f>_xlfn.XLOOKUP(C199,cve_title!A$2:A$164,cve_title!B$2:B$164)</f>
        <v>Multiple buffer overflows in the command_port_read_callback function in drivers/usb/serial/whiteheat.c in the Whiteheat USB Serial Driver in the Linux kernel before 3.16.2 allow physically proximate attackers to execute arbitrary code or cause a denial of service (memory corruption and system crash) via a crafted device that provides a large amount of (1) EHCI or (2) XHCI data associated with a bulk response.</v>
      </c>
      <c r="K199" s="26" t="s">
        <v>1445</v>
      </c>
      <c r="L199" s="22" t="s">
        <v>1460</v>
      </c>
    </row>
    <row r="200" spans="1:14" x14ac:dyDescent="0.35">
      <c r="A200" s="22" t="s">
        <v>431</v>
      </c>
      <c r="B200" s="22" t="s">
        <v>1532</v>
      </c>
      <c r="C200" s="22" t="s">
        <v>432</v>
      </c>
      <c r="D200" s="22" t="s">
        <v>482</v>
      </c>
      <c r="E200" s="23" t="s">
        <v>433</v>
      </c>
      <c r="F200" s="24" t="s">
        <v>498</v>
      </c>
      <c r="G200" s="23" t="s">
        <v>502</v>
      </c>
      <c r="H200" s="29">
        <f>_xlfn.XLOOKUP(E200,commit_num_files!A$2:A$319,commit_num_files!B$2:B$319)</f>
        <v>1</v>
      </c>
      <c r="I200" s="22" t="str">
        <f>_xlfn.XLOOKUP(C200,cve_title!A$2:A$164,cve_title!B$2:B$164)</f>
        <v>Buffer overflow in the picolcd_raw_event function in devices/hid/hid-picolcd_core.c in the PicoLCD HID device driver in the Linux kernel through 3.16.3, as used in Android on Nexus 7 devices, allows physically proximate attackers to cause a denial of service (system crash) or possibly execute arbitrary code via a crafted device that sends a large report.</v>
      </c>
      <c r="J200" s="22"/>
      <c r="K200" s="22" t="s">
        <v>1446</v>
      </c>
      <c r="L200" s="22" t="s">
        <v>1460</v>
      </c>
      <c r="M200" s="22"/>
      <c r="N200" s="22"/>
    </row>
    <row r="201" spans="1:14" s="22" customFormat="1" x14ac:dyDescent="0.35">
      <c r="A201" s="22" t="s">
        <v>434</v>
      </c>
      <c r="B201" s="22" t="s">
        <v>1532</v>
      </c>
      <c r="C201" s="22" t="s">
        <v>435</v>
      </c>
      <c r="D201" s="22" t="s">
        <v>487</v>
      </c>
      <c r="E201" s="23" t="s">
        <v>436</v>
      </c>
      <c r="F201" s="22" t="s">
        <v>506</v>
      </c>
      <c r="G201" s="30" t="s">
        <v>502</v>
      </c>
      <c r="H201" s="22">
        <f>_xlfn.XLOOKUP(E201,commit_num_files!A$2:A$319,commit_num_files!B$2:B$319)</f>
        <v>2</v>
      </c>
      <c r="I201" s="22" t="str">
        <f>_xlfn.XLOOKUP(C201,cve_title!A$2:A$164,cve_title!B$2:B$164)</f>
        <v>include/linux/netdevice.h in the Linux kernel before 2.6.36 incorrectly uses macros for netdev_printk and its related logging implementation, which allows remote attackers to cause a denial of service (NULL pointer dereference and system crash) by sending invalid packets to a VxLAN interface.</v>
      </c>
      <c r="K201" s="26" t="s">
        <v>1447</v>
      </c>
      <c r="L201" s="22" t="s">
        <v>1460</v>
      </c>
      <c r="N201" s="22" t="s">
        <v>1526</v>
      </c>
    </row>
    <row r="202" spans="1:14" x14ac:dyDescent="0.35">
      <c r="A202" t="s">
        <v>438</v>
      </c>
      <c r="B202" t="s">
        <v>1532</v>
      </c>
      <c r="C202" t="s">
        <v>439</v>
      </c>
      <c r="D202" t="s">
        <v>483</v>
      </c>
      <c r="E202" s="4" t="s">
        <v>440</v>
      </c>
      <c r="F202" s="9" t="s">
        <v>498</v>
      </c>
      <c r="G202" s="4" t="s">
        <v>503</v>
      </c>
      <c r="H202" s="17">
        <f>_xlfn.XLOOKUP(E202,commit_num_files!A$2:A$319,commit_num_files!B$2:B$319)</f>
        <v>1</v>
      </c>
      <c r="K202" s="11" t="s">
        <v>1448</v>
      </c>
      <c r="L202" t="s">
        <v>1460</v>
      </c>
    </row>
    <row r="203" spans="1:14" x14ac:dyDescent="0.35">
      <c r="A203" t="s">
        <v>438</v>
      </c>
      <c r="B203" t="s">
        <v>1532</v>
      </c>
      <c r="C203" t="s">
        <v>439</v>
      </c>
      <c r="D203" t="s">
        <v>483</v>
      </c>
      <c r="E203" s="4" t="s">
        <v>440</v>
      </c>
      <c r="F203" s="9" t="s">
        <v>501</v>
      </c>
      <c r="G203" s="4" t="s">
        <v>503</v>
      </c>
      <c r="H203">
        <f>_xlfn.XLOOKUP(E203,commit_num_files!A$2:A$319,commit_num_files!B$2:B$319)</f>
        <v>1</v>
      </c>
      <c r="K203" s="11" t="s">
        <v>1448</v>
      </c>
      <c r="L203" t="s">
        <v>1460</v>
      </c>
    </row>
    <row r="204" spans="1:14" x14ac:dyDescent="0.35">
      <c r="A204" s="17" t="s">
        <v>441</v>
      </c>
      <c r="B204" s="17" t="s">
        <v>1532</v>
      </c>
      <c r="C204" s="17" t="s">
        <v>442</v>
      </c>
      <c r="D204" s="17" t="s">
        <v>483</v>
      </c>
      <c r="E204" s="21" t="s">
        <v>443</v>
      </c>
      <c r="F204" s="20" t="s">
        <v>506</v>
      </c>
      <c r="G204" s="21" t="s">
        <v>503</v>
      </c>
      <c r="H204" s="17">
        <f>_xlfn.XLOOKUP(E204,commit_num_files!A$2:A$319,commit_num_files!B$2:B$319)</f>
        <v>1</v>
      </c>
      <c r="I204" s="17" t="str">
        <f>_xlfn.XLOOKUP(C204,cve_title!A$2:A$164,cve_title!B$2:B$164)</f>
        <v>Buffer overflow in net/ceph/auth_x.c in Ceph, as used in the Linux kernel before 3.16.3, allows remote attackers to cause a denial of service (memory corruption and panic) or possibly have unspecified other impact via a long unencrypted auth ticket.</v>
      </c>
      <c r="J204" s="17"/>
      <c r="K204" s="28" t="s">
        <v>1449</v>
      </c>
      <c r="L204" s="17" t="s">
        <v>1460</v>
      </c>
      <c r="M204" s="17"/>
      <c r="N204" s="17"/>
    </row>
    <row r="205" spans="1:14" x14ac:dyDescent="0.35">
      <c r="A205" s="22" t="s">
        <v>441</v>
      </c>
      <c r="B205" s="22" t="s">
        <v>1532</v>
      </c>
      <c r="C205" s="22" t="s">
        <v>442</v>
      </c>
      <c r="D205" s="22" t="s">
        <v>483</v>
      </c>
      <c r="E205" s="23" t="s">
        <v>443</v>
      </c>
      <c r="F205" s="24" t="s">
        <v>501</v>
      </c>
      <c r="G205" s="23" t="s">
        <v>503</v>
      </c>
      <c r="H205">
        <f>_xlfn.XLOOKUP(E205,commit_num_files!A$2:A$319,commit_num_files!B$2:B$319)</f>
        <v>1</v>
      </c>
      <c r="I205" s="22"/>
      <c r="J205" s="22"/>
      <c r="K205" s="28" t="s">
        <v>1449</v>
      </c>
      <c r="L205" s="17" t="s">
        <v>1460</v>
      </c>
      <c r="M205" s="22"/>
      <c r="N205" s="22"/>
    </row>
    <row r="206" spans="1:14" x14ac:dyDescent="0.35">
      <c r="A206" t="s">
        <v>444</v>
      </c>
      <c r="B206" t="s">
        <v>1532</v>
      </c>
      <c r="C206" t="s">
        <v>445</v>
      </c>
      <c r="D206" t="s">
        <v>493</v>
      </c>
      <c r="E206" s="4" t="s">
        <v>446</v>
      </c>
      <c r="F206" s="9" t="s">
        <v>498</v>
      </c>
      <c r="G206" s="30" t="s">
        <v>502</v>
      </c>
      <c r="H206" s="29">
        <f>_xlfn.XLOOKUP(E206,commit_num_files!A$2:A$319,commit_num_files!B$2:B$319)</f>
        <v>1</v>
      </c>
      <c r="I206" t="str">
        <f>_xlfn.XLOOKUP(C206,cve_title!A$2:A$164,cve_title!B$2:B$164)</f>
        <v>kernel/trace/trace_syscalls.c in the Linux kernel through 3.17.2 does not properly handle private syscall numbers during use of the perf subsystem, which allows local users to cause a denial of service (out-of-bounds read and OOPS) or bypass the ASLR protection mechanism via a crafted application.</v>
      </c>
      <c r="K206" s="11" t="s">
        <v>1450</v>
      </c>
      <c r="L206" t="s">
        <v>1460</v>
      </c>
    </row>
    <row r="207" spans="1:14" x14ac:dyDescent="0.35">
      <c r="A207" s="29" t="s">
        <v>447</v>
      </c>
      <c r="B207" s="29" t="s">
        <v>1532</v>
      </c>
      <c r="C207" s="29" t="s">
        <v>448</v>
      </c>
      <c r="D207" s="29" t="s">
        <v>489</v>
      </c>
      <c r="E207" s="30" t="s">
        <v>449</v>
      </c>
      <c r="F207" s="31" t="s">
        <v>498</v>
      </c>
      <c r="G207" s="30" t="s">
        <v>502</v>
      </c>
      <c r="H207" s="29">
        <f>_xlfn.XLOOKUP(E207,commit_num_files!A$2:A$319,commit_num_files!B$2:B$319)</f>
        <v>1</v>
      </c>
      <c r="I207" s="29" t="str">
        <f>_xlfn.XLOOKUP(C207,cve_title!A$2:A$164,cve_title!B$2:B$164)</f>
        <v>Stack-based buffer overflow in the ttusbdecfe_dvbs_diseqc_send_master_cmd function in drivers/media/usb/ttusb-dec/ttusbdecfe.c in the Linux kernel before 3.17.4 allows local users to cause a denial of service (system crash) or possibly gain privileges via a large message length in an ioctl call.</v>
      </c>
      <c r="J207" s="29"/>
      <c r="K207" s="29" t="s">
        <v>1451</v>
      </c>
      <c r="L207" s="29" t="s">
        <v>1460</v>
      </c>
      <c r="M207" s="29"/>
      <c r="N207" s="29"/>
    </row>
    <row r="208" spans="1:14" x14ac:dyDescent="0.35">
      <c r="A208" t="s">
        <v>450</v>
      </c>
      <c r="B208" t="s">
        <v>1532</v>
      </c>
      <c r="C208" t="s">
        <v>451</v>
      </c>
      <c r="D208" t="s">
        <v>487</v>
      </c>
      <c r="E208" s="4" t="s">
        <v>452</v>
      </c>
      <c r="F208" s="54" t="s">
        <v>498</v>
      </c>
      <c r="G208" s="30" t="s">
        <v>503</v>
      </c>
      <c r="H208" s="29">
        <f>_xlfn.XLOOKUP(E208,commit_num_files!A$2:A$319,commit_num_files!B$2:B$319)</f>
        <v>1</v>
      </c>
      <c r="I208" t="str">
        <f>_xlfn.XLOOKUP(C208,cve_title!A$2:A$164,cve_title!B$2:B$164)</f>
        <v>Memory leak in the __key_link_end function in security/keys/keyring.c in the Linux kernel before 4.1.4 allows local users to cause a denial of service (memory consumption) via many add_key system calls that refer to existing keys.</v>
      </c>
      <c r="K208" t="s">
        <v>1452</v>
      </c>
      <c r="L208" t="s">
        <v>1460</v>
      </c>
    </row>
    <row r="209" spans="1:14" x14ac:dyDescent="0.35">
      <c r="A209" s="29" t="s">
        <v>453</v>
      </c>
      <c r="B209" s="29" t="s">
        <v>1532</v>
      </c>
      <c r="C209" s="29" t="s">
        <v>454</v>
      </c>
      <c r="D209" s="29" t="s">
        <v>485</v>
      </c>
      <c r="E209" s="30" t="s">
        <v>455</v>
      </c>
      <c r="F209" s="24" t="s">
        <v>498</v>
      </c>
      <c r="G209" s="30" t="s">
        <v>502</v>
      </c>
      <c r="H209" s="29">
        <f>_xlfn.XLOOKUP(E209,commit_num_files!A$2:A$319,commit_num_files!B$2:B$319)</f>
        <v>1</v>
      </c>
      <c r="I209" s="29" t="str">
        <f>_xlfn.XLOOKUP(C209,cve_title!A$2:A$164,cve_title!B$2:B$164)</f>
        <v>Stack-based buffer overflow in the get_matching_model_microcode function in arch/x86/kernel/cpu/microcode/intel_early.c in the Linux kernel before 4.0 allows context-dependent attackers to gain privileges by constructing a crafted microcode header and leveraging root privileges for write access to the initrd.</v>
      </c>
      <c r="J209" s="29"/>
      <c r="K209" s="42" t="s">
        <v>1453</v>
      </c>
      <c r="L209" s="29" t="s">
        <v>1460</v>
      </c>
      <c r="M209" s="29"/>
      <c r="N209" s="29"/>
    </row>
    <row r="210" spans="1:14" x14ac:dyDescent="0.35">
      <c r="A210" t="s">
        <v>456</v>
      </c>
      <c r="B210" t="s">
        <v>1532</v>
      </c>
      <c r="C210" t="s">
        <v>457</v>
      </c>
      <c r="D210" t="s">
        <v>481</v>
      </c>
      <c r="E210" s="4" t="s">
        <v>458</v>
      </c>
      <c r="F210" s="9" t="s">
        <v>498</v>
      </c>
      <c r="G210" s="4" t="s">
        <v>502</v>
      </c>
      <c r="H210" s="29">
        <f>_xlfn.XLOOKUP(E210,commit_num_files!A$2:A$319,commit_num_files!B$2:B$319)</f>
        <v>1</v>
      </c>
      <c r="I210" t="str">
        <f>_xlfn.XLOOKUP(C210,cve_title!A$2:A$164,cve_title!B$2:B$164)</f>
        <v>The pit_ioport_read in i8254.c in the Linux kernel before 2.6.33 and QEMU before 2.3.1 does not distinguish between read lengths and write lengths, which might allow guest OS users to execute arbitrary code on the host OS by triggering use of an invalid index.</v>
      </c>
      <c r="K210" t="s">
        <v>1454</v>
      </c>
      <c r="L210" t="s">
        <v>1460</v>
      </c>
    </row>
    <row r="211" spans="1:14" x14ac:dyDescent="0.35">
      <c r="A211" s="17" t="s">
        <v>459</v>
      </c>
      <c r="B211" s="17" t="s">
        <v>1532</v>
      </c>
      <c r="C211" s="17" t="s">
        <v>460</v>
      </c>
      <c r="D211" s="17" t="s">
        <v>482</v>
      </c>
      <c r="E211" s="21" t="s">
        <v>461</v>
      </c>
      <c r="F211" s="20" t="s">
        <v>1535</v>
      </c>
      <c r="G211" s="21" t="s">
        <v>503</v>
      </c>
      <c r="H211" s="17">
        <f>_xlfn.XLOOKUP(E211,commit_num_files!A$2:A$319,commit_num_files!B$2:B$319)</f>
        <v>1</v>
      </c>
      <c r="I211" s="17" t="str">
        <f>_xlfn.XLOOKUP(C211,cve_title!A$2:A$164,cve_title!B$2:B$164)</f>
        <v>The __driver_rfc4106_decrypt function in arch/x86/crypto/aesni-intel_glue.c in the Linux kernel before 3.19.3 does not properly determine the memory locations used for encrypted data, which allows context-dependent attackers to cause a denial of service (buffer overflow and system crash) or possibly execute arbitrary code by triggering a crypto API call, as demonstrated by use of a libkcapi test program with an AF_ALG(aead) socket.</v>
      </c>
      <c r="J211" s="17"/>
      <c r="K211" s="28" t="s">
        <v>1455</v>
      </c>
      <c r="L211" s="17" t="s">
        <v>1460</v>
      </c>
      <c r="M211" s="17"/>
      <c r="N211" s="17"/>
    </row>
    <row r="212" spans="1:14" s="61" customFormat="1" x14ac:dyDescent="0.35">
      <c r="A212" s="61" t="s">
        <v>459</v>
      </c>
      <c r="B212" s="61" t="s">
        <v>1532</v>
      </c>
      <c r="C212" s="61" t="s">
        <v>460</v>
      </c>
      <c r="D212" s="61" t="s">
        <v>482</v>
      </c>
      <c r="E212" s="4" t="s">
        <v>461</v>
      </c>
      <c r="F212" s="62" t="s">
        <v>501</v>
      </c>
      <c r="G212" s="4" t="s">
        <v>503</v>
      </c>
      <c r="H212">
        <f>_xlfn.XLOOKUP(E212,commit_num_files!A$2:A$319,commit_num_files!B$2:B$319)</f>
        <v>1</v>
      </c>
      <c r="K212" s="28" t="s">
        <v>1455</v>
      </c>
      <c r="L212" s="61" t="s">
        <v>1460</v>
      </c>
    </row>
    <row r="213" spans="1:14" x14ac:dyDescent="0.35">
      <c r="A213" t="s">
        <v>462</v>
      </c>
      <c r="B213" t="s">
        <v>1532</v>
      </c>
      <c r="C213" t="s">
        <v>463</v>
      </c>
      <c r="D213" t="s">
        <v>483</v>
      </c>
      <c r="E213" s="4" t="s">
        <v>464</v>
      </c>
      <c r="F213" s="9" t="s">
        <v>1535</v>
      </c>
      <c r="G213" s="4" t="s">
        <v>503</v>
      </c>
      <c r="H213">
        <f>_xlfn.XLOOKUP(E213,commit_num_files!A$2:A$319,commit_num_files!B$2:B$319)</f>
        <v>1</v>
      </c>
      <c r="I213" t="str">
        <f>_xlfn.XLOOKUP(C213,cve_title!A$2:A$164,cve_title!B$2:B$164)</f>
        <v>Array index error in the tcm_vhost_make_tpg function in drivers/vhost/scsi.c in the Linux kernel before 4.0 might allow guest OS users to cause a denial of service (memory corruption) or possibly have unspecified other impact via a crafted VHOST_SCSI_SET_ENDPOINT ioctl call.  NOTE: the affected function was renamed to vhost_scsi_make_tpg before the vulnerability was announced.</v>
      </c>
      <c r="K213" t="s">
        <v>1456</v>
      </c>
      <c r="L213" t="s">
        <v>1460</v>
      </c>
    </row>
    <row r="214" spans="1:14" ht="16" thickBot="1" x14ac:dyDescent="0.4">
      <c r="A214" s="66" t="s">
        <v>462</v>
      </c>
      <c r="B214" s="66" t="s">
        <v>1532</v>
      </c>
      <c r="C214" s="66" t="s">
        <v>463</v>
      </c>
      <c r="D214" s="66" t="s">
        <v>483</v>
      </c>
      <c r="E214" s="67" t="s">
        <v>464</v>
      </c>
      <c r="F214" s="68" t="s">
        <v>498</v>
      </c>
      <c r="G214" s="67" t="s">
        <v>503</v>
      </c>
      <c r="H214" s="66">
        <f>_xlfn.XLOOKUP(E214,commit_num_files!A$2:A$319,commit_num_files!B$2:B$319)</f>
        <v>1</v>
      </c>
      <c r="I214" s="66"/>
      <c r="J214" s="66"/>
      <c r="K214" s="66"/>
      <c r="L214" s="66" t="s">
        <v>1460</v>
      </c>
      <c r="M214" s="66"/>
      <c r="N214" s="66"/>
    </row>
    <row r="215" spans="1:14" s="22" customFormat="1" ht="16" thickTop="1" x14ac:dyDescent="0.35">
      <c r="A215" s="22" t="s">
        <v>465</v>
      </c>
      <c r="B215" s="22" t="s">
        <v>1533</v>
      </c>
      <c r="C215" s="22" t="s">
        <v>466</v>
      </c>
      <c r="D215" s="22" t="s">
        <v>487</v>
      </c>
      <c r="E215" s="23" t="s">
        <v>467</v>
      </c>
      <c r="F215" s="24" t="s">
        <v>506</v>
      </c>
      <c r="G215" s="23" t="s">
        <v>503</v>
      </c>
      <c r="H215" s="22">
        <f>_xlfn.XLOOKUP(E215,commit_num_files!A$2:A$319,commit_num_files!B$2:B$319)</f>
        <v>1</v>
      </c>
      <c r="I215" s="22" t="str">
        <f>_xlfn.XLOOKUP(C215,cve_title!A$2:A$164,cve_title!B$2:B$164)</f>
        <v>Stack-based buffer overflow in the dirty video RAM tracking functionality in Xen 3.4 through 4.1 allows local HVM guest OS administrators to cause a denial of service (crash) via a large bitmap image.</v>
      </c>
      <c r="K215" s="26" t="s">
        <v>1325</v>
      </c>
      <c r="L215" s="22" t="s">
        <v>1460</v>
      </c>
    </row>
    <row r="216" spans="1:14" x14ac:dyDescent="0.35">
      <c r="A216" t="s">
        <v>468</v>
      </c>
      <c r="B216" t="s">
        <v>1533</v>
      </c>
      <c r="C216" t="s">
        <v>469</v>
      </c>
      <c r="D216" t="s">
        <v>491</v>
      </c>
      <c r="E216" s="4" t="s">
        <v>470</v>
      </c>
      <c r="F216" s="9" t="s">
        <v>498</v>
      </c>
      <c r="G216" s="4" t="s">
        <v>502</v>
      </c>
      <c r="H216">
        <f>_xlfn.XLOOKUP(E216,commit_num_files!A$2:A$319,commit_num_files!B$2:B$319)</f>
        <v>1</v>
      </c>
      <c r="I216" t="str">
        <f>_xlfn.XLOOKUP(C216,cve_title!A$2:A$164,cve_title!B$2:B$164)</f>
        <v>Buffer overflow in the Python bindings for the xc_vcpu_setaffinity call in Xen 4.0.x, 4.1.x, and 4.2.x allows local administrators with permissions to configure VCPU affinity to cause a denial of service (memory corruption and xend toolstack crash) and possibly gain privileges via a crafted cpumap.</v>
      </c>
      <c r="K216" t="s">
        <v>1326</v>
      </c>
      <c r="L216" t="s">
        <v>1460</v>
      </c>
    </row>
    <row r="217" spans="1:14" x14ac:dyDescent="0.35">
      <c r="A217" s="29" t="s">
        <v>471</v>
      </c>
      <c r="B217" s="29" t="s">
        <v>1533</v>
      </c>
      <c r="C217" s="29" t="s">
        <v>472</v>
      </c>
      <c r="D217" s="29" t="s">
        <v>480</v>
      </c>
      <c r="E217" s="30" t="s">
        <v>473</v>
      </c>
      <c r="F217" s="31" t="s">
        <v>506</v>
      </c>
      <c r="G217" s="30" t="s">
        <v>504</v>
      </c>
      <c r="H217" s="29">
        <f>_xlfn.XLOOKUP(E217,commit_num_files!A$2:A$319,commit_num_files!B$2:B$319)</f>
        <v>1</v>
      </c>
      <c r="I217" s="29" t="str">
        <f>_xlfn.XLOOKUP(C217,cve_title!A$2:A$164,cve_title!B$2:B$164)</f>
        <v>The ocaml binding for the xc_vcpu_getaffinity function in Xen 4.2.x and 4.3.x frees certain memory that may still be intended for use, which allows local users to cause a denial of service (heap corruption and crash) and possibly execute arbitrary code via unspecified vectors that trigger a (1) use-after-free or (2) double free.</v>
      </c>
      <c r="J217" s="29"/>
      <c r="K217" s="29" t="s">
        <v>1327</v>
      </c>
      <c r="L217" s="29" t="s">
        <v>1460</v>
      </c>
      <c r="M217" s="29" t="s">
        <v>1483</v>
      </c>
      <c r="N217" s="29"/>
    </row>
    <row r="218" spans="1:14" s="22" customFormat="1" x14ac:dyDescent="0.35">
      <c r="A218" s="22" t="s">
        <v>474</v>
      </c>
      <c r="B218" s="22" t="s">
        <v>1533</v>
      </c>
      <c r="C218" s="22" t="s">
        <v>475</v>
      </c>
      <c r="D218" s="22" t="s">
        <v>487</v>
      </c>
      <c r="E218" s="23" t="s">
        <v>476</v>
      </c>
      <c r="F218" s="24" t="s">
        <v>506</v>
      </c>
      <c r="G218" s="23" t="s">
        <v>503</v>
      </c>
      <c r="H218" s="22">
        <f>_xlfn.XLOOKUP(E218,commit_num_files!A$2:A$319,commit_num_files!B$2:B$319)</f>
        <v>3</v>
      </c>
      <c r="I218" s="22" t="str">
        <f>_xlfn.XLOOKUP(C218,cve_title!A$2:A$164,cve_title!B$2:B$164)</f>
        <v>The Ocaml xenstored implementation (oxenstored) in Xen 4.1.x, 4.2.x, and 4.3.x allows local guest domains to cause a denial of service (domain shutdown) via a large message reply.</v>
      </c>
      <c r="K218" s="26" t="s">
        <v>1328</v>
      </c>
      <c r="M218" s="22" t="s">
        <v>1484</v>
      </c>
    </row>
    <row r="219" spans="1:14" x14ac:dyDescent="0.35">
      <c r="A219" s="22" t="s">
        <v>477</v>
      </c>
      <c r="B219" s="22" t="s">
        <v>1533</v>
      </c>
      <c r="C219" s="22" t="s">
        <v>478</v>
      </c>
      <c r="D219" s="22" t="s">
        <v>486</v>
      </c>
      <c r="E219" s="23" t="s">
        <v>479</v>
      </c>
      <c r="F219" s="24" t="s">
        <v>506</v>
      </c>
      <c r="G219" s="23" t="s">
        <v>503</v>
      </c>
      <c r="H219" s="22">
        <f>_xlfn.XLOOKUP(E219,commit_num_files!A$2:A$319,commit_num_files!B$2:B$319)</f>
        <v>1</v>
      </c>
      <c r="I219" s="22" t="str">
        <f>_xlfn.XLOOKUP(C219,cve_title!A$2:A$164,cve_title!B$2:B$164)</f>
        <v>Xen 3.2.x through 4.4.x does not properly clean memory pages recovered from guests, which allows local guest OS users to obtain sensitive information via unspecified vectors.</v>
      </c>
      <c r="J219" s="22"/>
      <c r="K219" s="26" t="s">
        <v>1328</v>
      </c>
      <c r="L219" s="22"/>
      <c r="M219" s="22"/>
      <c r="N219" s="22"/>
    </row>
  </sheetData>
  <autoFilter ref="A2:H219" xr:uid="{40F562BE-A651-8940-B367-6E32E546EE7D}"/>
  <mergeCells count="1">
    <mergeCell ref="F1:G1"/>
  </mergeCells>
  <phoneticPr fontId="6" type="noConversion"/>
  <hyperlinks>
    <hyperlink ref="K5" r:id="rId1" xr:uid="{26428F23-70B7-324E-A4A9-6D3F13CE1626}"/>
    <hyperlink ref="K6" r:id="rId2" xr:uid="{3CD0349C-16EB-B940-9059-16DC881A453B}"/>
    <hyperlink ref="K105" r:id="rId3" xr:uid="{64FE4FEB-5083-E84A-9F9F-0DA40E054D79}"/>
    <hyperlink ref="K218" r:id="rId4" xr:uid="{A33F9DFD-5D04-044F-9351-DD7AFF8F7B6E}"/>
    <hyperlink ref="K94" r:id="rId5" xr:uid="{99FB61D0-AA30-8243-A8C9-699B7698DEDA}"/>
    <hyperlink ref="K215" r:id="rId6" xr:uid="{676D98BD-6C2D-5841-B1ED-EC904212D2C8}"/>
    <hyperlink ref="K95" r:id="rId7" xr:uid="{30A1C770-F282-9045-BEBE-1EA393320479}"/>
    <hyperlink ref="K148" r:id="rId8" xr:uid="{C005FF8C-17A9-0843-A40A-AF5D37E1E76F}"/>
    <hyperlink ref="K18" r:id="rId9" xr:uid="{112AED76-71EF-C34B-8E94-5CFF3186D2BE}"/>
    <hyperlink ref="K10" r:id="rId10" xr:uid="{27E5092D-4239-AB4A-B11E-21AF1ED1EF69}"/>
    <hyperlink ref="K25" r:id="rId11" xr:uid="{796EC8A2-6574-8E44-887B-CABFD375FC43}"/>
    <hyperlink ref="K37" r:id="rId12" xr:uid="{93DEE1F8-9EFE-2E42-AC1A-D3F2C434690A}"/>
    <hyperlink ref="K39" r:id="rId13" xr:uid="{97C53EE5-6E1D-604D-B80B-6B93E69CBB53}"/>
    <hyperlink ref="K52" r:id="rId14" xr:uid="{D75D2C22-49D0-8247-8453-84298946FC4C}"/>
    <hyperlink ref="K63" r:id="rId15" xr:uid="{B11E9676-5CB3-0C4B-BFE4-065A86AD533E}"/>
    <hyperlink ref="K64" r:id="rId16" xr:uid="{94D29040-622E-4547-8F4F-9114B715447B}"/>
    <hyperlink ref="K65" r:id="rId17" xr:uid="{A785D075-B2A7-EB48-A264-CDBCAC9FC0DE}"/>
    <hyperlink ref="K67" r:id="rId18" xr:uid="{4C480771-6A9A-6A4F-9D96-C3E1FFEA2DDF}"/>
    <hyperlink ref="K69" r:id="rId19" xr:uid="{0EF3A454-7537-F844-B5F0-2D6D28E85C8C}"/>
    <hyperlink ref="K70" r:id="rId20" xr:uid="{BA6449C7-1820-AF4D-A1C7-05549499E1B1}"/>
    <hyperlink ref="K75" r:id="rId21" xr:uid="{F2BCC398-B6DF-6146-91B9-C462E23FD594}"/>
    <hyperlink ref="K76" r:id="rId22" xr:uid="{B6288254-B20A-D942-8EA4-1028C39F0B1B}"/>
    <hyperlink ref="K80" r:id="rId23" xr:uid="{3F97A375-ACA6-274B-B8AA-3F9D813CB3A2}"/>
    <hyperlink ref="K82" r:id="rId24" xr:uid="{3FAD56A4-3A2E-CE4F-81EF-73794C8DC145}"/>
    <hyperlink ref="K85" r:id="rId25" xr:uid="{45E3D9D8-28F6-2443-99CE-1D7DA936C04D}"/>
    <hyperlink ref="K91" r:id="rId26" xr:uid="{BAA964FF-3F57-F041-ABA5-11059228E784}"/>
    <hyperlink ref="K99" r:id="rId27" xr:uid="{01C53403-1B7B-944C-95BB-3471C7BF7040}"/>
    <hyperlink ref="K101" r:id="rId28" xr:uid="{3E134E6A-4542-A242-B2AA-028D17019BE3}"/>
    <hyperlink ref="K103" r:id="rId29" xr:uid="{0BBD6D4A-0080-6642-AAAF-DDF6038D2EFA}"/>
    <hyperlink ref="K108" r:id="rId30" xr:uid="{74935C08-8611-014C-864D-DA14F5C21524}"/>
    <hyperlink ref="K110" r:id="rId31" xr:uid="{08A7B5D6-9B6F-3E44-B752-BD1D4E84E892}"/>
    <hyperlink ref="K116" r:id="rId32" xr:uid="{0B52330C-44FC-6942-B3E1-A32494FD36F4}"/>
    <hyperlink ref="K121" r:id="rId33" xr:uid="{59A62EA4-5B23-AF40-8F51-A7B3964E861A}"/>
    <hyperlink ref="K123" r:id="rId34" xr:uid="{F9ECC432-7114-364C-991F-8881B589BB7E}"/>
    <hyperlink ref="K127" r:id="rId35" xr:uid="{978306BE-E10D-EA48-B2C3-CCDD41D702F9}"/>
    <hyperlink ref="K130" r:id="rId36" xr:uid="{F978CD1D-3CB6-C94C-ADFF-503DE857BA8D}"/>
    <hyperlink ref="K131" r:id="rId37" xr:uid="{64D0328B-0582-0647-ADE0-AB97C06063A5}"/>
    <hyperlink ref="K132" r:id="rId38" xr:uid="{217BBCF2-E852-474C-9AD6-D4201E245E35}"/>
    <hyperlink ref="K135" r:id="rId39" xr:uid="{3F4ACC71-3F3E-F242-B7E6-3AE3670EDC19}"/>
    <hyperlink ref="K136" r:id="rId40" xr:uid="{A46D8741-9CF1-4146-9DF5-D4814D9C9CEB}"/>
    <hyperlink ref="K137" r:id="rId41" xr:uid="{B8CF4AC0-1148-DC49-B7FB-7EB175CCB72E}"/>
    <hyperlink ref="K138" r:id="rId42" xr:uid="{6FE463B2-712D-3441-835D-C5A0E5FEBEB4}"/>
    <hyperlink ref="K145" r:id="rId43" xr:uid="{6B3AB320-45CB-F042-ACCC-C4EA0C0D9723}"/>
    <hyperlink ref="K146" r:id="rId44" xr:uid="{3E74D5C8-5CA5-D144-B4A0-6BE9EB48EAA2}"/>
    <hyperlink ref="K147" r:id="rId45" xr:uid="{8742888B-8D0E-0249-9097-DB4780F83B77}"/>
    <hyperlink ref="K152" r:id="rId46" xr:uid="{3631DFED-436D-7645-B3DD-DCF74EA4B06D}"/>
    <hyperlink ref="K155" r:id="rId47" xr:uid="{3FD1808F-6556-FF4F-8205-1CD15C5D7C92}"/>
    <hyperlink ref="K158" r:id="rId48" xr:uid="{FA2A21E8-4D0A-9B4C-8276-168C40B2502E}"/>
    <hyperlink ref="K161" r:id="rId49" xr:uid="{86756292-AB21-DF49-A9C2-42D837CC12A3}"/>
    <hyperlink ref="K162" r:id="rId50" xr:uid="{D6ACEFCD-679C-5E46-8F35-276C71F8C212}"/>
    <hyperlink ref="K164" r:id="rId51" xr:uid="{E0591002-B4E8-D04C-9F58-C84D46DB57FB}"/>
    <hyperlink ref="K170" r:id="rId52" xr:uid="{779ACE5F-1751-7245-AD3B-4E8C4B966ABE}"/>
    <hyperlink ref="K176" r:id="rId53" xr:uid="{69E04C34-F81F-4043-9F31-F01CA6132A6D}"/>
    <hyperlink ref="K186" r:id="rId54" xr:uid="{FC6B1993-77FA-F848-88FF-533FC2662F81}"/>
    <hyperlink ref="K193" r:id="rId55" xr:uid="{0A1F6789-76EC-CE43-ACD4-13BA360BD65C}"/>
    <hyperlink ref="K194" r:id="rId56" xr:uid="{54308157-17EC-9247-AC2E-BCB9A858E841}"/>
    <hyperlink ref="K196" r:id="rId57" xr:uid="{1178050E-45AB-EC4C-B0CF-1B4AAACB78C3}"/>
    <hyperlink ref="K199" r:id="rId58" xr:uid="{AE1BAA1A-7C45-274D-8E71-3B81854469F8}"/>
    <hyperlink ref="K204" r:id="rId59" xr:uid="{19CCE419-26B5-2745-A931-05F70E3058E9}"/>
    <hyperlink ref="K206" r:id="rId60" xr:uid="{1B3047BE-6841-E547-907B-E324A93DBFBE}"/>
    <hyperlink ref="K209" r:id="rId61" xr:uid="{0E9826CD-842A-BB44-833B-618B461D53DA}"/>
    <hyperlink ref="K211" r:id="rId62" xr:uid="{CA9F4555-950C-7442-8694-B0A2E8720D22}"/>
    <hyperlink ref="K219" r:id="rId63" xr:uid="{AEBD1ECB-66D8-A541-A172-C0CF7EDA73F4}"/>
    <hyperlink ref="K191" r:id="rId64" xr:uid="{5FA90226-970E-9F4E-AF4F-6DBCC8A576EA}"/>
    <hyperlink ref="K201" r:id="rId65" xr:uid="{887A4599-0A8F-D144-AF31-394DE0486357}"/>
    <hyperlink ref="K202" r:id="rId66" xr:uid="{D24E9A65-1B62-42A9-AA15-4C71BF3B1C52}"/>
    <hyperlink ref="K203" r:id="rId67" xr:uid="{3089B238-6C64-48AA-9904-6C7468FFF911}"/>
    <hyperlink ref="K212" r:id="rId68" xr:uid="{9E3F4B93-F6CC-4A39-B840-EFAE40CB2D69}"/>
    <hyperlink ref="K205" r:id="rId69" xr:uid="{8C35FE8B-CA0B-4BD4-9427-CC27CAE5B5D7}"/>
  </hyperlinks>
  <pageMargins left="0.7" right="0.7" top="0.75" bottom="0.75" header="0.3" footer="0.3"/>
  <pageSetup paperSize="9" orientation="portrait" r:id="rId70"/>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2F5AF45F-C13C-7747-A89C-241260F1E0EE}">
          <x14:formula1>
            <xm:f>Definitions!$A$2:$A$7</xm:f>
          </x14:formula1>
          <xm:sqref>F23:F24 F212 F13:F17 F43 F55:F62 F53 F48:F51 F80 F85 F100 F95 F117 F108:F109 F121:F122 F127:F128 F131 F135 F138 F204 F153:F154 F151 F167:F169 F176:F178 F183 F164 F195 F3:F9 F30:F40 F64:F65 F201</xm:sqref>
        </x14:dataValidation>
        <x14:dataValidation type="list" allowBlank="1" showInputMessage="1" showErrorMessage="1" xr:uid="{ED98749E-E26D-A446-9BEF-6A963322DAFA}">
          <x14:formula1>
            <xm:f>Definitions!$A$11:$A$13</xm:f>
          </x14:formula1>
          <xm:sqref>G55:G62 G30:G36 G212 G19:G20 G13:G17 G43 G45 G48:G53 G72 G80 G85 G95 G117 G122:G123 G108:G109 G127:G128 G131 G23:G24 G135 G153:G155 G151 G162 G164 G176:G178 G183 G167:G170 G195:G196 G204 G3:G9 G38:G40 G64:G65 G69 G147 G201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2F10D-3ACB-2645-9AF4-5F3C41B5EEAC}">
  <dimension ref="A3:K40"/>
  <sheetViews>
    <sheetView topLeftCell="A9" workbookViewId="0">
      <selection activeCell="I40" sqref="I40:J40"/>
    </sheetView>
  </sheetViews>
  <sheetFormatPr defaultColWidth="11" defaultRowHeight="15.5" x14ac:dyDescent="0.35"/>
  <cols>
    <col min="1" max="1" width="26" bestFit="1" customWidth="1"/>
    <col min="2" max="2" width="18.83203125" bestFit="1" customWidth="1"/>
    <col min="3" max="3" width="7.08203125" bestFit="1" customWidth="1"/>
    <col min="4" max="4" width="4.33203125" bestFit="1" customWidth="1"/>
    <col min="5" max="5" width="11.08203125" bestFit="1" customWidth="1"/>
    <col min="6" max="6" width="10.33203125" bestFit="1" customWidth="1"/>
    <col min="11" max="11" width="11.58203125" bestFit="1" customWidth="1"/>
  </cols>
  <sheetData>
    <row r="3" spans="1:11" x14ac:dyDescent="0.35">
      <c r="A3" s="6" t="s">
        <v>1529</v>
      </c>
      <c r="B3" s="6" t="s">
        <v>1125</v>
      </c>
    </row>
    <row r="4" spans="1:11" x14ac:dyDescent="0.35">
      <c r="A4" s="6" t="s">
        <v>1122</v>
      </c>
      <c r="B4" t="s">
        <v>503</v>
      </c>
      <c r="C4" t="s">
        <v>502</v>
      </c>
      <c r="D4" t="s">
        <v>504</v>
      </c>
      <c r="E4" t="s">
        <v>1528</v>
      </c>
      <c r="F4" t="s">
        <v>1123</v>
      </c>
      <c r="H4" s="53" t="s">
        <v>503</v>
      </c>
      <c r="I4" s="53" t="s">
        <v>502</v>
      </c>
      <c r="J4" s="53" t="s">
        <v>504</v>
      </c>
    </row>
    <row r="5" spans="1:11" x14ac:dyDescent="0.35">
      <c r="A5" s="7" t="s">
        <v>507</v>
      </c>
      <c r="B5">
        <v>24</v>
      </c>
      <c r="C5">
        <v>18</v>
      </c>
      <c r="F5">
        <v>42</v>
      </c>
      <c r="G5" s="7" t="s">
        <v>507</v>
      </c>
      <c r="H5" s="57">
        <f>GETPIVOTDATA("Defect Type",$A$3,"Defect Type",$G5,"Defect Qualifier",H$4)/GETPIVOTDATA("Defect Type",$A$3)</f>
        <v>0.1111111111111111</v>
      </c>
      <c r="I5" s="57">
        <f t="shared" ref="I5:J9" si="0">GETPIVOTDATA("Defect Type",$A$3,"Defect Type",$G5,"Defect Qualifier",I$4)/GETPIVOTDATA("Defect Type",$A$3)</f>
        <v>8.3333333333333329E-2</v>
      </c>
      <c r="J5" s="57">
        <f>GETPIVOTDATA("Defect Type",$A$3,"Defect Type",$G5,"Defect Qualifier",J$4)/GETPIVOTDATA("Defect Type",$A$3)</f>
        <v>0</v>
      </c>
      <c r="K5" s="57">
        <f>GETPIVOTDATA("Defect Type",$A$3,"Defect Type",G5)/GETPIVOTDATA("Defect Type",$A$3)</f>
        <v>0.19444444444444445</v>
      </c>
    </row>
    <row r="6" spans="1:11" x14ac:dyDescent="0.35">
      <c r="A6" s="7" t="s">
        <v>498</v>
      </c>
      <c r="B6">
        <v>31</v>
      </c>
      <c r="C6">
        <v>51</v>
      </c>
      <c r="D6">
        <v>3</v>
      </c>
      <c r="F6">
        <v>85</v>
      </c>
      <c r="G6" s="7" t="s">
        <v>498</v>
      </c>
      <c r="H6" s="57">
        <f t="shared" ref="H6:H9" si="1">GETPIVOTDATA("Defect Type",$A$3,"Defect Type",$G6,"Defect Qualifier",H$4)/GETPIVOTDATA("Defect Type",$A$3)</f>
        <v>0.14351851851851852</v>
      </c>
      <c r="I6" s="57">
        <f t="shared" si="0"/>
        <v>0.2361111111111111</v>
      </c>
      <c r="J6" s="57">
        <f t="shared" si="0"/>
        <v>1.3888888888888888E-2</v>
      </c>
      <c r="K6" s="57">
        <f t="shared" ref="K6:K9" si="2">GETPIVOTDATA("Defect Type",$A$3,"Defect Type",G6)/GETPIVOTDATA("Defect Type",$A$3)</f>
        <v>0.39351851851851855</v>
      </c>
    </row>
    <row r="7" spans="1:11" x14ac:dyDescent="0.35">
      <c r="A7" s="7" t="s">
        <v>506</v>
      </c>
      <c r="B7">
        <v>50</v>
      </c>
      <c r="C7">
        <v>12</v>
      </c>
      <c r="D7">
        <v>2</v>
      </c>
      <c r="F7">
        <v>64</v>
      </c>
      <c r="G7" s="7" t="s">
        <v>506</v>
      </c>
      <c r="H7" s="57">
        <f t="shared" si="1"/>
        <v>0.23148148148148148</v>
      </c>
      <c r="I7" s="57">
        <f t="shared" si="0"/>
        <v>5.5555555555555552E-2</v>
      </c>
      <c r="J7" s="57">
        <f t="shared" si="0"/>
        <v>9.2592592592592587E-3</v>
      </c>
      <c r="K7" s="57">
        <f t="shared" si="2"/>
        <v>0.29629629629629628</v>
      </c>
    </row>
    <row r="8" spans="1:11" x14ac:dyDescent="0.35">
      <c r="A8" s="7" t="s">
        <v>500</v>
      </c>
      <c r="B8">
        <v>2</v>
      </c>
      <c r="C8">
        <v>4</v>
      </c>
      <c r="F8">
        <v>6</v>
      </c>
      <c r="G8" s="7" t="s">
        <v>500</v>
      </c>
      <c r="H8" s="57">
        <f t="shared" si="1"/>
        <v>9.2592592592592587E-3</v>
      </c>
      <c r="I8" s="57">
        <f t="shared" si="0"/>
        <v>1.8518518518518517E-2</v>
      </c>
      <c r="J8" s="57">
        <f t="shared" si="0"/>
        <v>0</v>
      </c>
      <c r="K8" s="57">
        <f t="shared" si="2"/>
        <v>2.7777777777777776E-2</v>
      </c>
    </row>
    <row r="9" spans="1:11" x14ac:dyDescent="0.35">
      <c r="A9" s="7" t="s">
        <v>501</v>
      </c>
      <c r="B9">
        <v>16</v>
      </c>
      <c r="C9">
        <v>3</v>
      </c>
      <c r="F9">
        <v>19</v>
      </c>
      <c r="G9" s="7" t="s">
        <v>501</v>
      </c>
      <c r="H9" s="57">
        <f t="shared" si="1"/>
        <v>7.407407407407407E-2</v>
      </c>
      <c r="I9" s="57">
        <f t="shared" si="0"/>
        <v>1.3888888888888888E-2</v>
      </c>
      <c r="J9" s="57">
        <f t="shared" si="0"/>
        <v>0</v>
      </c>
      <c r="K9" s="57">
        <f t="shared" si="2"/>
        <v>8.7962962962962965E-2</v>
      </c>
    </row>
    <row r="10" spans="1:11" x14ac:dyDescent="0.35">
      <c r="A10" s="7" t="s">
        <v>1528</v>
      </c>
      <c r="H10" s="57"/>
      <c r="I10" s="57"/>
      <c r="J10" s="57"/>
    </row>
    <row r="11" spans="1:11" x14ac:dyDescent="0.35">
      <c r="A11" s="7" t="s">
        <v>1123</v>
      </c>
      <c r="B11">
        <v>123</v>
      </c>
      <c r="C11">
        <v>88</v>
      </c>
      <c r="D11">
        <v>5</v>
      </c>
      <c r="F11">
        <v>216</v>
      </c>
      <c r="H11" s="57">
        <f>GETPIVOTDATA("Defect Type",$A$3,"Defect Qualifier","Incorrect")/GETPIVOTDATA("Defect Type",$A$3)</f>
        <v>0.56944444444444442</v>
      </c>
      <c r="I11" s="57">
        <f>GETPIVOTDATA("Defect Type",$A$3,"Defect Qualifier","Missing")/GETPIVOTDATA("Defect Type",$A$3)</f>
        <v>0.40740740740740738</v>
      </c>
      <c r="J11" s="57">
        <f>GETPIVOTDATA("Defect Type",$A$3,"Defect Qualifier","Extraneous")/GETPIVOTDATA("Defect Type",$A$3)</f>
        <v>2.3148148148148147E-2</v>
      </c>
    </row>
    <row r="21" spans="1:11" x14ac:dyDescent="0.35">
      <c r="A21" s="6" t="s">
        <v>1529</v>
      </c>
      <c r="B21" s="6" t="s">
        <v>1125</v>
      </c>
    </row>
    <row r="22" spans="1:11" x14ac:dyDescent="0.35">
      <c r="A22" s="6" t="s">
        <v>1122</v>
      </c>
      <c r="B22" t="s">
        <v>1532</v>
      </c>
      <c r="C22" t="s">
        <v>1531</v>
      </c>
      <c r="D22" t="s">
        <v>1533</v>
      </c>
      <c r="E22" t="s">
        <v>1528</v>
      </c>
      <c r="F22" t="s">
        <v>1123</v>
      </c>
      <c r="H22" s="53" t="s">
        <v>1532</v>
      </c>
      <c r="I22" s="53" t="s">
        <v>1531</v>
      </c>
      <c r="J22" s="53" t="s">
        <v>1533</v>
      </c>
    </row>
    <row r="23" spans="1:11" x14ac:dyDescent="0.35">
      <c r="A23" s="7" t="s">
        <v>498</v>
      </c>
      <c r="B23">
        <v>45</v>
      </c>
      <c r="C23">
        <v>39</v>
      </c>
      <c r="D23">
        <v>1</v>
      </c>
      <c r="F23">
        <v>85</v>
      </c>
      <c r="G23" s="7" t="s">
        <v>498</v>
      </c>
      <c r="H23" s="57">
        <f>GETPIVOTDATA("Defect Type",$A$21,"Project",H$22,"Defect Type",$G23)/GETPIVOTDATA("Defect Type",$A$21,"Project",H$22)</f>
        <v>0.375</v>
      </c>
      <c r="I23" s="57">
        <f>GETPIVOTDATA("Defect Type",$A$21,"Project",I$22,"Defect Type",$G23)/GETPIVOTDATA("Defect Type",$A$21,"Project",I$22)</f>
        <v>0.42857142857142855</v>
      </c>
      <c r="J23" s="57">
        <f>GETPIVOTDATA("Defect Type",$A$21,"Project",J$22,"Defect Type",$G23)/GETPIVOTDATA("Defect Type",$A$21,"Project",J$22)</f>
        <v>0.2</v>
      </c>
      <c r="K23" s="57"/>
    </row>
    <row r="24" spans="1:11" x14ac:dyDescent="0.35">
      <c r="A24" s="7" t="s">
        <v>506</v>
      </c>
      <c r="B24">
        <v>33</v>
      </c>
      <c r="C24">
        <v>27</v>
      </c>
      <c r="D24">
        <v>4</v>
      </c>
      <c r="F24">
        <v>64</v>
      </c>
      <c r="G24" s="7" t="s">
        <v>506</v>
      </c>
      <c r="H24" s="57">
        <f t="shared" ref="H24:J27" si="3">GETPIVOTDATA("Defect Type",$A$21,"Project",H$22,"Defect Type",$G24)/GETPIVOTDATA("Defect Type",$A$21,"Project",H$22)</f>
        <v>0.27500000000000002</v>
      </c>
      <c r="I24" s="57">
        <f t="shared" si="3"/>
        <v>0.2967032967032967</v>
      </c>
      <c r="J24" s="57">
        <f t="shared" si="3"/>
        <v>0.8</v>
      </c>
      <c r="K24" s="57"/>
    </row>
    <row r="25" spans="1:11" x14ac:dyDescent="0.35">
      <c r="A25" s="7" t="s">
        <v>507</v>
      </c>
      <c r="B25">
        <v>27</v>
      </c>
      <c r="C25">
        <v>15</v>
      </c>
      <c r="F25">
        <v>42</v>
      </c>
      <c r="G25" s="7" t="s">
        <v>507</v>
      </c>
      <c r="H25" s="57">
        <f t="shared" si="3"/>
        <v>0.22500000000000001</v>
      </c>
      <c r="I25" s="57">
        <f t="shared" si="3"/>
        <v>0.16483516483516483</v>
      </c>
      <c r="J25" s="57">
        <f t="shared" si="3"/>
        <v>0</v>
      </c>
      <c r="K25" s="57"/>
    </row>
    <row r="26" spans="1:11" x14ac:dyDescent="0.35">
      <c r="A26" s="7" t="s">
        <v>501</v>
      </c>
      <c r="B26">
        <v>11</v>
      </c>
      <c r="C26">
        <v>8</v>
      </c>
      <c r="F26">
        <v>19</v>
      </c>
      <c r="G26" s="7" t="s">
        <v>501</v>
      </c>
      <c r="H26" s="57">
        <f t="shared" si="3"/>
        <v>9.166666666666666E-2</v>
      </c>
      <c r="I26" s="57">
        <f t="shared" si="3"/>
        <v>8.7912087912087919E-2</v>
      </c>
      <c r="J26" s="57">
        <f t="shared" si="3"/>
        <v>0</v>
      </c>
      <c r="K26" s="57"/>
    </row>
    <row r="27" spans="1:11" x14ac:dyDescent="0.35">
      <c r="A27" s="7" t="s">
        <v>500</v>
      </c>
      <c r="B27">
        <v>4</v>
      </c>
      <c r="C27">
        <v>2</v>
      </c>
      <c r="F27">
        <v>6</v>
      </c>
      <c r="G27" s="7" t="s">
        <v>500</v>
      </c>
      <c r="H27" s="57">
        <f t="shared" si="3"/>
        <v>3.3333333333333333E-2</v>
      </c>
      <c r="I27" s="57">
        <f t="shared" si="3"/>
        <v>2.197802197802198E-2</v>
      </c>
      <c r="J27" s="57">
        <f t="shared" si="3"/>
        <v>0</v>
      </c>
      <c r="K27" s="57"/>
    </row>
    <row r="28" spans="1:11" x14ac:dyDescent="0.35">
      <c r="A28" s="7" t="s">
        <v>1528</v>
      </c>
    </row>
    <row r="29" spans="1:11" x14ac:dyDescent="0.35">
      <c r="A29" s="7" t="s">
        <v>1123</v>
      </c>
      <c r="B29">
        <v>120</v>
      </c>
      <c r="C29">
        <v>91</v>
      </c>
      <c r="D29">
        <v>5</v>
      </c>
      <c r="F29">
        <v>216</v>
      </c>
      <c r="H29" s="57">
        <f>SUM(H23:H27)</f>
        <v>1</v>
      </c>
      <c r="I29" s="57">
        <f t="shared" ref="I29:J29" si="4">SUM(I23:I27)</f>
        <v>1</v>
      </c>
      <c r="J29" s="57">
        <f t="shared" si="4"/>
        <v>1</v>
      </c>
    </row>
    <row r="34" spans="1:10" x14ac:dyDescent="0.35">
      <c r="A34" s="6" t="s">
        <v>1534</v>
      </c>
      <c r="B34" s="6" t="s">
        <v>1125</v>
      </c>
    </row>
    <row r="35" spans="1:10" x14ac:dyDescent="0.35">
      <c r="A35" s="6" t="s">
        <v>1122</v>
      </c>
      <c r="B35" t="s">
        <v>1532</v>
      </c>
      <c r="C35" t="s">
        <v>1531</v>
      </c>
      <c r="D35" t="s">
        <v>1533</v>
      </c>
      <c r="E35" t="s">
        <v>1528</v>
      </c>
      <c r="F35" t="s">
        <v>1123</v>
      </c>
      <c r="H35" t="str">
        <f>B35</f>
        <v>Linux</v>
      </c>
      <c r="I35" t="str">
        <f t="shared" ref="I35:J35" si="5">C35</f>
        <v>Mozilla</v>
      </c>
      <c r="J35" t="str">
        <f t="shared" si="5"/>
        <v>Xen</v>
      </c>
    </row>
    <row r="36" spans="1:10" x14ac:dyDescent="0.35">
      <c r="A36" s="7" t="s">
        <v>503</v>
      </c>
      <c r="B36">
        <v>74</v>
      </c>
      <c r="C36">
        <v>46</v>
      </c>
      <c r="D36">
        <v>3</v>
      </c>
      <c r="F36">
        <v>123</v>
      </c>
      <c r="G36" t="str">
        <f>A36</f>
        <v>Incorrect</v>
      </c>
      <c r="H36" s="57">
        <f>GETPIVOTDATA("Defect Qualifier",$A$34,"Project",H$35,"Defect Qualifier",$G36)/GETPIVOTDATA("Defect Qualifier",$A$34,"Project",H$35)</f>
        <v>0.6166666666666667</v>
      </c>
      <c r="I36" s="57">
        <f t="shared" ref="I36:J38" si="6">GETPIVOTDATA("Defect Qualifier",$A$34,"Project",I$35,"Defect Qualifier",$G36)/GETPIVOTDATA("Defect Qualifier",$A$34,"Project",I$35)</f>
        <v>0.50549450549450547</v>
      </c>
      <c r="J36" s="57">
        <f t="shared" si="6"/>
        <v>0.6</v>
      </c>
    </row>
    <row r="37" spans="1:10" x14ac:dyDescent="0.35">
      <c r="A37" s="7" t="s">
        <v>502</v>
      </c>
      <c r="B37">
        <v>45</v>
      </c>
      <c r="C37">
        <v>42</v>
      </c>
      <c r="D37">
        <v>1</v>
      </c>
      <c r="F37">
        <v>88</v>
      </c>
      <c r="G37" t="str">
        <f>A37</f>
        <v>Missing</v>
      </c>
      <c r="H37" s="57">
        <f t="shared" ref="H37:H38" si="7">GETPIVOTDATA("Defect Qualifier",$A$34,"Project",H$35,"Defect Qualifier",$G37)/GETPIVOTDATA("Defect Qualifier",$A$34,"Project",H$35)</f>
        <v>0.375</v>
      </c>
      <c r="I37" s="57">
        <f t="shared" si="6"/>
        <v>0.46153846153846156</v>
      </c>
      <c r="J37" s="57">
        <f t="shared" si="6"/>
        <v>0.2</v>
      </c>
    </row>
    <row r="38" spans="1:10" x14ac:dyDescent="0.35">
      <c r="A38" s="7" t="s">
        <v>504</v>
      </c>
      <c r="B38">
        <v>1</v>
      </c>
      <c r="C38">
        <v>3</v>
      </c>
      <c r="D38">
        <v>1</v>
      </c>
      <c r="F38">
        <v>5</v>
      </c>
      <c r="G38" t="str">
        <f>A38</f>
        <v>Extraneous</v>
      </c>
      <c r="H38" s="57">
        <f t="shared" si="7"/>
        <v>8.3333333333333332E-3</v>
      </c>
      <c r="I38" s="57">
        <f t="shared" si="6"/>
        <v>3.2967032967032968E-2</v>
      </c>
      <c r="J38" s="57">
        <f t="shared" si="6"/>
        <v>0.2</v>
      </c>
    </row>
    <row r="39" spans="1:10" x14ac:dyDescent="0.35">
      <c r="A39" s="7" t="s">
        <v>1528</v>
      </c>
    </row>
    <row r="40" spans="1:10" x14ac:dyDescent="0.35">
      <c r="A40" s="7" t="s">
        <v>1123</v>
      </c>
      <c r="B40">
        <v>120</v>
      </c>
      <c r="C40">
        <v>91</v>
      </c>
      <c r="D40">
        <v>5</v>
      </c>
      <c r="F40">
        <v>216</v>
      </c>
      <c r="H40" s="58">
        <f>SUM(H36:H38)</f>
        <v>1</v>
      </c>
      <c r="I40" s="58">
        <f t="shared" ref="I40:J40" si="8">SUM(I36:I38)</f>
        <v>1</v>
      </c>
      <c r="J40" s="58">
        <f t="shared" si="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57556-7872-674F-8F64-44630C8F34F0}">
  <dimension ref="A1:F13"/>
  <sheetViews>
    <sheetView zoomScale="175" zoomScaleNormal="175" workbookViewId="0">
      <selection activeCell="A3" sqref="A3"/>
    </sheetView>
  </sheetViews>
  <sheetFormatPr defaultColWidth="11" defaultRowHeight="15.5" x14ac:dyDescent="0.35"/>
  <sheetData>
    <row r="1" spans="1:6" x14ac:dyDescent="0.35">
      <c r="A1" s="2" t="s">
        <v>496</v>
      </c>
    </row>
    <row r="2" spans="1:6" x14ac:dyDescent="0.35">
      <c r="A2" t="s">
        <v>1535</v>
      </c>
      <c r="C2" t="s">
        <v>508</v>
      </c>
      <c r="F2" t="s">
        <v>509</v>
      </c>
    </row>
    <row r="3" spans="1:6" x14ac:dyDescent="0.35">
      <c r="A3" t="s">
        <v>498</v>
      </c>
      <c r="C3" t="s">
        <v>508</v>
      </c>
    </row>
    <row r="4" spans="1:6" x14ac:dyDescent="0.35">
      <c r="A4" t="s">
        <v>499</v>
      </c>
    </row>
    <row r="5" spans="1:6" x14ac:dyDescent="0.35">
      <c r="A5" t="s">
        <v>506</v>
      </c>
      <c r="C5" t="s">
        <v>508</v>
      </c>
    </row>
    <row r="6" spans="1:6" x14ac:dyDescent="0.35">
      <c r="A6" t="s">
        <v>500</v>
      </c>
    </row>
    <row r="7" spans="1:6" x14ac:dyDescent="0.35">
      <c r="A7" t="s">
        <v>501</v>
      </c>
    </row>
    <row r="10" spans="1:6" x14ac:dyDescent="0.35">
      <c r="A10" s="2" t="s">
        <v>497</v>
      </c>
    </row>
    <row r="11" spans="1:6" x14ac:dyDescent="0.35">
      <c r="A11" t="s">
        <v>502</v>
      </c>
    </row>
    <row r="12" spans="1:6" x14ac:dyDescent="0.35">
      <c r="A12" t="s">
        <v>503</v>
      </c>
    </row>
    <row r="13" spans="1:6" x14ac:dyDescent="0.35">
      <c r="A13" t="s">
        <v>504</v>
      </c>
      <c r="B13" t="s">
        <v>505</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1800C-6D27-A54F-AA57-A948A13037A8}">
  <dimension ref="A1:G706"/>
  <sheetViews>
    <sheetView workbookViewId="0">
      <selection sqref="A1:G706"/>
    </sheetView>
  </sheetViews>
  <sheetFormatPr defaultColWidth="11" defaultRowHeight="15.5" x14ac:dyDescent="0.35"/>
  <cols>
    <col min="1" max="1" width="9.33203125" bestFit="1" customWidth="1"/>
    <col min="2" max="2" width="42.08203125" bestFit="1" customWidth="1"/>
    <col min="3" max="3" width="69.58203125" bestFit="1" customWidth="1"/>
    <col min="4" max="5" width="8.58203125" bestFit="1" customWidth="1"/>
    <col min="6" max="6" width="7.83203125" bestFit="1" customWidth="1"/>
    <col min="7" max="7" width="8.5" bestFit="1" customWidth="1"/>
  </cols>
  <sheetData>
    <row r="1" spans="1:7" x14ac:dyDescent="0.35">
      <c r="A1" t="s">
        <v>511</v>
      </c>
      <c r="B1" t="s">
        <v>512</v>
      </c>
      <c r="C1" t="s">
        <v>513</v>
      </c>
      <c r="D1" t="s">
        <v>514</v>
      </c>
      <c r="E1" t="s">
        <v>515</v>
      </c>
      <c r="F1" t="s">
        <v>516</v>
      </c>
      <c r="G1" t="s">
        <v>517</v>
      </c>
    </row>
    <row r="2" spans="1:7" x14ac:dyDescent="0.35">
      <c r="A2">
        <v>1</v>
      </c>
      <c r="B2" t="s">
        <v>99</v>
      </c>
      <c r="C2" t="s">
        <v>518</v>
      </c>
      <c r="D2">
        <v>4</v>
      </c>
      <c r="E2">
        <v>0</v>
      </c>
      <c r="F2">
        <v>4</v>
      </c>
      <c r="G2" t="s">
        <v>519</v>
      </c>
    </row>
    <row r="3" spans="1:7" x14ac:dyDescent="0.35">
      <c r="A3">
        <v>1</v>
      </c>
      <c r="B3" s="1" t="s">
        <v>520</v>
      </c>
      <c r="C3" t="s">
        <v>521</v>
      </c>
      <c r="D3">
        <v>2</v>
      </c>
      <c r="E3">
        <v>2</v>
      </c>
      <c r="F3">
        <v>4</v>
      </c>
      <c r="G3" t="s">
        <v>519</v>
      </c>
    </row>
    <row r="4" spans="1:7" x14ac:dyDescent="0.35">
      <c r="A4">
        <v>1</v>
      </c>
      <c r="B4" s="1" t="s">
        <v>520</v>
      </c>
      <c r="C4" t="s">
        <v>522</v>
      </c>
      <c r="D4">
        <v>1</v>
      </c>
      <c r="E4">
        <v>1</v>
      </c>
      <c r="F4">
        <v>2</v>
      </c>
      <c r="G4" t="s">
        <v>519</v>
      </c>
    </row>
    <row r="5" spans="1:7" x14ac:dyDescent="0.35">
      <c r="A5">
        <v>1</v>
      </c>
      <c r="B5" s="1" t="s">
        <v>520</v>
      </c>
      <c r="C5" t="s">
        <v>523</v>
      </c>
      <c r="D5">
        <v>24</v>
      </c>
      <c r="E5">
        <v>30</v>
      </c>
      <c r="F5">
        <v>54</v>
      </c>
      <c r="G5" t="s">
        <v>519</v>
      </c>
    </row>
    <row r="6" spans="1:7" x14ac:dyDescent="0.35">
      <c r="A6">
        <v>1</v>
      </c>
      <c r="B6" s="1" t="s">
        <v>520</v>
      </c>
      <c r="C6" t="s">
        <v>524</v>
      </c>
      <c r="D6">
        <v>4</v>
      </c>
      <c r="E6">
        <v>9</v>
      </c>
      <c r="F6">
        <v>13</v>
      </c>
      <c r="G6" t="s">
        <v>519</v>
      </c>
    </row>
    <row r="7" spans="1:7" x14ac:dyDescent="0.35">
      <c r="A7">
        <v>1</v>
      </c>
      <c r="B7" s="1" t="s">
        <v>520</v>
      </c>
      <c r="C7" t="s">
        <v>525</v>
      </c>
      <c r="D7">
        <v>4</v>
      </c>
      <c r="E7">
        <v>4</v>
      </c>
      <c r="F7">
        <v>8</v>
      </c>
      <c r="G7" t="s">
        <v>519</v>
      </c>
    </row>
    <row r="8" spans="1:7" x14ac:dyDescent="0.35">
      <c r="A8">
        <v>1</v>
      </c>
      <c r="B8" s="1" t="s">
        <v>520</v>
      </c>
      <c r="C8" t="s">
        <v>526</v>
      </c>
      <c r="D8">
        <v>2</v>
      </c>
      <c r="E8">
        <v>2</v>
      </c>
      <c r="F8">
        <v>4</v>
      </c>
      <c r="G8" t="s">
        <v>519</v>
      </c>
    </row>
    <row r="9" spans="1:7" x14ac:dyDescent="0.35">
      <c r="A9">
        <v>1</v>
      </c>
      <c r="B9" t="s">
        <v>129</v>
      </c>
      <c r="C9" t="s">
        <v>527</v>
      </c>
      <c r="D9">
        <v>2</v>
      </c>
      <c r="E9">
        <v>1</v>
      </c>
      <c r="F9">
        <v>3</v>
      </c>
      <c r="G9" t="s">
        <v>519</v>
      </c>
    </row>
    <row r="10" spans="1:7" x14ac:dyDescent="0.35">
      <c r="A10">
        <v>1</v>
      </c>
      <c r="B10" t="s">
        <v>129</v>
      </c>
      <c r="C10" t="s">
        <v>528</v>
      </c>
      <c r="D10">
        <v>4</v>
      </c>
      <c r="E10">
        <v>2</v>
      </c>
      <c r="F10">
        <v>6</v>
      </c>
      <c r="G10" t="s">
        <v>519</v>
      </c>
    </row>
    <row r="11" spans="1:7" x14ac:dyDescent="0.35">
      <c r="A11">
        <v>1</v>
      </c>
      <c r="B11" t="s">
        <v>126</v>
      </c>
      <c r="C11" t="s">
        <v>529</v>
      </c>
      <c r="D11">
        <v>48</v>
      </c>
      <c r="E11">
        <v>2</v>
      </c>
      <c r="F11">
        <v>50</v>
      </c>
      <c r="G11" t="s">
        <v>519</v>
      </c>
    </row>
    <row r="12" spans="1:7" x14ac:dyDescent="0.35">
      <c r="A12">
        <v>1</v>
      </c>
      <c r="B12" s="1" t="s">
        <v>165</v>
      </c>
      <c r="C12" t="s">
        <v>530</v>
      </c>
      <c r="D12">
        <v>23</v>
      </c>
      <c r="E12">
        <v>6</v>
      </c>
      <c r="F12">
        <v>29</v>
      </c>
      <c r="G12" t="s">
        <v>519</v>
      </c>
    </row>
    <row r="13" spans="1:7" x14ac:dyDescent="0.35">
      <c r="A13">
        <v>1</v>
      </c>
      <c r="B13" t="s">
        <v>123</v>
      </c>
      <c r="C13" t="s">
        <v>531</v>
      </c>
      <c r="D13">
        <v>2</v>
      </c>
      <c r="E13">
        <v>0</v>
      </c>
      <c r="F13">
        <v>2</v>
      </c>
      <c r="G13" t="s">
        <v>519</v>
      </c>
    </row>
    <row r="14" spans="1:7" x14ac:dyDescent="0.35">
      <c r="A14">
        <v>1</v>
      </c>
      <c r="B14" t="s">
        <v>8</v>
      </c>
      <c r="C14" t="s">
        <v>532</v>
      </c>
      <c r="D14">
        <v>4</v>
      </c>
      <c r="E14">
        <v>0</v>
      </c>
      <c r="F14">
        <v>4</v>
      </c>
      <c r="G14" t="s">
        <v>519</v>
      </c>
    </row>
    <row r="15" spans="1:7" x14ac:dyDescent="0.35">
      <c r="A15">
        <v>1</v>
      </c>
      <c r="B15" t="s">
        <v>533</v>
      </c>
      <c r="C15" t="s">
        <v>534</v>
      </c>
      <c r="D15">
        <v>1</v>
      </c>
      <c r="E15">
        <v>0</v>
      </c>
      <c r="F15">
        <v>1</v>
      </c>
      <c r="G15" t="s">
        <v>519</v>
      </c>
    </row>
    <row r="16" spans="1:7" x14ac:dyDescent="0.35">
      <c r="A16">
        <v>1</v>
      </c>
      <c r="B16" t="s">
        <v>5</v>
      </c>
      <c r="C16" t="s">
        <v>535</v>
      </c>
      <c r="D16">
        <v>7</v>
      </c>
      <c r="E16">
        <v>0</v>
      </c>
      <c r="F16">
        <v>7</v>
      </c>
      <c r="G16" t="s">
        <v>519</v>
      </c>
    </row>
    <row r="17" spans="1:7" x14ac:dyDescent="0.35">
      <c r="A17">
        <v>1</v>
      </c>
      <c r="B17" t="s">
        <v>34</v>
      </c>
      <c r="C17" t="s">
        <v>536</v>
      </c>
      <c r="D17">
        <v>5</v>
      </c>
      <c r="E17">
        <v>0</v>
      </c>
      <c r="F17">
        <v>5</v>
      </c>
      <c r="G17" t="s">
        <v>519</v>
      </c>
    </row>
    <row r="18" spans="1:7" x14ac:dyDescent="0.35">
      <c r="A18">
        <v>1</v>
      </c>
      <c r="B18" t="s">
        <v>34</v>
      </c>
      <c r="C18" t="s">
        <v>537</v>
      </c>
      <c r="D18">
        <v>6</v>
      </c>
      <c r="E18">
        <v>0</v>
      </c>
      <c r="F18">
        <v>6</v>
      </c>
      <c r="G18" t="s">
        <v>519</v>
      </c>
    </row>
    <row r="19" spans="1:7" x14ac:dyDescent="0.35">
      <c r="A19">
        <v>1</v>
      </c>
      <c r="B19" t="s">
        <v>34</v>
      </c>
      <c r="C19" t="s">
        <v>538</v>
      </c>
      <c r="D19">
        <v>6</v>
      </c>
      <c r="E19">
        <v>0</v>
      </c>
      <c r="F19">
        <v>6</v>
      </c>
      <c r="G19" t="s">
        <v>519</v>
      </c>
    </row>
    <row r="20" spans="1:7" x14ac:dyDescent="0.35">
      <c r="A20">
        <v>1</v>
      </c>
      <c r="B20" t="s">
        <v>34</v>
      </c>
      <c r="C20" t="s">
        <v>539</v>
      </c>
      <c r="D20">
        <v>6</v>
      </c>
      <c r="E20">
        <v>0</v>
      </c>
      <c r="F20">
        <v>6</v>
      </c>
      <c r="G20" t="s">
        <v>519</v>
      </c>
    </row>
    <row r="21" spans="1:7" x14ac:dyDescent="0.35">
      <c r="A21">
        <v>1</v>
      </c>
      <c r="B21" t="s">
        <v>34</v>
      </c>
      <c r="C21" t="s">
        <v>540</v>
      </c>
      <c r="D21">
        <v>5</v>
      </c>
      <c r="E21">
        <v>0</v>
      </c>
      <c r="F21">
        <v>5</v>
      </c>
      <c r="G21" t="s">
        <v>519</v>
      </c>
    </row>
    <row r="22" spans="1:7" x14ac:dyDescent="0.35">
      <c r="A22">
        <v>1</v>
      </c>
      <c r="B22" t="s">
        <v>34</v>
      </c>
      <c r="C22" t="s">
        <v>541</v>
      </c>
      <c r="D22">
        <v>1</v>
      </c>
      <c r="E22">
        <v>0</v>
      </c>
      <c r="F22">
        <v>1</v>
      </c>
      <c r="G22" t="s">
        <v>519</v>
      </c>
    </row>
    <row r="23" spans="1:7" x14ac:dyDescent="0.35">
      <c r="A23">
        <v>1</v>
      </c>
      <c r="B23" t="s">
        <v>34</v>
      </c>
      <c r="C23" t="s">
        <v>542</v>
      </c>
      <c r="D23">
        <v>24</v>
      </c>
      <c r="E23">
        <v>9</v>
      </c>
      <c r="F23">
        <v>33</v>
      </c>
      <c r="G23" t="s">
        <v>519</v>
      </c>
    </row>
    <row r="24" spans="1:7" x14ac:dyDescent="0.35">
      <c r="A24">
        <v>1</v>
      </c>
      <c r="B24" t="s">
        <v>543</v>
      </c>
      <c r="C24" t="s">
        <v>544</v>
      </c>
      <c r="D24">
        <v>5</v>
      </c>
      <c r="E24">
        <v>0</v>
      </c>
      <c r="F24">
        <v>5</v>
      </c>
      <c r="G24" t="s">
        <v>519</v>
      </c>
    </row>
    <row r="25" spans="1:7" x14ac:dyDescent="0.35">
      <c r="A25">
        <v>1</v>
      </c>
      <c r="B25" t="s">
        <v>545</v>
      </c>
      <c r="C25" t="s">
        <v>546</v>
      </c>
      <c r="D25">
        <v>1</v>
      </c>
      <c r="E25">
        <v>1</v>
      </c>
      <c r="F25">
        <v>2</v>
      </c>
      <c r="G25" t="s">
        <v>519</v>
      </c>
    </row>
    <row r="26" spans="1:7" x14ac:dyDescent="0.35">
      <c r="A26">
        <v>1</v>
      </c>
      <c r="B26" t="s">
        <v>547</v>
      </c>
      <c r="C26" t="s">
        <v>548</v>
      </c>
      <c r="D26">
        <v>1</v>
      </c>
      <c r="E26">
        <v>1</v>
      </c>
      <c r="F26">
        <v>2</v>
      </c>
      <c r="G26" t="s">
        <v>519</v>
      </c>
    </row>
    <row r="27" spans="1:7" x14ac:dyDescent="0.35">
      <c r="A27">
        <v>1</v>
      </c>
      <c r="B27" t="s">
        <v>547</v>
      </c>
      <c r="C27" t="s">
        <v>549</v>
      </c>
      <c r="D27">
        <v>6</v>
      </c>
      <c r="E27">
        <v>0</v>
      </c>
      <c r="F27">
        <v>6</v>
      </c>
      <c r="G27" t="s">
        <v>519</v>
      </c>
    </row>
    <row r="28" spans="1:7" x14ac:dyDescent="0.35">
      <c r="A28">
        <v>1</v>
      </c>
      <c r="B28" t="s">
        <v>547</v>
      </c>
      <c r="C28" t="s">
        <v>550</v>
      </c>
      <c r="D28">
        <v>2</v>
      </c>
      <c r="E28">
        <v>0</v>
      </c>
      <c r="F28">
        <v>2</v>
      </c>
      <c r="G28" t="s">
        <v>519</v>
      </c>
    </row>
    <row r="29" spans="1:7" x14ac:dyDescent="0.35">
      <c r="A29">
        <v>1</v>
      </c>
      <c r="B29" t="s">
        <v>547</v>
      </c>
      <c r="C29" t="s">
        <v>551</v>
      </c>
      <c r="D29">
        <v>2</v>
      </c>
      <c r="E29">
        <v>2</v>
      </c>
      <c r="F29">
        <v>4</v>
      </c>
      <c r="G29" t="s">
        <v>519</v>
      </c>
    </row>
    <row r="30" spans="1:7" x14ac:dyDescent="0.35">
      <c r="A30">
        <v>1</v>
      </c>
      <c r="B30" t="s">
        <v>547</v>
      </c>
      <c r="C30" t="s">
        <v>552</v>
      </c>
      <c r="D30">
        <v>1</v>
      </c>
      <c r="E30">
        <v>1</v>
      </c>
      <c r="F30">
        <v>2</v>
      </c>
      <c r="G30" t="s">
        <v>519</v>
      </c>
    </row>
    <row r="31" spans="1:7" x14ac:dyDescent="0.35">
      <c r="A31">
        <v>1</v>
      </c>
      <c r="B31" t="s">
        <v>553</v>
      </c>
      <c r="C31" t="s">
        <v>554</v>
      </c>
      <c r="D31">
        <v>17</v>
      </c>
      <c r="E31">
        <v>3</v>
      </c>
      <c r="F31">
        <v>20</v>
      </c>
      <c r="G31" t="s">
        <v>519</v>
      </c>
    </row>
    <row r="32" spans="1:7" x14ac:dyDescent="0.35">
      <c r="A32">
        <v>1</v>
      </c>
      <c r="B32" t="s">
        <v>555</v>
      </c>
      <c r="C32" t="s">
        <v>556</v>
      </c>
      <c r="D32">
        <v>14</v>
      </c>
      <c r="E32">
        <v>7</v>
      </c>
      <c r="F32">
        <v>21</v>
      </c>
      <c r="G32" t="s">
        <v>519</v>
      </c>
    </row>
    <row r="33" spans="1:7" x14ac:dyDescent="0.35">
      <c r="A33">
        <v>1</v>
      </c>
      <c r="B33" t="s">
        <v>555</v>
      </c>
      <c r="C33" t="s">
        <v>557</v>
      </c>
      <c r="D33">
        <v>6</v>
      </c>
      <c r="E33">
        <v>6</v>
      </c>
      <c r="F33">
        <v>12</v>
      </c>
      <c r="G33" t="s">
        <v>519</v>
      </c>
    </row>
    <row r="34" spans="1:7" x14ac:dyDescent="0.35">
      <c r="A34">
        <v>1</v>
      </c>
      <c r="B34" t="s">
        <v>555</v>
      </c>
      <c r="C34" t="s">
        <v>558</v>
      </c>
      <c r="D34">
        <v>10</v>
      </c>
      <c r="E34">
        <v>2</v>
      </c>
      <c r="F34">
        <v>12</v>
      </c>
      <c r="G34" t="s">
        <v>519</v>
      </c>
    </row>
    <row r="35" spans="1:7" x14ac:dyDescent="0.35">
      <c r="A35">
        <v>1</v>
      </c>
      <c r="B35" t="s">
        <v>555</v>
      </c>
      <c r="C35" t="s">
        <v>559</v>
      </c>
      <c r="D35">
        <v>6</v>
      </c>
      <c r="E35">
        <v>3</v>
      </c>
      <c r="F35">
        <v>9</v>
      </c>
      <c r="G35" t="s">
        <v>519</v>
      </c>
    </row>
    <row r="36" spans="1:7" x14ac:dyDescent="0.35">
      <c r="A36">
        <v>1</v>
      </c>
      <c r="B36" t="s">
        <v>111</v>
      </c>
      <c r="C36" t="s">
        <v>560</v>
      </c>
      <c r="D36">
        <v>4</v>
      </c>
      <c r="E36">
        <v>12</v>
      </c>
      <c r="F36">
        <v>16</v>
      </c>
      <c r="G36" t="s">
        <v>519</v>
      </c>
    </row>
    <row r="37" spans="1:7" x14ac:dyDescent="0.35">
      <c r="A37">
        <v>1</v>
      </c>
      <c r="B37" t="s">
        <v>561</v>
      </c>
      <c r="C37" t="s">
        <v>562</v>
      </c>
      <c r="D37">
        <v>6</v>
      </c>
      <c r="E37">
        <v>0</v>
      </c>
      <c r="F37">
        <v>6</v>
      </c>
      <c r="G37" t="s">
        <v>519</v>
      </c>
    </row>
    <row r="38" spans="1:7" x14ac:dyDescent="0.35">
      <c r="A38">
        <v>1</v>
      </c>
      <c r="B38" t="s">
        <v>561</v>
      </c>
      <c r="C38" t="s">
        <v>563</v>
      </c>
      <c r="D38">
        <v>9</v>
      </c>
      <c r="E38">
        <v>0</v>
      </c>
      <c r="F38">
        <v>9</v>
      </c>
      <c r="G38" t="s">
        <v>519</v>
      </c>
    </row>
    <row r="39" spans="1:7" x14ac:dyDescent="0.35">
      <c r="A39">
        <v>1</v>
      </c>
      <c r="B39" t="s">
        <v>564</v>
      </c>
      <c r="C39" t="s">
        <v>565</v>
      </c>
      <c r="D39">
        <v>10</v>
      </c>
      <c r="E39">
        <v>13</v>
      </c>
      <c r="F39">
        <v>23</v>
      </c>
      <c r="G39" t="s">
        <v>519</v>
      </c>
    </row>
    <row r="40" spans="1:7" x14ac:dyDescent="0.35">
      <c r="A40">
        <v>1</v>
      </c>
      <c r="B40" t="s">
        <v>566</v>
      </c>
      <c r="C40" t="s">
        <v>567</v>
      </c>
      <c r="D40">
        <v>1</v>
      </c>
      <c r="E40">
        <v>1</v>
      </c>
      <c r="F40">
        <v>2</v>
      </c>
      <c r="G40" t="s">
        <v>519</v>
      </c>
    </row>
    <row r="41" spans="1:7" x14ac:dyDescent="0.35">
      <c r="A41">
        <v>1</v>
      </c>
      <c r="B41" t="s">
        <v>566</v>
      </c>
      <c r="C41" t="s">
        <v>568</v>
      </c>
      <c r="D41">
        <v>5</v>
      </c>
      <c r="E41">
        <v>0</v>
      </c>
      <c r="F41">
        <v>5</v>
      </c>
      <c r="G41" t="s">
        <v>519</v>
      </c>
    </row>
    <row r="42" spans="1:7" x14ac:dyDescent="0.35">
      <c r="A42">
        <v>1</v>
      </c>
      <c r="B42" t="s">
        <v>569</v>
      </c>
      <c r="C42" t="s">
        <v>570</v>
      </c>
      <c r="D42">
        <v>3</v>
      </c>
      <c r="E42">
        <v>0</v>
      </c>
      <c r="F42">
        <v>3</v>
      </c>
      <c r="G42" t="s">
        <v>519</v>
      </c>
    </row>
    <row r="43" spans="1:7" x14ac:dyDescent="0.35">
      <c r="A43">
        <v>1</v>
      </c>
      <c r="B43" t="s">
        <v>571</v>
      </c>
      <c r="C43" t="s">
        <v>572</v>
      </c>
      <c r="D43">
        <v>1</v>
      </c>
      <c r="E43">
        <v>1</v>
      </c>
      <c r="F43">
        <v>2</v>
      </c>
      <c r="G43" t="s">
        <v>519</v>
      </c>
    </row>
    <row r="44" spans="1:7" x14ac:dyDescent="0.35">
      <c r="A44">
        <v>1</v>
      </c>
      <c r="B44" t="s">
        <v>573</v>
      </c>
      <c r="C44" t="s">
        <v>574</v>
      </c>
      <c r="D44">
        <v>171</v>
      </c>
      <c r="E44">
        <v>119</v>
      </c>
      <c r="F44">
        <v>290</v>
      </c>
      <c r="G44" t="s">
        <v>519</v>
      </c>
    </row>
    <row r="45" spans="1:7" x14ac:dyDescent="0.35">
      <c r="A45">
        <v>1</v>
      </c>
      <c r="B45" t="s">
        <v>573</v>
      </c>
      <c r="C45" t="s">
        <v>575</v>
      </c>
      <c r="D45">
        <v>63</v>
      </c>
      <c r="E45">
        <v>37</v>
      </c>
      <c r="F45">
        <v>100</v>
      </c>
      <c r="G45" t="s">
        <v>519</v>
      </c>
    </row>
    <row r="46" spans="1:7" x14ac:dyDescent="0.35">
      <c r="A46">
        <v>1</v>
      </c>
      <c r="B46" t="s">
        <v>573</v>
      </c>
      <c r="C46" t="s">
        <v>576</v>
      </c>
      <c r="D46">
        <v>67</v>
      </c>
      <c r="E46">
        <v>36</v>
      </c>
      <c r="F46">
        <v>103</v>
      </c>
      <c r="G46" t="s">
        <v>519</v>
      </c>
    </row>
    <row r="47" spans="1:7" x14ac:dyDescent="0.35">
      <c r="A47">
        <v>1</v>
      </c>
      <c r="B47" t="s">
        <v>573</v>
      </c>
      <c r="C47" t="s">
        <v>577</v>
      </c>
      <c r="D47">
        <v>104</v>
      </c>
      <c r="E47">
        <v>52</v>
      </c>
      <c r="F47">
        <v>156</v>
      </c>
      <c r="G47" t="s">
        <v>519</v>
      </c>
    </row>
    <row r="48" spans="1:7" x14ac:dyDescent="0.35">
      <c r="A48">
        <v>1</v>
      </c>
      <c r="B48" t="s">
        <v>573</v>
      </c>
      <c r="C48" t="s">
        <v>578</v>
      </c>
      <c r="D48">
        <v>146</v>
      </c>
      <c r="E48">
        <v>101</v>
      </c>
      <c r="F48">
        <v>247</v>
      </c>
      <c r="G48" t="s">
        <v>519</v>
      </c>
    </row>
    <row r="49" spans="1:7" x14ac:dyDescent="0.35">
      <c r="A49">
        <v>1</v>
      </c>
      <c r="B49" t="s">
        <v>573</v>
      </c>
      <c r="C49" t="s">
        <v>579</v>
      </c>
      <c r="D49">
        <v>8</v>
      </c>
      <c r="E49">
        <v>0</v>
      </c>
      <c r="F49">
        <v>8</v>
      </c>
      <c r="G49" t="s">
        <v>519</v>
      </c>
    </row>
    <row r="50" spans="1:7" x14ac:dyDescent="0.35">
      <c r="A50">
        <v>1</v>
      </c>
      <c r="B50" t="s">
        <v>580</v>
      </c>
      <c r="C50" t="s">
        <v>525</v>
      </c>
      <c r="D50">
        <v>18</v>
      </c>
      <c r="E50">
        <v>12</v>
      </c>
      <c r="F50">
        <v>30</v>
      </c>
      <c r="G50" t="s">
        <v>519</v>
      </c>
    </row>
    <row r="51" spans="1:7" x14ac:dyDescent="0.35">
      <c r="A51">
        <v>1</v>
      </c>
      <c r="B51" t="s">
        <v>581</v>
      </c>
      <c r="C51" t="s">
        <v>525</v>
      </c>
      <c r="D51">
        <v>25</v>
      </c>
      <c r="E51">
        <v>8</v>
      </c>
      <c r="F51">
        <v>33</v>
      </c>
      <c r="G51" t="s">
        <v>519</v>
      </c>
    </row>
    <row r="52" spans="1:7" x14ac:dyDescent="0.35">
      <c r="A52">
        <v>1</v>
      </c>
      <c r="B52" t="s">
        <v>582</v>
      </c>
      <c r="C52" t="s">
        <v>583</v>
      </c>
      <c r="D52">
        <v>25</v>
      </c>
      <c r="E52">
        <v>10</v>
      </c>
      <c r="F52">
        <v>35</v>
      </c>
      <c r="G52" t="s">
        <v>519</v>
      </c>
    </row>
    <row r="53" spans="1:7" x14ac:dyDescent="0.35">
      <c r="A53">
        <v>1</v>
      </c>
      <c r="B53" t="s">
        <v>582</v>
      </c>
      <c r="C53" t="s">
        <v>584</v>
      </c>
      <c r="D53">
        <v>9</v>
      </c>
      <c r="E53">
        <v>9</v>
      </c>
      <c r="F53">
        <v>18</v>
      </c>
      <c r="G53" t="s">
        <v>519</v>
      </c>
    </row>
    <row r="54" spans="1:7" x14ac:dyDescent="0.35">
      <c r="A54">
        <v>1</v>
      </c>
      <c r="B54" t="s">
        <v>582</v>
      </c>
      <c r="C54" t="s">
        <v>585</v>
      </c>
      <c r="D54">
        <v>5</v>
      </c>
      <c r="E54">
        <v>16</v>
      </c>
      <c r="F54">
        <v>21</v>
      </c>
      <c r="G54" t="s">
        <v>519</v>
      </c>
    </row>
    <row r="55" spans="1:7" x14ac:dyDescent="0.35">
      <c r="A55">
        <v>1</v>
      </c>
      <c r="B55" t="s">
        <v>582</v>
      </c>
      <c r="C55" t="s">
        <v>586</v>
      </c>
      <c r="D55">
        <v>5</v>
      </c>
      <c r="E55">
        <v>4</v>
      </c>
      <c r="F55">
        <v>9</v>
      </c>
      <c r="G55" t="s">
        <v>519</v>
      </c>
    </row>
    <row r="56" spans="1:7" x14ac:dyDescent="0.35">
      <c r="A56">
        <v>1</v>
      </c>
      <c r="B56" t="s">
        <v>582</v>
      </c>
      <c r="C56" t="s">
        <v>556</v>
      </c>
      <c r="D56">
        <v>9</v>
      </c>
      <c r="E56">
        <v>6</v>
      </c>
      <c r="F56">
        <v>15</v>
      </c>
      <c r="G56" t="s">
        <v>519</v>
      </c>
    </row>
    <row r="57" spans="1:7" x14ac:dyDescent="0.35">
      <c r="A57">
        <v>1</v>
      </c>
      <c r="B57" t="s">
        <v>582</v>
      </c>
      <c r="C57" t="s">
        <v>557</v>
      </c>
      <c r="D57">
        <v>6</v>
      </c>
      <c r="E57">
        <v>6</v>
      </c>
      <c r="F57">
        <v>12</v>
      </c>
      <c r="G57" t="s">
        <v>519</v>
      </c>
    </row>
    <row r="58" spans="1:7" x14ac:dyDescent="0.35">
      <c r="A58">
        <v>1</v>
      </c>
      <c r="B58" t="s">
        <v>582</v>
      </c>
      <c r="C58" t="s">
        <v>587</v>
      </c>
      <c r="D58">
        <v>4</v>
      </c>
      <c r="E58">
        <v>2</v>
      </c>
      <c r="F58">
        <v>6</v>
      </c>
      <c r="G58" t="s">
        <v>519</v>
      </c>
    </row>
    <row r="59" spans="1:7" x14ac:dyDescent="0.35">
      <c r="A59">
        <v>1</v>
      </c>
      <c r="B59" t="s">
        <v>582</v>
      </c>
      <c r="C59" t="s">
        <v>558</v>
      </c>
      <c r="D59">
        <v>16</v>
      </c>
      <c r="E59">
        <v>6</v>
      </c>
      <c r="F59">
        <v>22</v>
      </c>
      <c r="G59" t="s">
        <v>519</v>
      </c>
    </row>
    <row r="60" spans="1:7" x14ac:dyDescent="0.35">
      <c r="A60">
        <v>1</v>
      </c>
      <c r="B60" t="s">
        <v>582</v>
      </c>
      <c r="C60" t="s">
        <v>588</v>
      </c>
      <c r="D60">
        <v>27</v>
      </c>
      <c r="E60">
        <v>22</v>
      </c>
      <c r="F60">
        <v>49</v>
      </c>
      <c r="G60" t="s">
        <v>519</v>
      </c>
    </row>
    <row r="61" spans="1:7" x14ac:dyDescent="0.35">
      <c r="A61">
        <v>1</v>
      </c>
      <c r="B61" t="s">
        <v>582</v>
      </c>
      <c r="C61" t="s">
        <v>589</v>
      </c>
      <c r="D61">
        <v>1</v>
      </c>
      <c r="E61">
        <v>1</v>
      </c>
      <c r="F61">
        <v>2</v>
      </c>
      <c r="G61" t="s">
        <v>519</v>
      </c>
    </row>
    <row r="62" spans="1:7" x14ac:dyDescent="0.35">
      <c r="A62">
        <v>1</v>
      </c>
      <c r="B62" t="s">
        <v>582</v>
      </c>
      <c r="C62" t="s">
        <v>559</v>
      </c>
      <c r="D62">
        <v>6</v>
      </c>
      <c r="E62">
        <v>3</v>
      </c>
      <c r="F62">
        <v>9</v>
      </c>
      <c r="G62" t="s">
        <v>519</v>
      </c>
    </row>
    <row r="63" spans="1:7" x14ac:dyDescent="0.35">
      <c r="A63">
        <v>1</v>
      </c>
      <c r="B63" t="s">
        <v>590</v>
      </c>
      <c r="C63" t="s">
        <v>591</v>
      </c>
      <c r="D63">
        <v>1</v>
      </c>
      <c r="E63">
        <v>0</v>
      </c>
      <c r="F63">
        <v>1</v>
      </c>
      <c r="G63" t="s">
        <v>519</v>
      </c>
    </row>
    <row r="64" spans="1:7" x14ac:dyDescent="0.35">
      <c r="A64">
        <v>1</v>
      </c>
      <c r="B64" t="s">
        <v>592</v>
      </c>
      <c r="C64" t="s">
        <v>593</v>
      </c>
      <c r="D64">
        <v>3</v>
      </c>
      <c r="E64">
        <v>1</v>
      </c>
      <c r="F64">
        <v>4</v>
      </c>
      <c r="G64" t="s">
        <v>519</v>
      </c>
    </row>
    <row r="65" spans="1:7" x14ac:dyDescent="0.35">
      <c r="A65">
        <v>1</v>
      </c>
      <c r="B65" t="s">
        <v>61</v>
      </c>
      <c r="C65" t="s">
        <v>594</v>
      </c>
      <c r="D65">
        <v>2</v>
      </c>
      <c r="E65">
        <v>2</v>
      </c>
      <c r="F65">
        <v>4</v>
      </c>
      <c r="G65" t="s">
        <v>519</v>
      </c>
    </row>
    <row r="66" spans="1:7" x14ac:dyDescent="0.35">
      <c r="A66">
        <v>1</v>
      </c>
      <c r="B66" t="s">
        <v>595</v>
      </c>
      <c r="C66" t="s">
        <v>521</v>
      </c>
      <c r="D66">
        <v>2</v>
      </c>
      <c r="E66">
        <v>2</v>
      </c>
      <c r="F66">
        <v>4</v>
      </c>
      <c r="G66" t="s">
        <v>519</v>
      </c>
    </row>
    <row r="67" spans="1:7" x14ac:dyDescent="0.35">
      <c r="A67">
        <v>1</v>
      </c>
      <c r="B67" t="s">
        <v>595</v>
      </c>
      <c r="C67" t="s">
        <v>522</v>
      </c>
      <c r="D67">
        <v>1</v>
      </c>
      <c r="E67">
        <v>1</v>
      </c>
      <c r="F67">
        <v>2</v>
      </c>
      <c r="G67" t="s">
        <v>519</v>
      </c>
    </row>
    <row r="68" spans="1:7" x14ac:dyDescent="0.35">
      <c r="A68">
        <v>1</v>
      </c>
      <c r="B68" t="s">
        <v>595</v>
      </c>
      <c r="C68" t="s">
        <v>523</v>
      </c>
      <c r="D68">
        <v>20</v>
      </c>
      <c r="E68">
        <v>14</v>
      </c>
      <c r="F68">
        <v>34</v>
      </c>
      <c r="G68" t="s">
        <v>519</v>
      </c>
    </row>
    <row r="69" spans="1:7" x14ac:dyDescent="0.35">
      <c r="A69">
        <v>1</v>
      </c>
      <c r="B69" t="s">
        <v>595</v>
      </c>
      <c r="C69" t="s">
        <v>524</v>
      </c>
      <c r="D69">
        <v>8</v>
      </c>
      <c r="E69">
        <v>3</v>
      </c>
      <c r="F69">
        <v>11</v>
      </c>
      <c r="G69" t="s">
        <v>519</v>
      </c>
    </row>
    <row r="70" spans="1:7" x14ac:dyDescent="0.35">
      <c r="A70">
        <v>1</v>
      </c>
      <c r="B70" t="s">
        <v>595</v>
      </c>
      <c r="C70" t="s">
        <v>525</v>
      </c>
      <c r="D70">
        <v>4</v>
      </c>
      <c r="E70">
        <v>4</v>
      </c>
      <c r="F70">
        <v>8</v>
      </c>
      <c r="G70" t="s">
        <v>519</v>
      </c>
    </row>
    <row r="71" spans="1:7" x14ac:dyDescent="0.35">
      <c r="A71">
        <v>1</v>
      </c>
      <c r="B71" t="s">
        <v>595</v>
      </c>
      <c r="C71" t="s">
        <v>526</v>
      </c>
      <c r="D71">
        <v>2</v>
      </c>
      <c r="E71">
        <v>2</v>
      </c>
      <c r="F71">
        <v>4</v>
      </c>
      <c r="G71" t="s">
        <v>519</v>
      </c>
    </row>
    <row r="72" spans="1:7" x14ac:dyDescent="0.35">
      <c r="A72">
        <v>1</v>
      </c>
      <c r="B72" t="s">
        <v>596</v>
      </c>
      <c r="C72" t="s">
        <v>597</v>
      </c>
      <c r="D72">
        <v>4</v>
      </c>
      <c r="E72">
        <v>5</v>
      </c>
      <c r="F72">
        <v>9</v>
      </c>
      <c r="G72" t="s">
        <v>519</v>
      </c>
    </row>
    <row r="73" spans="1:7" x14ac:dyDescent="0.35">
      <c r="A73">
        <v>1</v>
      </c>
      <c r="B73" t="s">
        <v>70</v>
      </c>
      <c r="C73" t="s">
        <v>598</v>
      </c>
      <c r="D73">
        <v>11</v>
      </c>
      <c r="E73">
        <v>8</v>
      </c>
      <c r="F73">
        <v>19</v>
      </c>
      <c r="G73" t="s">
        <v>519</v>
      </c>
    </row>
    <row r="74" spans="1:7" x14ac:dyDescent="0.35">
      <c r="A74">
        <v>1</v>
      </c>
      <c r="B74" t="s">
        <v>70</v>
      </c>
      <c r="C74" t="s">
        <v>599</v>
      </c>
      <c r="D74">
        <v>2</v>
      </c>
      <c r="E74">
        <v>2</v>
      </c>
      <c r="F74">
        <v>4</v>
      </c>
      <c r="G74" t="s">
        <v>519</v>
      </c>
    </row>
    <row r="75" spans="1:7" x14ac:dyDescent="0.35">
      <c r="A75">
        <v>1</v>
      </c>
      <c r="B75" t="s">
        <v>55</v>
      </c>
      <c r="C75" t="s">
        <v>600</v>
      </c>
      <c r="D75">
        <v>6</v>
      </c>
      <c r="E75">
        <v>6</v>
      </c>
      <c r="F75">
        <v>12</v>
      </c>
      <c r="G75" t="s">
        <v>519</v>
      </c>
    </row>
    <row r="76" spans="1:7" x14ac:dyDescent="0.35">
      <c r="A76">
        <v>1</v>
      </c>
      <c r="B76" t="s">
        <v>601</v>
      </c>
      <c r="C76" t="s">
        <v>534</v>
      </c>
      <c r="D76">
        <v>4</v>
      </c>
      <c r="E76">
        <v>1</v>
      </c>
      <c r="F76">
        <v>5</v>
      </c>
      <c r="G76" t="s">
        <v>519</v>
      </c>
    </row>
    <row r="77" spans="1:7" x14ac:dyDescent="0.35">
      <c r="A77">
        <v>1</v>
      </c>
      <c r="B77" t="s">
        <v>602</v>
      </c>
      <c r="C77" t="s">
        <v>525</v>
      </c>
      <c r="D77">
        <v>31</v>
      </c>
      <c r="E77">
        <v>37</v>
      </c>
      <c r="F77">
        <v>68</v>
      </c>
      <c r="G77" t="s">
        <v>519</v>
      </c>
    </row>
    <row r="78" spans="1:7" x14ac:dyDescent="0.35">
      <c r="A78">
        <v>1</v>
      </c>
      <c r="B78" t="s">
        <v>602</v>
      </c>
      <c r="C78" t="s">
        <v>526</v>
      </c>
      <c r="D78">
        <v>0</v>
      </c>
      <c r="E78">
        <v>8</v>
      </c>
      <c r="F78">
        <v>8</v>
      </c>
      <c r="G78" t="s">
        <v>519</v>
      </c>
    </row>
    <row r="79" spans="1:7" x14ac:dyDescent="0.35">
      <c r="A79">
        <v>1</v>
      </c>
      <c r="B79" t="s">
        <v>117</v>
      </c>
      <c r="C79" t="s">
        <v>603</v>
      </c>
      <c r="D79">
        <v>18</v>
      </c>
      <c r="E79">
        <v>6</v>
      </c>
      <c r="F79">
        <v>24</v>
      </c>
      <c r="G79" t="s">
        <v>519</v>
      </c>
    </row>
    <row r="80" spans="1:7" x14ac:dyDescent="0.35">
      <c r="A80">
        <v>1</v>
      </c>
      <c r="B80" t="s">
        <v>604</v>
      </c>
      <c r="C80" t="s">
        <v>534</v>
      </c>
      <c r="D80">
        <v>18</v>
      </c>
      <c r="E80">
        <v>12</v>
      </c>
      <c r="F80">
        <v>30</v>
      </c>
      <c r="G80" t="s">
        <v>519</v>
      </c>
    </row>
    <row r="81" spans="1:7" x14ac:dyDescent="0.35">
      <c r="A81">
        <v>1</v>
      </c>
      <c r="B81" t="s">
        <v>604</v>
      </c>
      <c r="C81" t="s">
        <v>605</v>
      </c>
      <c r="D81">
        <v>1</v>
      </c>
      <c r="E81">
        <v>0</v>
      </c>
      <c r="F81">
        <v>1</v>
      </c>
      <c r="G81" t="s">
        <v>519</v>
      </c>
    </row>
    <row r="82" spans="1:7" x14ac:dyDescent="0.35">
      <c r="A82">
        <v>1</v>
      </c>
      <c r="B82" t="s">
        <v>604</v>
      </c>
      <c r="C82" t="s">
        <v>606</v>
      </c>
      <c r="D82">
        <v>1</v>
      </c>
      <c r="E82">
        <v>0</v>
      </c>
      <c r="F82">
        <v>1</v>
      </c>
      <c r="G82" t="s">
        <v>519</v>
      </c>
    </row>
    <row r="83" spans="1:7" x14ac:dyDescent="0.35">
      <c r="A83">
        <v>1</v>
      </c>
      <c r="B83" t="s">
        <v>607</v>
      </c>
      <c r="C83" t="s">
        <v>552</v>
      </c>
      <c r="D83">
        <v>1</v>
      </c>
      <c r="E83">
        <v>1</v>
      </c>
      <c r="F83">
        <v>2</v>
      </c>
      <c r="G83" t="s">
        <v>519</v>
      </c>
    </row>
    <row r="84" spans="1:7" x14ac:dyDescent="0.35">
      <c r="A84">
        <v>1</v>
      </c>
      <c r="B84" t="s">
        <v>14</v>
      </c>
      <c r="C84" t="s">
        <v>532</v>
      </c>
      <c r="D84">
        <v>3</v>
      </c>
      <c r="E84">
        <v>4</v>
      </c>
      <c r="F84">
        <v>7</v>
      </c>
      <c r="G84" t="s">
        <v>519</v>
      </c>
    </row>
    <row r="85" spans="1:7" x14ac:dyDescent="0.35">
      <c r="A85">
        <v>1</v>
      </c>
      <c r="B85" t="s">
        <v>96</v>
      </c>
      <c r="C85" t="s">
        <v>608</v>
      </c>
      <c r="D85">
        <v>2</v>
      </c>
      <c r="E85">
        <v>0</v>
      </c>
      <c r="F85">
        <v>2</v>
      </c>
      <c r="G85" t="s">
        <v>519</v>
      </c>
    </row>
    <row r="86" spans="1:7" x14ac:dyDescent="0.35">
      <c r="A86">
        <v>1</v>
      </c>
      <c r="B86" t="s">
        <v>96</v>
      </c>
      <c r="C86" t="s">
        <v>609</v>
      </c>
      <c r="D86">
        <v>4</v>
      </c>
      <c r="E86">
        <v>0</v>
      </c>
      <c r="F86">
        <v>4</v>
      </c>
      <c r="G86" t="s">
        <v>519</v>
      </c>
    </row>
    <row r="87" spans="1:7" x14ac:dyDescent="0.35">
      <c r="A87">
        <v>1</v>
      </c>
      <c r="B87" t="s">
        <v>96</v>
      </c>
      <c r="C87" t="s">
        <v>610</v>
      </c>
      <c r="D87">
        <v>4</v>
      </c>
      <c r="E87">
        <v>0</v>
      </c>
      <c r="F87">
        <v>4</v>
      </c>
      <c r="G87" t="s">
        <v>519</v>
      </c>
    </row>
    <row r="88" spans="1:7" x14ac:dyDescent="0.35">
      <c r="A88">
        <v>1</v>
      </c>
      <c r="B88" t="s">
        <v>96</v>
      </c>
      <c r="C88" t="s">
        <v>611</v>
      </c>
      <c r="D88">
        <v>30</v>
      </c>
      <c r="E88">
        <v>0</v>
      </c>
      <c r="F88">
        <v>30</v>
      </c>
      <c r="G88" t="s">
        <v>612</v>
      </c>
    </row>
    <row r="89" spans="1:7" x14ac:dyDescent="0.35">
      <c r="A89">
        <v>1</v>
      </c>
      <c r="B89" t="s">
        <v>613</v>
      </c>
      <c r="C89" t="s">
        <v>525</v>
      </c>
      <c r="D89">
        <v>57</v>
      </c>
      <c r="E89">
        <v>22</v>
      </c>
      <c r="F89">
        <v>79</v>
      </c>
      <c r="G89" t="s">
        <v>519</v>
      </c>
    </row>
    <row r="90" spans="1:7" x14ac:dyDescent="0.35">
      <c r="A90">
        <v>1</v>
      </c>
      <c r="B90" t="s">
        <v>613</v>
      </c>
      <c r="C90" t="s">
        <v>526</v>
      </c>
      <c r="D90">
        <v>27</v>
      </c>
      <c r="E90">
        <v>3</v>
      </c>
      <c r="F90">
        <v>30</v>
      </c>
      <c r="G90" t="s">
        <v>519</v>
      </c>
    </row>
    <row r="91" spans="1:7" x14ac:dyDescent="0.35">
      <c r="A91">
        <v>1</v>
      </c>
      <c r="B91" t="s">
        <v>159</v>
      </c>
      <c r="C91" t="s">
        <v>614</v>
      </c>
      <c r="D91">
        <v>7</v>
      </c>
      <c r="E91">
        <v>1</v>
      </c>
      <c r="F91">
        <v>8</v>
      </c>
      <c r="G91" t="s">
        <v>519</v>
      </c>
    </row>
    <row r="92" spans="1:7" x14ac:dyDescent="0.35">
      <c r="A92">
        <v>1</v>
      </c>
      <c r="B92" t="s">
        <v>159</v>
      </c>
      <c r="C92" t="s">
        <v>615</v>
      </c>
      <c r="D92">
        <v>3</v>
      </c>
      <c r="E92">
        <v>0</v>
      </c>
      <c r="F92">
        <v>3</v>
      </c>
      <c r="G92" t="s">
        <v>519</v>
      </c>
    </row>
    <row r="93" spans="1:7" x14ac:dyDescent="0.35">
      <c r="A93">
        <v>1</v>
      </c>
      <c r="B93" t="s">
        <v>616</v>
      </c>
      <c r="C93" t="s">
        <v>617</v>
      </c>
      <c r="D93">
        <v>1</v>
      </c>
      <c r="E93">
        <v>1</v>
      </c>
      <c r="F93">
        <v>2</v>
      </c>
      <c r="G93" t="s">
        <v>519</v>
      </c>
    </row>
    <row r="94" spans="1:7" x14ac:dyDescent="0.35">
      <c r="A94">
        <v>1</v>
      </c>
      <c r="B94" t="s">
        <v>618</v>
      </c>
      <c r="C94" t="s">
        <v>619</v>
      </c>
      <c r="D94">
        <v>2</v>
      </c>
      <c r="E94">
        <v>0</v>
      </c>
      <c r="F94">
        <v>2</v>
      </c>
      <c r="G94" t="s">
        <v>519</v>
      </c>
    </row>
    <row r="95" spans="1:7" x14ac:dyDescent="0.35">
      <c r="A95">
        <v>1</v>
      </c>
      <c r="B95" t="s">
        <v>618</v>
      </c>
      <c r="C95" t="s">
        <v>620</v>
      </c>
      <c r="D95">
        <v>1</v>
      </c>
      <c r="E95">
        <v>1</v>
      </c>
      <c r="F95">
        <v>2</v>
      </c>
      <c r="G95" t="s">
        <v>519</v>
      </c>
    </row>
    <row r="96" spans="1:7" x14ac:dyDescent="0.35">
      <c r="A96">
        <v>1</v>
      </c>
      <c r="B96" t="s">
        <v>621</v>
      </c>
      <c r="C96" t="s">
        <v>622</v>
      </c>
      <c r="D96">
        <v>5</v>
      </c>
      <c r="E96">
        <v>5</v>
      </c>
      <c r="F96">
        <v>10</v>
      </c>
      <c r="G96" t="s">
        <v>519</v>
      </c>
    </row>
    <row r="97" spans="1:7" x14ac:dyDescent="0.35">
      <c r="A97">
        <v>1</v>
      </c>
      <c r="B97" t="s">
        <v>623</v>
      </c>
      <c r="C97" t="s">
        <v>624</v>
      </c>
      <c r="D97">
        <v>11</v>
      </c>
      <c r="E97">
        <v>7</v>
      </c>
      <c r="F97">
        <v>18</v>
      </c>
      <c r="G97" t="s">
        <v>519</v>
      </c>
    </row>
    <row r="98" spans="1:7" x14ac:dyDescent="0.35">
      <c r="A98">
        <v>1</v>
      </c>
      <c r="B98" t="s">
        <v>623</v>
      </c>
      <c r="C98" t="s">
        <v>625</v>
      </c>
      <c r="D98">
        <v>4</v>
      </c>
      <c r="E98">
        <v>5</v>
      </c>
      <c r="F98">
        <v>9</v>
      </c>
      <c r="G98" t="s">
        <v>519</v>
      </c>
    </row>
    <row r="99" spans="1:7" x14ac:dyDescent="0.35">
      <c r="A99">
        <v>1</v>
      </c>
      <c r="B99" t="s">
        <v>22</v>
      </c>
      <c r="C99" t="s">
        <v>626</v>
      </c>
      <c r="D99">
        <v>3</v>
      </c>
      <c r="E99">
        <v>2</v>
      </c>
      <c r="F99">
        <v>5</v>
      </c>
      <c r="G99" t="s">
        <v>519</v>
      </c>
    </row>
    <row r="100" spans="1:7" x14ac:dyDescent="0.35">
      <c r="A100">
        <v>1</v>
      </c>
      <c r="B100" t="s">
        <v>22</v>
      </c>
      <c r="C100" t="s">
        <v>627</v>
      </c>
      <c r="D100">
        <v>4</v>
      </c>
      <c r="E100">
        <v>0</v>
      </c>
      <c r="F100">
        <v>4</v>
      </c>
      <c r="G100" t="s">
        <v>519</v>
      </c>
    </row>
    <row r="101" spans="1:7" x14ac:dyDescent="0.35">
      <c r="A101">
        <v>1</v>
      </c>
      <c r="B101" t="s">
        <v>22</v>
      </c>
      <c r="C101" t="s">
        <v>628</v>
      </c>
      <c r="D101">
        <v>11</v>
      </c>
      <c r="E101">
        <v>0</v>
      </c>
      <c r="F101">
        <v>11</v>
      </c>
      <c r="G101" t="s">
        <v>519</v>
      </c>
    </row>
    <row r="102" spans="1:7" x14ac:dyDescent="0.35">
      <c r="A102">
        <v>1</v>
      </c>
      <c r="B102" t="s">
        <v>22</v>
      </c>
      <c r="C102" t="s">
        <v>629</v>
      </c>
      <c r="D102">
        <v>14</v>
      </c>
      <c r="E102">
        <v>0</v>
      </c>
      <c r="F102">
        <v>14</v>
      </c>
      <c r="G102" t="s">
        <v>519</v>
      </c>
    </row>
    <row r="103" spans="1:7" x14ac:dyDescent="0.35">
      <c r="A103">
        <v>1</v>
      </c>
      <c r="B103" t="s">
        <v>22</v>
      </c>
      <c r="C103" t="s">
        <v>630</v>
      </c>
      <c r="D103">
        <v>2</v>
      </c>
      <c r="E103">
        <v>0</v>
      </c>
      <c r="F103">
        <v>2</v>
      </c>
      <c r="G103" t="s">
        <v>519</v>
      </c>
    </row>
    <row r="104" spans="1:7" x14ac:dyDescent="0.35">
      <c r="A104">
        <v>1</v>
      </c>
      <c r="B104" t="s">
        <v>22</v>
      </c>
      <c r="C104" t="s">
        <v>631</v>
      </c>
      <c r="D104">
        <v>1</v>
      </c>
      <c r="E104">
        <v>0</v>
      </c>
      <c r="F104">
        <v>1</v>
      </c>
      <c r="G104" t="s">
        <v>519</v>
      </c>
    </row>
    <row r="105" spans="1:7" x14ac:dyDescent="0.35">
      <c r="A105">
        <v>1</v>
      </c>
      <c r="B105" t="s">
        <v>22</v>
      </c>
      <c r="C105" t="s">
        <v>632</v>
      </c>
      <c r="D105">
        <v>4</v>
      </c>
      <c r="E105">
        <v>1</v>
      </c>
      <c r="F105">
        <v>5</v>
      </c>
      <c r="G105" t="s">
        <v>519</v>
      </c>
    </row>
    <row r="106" spans="1:7" x14ac:dyDescent="0.35">
      <c r="A106">
        <v>1</v>
      </c>
      <c r="B106" t="s">
        <v>633</v>
      </c>
      <c r="C106" t="s">
        <v>585</v>
      </c>
      <c r="D106">
        <v>13</v>
      </c>
      <c r="E106">
        <v>6</v>
      </c>
      <c r="F106">
        <v>19</v>
      </c>
      <c r="G106" t="s">
        <v>519</v>
      </c>
    </row>
    <row r="107" spans="1:7" x14ac:dyDescent="0.35">
      <c r="A107">
        <v>1</v>
      </c>
      <c r="B107" t="s">
        <v>633</v>
      </c>
      <c r="C107" t="s">
        <v>587</v>
      </c>
      <c r="D107">
        <v>1</v>
      </c>
      <c r="E107">
        <v>10</v>
      </c>
      <c r="F107">
        <v>11</v>
      </c>
      <c r="G107" t="s">
        <v>519</v>
      </c>
    </row>
    <row r="108" spans="1:7" x14ac:dyDescent="0.35">
      <c r="A108">
        <v>1</v>
      </c>
      <c r="B108" t="s">
        <v>633</v>
      </c>
      <c r="C108" t="s">
        <v>634</v>
      </c>
      <c r="D108">
        <v>0</v>
      </c>
      <c r="E108">
        <v>2</v>
      </c>
      <c r="F108">
        <v>2</v>
      </c>
      <c r="G108" t="s">
        <v>519</v>
      </c>
    </row>
    <row r="109" spans="1:7" x14ac:dyDescent="0.35">
      <c r="A109">
        <v>1</v>
      </c>
      <c r="B109" t="s">
        <v>633</v>
      </c>
      <c r="C109" t="s">
        <v>635</v>
      </c>
      <c r="D109">
        <v>4</v>
      </c>
      <c r="E109">
        <v>1</v>
      </c>
      <c r="F109">
        <v>5</v>
      </c>
      <c r="G109" t="s">
        <v>519</v>
      </c>
    </row>
    <row r="110" spans="1:7" x14ac:dyDescent="0.35">
      <c r="A110">
        <v>1</v>
      </c>
      <c r="B110" t="s">
        <v>28</v>
      </c>
      <c r="C110" t="s">
        <v>636</v>
      </c>
      <c r="D110">
        <v>4</v>
      </c>
      <c r="E110">
        <v>4</v>
      </c>
      <c r="F110">
        <v>8</v>
      </c>
      <c r="G110" t="s">
        <v>519</v>
      </c>
    </row>
    <row r="111" spans="1:7" x14ac:dyDescent="0.35">
      <c r="A111">
        <v>1</v>
      </c>
      <c r="B111" t="s">
        <v>637</v>
      </c>
      <c r="C111" t="s">
        <v>638</v>
      </c>
      <c r="D111">
        <v>7</v>
      </c>
      <c r="E111">
        <v>1</v>
      </c>
      <c r="F111">
        <v>8</v>
      </c>
      <c r="G111" t="s">
        <v>519</v>
      </c>
    </row>
    <row r="112" spans="1:7" x14ac:dyDescent="0.35">
      <c r="A112">
        <v>1</v>
      </c>
      <c r="B112" t="s">
        <v>639</v>
      </c>
      <c r="C112" t="s">
        <v>640</v>
      </c>
      <c r="D112">
        <v>0</v>
      </c>
      <c r="E112">
        <v>6</v>
      </c>
      <c r="F112">
        <v>6</v>
      </c>
      <c r="G112" t="s">
        <v>519</v>
      </c>
    </row>
    <row r="113" spans="1:7" x14ac:dyDescent="0.35">
      <c r="A113">
        <v>1</v>
      </c>
      <c r="B113" t="s">
        <v>639</v>
      </c>
      <c r="C113" t="s">
        <v>641</v>
      </c>
      <c r="D113">
        <v>2</v>
      </c>
      <c r="E113">
        <v>15</v>
      </c>
      <c r="F113">
        <v>17</v>
      </c>
      <c r="G113" t="s">
        <v>519</v>
      </c>
    </row>
    <row r="114" spans="1:7" x14ac:dyDescent="0.35">
      <c r="A114">
        <v>1</v>
      </c>
      <c r="B114" t="s">
        <v>639</v>
      </c>
      <c r="C114" t="s">
        <v>642</v>
      </c>
      <c r="D114">
        <v>0</v>
      </c>
      <c r="E114">
        <v>16</v>
      </c>
      <c r="F114">
        <v>16</v>
      </c>
      <c r="G114" t="s">
        <v>519</v>
      </c>
    </row>
    <row r="115" spans="1:7" x14ac:dyDescent="0.35">
      <c r="A115">
        <v>1</v>
      </c>
      <c r="B115" t="s">
        <v>639</v>
      </c>
      <c r="C115" t="s">
        <v>643</v>
      </c>
      <c r="D115">
        <v>0</v>
      </c>
      <c r="E115">
        <v>3</v>
      </c>
      <c r="F115">
        <v>3</v>
      </c>
      <c r="G115" t="s">
        <v>519</v>
      </c>
    </row>
    <row r="116" spans="1:7" x14ac:dyDescent="0.35">
      <c r="A116">
        <v>1</v>
      </c>
      <c r="B116" t="s">
        <v>639</v>
      </c>
      <c r="C116" t="s">
        <v>644</v>
      </c>
      <c r="D116">
        <v>0</v>
      </c>
      <c r="E116">
        <v>1</v>
      </c>
      <c r="F116">
        <v>1</v>
      </c>
      <c r="G116" t="s">
        <v>519</v>
      </c>
    </row>
    <row r="117" spans="1:7" x14ac:dyDescent="0.35">
      <c r="A117">
        <v>1</v>
      </c>
      <c r="B117" t="s">
        <v>639</v>
      </c>
      <c r="C117" t="s">
        <v>645</v>
      </c>
      <c r="D117">
        <v>0</v>
      </c>
      <c r="E117">
        <v>4</v>
      </c>
      <c r="F117">
        <v>4</v>
      </c>
      <c r="G117" t="s">
        <v>519</v>
      </c>
    </row>
    <row r="118" spans="1:7" x14ac:dyDescent="0.35">
      <c r="A118">
        <v>1</v>
      </c>
      <c r="B118" t="s">
        <v>639</v>
      </c>
      <c r="C118" t="s">
        <v>646</v>
      </c>
      <c r="D118">
        <v>1</v>
      </c>
      <c r="E118">
        <v>2</v>
      </c>
      <c r="F118">
        <v>3</v>
      </c>
      <c r="G118" t="s">
        <v>519</v>
      </c>
    </row>
    <row r="119" spans="1:7" x14ac:dyDescent="0.35">
      <c r="A119">
        <v>1</v>
      </c>
      <c r="B119" t="s">
        <v>639</v>
      </c>
      <c r="C119" t="s">
        <v>647</v>
      </c>
      <c r="D119">
        <v>0</v>
      </c>
      <c r="E119">
        <v>29</v>
      </c>
      <c r="F119">
        <v>29</v>
      </c>
      <c r="G119" t="s">
        <v>519</v>
      </c>
    </row>
    <row r="120" spans="1:7" x14ac:dyDescent="0.35">
      <c r="A120">
        <v>1</v>
      </c>
      <c r="B120" t="s">
        <v>648</v>
      </c>
      <c r="C120" t="s">
        <v>554</v>
      </c>
      <c r="D120">
        <v>51</v>
      </c>
      <c r="E120">
        <v>17</v>
      </c>
      <c r="F120">
        <v>68</v>
      </c>
      <c r="G120" t="s">
        <v>519</v>
      </c>
    </row>
    <row r="121" spans="1:7" x14ac:dyDescent="0.35">
      <c r="A121">
        <v>1</v>
      </c>
      <c r="B121" t="s">
        <v>648</v>
      </c>
      <c r="C121" t="s">
        <v>649</v>
      </c>
      <c r="D121">
        <v>9</v>
      </c>
      <c r="E121">
        <v>0</v>
      </c>
      <c r="F121">
        <v>9</v>
      </c>
      <c r="G121" t="s">
        <v>519</v>
      </c>
    </row>
    <row r="122" spans="1:7" x14ac:dyDescent="0.35">
      <c r="A122">
        <v>1</v>
      </c>
      <c r="B122" t="s">
        <v>650</v>
      </c>
      <c r="C122" t="s">
        <v>523</v>
      </c>
      <c r="D122">
        <v>56</v>
      </c>
      <c r="E122">
        <v>23</v>
      </c>
      <c r="F122">
        <v>79</v>
      </c>
      <c r="G122" t="s">
        <v>519</v>
      </c>
    </row>
    <row r="123" spans="1:7" x14ac:dyDescent="0.35">
      <c r="A123">
        <v>1</v>
      </c>
      <c r="B123" t="s">
        <v>650</v>
      </c>
      <c r="C123" t="s">
        <v>524</v>
      </c>
      <c r="D123">
        <v>26</v>
      </c>
      <c r="E123">
        <v>2</v>
      </c>
      <c r="F123">
        <v>28</v>
      </c>
      <c r="G123" t="s">
        <v>519</v>
      </c>
    </row>
    <row r="124" spans="1:7" x14ac:dyDescent="0.35">
      <c r="A124">
        <v>1</v>
      </c>
      <c r="B124" t="s">
        <v>651</v>
      </c>
      <c r="C124" t="s">
        <v>585</v>
      </c>
      <c r="D124">
        <v>2</v>
      </c>
      <c r="E124">
        <v>2</v>
      </c>
      <c r="F124">
        <v>4</v>
      </c>
      <c r="G124" t="s">
        <v>519</v>
      </c>
    </row>
    <row r="125" spans="1:7" x14ac:dyDescent="0.35">
      <c r="A125">
        <v>1</v>
      </c>
      <c r="B125" t="s">
        <v>652</v>
      </c>
      <c r="C125" t="s">
        <v>653</v>
      </c>
      <c r="D125">
        <v>6</v>
      </c>
      <c r="E125">
        <v>1</v>
      </c>
      <c r="F125">
        <v>7</v>
      </c>
      <c r="G125" t="s">
        <v>519</v>
      </c>
    </row>
    <row r="126" spans="1:7" x14ac:dyDescent="0.35">
      <c r="A126">
        <v>1</v>
      </c>
      <c r="B126" t="s">
        <v>654</v>
      </c>
      <c r="C126" t="s">
        <v>655</v>
      </c>
      <c r="D126">
        <v>7</v>
      </c>
      <c r="E126">
        <v>3</v>
      </c>
      <c r="F126">
        <v>10</v>
      </c>
      <c r="G126" t="s">
        <v>519</v>
      </c>
    </row>
    <row r="127" spans="1:7" x14ac:dyDescent="0.35">
      <c r="A127">
        <v>1</v>
      </c>
      <c r="B127" t="s">
        <v>654</v>
      </c>
      <c r="C127" t="s">
        <v>656</v>
      </c>
      <c r="D127">
        <v>12</v>
      </c>
      <c r="E127">
        <v>1</v>
      </c>
      <c r="F127">
        <v>13</v>
      </c>
      <c r="G127" t="s">
        <v>519</v>
      </c>
    </row>
    <row r="128" spans="1:7" x14ac:dyDescent="0.35">
      <c r="A128">
        <v>1</v>
      </c>
      <c r="B128" t="s">
        <v>657</v>
      </c>
      <c r="C128" t="s">
        <v>658</v>
      </c>
      <c r="D128">
        <v>6</v>
      </c>
      <c r="E128">
        <v>1</v>
      </c>
      <c r="F128">
        <v>7</v>
      </c>
      <c r="G128" t="s">
        <v>519</v>
      </c>
    </row>
    <row r="129" spans="1:7" x14ac:dyDescent="0.35">
      <c r="A129">
        <v>1</v>
      </c>
      <c r="B129" t="s">
        <v>58</v>
      </c>
      <c r="C129" t="s">
        <v>659</v>
      </c>
      <c r="D129">
        <v>7</v>
      </c>
      <c r="E129">
        <v>3</v>
      </c>
      <c r="F129">
        <v>10</v>
      </c>
      <c r="G129" t="s">
        <v>519</v>
      </c>
    </row>
    <row r="130" spans="1:7" x14ac:dyDescent="0.35">
      <c r="A130">
        <v>1</v>
      </c>
      <c r="B130" t="s">
        <v>660</v>
      </c>
      <c r="C130" t="s">
        <v>661</v>
      </c>
      <c r="D130">
        <v>8</v>
      </c>
      <c r="E130">
        <v>4</v>
      </c>
      <c r="F130">
        <v>12</v>
      </c>
      <c r="G130" t="s">
        <v>519</v>
      </c>
    </row>
    <row r="131" spans="1:7" x14ac:dyDescent="0.35">
      <c r="A131">
        <v>1</v>
      </c>
      <c r="B131" t="s">
        <v>662</v>
      </c>
      <c r="C131" t="s">
        <v>663</v>
      </c>
      <c r="D131">
        <v>9</v>
      </c>
      <c r="E131">
        <v>0</v>
      </c>
      <c r="F131">
        <v>9</v>
      </c>
      <c r="G131" t="s">
        <v>519</v>
      </c>
    </row>
    <row r="132" spans="1:7" x14ac:dyDescent="0.35">
      <c r="A132">
        <v>1</v>
      </c>
      <c r="B132" t="s">
        <v>662</v>
      </c>
      <c r="C132" t="s">
        <v>664</v>
      </c>
      <c r="D132">
        <v>36</v>
      </c>
      <c r="E132">
        <v>0</v>
      </c>
      <c r="F132">
        <v>36</v>
      </c>
      <c r="G132" t="s">
        <v>519</v>
      </c>
    </row>
    <row r="133" spans="1:7" x14ac:dyDescent="0.35">
      <c r="A133">
        <v>1</v>
      </c>
      <c r="B133" t="s">
        <v>662</v>
      </c>
      <c r="C133" t="s">
        <v>665</v>
      </c>
      <c r="D133">
        <v>2</v>
      </c>
      <c r="E133">
        <v>0</v>
      </c>
      <c r="F133">
        <v>2</v>
      </c>
      <c r="G133" t="s">
        <v>519</v>
      </c>
    </row>
    <row r="134" spans="1:7" x14ac:dyDescent="0.35">
      <c r="A134">
        <v>1</v>
      </c>
      <c r="B134" t="s">
        <v>666</v>
      </c>
      <c r="C134" t="s">
        <v>667</v>
      </c>
      <c r="D134">
        <v>0</v>
      </c>
      <c r="E134">
        <v>20</v>
      </c>
      <c r="F134">
        <v>20</v>
      </c>
      <c r="G134" t="s">
        <v>519</v>
      </c>
    </row>
    <row r="135" spans="1:7" x14ac:dyDescent="0.35">
      <c r="A135">
        <v>1</v>
      </c>
      <c r="B135" t="s">
        <v>666</v>
      </c>
      <c r="C135" t="s">
        <v>668</v>
      </c>
      <c r="D135">
        <v>6</v>
      </c>
      <c r="E135">
        <v>0</v>
      </c>
      <c r="F135">
        <v>6</v>
      </c>
      <c r="G135" t="s">
        <v>519</v>
      </c>
    </row>
    <row r="136" spans="1:7" x14ac:dyDescent="0.35">
      <c r="A136">
        <v>1</v>
      </c>
      <c r="B136" t="s">
        <v>93</v>
      </c>
      <c r="C136" t="s">
        <v>600</v>
      </c>
      <c r="D136">
        <v>7</v>
      </c>
      <c r="E136">
        <v>1</v>
      </c>
      <c r="F136">
        <v>8</v>
      </c>
      <c r="G136" t="s">
        <v>519</v>
      </c>
    </row>
    <row r="137" spans="1:7" x14ac:dyDescent="0.35">
      <c r="A137">
        <v>1</v>
      </c>
      <c r="B137" t="s">
        <v>669</v>
      </c>
      <c r="C137" t="s">
        <v>670</v>
      </c>
      <c r="D137">
        <v>6</v>
      </c>
      <c r="E137">
        <v>5</v>
      </c>
      <c r="F137">
        <v>11</v>
      </c>
      <c r="G137" t="s">
        <v>519</v>
      </c>
    </row>
    <row r="138" spans="1:7" x14ac:dyDescent="0.35">
      <c r="A138">
        <v>1</v>
      </c>
      <c r="B138" t="s">
        <v>90</v>
      </c>
      <c r="C138" t="s">
        <v>664</v>
      </c>
      <c r="D138">
        <v>4</v>
      </c>
      <c r="E138">
        <v>0</v>
      </c>
      <c r="F138">
        <v>4</v>
      </c>
      <c r="G138" t="s">
        <v>519</v>
      </c>
    </row>
    <row r="139" spans="1:7" x14ac:dyDescent="0.35">
      <c r="A139">
        <v>1</v>
      </c>
      <c r="B139" t="s">
        <v>671</v>
      </c>
      <c r="C139" t="s">
        <v>672</v>
      </c>
      <c r="D139">
        <v>17</v>
      </c>
      <c r="E139">
        <v>3</v>
      </c>
      <c r="F139">
        <v>20</v>
      </c>
      <c r="G139" t="s">
        <v>519</v>
      </c>
    </row>
    <row r="140" spans="1:7" x14ac:dyDescent="0.35">
      <c r="A140">
        <v>1</v>
      </c>
      <c r="B140" t="s">
        <v>168</v>
      </c>
      <c r="C140" t="s">
        <v>673</v>
      </c>
      <c r="D140">
        <v>21</v>
      </c>
      <c r="E140">
        <v>2</v>
      </c>
      <c r="F140">
        <v>23</v>
      </c>
      <c r="G140" t="s">
        <v>519</v>
      </c>
    </row>
    <row r="141" spans="1:7" x14ac:dyDescent="0.35">
      <c r="A141">
        <v>1</v>
      </c>
      <c r="B141" t="s">
        <v>141</v>
      </c>
      <c r="C141" t="s">
        <v>674</v>
      </c>
      <c r="D141">
        <v>32</v>
      </c>
      <c r="E141">
        <v>13</v>
      </c>
      <c r="F141">
        <v>45</v>
      </c>
      <c r="G141" t="s">
        <v>519</v>
      </c>
    </row>
    <row r="142" spans="1:7" x14ac:dyDescent="0.35">
      <c r="A142">
        <v>1</v>
      </c>
      <c r="B142" t="s">
        <v>141</v>
      </c>
      <c r="C142" t="s">
        <v>675</v>
      </c>
      <c r="D142">
        <v>2</v>
      </c>
      <c r="E142">
        <v>1</v>
      </c>
      <c r="F142">
        <v>3</v>
      </c>
      <c r="G142" t="s">
        <v>519</v>
      </c>
    </row>
    <row r="143" spans="1:7" x14ac:dyDescent="0.35">
      <c r="A143">
        <v>1</v>
      </c>
      <c r="B143" t="s">
        <v>141</v>
      </c>
      <c r="C143" t="s">
        <v>668</v>
      </c>
      <c r="D143">
        <v>1</v>
      </c>
      <c r="E143">
        <v>1</v>
      </c>
      <c r="F143">
        <v>2</v>
      </c>
      <c r="G143" t="s">
        <v>519</v>
      </c>
    </row>
    <row r="144" spans="1:7" x14ac:dyDescent="0.35">
      <c r="A144">
        <v>1</v>
      </c>
      <c r="B144" t="s">
        <v>676</v>
      </c>
      <c r="C144" t="s">
        <v>640</v>
      </c>
      <c r="D144">
        <v>2</v>
      </c>
      <c r="E144">
        <v>28</v>
      </c>
      <c r="F144">
        <v>30</v>
      </c>
      <c r="G144" t="s">
        <v>519</v>
      </c>
    </row>
    <row r="145" spans="1:7" x14ac:dyDescent="0.35">
      <c r="A145">
        <v>1</v>
      </c>
      <c r="B145" t="s">
        <v>676</v>
      </c>
      <c r="C145" t="s">
        <v>642</v>
      </c>
      <c r="D145">
        <v>3</v>
      </c>
      <c r="E145">
        <v>9</v>
      </c>
      <c r="F145">
        <v>12</v>
      </c>
      <c r="G145" t="s">
        <v>519</v>
      </c>
    </row>
    <row r="146" spans="1:7" x14ac:dyDescent="0.35">
      <c r="A146">
        <v>1</v>
      </c>
      <c r="B146" t="s">
        <v>676</v>
      </c>
      <c r="C146" t="s">
        <v>646</v>
      </c>
      <c r="D146">
        <v>1</v>
      </c>
      <c r="E146">
        <v>1</v>
      </c>
      <c r="F146">
        <v>2</v>
      </c>
      <c r="G146" t="s">
        <v>519</v>
      </c>
    </row>
    <row r="147" spans="1:7" x14ac:dyDescent="0.35">
      <c r="A147">
        <v>1</v>
      </c>
      <c r="B147" t="s">
        <v>676</v>
      </c>
      <c r="C147" t="s">
        <v>647</v>
      </c>
      <c r="D147">
        <v>15</v>
      </c>
      <c r="E147">
        <v>3</v>
      </c>
      <c r="F147">
        <v>18</v>
      </c>
      <c r="G147" t="s">
        <v>519</v>
      </c>
    </row>
    <row r="148" spans="1:7" x14ac:dyDescent="0.35">
      <c r="A148">
        <v>1</v>
      </c>
      <c r="B148" t="s">
        <v>677</v>
      </c>
      <c r="C148" t="s">
        <v>678</v>
      </c>
      <c r="D148">
        <v>3</v>
      </c>
      <c r="E148">
        <v>8</v>
      </c>
      <c r="F148">
        <v>11</v>
      </c>
      <c r="G148" t="s">
        <v>519</v>
      </c>
    </row>
    <row r="149" spans="1:7" x14ac:dyDescent="0.35">
      <c r="A149">
        <v>1</v>
      </c>
      <c r="B149" t="s">
        <v>677</v>
      </c>
      <c r="C149" t="s">
        <v>606</v>
      </c>
      <c r="D149">
        <v>2</v>
      </c>
      <c r="E149">
        <v>70</v>
      </c>
      <c r="F149">
        <v>72</v>
      </c>
      <c r="G149" t="s">
        <v>519</v>
      </c>
    </row>
    <row r="150" spans="1:7" x14ac:dyDescent="0.35">
      <c r="A150">
        <v>1</v>
      </c>
      <c r="B150" t="s">
        <v>677</v>
      </c>
      <c r="C150" t="s">
        <v>679</v>
      </c>
      <c r="D150">
        <v>23</v>
      </c>
      <c r="E150">
        <v>1</v>
      </c>
      <c r="F150">
        <v>24</v>
      </c>
      <c r="G150" t="s">
        <v>519</v>
      </c>
    </row>
    <row r="151" spans="1:7" x14ac:dyDescent="0.35">
      <c r="A151">
        <v>1</v>
      </c>
      <c r="B151" t="s">
        <v>40</v>
      </c>
      <c r="C151" t="s">
        <v>680</v>
      </c>
      <c r="D151">
        <v>7</v>
      </c>
      <c r="E151">
        <v>3</v>
      </c>
      <c r="F151">
        <v>10</v>
      </c>
      <c r="G151" t="s">
        <v>519</v>
      </c>
    </row>
    <row r="152" spans="1:7" x14ac:dyDescent="0.35">
      <c r="A152">
        <v>1</v>
      </c>
      <c r="B152" t="s">
        <v>87</v>
      </c>
      <c r="C152" t="s">
        <v>681</v>
      </c>
      <c r="D152">
        <v>3</v>
      </c>
      <c r="E152">
        <v>1</v>
      </c>
      <c r="F152">
        <v>4</v>
      </c>
      <c r="G152" t="s">
        <v>519</v>
      </c>
    </row>
    <row r="153" spans="1:7" x14ac:dyDescent="0.35">
      <c r="A153">
        <v>1</v>
      </c>
      <c r="B153" t="s">
        <v>682</v>
      </c>
      <c r="C153" t="s">
        <v>619</v>
      </c>
      <c r="D153">
        <v>2</v>
      </c>
      <c r="E153">
        <v>1</v>
      </c>
      <c r="F153">
        <v>3</v>
      </c>
      <c r="G153" t="s">
        <v>519</v>
      </c>
    </row>
    <row r="154" spans="1:7" x14ac:dyDescent="0.35">
      <c r="A154">
        <v>1</v>
      </c>
      <c r="B154" t="s">
        <v>682</v>
      </c>
      <c r="C154" t="s">
        <v>620</v>
      </c>
      <c r="D154">
        <v>1</v>
      </c>
      <c r="E154">
        <v>1</v>
      </c>
      <c r="F154">
        <v>2</v>
      </c>
      <c r="G154" t="s">
        <v>519</v>
      </c>
    </row>
    <row r="155" spans="1:7" x14ac:dyDescent="0.35">
      <c r="A155">
        <v>1</v>
      </c>
      <c r="B155" t="s">
        <v>11</v>
      </c>
      <c r="C155" t="s">
        <v>683</v>
      </c>
      <c r="D155">
        <v>6</v>
      </c>
      <c r="E155">
        <v>4</v>
      </c>
      <c r="F155">
        <v>10</v>
      </c>
      <c r="G155" t="s">
        <v>519</v>
      </c>
    </row>
    <row r="156" spans="1:7" x14ac:dyDescent="0.35">
      <c r="A156">
        <v>1</v>
      </c>
      <c r="B156" t="s">
        <v>684</v>
      </c>
      <c r="C156" t="s">
        <v>585</v>
      </c>
      <c r="D156">
        <v>3</v>
      </c>
      <c r="E156">
        <v>1</v>
      </c>
      <c r="F156">
        <v>4</v>
      </c>
      <c r="G156" t="s">
        <v>519</v>
      </c>
    </row>
    <row r="157" spans="1:7" x14ac:dyDescent="0.35">
      <c r="A157">
        <v>1</v>
      </c>
      <c r="B157" t="s">
        <v>684</v>
      </c>
      <c r="C157" t="s">
        <v>685</v>
      </c>
      <c r="D157">
        <v>0</v>
      </c>
      <c r="E157">
        <v>4</v>
      </c>
      <c r="F157">
        <v>4</v>
      </c>
      <c r="G157" t="s">
        <v>519</v>
      </c>
    </row>
    <row r="158" spans="1:7" x14ac:dyDescent="0.35">
      <c r="A158">
        <v>1</v>
      </c>
      <c r="B158" t="s">
        <v>684</v>
      </c>
      <c r="C158" t="s">
        <v>588</v>
      </c>
      <c r="D158">
        <v>28</v>
      </c>
      <c r="E158">
        <v>21</v>
      </c>
      <c r="F158">
        <v>49</v>
      </c>
      <c r="G158" t="s">
        <v>519</v>
      </c>
    </row>
    <row r="159" spans="1:7" x14ac:dyDescent="0.35">
      <c r="A159">
        <v>1</v>
      </c>
      <c r="B159" t="s">
        <v>684</v>
      </c>
      <c r="C159" t="s">
        <v>589</v>
      </c>
      <c r="D159">
        <v>1</v>
      </c>
      <c r="E159">
        <v>1</v>
      </c>
      <c r="F159">
        <v>2</v>
      </c>
      <c r="G159" t="s">
        <v>519</v>
      </c>
    </row>
    <row r="160" spans="1:7" x14ac:dyDescent="0.35">
      <c r="A160">
        <v>1</v>
      </c>
      <c r="B160" t="s">
        <v>686</v>
      </c>
      <c r="C160" t="s">
        <v>687</v>
      </c>
      <c r="D160">
        <v>0</v>
      </c>
      <c r="E160">
        <v>9</v>
      </c>
      <c r="F160">
        <v>9</v>
      </c>
      <c r="G160" t="s">
        <v>519</v>
      </c>
    </row>
    <row r="161" spans="1:7" x14ac:dyDescent="0.35">
      <c r="A161">
        <v>1</v>
      </c>
      <c r="B161" t="s">
        <v>686</v>
      </c>
      <c r="C161" t="s">
        <v>688</v>
      </c>
      <c r="D161">
        <v>19</v>
      </c>
      <c r="E161">
        <v>5</v>
      </c>
      <c r="F161">
        <v>24</v>
      </c>
      <c r="G161" t="s">
        <v>519</v>
      </c>
    </row>
    <row r="162" spans="1:7" x14ac:dyDescent="0.35">
      <c r="A162">
        <v>1</v>
      </c>
      <c r="B162" t="s">
        <v>686</v>
      </c>
      <c r="C162" t="s">
        <v>689</v>
      </c>
      <c r="D162">
        <v>32</v>
      </c>
      <c r="E162">
        <v>76</v>
      </c>
      <c r="F162">
        <v>108</v>
      </c>
      <c r="G162" t="s">
        <v>519</v>
      </c>
    </row>
    <row r="163" spans="1:7" x14ac:dyDescent="0.35">
      <c r="A163">
        <v>1</v>
      </c>
      <c r="B163" t="s">
        <v>686</v>
      </c>
      <c r="C163" t="s">
        <v>690</v>
      </c>
      <c r="D163">
        <v>5</v>
      </c>
      <c r="E163">
        <v>3</v>
      </c>
      <c r="F163">
        <v>8</v>
      </c>
      <c r="G163" t="s">
        <v>519</v>
      </c>
    </row>
    <row r="164" spans="1:7" x14ac:dyDescent="0.35">
      <c r="A164">
        <v>1</v>
      </c>
      <c r="B164" t="s">
        <v>686</v>
      </c>
      <c r="C164" t="s">
        <v>691</v>
      </c>
      <c r="D164">
        <v>25</v>
      </c>
      <c r="E164">
        <v>8</v>
      </c>
      <c r="F164">
        <v>33</v>
      </c>
      <c r="G164" t="s">
        <v>519</v>
      </c>
    </row>
    <row r="165" spans="1:7" x14ac:dyDescent="0.35">
      <c r="A165">
        <v>1</v>
      </c>
      <c r="B165" t="s">
        <v>686</v>
      </c>
      <c r="C165" t="s">
        <v>692</v>
      </c>
      <c r="D165">
        <v>14</v>
      </c>
      <c r="E165">
        <v>0</v>
      </c>
      <c r="F165">
        <v>14</v>
      </c>
      <c r="G165" t="s">
        <v>519</v>
      </c>
    </row>
    <row r="166" spans="1:7" x14ac:dyDescent="0.35">
      <c r="A166">
        <v>1</v>
      </c>
      <c r="B166" t="s">
        <v>686</v>
      </c>
      <c r="C166" t="s">
        <v>693</v>
      </c>
      <c r="D166">
        <v>5</v>
      </c>
      <c r="E166">
        <v>5</v>
      </c>
      <c r="F166">
        <v>10</v>
      </c>
      <c r="G166" t="s">
        <v>519</v>
      </c>
    </row>
    <row r="167" spans="1:7" x14ac:dyDescent="0.35">
      <c r="A167">
        <v>1</v>
      </c>
      <c r="B167" t="s">
        <v>686</v>
      </c>
      <c r="C167" t="s">
        <v>694</v>
      </c>
      <c r="D167">
        <v>1</v>
      </c>
      <c r="E167">
        <v>1</v>
      </c>
      <c r="F167">
        <v>2</v>
      </c>
      <c r="G167" t="s">
        <v>519</v>
      </c>
    </row>
    <row r="168" spans="1:7" x14ac:dyDescent="0.35">
      <c r="A168">
        <v>1</v>
      </c>
      <c r="B168" t="s">
        <v>686</v>
      </c>
      <c r="C168" t="s">
        <v>695</v>
      </c>
      <c r="D168">
        <v>3</v>
      </c>
      <c r="E168">
        <v>3</v>
      </c>
      <c r="F168">
        <v>6</v>
      </c>
      <c r="G168" t="s">
        <v>519</v>
      </c>
    </row>
    <row r="169" spans="1:7" x14ac:dyDescent="0.35">
      <c r="A169">
        <v>1</v>
      </c>
      <c r="B169" t="s">
        <v>686</v>
      </c>
      <c r="C169" t="s">
        <v>696</v>
      </c>
      <c r="D169">
        <v>1</v>
      </c>
      <c r="E169">
        <v>1</v>
      </c>
      <c r="F169">
        <v>2</v>
      </c>
      <c r="G169" t="s">
        <v>519</v>
      </c>
    </row>
    <row r="170" spans="1:7" x14ac:dyDescent="0.35">
      <c r="A170">
        <v>1</v>
      </c>
      <c r="B170" t="s">
        <v>686</v>
      </c>
      <c r="C170" t="s">
        <v>697</v>
      </c>
      <c r="D170">
        <v>4</v>
      </c>
      <c r="E170">
        <v>4</v>
      </c>
      <c r="F170">
        <v>8</v>
      </c>
      <c r="G170" t="s">
        <v>519</v>
      </c>
    </row>
    <row r="171" spans="1:7" x14ac:dyDescent="0.35">
      <c r="A171">
        <v>1</v>
      </c>
      <c r="B171" t="s">
        <v>686</v>
      </c>
      <c r="C171" t="s">
        <v>698</v>
      </c>
      <c r="D171">
        <v>1</v>
      </c>
      <c r="E171">
        <v>1</v>
      </c>
      <c r="F171">
        <v>2</v>
      </c>
      <c r="G171" t="s">
        <v>519</v>
      </c>
    </row>
    <row r="172" spans="1:7" x14ac:dyDescent="0.35">
      <c r="A172">
        <v>1</v>
      </c>
      <c r="B172" t="s">
        <v>699</v>
      </c>
      <c r="C172" t="s">
        <v>700</v>
      </c>
      <c r="D172">
        <v>33</v>
      </c>
      <c r="E172">
        <v>17</v>
      </c>
      <c r="F172">
        <v>50</v>
      </c>
      <c r="G172" t="s">
        <v>519</v>
      </c>
    </row>
    <row r="173" spans="1:7" x14ac:dyDescent="0.35">
      <c r="A173">
        <v>1</v>
      </c>
      <c r="B173" t="s">
        <v>699</v>
      </c>
      <c r="C173" t="s">
        <v>701</v>
      </c>
      <c r="D173">
        <v>26</v>
      </c>
      <c r="E173">
        <v>1</v>
      </c>
      <c r="F173">
        <v>27</v>
      </c>
      <c r="G173" t="s">
        <v>519</v>
      </c>
    </row>
    <row r="174" spans="1:7" x14ac:dyDescent="0.35">
      <c r="A174">
        <v>1</v>
      </c>
      <c r="B174" t="s">
        <v>699</v>
      </c>
      <c r="C174" t="s">
        <v>702</v>
      </c>
      <c r="D174">
        <v>0</v>
      </c>
      <c r="E174">
        <v>6</v>
      </c>
      <c r="F174">
        <v>6</v>
      </c>
      <c r="G174" t="s">
        <v>519</v>
      </c>
    </row>
    <row r="175" spans="1:7" x14ac:dyDescent="0.35">
      <c r="A175">
        <v>1</v>
      </c>
      <c r="B175" t="s">
        <v>699</v>
      </c>
      <c r="C175" t="s">
        <v>703</v>
      </c>
      <c r="D175">
        <v>8</v>
      </c>
      <c r="E175">
        <v>1</v>
      </c>
      <c r="F175">
        <v>9</v>
      </c>
      <c r="G175" t="s">
        <v>519</v>
      </c>
    </row>
    <row r="176" spans="1:7" x14ac:dyDescent="0.35">
      <c r="A176">
        <v>1</v>
      </c>
      <c r="B176" t="s">
        <v>108</v>
      </c>
      <c r="C176" t="s">
        <v>704</v>
      </c>
      <c r="D176">
        <v>9</v>
      </c>
      <c r="E176">
        <v>2</v>
      </c>
      <c r="F176">
        <v>11</v>
      </c>
      <c r="G176" t="s">
        <v>519</v>
      </c>
    </row>
    <row r="177" spans="1:7" x14ac:dyDescent="0.35">
      <c r="A177">
        <v>1</v>
      </c>
      <c r="B177" t="s">
        <v>705</v>
      </c>
      <c r="C177" t="s">
        <v>672</v>
      </c>
      <c r="D177">
        <v>5</v>
      </c>
      <c r="E177">
        <v>3</v>
      </c>
      <c r="F177">
        <v>8</v>
      </c>
      <c r="G177" t="s">
        <v>519</v>
      </c>
    </row>
    <row r="178" spans="1:7" x14ac:dyDescent="0.35">
      <c r="A178">
        <v>1</v>
      </c>
      <c r="B178" t="s">
        <v>37</v>
      </c>
      <c r="C178" t="s">
        <v>706</v>
      </c>
      <c r="D178">
        <v>2</v>
      </c>
      <c r="E178">
        <v>0</v>
      </c>
      <c r="F178">
        <v>2</v>
      </c>
      <c r="G178" t="s">
        <v>519</v>
      </c>
    </row>
    <row r="179" spans="1:7" x14ac:dyDescent="0.35">
      <c r="A179">
        <v>1</v>
      </c>
      <c r="B179" t="s">
        <v>37</v>
      </c>
      <c r="C179" t="s">
        <v>707</v>
      </c>
      <c r="D179">
        <v>1</v>
      </c>
      <c r="E179">
        <v>0</v>
      </c>
      <c r="F179">
        <v>1</v>
      </c>
      <c r="G179" t="s">
        <v>519</v>
      </c>
    </row>
    <row r="180" spans="1:7" x14ac:dyDescent="0.35">
      <c r="A180">
        <v>1</v>
      </c>
      <c r="B180" t="s">
        <v>37</v>
      </c>
      <c r="C180" t="s">
        <v>708</v>
      </c>
      <c r="D180">
        <v>6</v>
      </c>
      <c r="E180">
        <v>12</v>
      </c>
      <c r="F180">
        <v>18</v>
      </c>
      <c r="G180" t="s">
        <v>519</v>
      </c>
    </row>
    <row r="181" spans="1:7" x14ac:dyDescent="0.35">
      <c r="A181">
        <v>1</v>
      </c>
      <c r="B181" t="s">
        <v>37</v>
      </c>
      <c r="C181" t="s">
        <v>709</v>
      </c>
      <c r="D181">
        <v>2</v>
      </c>
      <c r="E181">
        <v>0</v>
      </c>
      <c r="F181">
        <v>2</v>
      </c>
      <c r="G181" t="s">
        <v>519</v>
      </c>
    </row>
    <row r="182" spans="1:7" x14ac:dyDescent="0.35">
      <c r="A182">
        <v>1</v>
      </c>
      <c r="B182" t="s">
        <v>37</v>
      </c>
      <c r="C182" t="s">
        <v>710</v>
      </c>
      <c r="D182">
        <v>2</v>
      </c>
      <c r="E182">
        <v>0</v>
      </c>
      <c r="F182">
        <v>2</v>
      </c>
      <c r="G182" t="s">
        <v>519</v>
      </c>
    </row>
    <row r="183" spans="1:7" x14ac:dyDescent="0.35">
      <c r="A183">
        <v>1</v>
      </c>
      <c r="B183" t="s">
        <v>711</v>
      </c>
      <c r="C183" t="s">
        <v>712</v>
      </c>
      <c r="D183">
        <v>28</v>
      </c>
      <c r="E183">
        <v>6</v>
      </c>
      <c r="F183">
        <v>34</v>
      </c>
      <c r="G183" t="s">
        <v>519</v>
      </c>
    </row>
    <row r="184" spans="1:7" x14ac:dyDescent="0.35">
      <c r="A184">
        <v>1</v>
      </c>
      <c r="B184" t="s">
        <v>711</v>
      </c>
      <c r="C184" t="s">
        <v>713</v>
      </c>
      <c r="D184">
        <v>37</v>
      </c>
      <c r="E184">
        <v>1</v>
      </c>
      <c r="F184">
        <v>38</v>
      </c>
      <c r="G184" t="s">
        <v>519</v>
      </c>
    </row>
    <row r="185" spans="1:7" x14ac:dyDescent="0.35">
      <c r="A185">
        <v>1</v>
      </c>
      <c r="B185" t="s">
        <v>711</v>
      </c>
      <c r="C185" t="s">
        <v>714</v>
      </c>
      <c r="D185">
        <v>5</v>
      </c>
      <c r="E185">
        <v>1</v>
      </c>
      <c r="F185">
        <v>6</v>
      </c>
      <c r="G185" t="s">
        <v>519</v>
      </c>
    </row>
    <row r="186" spans="1:7" x14ac:dyDescent="0.35">
      <c r="A186">
        <v>1</v>
      </c>
      <c r="B186" t="s">
        <v>711</v>
      </c>
      <c r="C186" t="s">
        <v>715</v>
      </c>
      <c r="D186">
        <v>14</v>
      </c>
      <c r="E186">
        <v>1</v>
      </c>
      <c r="F186">
        <v>15</v>
      </c>
      <c r="G186" t="s">
        <v>519</v>
      </c>
    </row>
    <row r="187" spans="1:7" x14ac:dyDescent="0.35">
      <c r="A187">
        <v>1</v>
      </c>
      <c r="B187" t="s">
        <v>711</v>
      </c>
      <c r="C187" t="s">
        <v>716</v>
      </c>
      <c r="D187">
        <v>4</v>
      </c>
      <c r="E187">
        <v>1</v>
      </c>
      <c r="F187">
        <v>5</v>
      </c>
      <c r="G187" t="s">
        <v>519</v>
      </c>
    </row>
    <row r="188" spans="1:7" x14ac:dyDescent="0.35">
      <c r="A188">
        <v>1</v>
      </c>
      <c r="B188" t="s">
        <v>711</v>
      </c>
      <c r="C188" t="s">
        <v>717</v>
      </c>
      <c r="D188">
        <v>31</v>
      </c>
      <c r="E188">
        <v>2</v>
      </c>
      <c r="F188">
        <v>33</v>
      </c>
      <c r="G188" t="s">
        <v>519</v>
      </c>
    </row>
    <row r="189" spans="1:7" x14ac:dyDescent="0.35">
      <c r="A189">
        <v>1</v>
      </c>
      <c r="B189" t="s">
        <v>711</v>
      </c>
      <c r="C189" t="s">
        <v>718</v>
      </c>
      <c r="D189">
        <v>2</v>
      </c>
      <c r="E189">
        <v>0</v>
      </c>
      <c r="F189">
        <v>2</v>
      </c>
      <c r="G189" t="s">
        <v>519</v>
      </c>
    </row>
    <row r="190" spans="1:7" x14ac:dyDescent="0.35">
      <c r="A190">
        <v>1</v>
      </c>
      <c r="B190" t="s">
        <v>31</v>
      </c>
      <c r="C190" t="s">
        <v>542</v>
      </c>
      <c r="D190">
        <v>12</v>
      </c>
      <c r="E190">
        <v>12</v>
      </c>
      <c r="F190">
        <v>24</v>
      </c>
      <c r="G190" t="s">
        <v>519</v>
      </c>
    </row>
    <row r="191" spans="1:7" x14ac:dyDescent="0.35">
      <c r="A191">
        <v>1</v>
      </c>
      <c r="B191" t="s">
        <v>43</v>
      </c>
      <c r="C191" t="s">
        <v>719</v>
      </c>
      <c r="D191">
        <v>10</v>
      </c>
      <c r="E191">
        <v>12</v>
      </c>
      <c r="F191">
        <v>22</v>
      </c>
      <c r="G191" t="s">
        <v>519</v>
      </c>
    </row>
    <row r="192" spans="1:7" x14ac:dyDescent="0.35">
      <c r="A192">
        <v>1</v>
      </c>
      <c r="B192" t="s">
        <v>43</v>
      </c>
      <c r="C192" t="s">
        <v>720</v>
      </c>
      <c r="D192">
        <v>1</v>
      </c>
      <c r="E192">
        <v>0</v>
      </c>
      <c r="F192">
        <v>1</v>
      </c>
      <c r="G192" t="s">
        <v>519</v>
      </c>
    </row>
    <row r="193" spans="1:7" x14ac:dyDescent="0.35">
      <c r="A193">
        <v>1</v>
      </c>
      <c r="B193" t="s">
        <v>43</v>
      </c>
      <c r="C193" t="s">
        <v>721</v>
      </c>
      <c r="D193">
        <v>1</v>
      </c>
      <c r="E193">
        <v>1</v>
      </c>
      <c r="F193">
        <v>2</v>
      </c>
      <c r="G193" t="s">
        <v>519</v>
      </c>
    </row>
    <row r="194" spans="1:7" x14ac:dyDescent="0.35">
      <c r="A194">
        <v>1</v>
      </c>
      <c r="B194" t="s">
        <v>43</v>
      </c>
      <c r="C194" t="s">
        <v>722</v>
      </c>
      <c r="D194">
        <v>0</v>
      </c>
      <c r="E194">
        <v>0</v>
      </c>
      <c r="F194">
        <v>0</v>
      </c>
      <c r="G194" t="s">
        <v>612</v>
      </c>
    </row>
    <row r="195" spans="1:7" x14ac:dyDescent="0.35">
      <c r="A195">
        <v>1</v>
      </c>
      <c r="B195" t="s">
        <v>78</v>
      </c>
      <c r="C195" t="s">
        <v>534</v>
      </c>
      <c r="D195">
        <v>8</v>
      </c>
      <c r="E195">
        <v>0</v>
      </c>
      <c r="F195">
        <v>8</v>
      </c>
      <c r="G195" t="s">
        <v>519</v>
      </c>
    </row>
    <row r="196" spans="1:7" x14ac:dyDescent="0.35">
      <c r="A196">
        <v>1</v>
      </c>
      <c r="B196" t="s">
        <v>78</v>
      </c>
      <c r="C196" t="s">
        <v>554</v>
      </c>
      <c r="D196">
        <v>34</v>
      </c>
      <c r="E196">
        <v>43</v>
      </c>
      <c r="F196">
        <v>77</v>
      </c>
      <c r="G196" t="s">
        <v>519</v>
      </c>
    </row>
    <row r="197" spans="1:7" x14ac:dyDescent="0.35">
      <c r="A197">
        <v>1</v>
      </c>
      <c r="B197" t="s">
        <v>78</v>
      </c>
      <c r="C197" t="s">
        <v>649</v>
      </c>
      <c r="D197">
        <v>6</v>
      </c>
      <c r="E197">
        <v>0</v>
      </c>
      <c r="F197">
        <v>6</v>
      </c>
      <c r="G197" t="s">
        <v>519</v>
      </c>
    </row>
    <row r="198" spans="1:7" x14ac:dyDescent="0.35">
      <c r="A198">
        <v>1</v>
      </c>
      <c r="B198" t="s">
        <v>78</v>
      </c>
      <c r="C198" t="s">
        <v>529</v>
      </c>
      <c r="D198">
        <v>9</v>
      </c>
      <c r="E198">
        <v>3</v>
      </c>
      <c r="F198">
        <v>12</v>
      </c>
      <c r="G198" t="s">
        <v>519</v>
      </c>
    </row>
    <row r="199" spans="1:7" x14ac:dyDescent="0.35">
      <c r="A199">
        <v>1</v>
      </c>
      <c r="B199" t="s">
        <v>78</v>
      </c>
      <c r="C199" t="s">
        <v>723</v>
      </c>
      <c r="D199">
        <v>6</v>
      </c>
      <c r="E199">
        <v>0</v>
      </c>
      <c r="F199">
        <v>6</v>
      </c>
      <c r="G199" t="s">
        <v>519</v>
      </c>
    </row>
    <row r="200" spans="1:7" x14ac:dyDescent="0.35">
      <c r="A200">
        <v>1</v>
      </c>
      <c r="B200" t="s">
        <v>78</v>
      </c>
      <c r="C200" t="s">
        <v>724</v>
      </c>
      <c r="D200">
        <v>6</v>
      </c>
      <c r="E200">
        <v>0</v>
      </c>
      <c r="F200">
        <v>6</v>
      </c>
      <c r="G200" t="s">
        <v>519</v>
      </c>
    </row>
    <row r="201" spans="1:7" x14ac:dyDescent="0.35">
      <c r="A201">
        <v>1</v>
      </c>
      <c r="B201" t="s">
        <v>725</v>
      </c>
      <c r="C201" t="s">
        <v>726</v>
      </c>
      <c r="D201">
        <v>7</v>
      </c>
      <c r="E201">
        <v>9</v>
      </c>
      <c r="F201">
        <v>16</v>
      </c>
      <c r="G201" t="s">
        <v>519</v>
      </c>
    </row>
    <row r="202" spans="1:7" x14ac:dyDescent="0.35">
      <c r="A202">
        <v>1</v>
      </c>
      <c r="B202" t="s">
        <v>162</v>
      </c>
      <c r="C202" t="s">
        <v>727</v>
      </c>
      <c r="D202">
        <v>2</v>
      </c>
      <c r="E202">
        <v>1</v>
      </c>
      <c r="F202">
        <v>3</v>
      </c>
      <c r="G202" t="s">
        <v>519</v>
      </c>
    </row>
    <row r="203" spans="1:7" x14ac:dyDescent="0.35">
      <c r="A203">
        <v>1</v>
      </c>
      <c r="B203" t="s">
        <v>162</v>
      </c>
      <c r="C203" t="s">
        <v>728</v>
      </c>
      <c r="D203">
        <v>2</v>
      </c>
      <c r="E203">
        <v>1</v>
      </c>
      <c r="F203">
        <v>3</v>
      </c>
      <c r="G203" t="s">
        <v>519</v>
      </c>
    </row>
    <row r="204" spans="1:7" x14ac:dyDescent="0.35">
      <c r="A204">
        <v>1</v>
      </c>
      <c r="B204" t="s">
        <v>120</v>
      </c>
      <c r="C204" t="s">
        <v>729</v>
      </c>
      <c r="D204">
        <v>5</v>
      </c>
      <c r="E204">
        <v>5</v>
      </c>
      <c r="F204">
        <v>10</v>
      </c>
      <c r="G204" t="s">
        <v>519</v>
      </c>
    </row>
    <row r="205" spans="1:7" x14ac:dyDescent="0.35">
      <c r="A205">
        <v>1</v>
      </c>
      <c r="B205" t="s">
        <v>730</v>
      </c>
      <c r="C205" t="s">
        <v>574</v>
      </c>
      <c r="D205">
        <v>171</v>
      </c>
      <c r="E205">
        <v>119</v>
      </c>
      <c r="F205">
        <v>290</v>
      </c>
      <c r="G205" t="s">
        <v>519</v>
      </c>
    </row>
    <row r="206" spans="1:7" x14ac:dyDescent="0.35">
      <c r="A206">
        <v>1</v>
      </c>
      <c r="B206" t="s">
        <v>730</v>
      </c>
      <c r="C206" t="s">
        <v>575</v>
      </c>
      <c r="D206">
        <v>63</v>
      </c>
      <c r="E206">
        <v>37</v>
      </c>
      <c r="F206">
        <v>100</v>
      </c>
      <c r="G206" t="s">
        <v>519</v>
      </c>
    </row>
    <row r="207" spans="1:7" x14ac:dyDescent="0.35">
      <c r="A207">
        <v>1</v>
      </c>
      <c r="B207" t="s">
        <v>730</v>
      </c>
      <c r="C207" t="s">
        <v>576</v>
      </c>
      <c r="D207">
        <v>67</v>
      </c>
      <c r="E207">
        <v>36</v>
      </c>
      <c r="F207">
        <v>103</v>
      </c>
      <c r="G207" t="s">
        <v>519</v>
      </c>
    </row>
    <row r="208" spans="1:7" x14ac:dyDescent="0.35">
      <c r="A208">
        <v>1</v>
      </c>
      <c r="B208" t="s">
        <v>730</v>
      </c>
      <c r="C208" t="s">
        <v>577</v>
      </c>
      <c r="D208">
        <v>104</v>
      </c>
      <c r="E208">
        <v>52</v>
      </c>
      <c r="F208">
        <v>156</v>
      </c>
      <c r="G208" t="s">
        <v>519</v>
      </c>
    </row>
    <row r="209" spans="1:7" x14ac:dyDescent="0.35">
      <c r="A209">
        <v>1</v>
      </c>
      <c r="B209" t="s">
        <v>730</v>
      </c>
      <c r="C209" t="s">
        <v>578</v>
      </c>
      <c r="D209">
        <v>146</v>
      </c>
      <c r="E209">
        <v>101</v>
      </c>
      <c r="F209">
        <v>247</v>
      </c>
      <c r="G209" t="s">
        <v>519</v>
      </c>
    </row>
    <row r="210" spans="1:7" x14ac:dyDescent="0.35">
      <c r="A210">
        <v>1</v>
      </c>
      <c r="B210" t="s">
        <v>730</v>
      </c>
      <c r="C210" t="s">
        <v>579</v>
      </c>
      <c r="D210">
        <v>8</v>
      </c>
      <c r="E210">
        <v>0</v>
      </c>
      <c r="F210">
        <v>8</v>
      </c>
      <c r="G210" t="s">
        <v>519</v>
      </c>
    </row>
    <row r="211" spans="1:7" x14ac:dyDescent="0.35">
      <c r="A211">
        <v>1</v>
      </c>
      <c r="B211" t="s">
        <v>174</v>
      </c>
      <c r="C211" t="s">
        <v>731</v>
      </c>
      <c r="D211">
        <v>10</v>
      </c>
      <c r="E211">
        <v>0</v>
      </c>
      <c r="F211">
        <v>10</v>
      </c>
      <c r="G211" t="s">
        <v>519</v>
      </c>
    </row>
    <row r="212" spans="1:7" x14ac:dyDescent="0.35">
      <c r="A212">
        <v>1</v>
      </c>
      <c r="B212" t="s">
        <v>732</v>
      </c>
      <c r="C212" t="s">
        <v>733</v>
      </c>
      <c r="D212">
        <v>9</v>
      </c>
      <c r="E212">
        <v>0</v>
      </c>
      <c r="F212">
        <v>9</v>
      </c>
      <c r="G212" t="s">
        <v>612</v>
      </c>
    </row>
    <row r="213" spans="1:7" x14ac:dyDescent="0.35">
      <c r="A213">
        <v>1</v>
      </c>
      <c r="B213" t="s">
        <v>732</v>
      </c>
      <c r="C213" t="s">
        <v>734</v>
      </c>
      <c r="D213">
        <v>1</v>
      </c>
      <c r="E213">
        <v>1</v>
      </c>
      <c r="F213">
        <v>2</v>
      </c>
      <c r="G213" t="s">
        <v>519</v>
      </c>
    </row>
    <row r="214" spans="1:7" x14ac:dyDescent="0.35">
      <c r="A214">
        <v>1</v>
      </c>
      <c r="B214" t="s">
        <v>735</v>
      </c>
      <c r="C214" t="s">
        <v>736</v>
      </c>
      <c r="D214">
        <v>3</v>
      </c>
      <c r="E214">
        <v>3</v>
      </c>
      <c r="F214">
        <v>6</v>
      </c>
      <c r="G214" t="s">
        <v>519</v>
      </c>
    </row>
    <row r="215" spans="1:7" x14ac:dyDescent="0.35">
      <c r="A215">
        <v>1</v>
      </c>
      <c r="B215" t="s">
        <v>735</v>
      </c>
      <c r="C215" t="s">
        <v>737</v>
      </c>
      <c r="D215">
        <v>1</v>
      </c>
      <c r="E215">
        <v>1</v>
      </c>
      <c r="F215">
        <v>2</v>
      </c>
      <c r="G215" t="s">
        <v>519</v>
      </c>
    </row>
    <row r="216" spans="1:7" x14ac:dyDescent="0.35">
      <c r="A216">
        <v>1</v>
      </c>
      <c r="B216" t="s">
        <v>735</v>
      </c>
      <c r="C216" t="s">
        <v>738</v>
      </c>
      <c r="D216">
        <v>3</v>
      </c>
      <c r="E216">
        <v>3</v>
      </c>
      <c r="F216">
        <v>6</v>
      </c>
      <c r="G216" t="s">
        <v>519</v>
      </c>
    </row>
    <row r="217" spans="1:7" x14ac:dyDescent="0.35">
      <c r="A217">
        <v>1</v>
      </c>
      <c r="B217" t="s">
        <v>735</v>
      </c>
      <c r="C217" t="s">
        <v>739</v>
      </c>
      <c r="D217">
        <v>1</v>
      </c>
      <c r="E217">
        <v>3</v>
      </c>
      <c r="F217">
        <v>4</v>
      </c>
      <c r="G217" t="s">
        <v>519</v>
      </c>
    </row>
    <row r="218" spans="1:7" x14ac:dyDescent="0.35">
      <c r="A218">
        <v>1</v>
      </c>
      <c r="B218" t="s">
        <v>740</v>
      </c>
      <c r="C218" t="s">
        <v>525</v>
      </c>
      <c r="D218">
        <v>29</v>
      </c>
      <c r="E218">
        <v>36</v>
      </c>
      <c r="F218">
        <v>65</v>
      </c>
      <c r="G218" t="s">
        <v>519</v>
      </c>
    </row>
    <row r="219" spans="1:7" x14ac:dyDescent="0.35">
      <c r="A219">
        <v>1</v>
      </c>
      <c r="B219" t="s">
        <v>740</v>
      </c>
      <c r="C219" t="s">
        <v>526</v>
      </c>
      <c r="D219">
        <v>0</v>
      </c>
      <c r="E219">
        <v>8</v>
      </c>
      <c r="F219">
        <v>8</v>
      </c>
      <c r="G219" t="s">
        <v>519</v>
      </c>
    </row>
    <row r="220" spans="1:7" x14ac:dyDescent="0.35">
      <c r="A220">
        <v>1</v>
      </c>
      <c r="B220" t="s">
        <v>741</v>
      </c>
      <c r="C220" t="s">
        <v>548</v>
      </c>
      <c r="D220">
        <v>1</v>
      </c>
      <c r="E220">
        <v>1</v>
      </c>
      <c r="F220">
        <v>2</v>
      </c>
      <c r="G220" t="s">
        <v>519</v>
      </c>
    </row>
    <row r="221" spans="1:7" x14ac:dyDescent="0.35">
      <c r="A221">
        <v>1</v>
      </c>
      <c r="B221" t="s">
        <v>741</v>
      </c>
      <c r="C221" t="s">
        <v>549</v>
      </c>
      <c r="D221">
        <v>6</v>
      </c>
      <c r="E221">
        <v>0</v>
      </c>
      <c r="F221">
        <v>6</v>
      </c>
      <c r="G221" t="s">
        <v>519</v>
      </c>
    </row>
    <row r="222" spans="1:7" x14ac:dyDescent="0.35">
      <c r="A222">
        <v>1</v>
      </c>
      <c r="B222" t="s">
        <v>741</v>
      </c>
      <c r="C222" t="s">
        <v>550</v>
      </c>
      <c r="D222">
        <v>2</v>
      </c>
      <c r="E222">
        <v>0</v>
      </c>
      <c r="F222">
        <v>2</v>
      </c>
      <c r="G222" t="s">
        <v>519</v>
      </c>
    </row>
    <row r="223" spans="1:7" x14ac:dyDescent="0.35">
      <c r="A223">
        <v>1</v>
      </c>
      <c r="B223" t="s">
        <v>741</v>
      </c>
      <c r="C223" t="s">
        <v>551</v>
      </c>
      <c r="D223">
        <v>2</v>
      </c>
      <c r="E223">
        <v>2</v>
      </c>
      <c r="F223">
        <v>4</v>
      </c>
      <c r="G223" t="s">
        <v>519</v>
      </c>
    </row>
    <row r="224" spans="1:7" x14ac:dyDescent="0.35">
      <c r="A224">
        <v>1</v>
      </c>
      <c r="B224" t="s">
        <v>741</v>
      </c>
      <c r="C224" t="s">
        <v>552</v>
      </c>
      <c r="D224">
        <v>1</v>
      </c>
      <c r="E224">
        <v>1</v>
      </c>
      <c r="F224">
        <v>2</v>
      </c>
      <c r="G224" t="s">
        <v>519</v>
      </c>
    </row>
    <row r="225" spans="1:7" x14ac:dyDescent="0.35">
      <c r="A225">
        <v>1</v>
      </c>
      <c r="B225" t="s">
        <v>742</v>
      </c>
      <c r="C225" t="s">
        <v>743</v>
      </c>
      <c r="D225">
        <v>3</v>
      </c>
      <c r="E225">
        <v>3</v>
      </c>
      <c r="F225">
        <v>6</v>
      </c>
      <c r="G225" t="s">
        <v>519</v>
      </c>
    </row>
    <row r="226" spans="1:7" x14ac:dyDescent="0.35">
      <c r="A226">
        <v>1</v>
      </c>
      <c r="B226" t="s">
        <v>744</v>
      </c>
      <c r="C226" t="s">
        <v>745</v>
      </c>
      <c r="D226">
        <v>12</v>
      </c>
      <c r="E226">
        <v>3</v>
      </c>
      <c r="F226">
        <v>15</v>
      </c>
      <c r="G226" t="s">
        <v>519</v>
      </c>
    </row>
    <row r="227" spans="1:7" x14ac:dyDescent="0.35">
      <c r="A227">
        <v>1</v>
      </c>
      <c r="B227" t="s">
        <v>746</v>
      </c>
      <c r="C227" t="s">
        <v>597</v>
      </c>
      <c r="D227">
        <v>13</v>
      </c>
      <c r="E227">
        <v>30</v>
      </c>
      <c r="F227">
        <v>43</v>
      </c>
      <c r="G227" t="s">
        <v>519</v>
      </c>
    </row>
    <row r="228" spans="1:7" x14ac:dyDescent="0.35">
      <c r="A228">
        <v>1</v>
      </c>
      <c r="B228" t="s">
        <v>746</v>
      </c>
      <c r="C228" t="s">
        <v>747</v>
      </c>
      <c r="D228">
        <v>1</v>
      </c>
      <c r="E228">
        <v>1</v>
      </c>
      <c r="F228">
        <v>2</v>
      </c>
      <c r="G228" t="s">
        <v>519</v>
      </c>
    </row>
    <row r="229" spans="1:7" x14ac:dyDescent="0.35">
      <c r="A229">
        <v>1</v>
      </c>
      <c r="B229" t="s">
        <v>150</v>
      </c>
      <c r="C229" t="s">
        <v>748</v>
      </c>
      <c r="D229">
        <v>33</v>
      </c>
      <c r="E229">
        <v>1</v>
      </c>
      <c r="F229">
        <v>34</v>
      </c>
      <c r="G229" t="s">
        <v>519</v>
      </c>
    </row>
    <row r="230" spans="1:7" x14ac:dyDescent="0.35">
      <c r="A230">
        <v>1</v>
      </c>
      <c r="B230" t="s">
        <v>150</v>
      </c>
      <c r="C230" t="s">
        <v>749</v>
      </c>
      <c r="D230">
        <v>26</v>
      </c>
      <c r="E230">
        <v>1</v>
      </c>
      <c r="F230">
        <v>27</v>
      </c>
      <c r="G230" t="s">
        <v>519</v>
      </c>
    </row>
    <row r="231" spans="1:7" x14ac:dyDescent="0.35">
      <c r="A231">
        <v>1</v>
      </c>
      <c r="B231" t="s">
        <v>84</v>
      </c>
      <c r="C231" t="s">
        <v>750</v>
      </c>
      <c r="D231">
        <v>6</v>
      </c>
      <c r="E231">
        <v>3</v>
      </c>
      <c r="F231">
        <v>9</v>
      </c>
      <c r="G231" t="s">
        <v>519</v>
      </c>
    </row>
    <row r="232" spans="1:7" x14ac:dyDescent="0.35">
      <c r="A232">
        <v>1</v>
      </c>
      <c r="B232" t="s">
        <v>751</v>
      </c>
      <c r="C232" t="s">
        <v>752</v>
      </c>
      <c r="D232">
        <v>13</v>
      </c>
      <c r="E232">
        <v>0</v>
      </c>
      <c r="F232">
        <v>13</v>
      </c>
      <c r="G232" t="s">
        <v>519</v>
      </c>
    </row>
    <row r="233" spans="1:7" x14ac:dyDescent="0.35">
      <c r="A233">
        <v>1</v>
      </c>
      <c r="B233" t="s">
        <v>751</v>
      </c>
      <c r="C233" t="s">
        <v>753</v>
      </c>
      <c r="D233">
        <v>2</v>
      </c>
      <c r="E233">
        <v>0</v>
      </c>
      <c r="F233">
        <v>2</v>
      </c>
      <c r="G233" t="s">
        <v>519</v>
      </c>
    </row>
    <row r="234" spans="1:7" x14ac:dyDescent="0.35">
      <c r="A234">
        <v>1</v>
      </c>
      <c r="B234" t="s">
        <v>751</v>
      </c>
      <c r="C234" t="s">
        <v>724</v>
      </c>
      <c r="D234">
        <v>1</v>
      </c>
      <c r="E234">
        <v>5</v>
      </c>
      <c r="F234">
        <v>6</v>
      </c>
      <c r="G234" t="s">
        <v>519</v>
      </c>
    </row>
    <row r="235" spans="1:7" x14ac:dyDescent="0.35">
      <c r="A235">
        <v>1</v>
      </c>
      <c r="B235" t="s">
        <v>754</v>
      </c>
      <c r="C235" t="s">
        <v>755</v>
      </c>
      <c r="D235">
        <v>4</v>
      </c>
      <c r="E235">
        <v>0</v>
      </c>
      <c r="F235">
        <v>4</v>
      </c>
      <c r="G235" t="s">
        <v>519</v>
      </c>
    </row>
    <row r="236" spans="1:7" x14ac:dyDescent="0.35">
      <c r="A236">
        <v>1</v>
      </c>
      <c r="B236" t="s">
        <v>754</v>
      </c>
      <c r="C236" t="s">
        <v>629</v>
      </c>
      <c r="D236">
        <v>18</v>
      </c>
      <c r="E236">
        <v>10</v>
      </c>
      <c r="F236">
        <v>28</v>
      </c>
      <c r="G236" t="s">
        <v>519</v>
      </c>
    </row>
    <row r="237" spans="1:7" x14ac:dyDescent="0.35">
      <c r="A237">
        <v>1</v>
      </c>
      <c r="B237" t="s">
        <v>756</v>
      </c>
      <c r="C237" t="s">
        <v>659</v>
      </c>
      <c r="D237">
        <v>11</v>
      </c>
      <c r="E237">
        <v>1</v>
      </c>
      <c r="F237">
        <v>12</v>
      </c>
      <c r="G237" t="s">
        <v>519</v>
      </c>
    </row>
    <row r="238" spans="1:7" x14ac:dyDescent="0.35">
      <c r="A238">
        <v>1</v>
      </c>
      <c r="B238" t="s">
        <v>756</v>
      </c>
      <c r="C238" t="s">
        <v>757</v>
      </c>
      <c r="D238">
        <v>2</v>
      </c>
      <c r="E238">
        <v>2</v>
      </c>
      <c r="F238">
        <v>4</v>
      </c>
      <c r="G238" t="s">
        <v>519</v>
      </c>
    </row>
    <row r="239" spans="1:7" x14ac:dyDescent="0.35">
      <c r="A239">
        <v>1</v>
      </c>
      <c r="B239" t="s">
        <v>758</v>
      </c>
      <c r="C239" t="s">
        <v>534</v>
      </c>
      <c r="D239">
        <v>15</v>
      </c>
      <c r="E239">
        <v>20</v>
      </c>
      <c r="F239">
        <v>35</v>
      </c>
      <c r="G239" t="s">
        <v>519</v>
      </c>
    </row>
    <row r="240" spans="1:7" x14ac:dyDescent="0.35">
      <c r="A240">
        <v>1</v>
      </c>
      <c r="B240" t="s">
        <v>759</v>
      </c>
      <c r="C240" t="s">
        <v>760</v>
      </c>
      <c r="D240">
        <v>4</v>
      </c>
      <c r="E240">
        <v>2</v>
      </c>
      <c r="F240">
        <v>6</v>
      </c>
      <c r="G240" t="s">
        <v>519</v>
      </c>
    </row>
    <row r="241" spans="1:7" x14ac:dyDescent="0.35">
      <c r="A241">
        <v>1</v>
      </c>
      <c r="B241" s="1" t="s">
        <v>761</v>
      </c>
      <c r="C241" t="s">
        <v>700</v>
      </c>
      <c r="D241">
        <v>31</v>
      </c>
      <c r="E241">
        <v>16</v>
      </c>
      <c r="F241">
        <v>47</v>
      </c>
      <c r="G241" t="s">
        <v>519</v>
      </c>
    </row>
    <row r="242" spans="1:7" x14ac:dyDescent="0.35">
      <c r="A242">
        <v>1</v>
      </c>
      <c r="B242" s="1" t="s">
        <v>761</v>
      </c>
      <c r="C242" t="s">
        <v>701</v>
      </c>
      <c r="D242">
        <v>16</v>
      </c>
      <c r="E242">
        <v>0</v>
      </c>
      <c r="F242">
        <v>16</v>
      </c>
      <c r="G242" t="s">
        <v>519</v>
      </c>
    </row>
    <row r="243" spans="1:7" x14ac:dyDescent="0.35">
      <c r="A243">
        <v>1</v>
      </c>
      <c r="B243" s="1" t="s">
        <v>761</v>
      </c>
      <c r="C243" t="s">
        <v>702</v>
      </c>
      <c r="D243">
        <v>5</v>
      </c>
      <c r="E243">
        <v>7</v>
      </c>
      <c r="F243">
        <v>12</v>
      </c>
      <c r="G243" t="s">
        <v>519</v>
      </c>
    </row>
    <row r="244" spans="1:7" x14ac:dyDescent="0.35">
      <c r="A244">
        <v>1</v>
      </c>
      <c r="B244" s="1" t="s">
        <v>761</v>
      </c>
      <c r="C244" t="s">
        <v>703</v>
      </c>
      <c r="D244">
        <v>24</v>
      </c>
      <c r="E244">
        <v>6</v>
      </c>
      <c r="F244">
        <v>30</v>
      </c>
      <c r="G244" t="s">
        <v>519</v>
      </c>
    </row>
    <row r="245" spans="1:7" x14ac:dyDescent="0.35">
      <c r="A245">
        <v>1</v>
      </c>
      <c r="B245" t="s">
        <v>147</v>
      </c>
      <c r="C245" t="s">
        <v>664</v>
      </c>
      <c r="D245">
        <v>2</v>
      </c>
      <c r="E245">
        <v>2</v>
      </c>
      <c r="F245">
        <v>4</v>
      </c>
      <c r="G245" t="s">
        <v>519</v>
      </c>
    </row>
    <row r="246" spans="1:7" x14ac:dyDescent="0.35">
      <c r="A246">
        <v>1</v>
      </c>
      <c r="B246" t="s">
        <v>762</v>
      </c>
      <c r="C246" t="s">
        <v>655</v>
      </c>
      <c r="D246">
        <v>7</v>
      </c>
      <c r="E246">
        <v>3</v>
      </c>
      <c r="F246">
        <v>10</v>
      </c>
      <c r="G246" t="s">
        <v>519</v>
      </c>
    </row>
    <row r="247" spans="1:7" x14ac:dyDescent="0.35">
      <c r="A247">
        <v>1</v>
      </c>
      <c r="B247" t="s">
        <v>132</v>
      </c>
      <c r="C247" t="s">
        <v>763</v>
      </c>
      <c r="D247">
        <v>2</v>
      </c>
      <c r="E247">
        <v>2</v>
      </c>
      <c r="F247">
        <v>4</v>
      </c>
      <c r="G247" t="s">
        <v>519</v>
      </c>
    </row>
    <row r="248" spans="1:7" x14ac:dyDescent="0.35">
      <c r="A248">
        <v>1</v>
      </c>
      <c r="B248" t="s">
        <v>132</v>
      </c>
      <c r="C248" t="s">
        <v>764</v>
      </c>
      <c r="D248">
        <v>7</v>
      </c>
      <c r="E248">
        <v>6</v>
      </c>
      <c r="F248">
        <v>13</v>
      </c>
      <c r="G248" t="s">
        <v>519</v>
      </c>
    </row>
    <row r="249" spans="1:7" x14ac:dyDescent="0.35">
      <c r="A249">
        <v>1</v>
      </c>
      <c r="B249" t="s">
        <v>132</v>
      </c>
      <c r="C249" t="s">
        <v>729</v>
      </c>
      <c r="D249">
        <v>1</v>
      </c>
      <c r="E249">
        <v>1</v>
      </c>
      <c r="F249">
        <v>2</v>
      </c>
      <c r="G249" t="s">
        <v>519</v>
      </c>
    </row>
    <row r="250" spans="1:7" x14ac:dyDescent="0.35">
      <c r="A250">
        <v>1</v>
      </c>
      <c r="B250" t="s">
        <v>132</v>
      </c>
      <c r="C250" t="s">
        <v>765</v>
      </c>
      <c r="D250">
        <v>2</v>
      </c>
      <c r="E250">
        <v>1</v>
      </c>
      <c r="F250">
        <v>3</v>
      </c>
      <c r="G250" t="s">
        <v>519</v>
      </c>
    </row>
    <row r="251" spans="1:7" x14ac:dyDescent="0.35">
      <c r="A251">
        <v>1</v>
      </c>
      <c r="B251" t="s">
        <v>132</v>
      </c>
      <c r="C251" t="s">
        <v>766</v>
      </c>
      <c r="D251">
        <v>24</v>
      </c>
      <c r="E251">
        <v>22</v>
      </c>
      <c r="F251">
        <v>46</v>
      </c>
      <c r="G251" t="s">
        <v>519</v>
      </c>
    </row>
    <row r="252" spans="1:7" x14ac:dyDescent="0.35">
      <c r="A252">
        <v>1</v>
      </c>
      <c r="B252" t="s">
        <v>767</v>
      </c>
      <c r="C252" t="s">
        <v>768</v>
      </c>
      <c r="D252">
        <v>67</v>
      </c>
      <c r="E252">
        <v>75</v>
      </c>
      <c r="F252">
        <v>142</v>
      </c>
      <c r="G252" t="s">
        <v>519</v>
      </c>
    </row>
    <row r="253" spans="1:7" x14ac:dyDescent="0.35">
      <c r="A253">
        <v>1</v>
      </c>
      <c r="B253" t="s">
        <v>767</v>
      </c>
      <c r="C253" t="s">
        <v>769</v>
      </c>
      <c r="D253">
        <v>13</v>
      </c>
      <c r="E253">
        <v>15</v>
      </c>
      <c r="F253">
        <v>28</v>
      </c>
      <c r="G253" t="s">
        <v>519</v>
      </c>
    </row>
    <row r="254" spans="1:7" x14ac:dyDescent="0.35">
      <c r="A254">
        <v>1</v>
      </c>
      <c r="B254" t="s">
        <v>767</v>
      </c>
      <c r="C254" t="s">
        <v>770</v>
      </c>
      <c r="D254">
        <v>5</v>
      </c>
      <c r="E254">
        <v>4</v>
      </c>
      <c r="F254">
        <v>9</v>
      </c>
      <c r="G254" t="s">
        <v>519</v>
      </c>
    </row>
    <row r="255" spans="1:7" x14ac:dyDescent="0.35">
      <c r="A255">
        <v>1</v>
      </c>
      <c r="B255" t="s">
        <v>771</v>
      </c>
      <c r="C255" t="s">
        <v>772</v>
      </c>
      <c r="D255">
        <v>15</v>
      </c>
      <c r="E255">
        <v>26</v>
      </c>
      <c r="F255">
        <v>41</v>
      </c>
      <c r="G255" t="s">
        <v>519</v>
      </c>
    </row>
    <row r="256" spans="1:7" x14ac:dyDescent="0.35">
      <c r="A256">
        <v>1</v>
      </c>
      <c r="B256" t="s">
        <v>773</v>
      </c>
      <c r="C256" t="s">
        <v>774</v>
      </c>
      <c r="D256">
        <v>3</v>
      </c>
      <c r="E256">
        <v>0</v>
      </c>
      <c r="F256">
        <v>3</v>
      </c>
      <c r="G256" t="s">
        <v>519</v>
      </c>
    </row>
    <row r="257" spans="1:7" x14ac:dyDescent="0.35">
      <c r="A257">
        <v>1</v>
      </c>
      <c r="B257" t="s">
        <v>46</v>
      </c>
      <c r="C257" t="s">
        <v>593</v>
      </c>
      <c r="D257">
        <v>1</v>
      </c>
      <c r="E257">
        <v>1</v>
      </c>
      <c r="F257">
        <v>2</v>
      </c>
      <c r="G257" t="s">
        <v>519</v>
      </c>
    </row>
    <row r="258" spans="1:7" x14ac:dyDescent="0.35">
      <c r="A258">
        <v>1</v>
      </c>
      <c r="B258" t="s">
        <v>46</v>
      </c>
      <c r="C258" t="s">
        <v>775</v>
      </c>
      <c r="D258">
        <v>10</v>
      </c>
      <c r="E258">
        <v>10</v>
      </c>
      <c r="F258">
        <v>20</v>
      </c>
      <c r="G258" t="s">
        <v>519</v>
      </c>
    </row>
    <row r="259" spans="1:7" x14ac:dyDescent="0.35">
      <c r="A259">
        <v>1</v>
      </c>
      <c r="B259" t="s">
        <v>46</v>
      </c>
      <c r="C259" t="s">
        <v>776</v>
      </c>
      <c r="D259">
        <v>2</v>
      </c>
      <c r="E259">
        <v>1</v>
      </c>
      <c r="F259">
        <v>3</v>
      </c>
      <c r="G259" t="s">
        <v>519</v>
      </c>
    </row>
    <row r="260" spans="1:7" x14ac:dyDescent="0.35">
      <c r="A260">
        <v>1</v>
      </c>
      <c r="B260" t="s">
        <v>777</v>
      </c>
      <c r="C260" t="s">
        <v>778</v>
      </c>
      <c r="D260">
        <v>2</v>
      </c>
      <c r="E260">
        <v>2</v>
      </c>
      <c r="F260">
        <v>4</v>
      </c>
      <c r="G260" t="s">
        <v>519</v>
      </c>
    </row>
    <row r="261" spans="1:7" x14ac:dyDescent="0.35">
      <c r="A261">
        <v>1</v>
      </c>
      <c r="B261" t="s">
        <v>777</v>
      </c>
      <c r="C261" t="s">
        <v>779</v>
      </c>
      <c r="D261">
        <v>2</v>
      </c>
      <c r="E261">
        <v>2</v>
      </c>
      <c r="F261">
        <v>4</v>
      </c>
      <c r="G261" t="s">
        <v>519</v>
      </c>
    </row>
    <row r="262" spans="1:7" x14ac:dyDescent="0.35">
      <c r="A262">
        <v>1</v>
      </c>
      <c r="B262" t="s">
        <v>777</v>
      </c>
      <c r="C262" t="s">
        <v>780</v>
      </c>
      <c r="D262">
        <v>4</v>
      </c>
      <c r="E262">
        <v>4</v>
      </c>
      <c r="F262">
        <v>8</v>
      </c>
      <c r="G262" t="s">
        <v>519</v>
      </c>
    </row>
    <row r="263" spans="1:7" x14ac:dyDescent="0.35">
      <c r="A263">
        <v>1</v>
      </c>
      <c r="B263" t="s">
        <v>777</v>
      </c>
      <c r="C263" t="s">
        <v>781</v>
      </c>
      <c r="D263">
        <v>2</v>
      </c>
      <c r="E263">
        <v>2</v>
      </c>
      <c r="F263">
        <v>4</v>
      </c>
      <c r="G263" t="s">
        <v>519</v>
      </c>
    </row>
    <row r="264" spans="1:7" x14ac:dyDescent="0.35">
      <c r="A264">
        <v>1</v>
      </c>
      <c r="B264" t="s">
        <v>777</v>
      </c>
      <c r="C264" t="s">
        <v>782</v>
      </c>
      <c r="D264">
        <v>2</v>
      </c>
      <c r="E264">
        <v>2</v>
      </c>
      <c r="F264">
        <v>4</v>
      </c>
      <c r="G264" t="s">
        <v>519</v>
      </c>
    </row>
    <row r="265" spans="1:7" x14ac:dyDescent="0.35">
      <c r="A265">
        <v>1</v>
      </c>
      <c r="B265" t="s">
        <v>783</v>
      </c>
      <c r="C265" t="s">
        <v>784</v>
      </c>
      <c r="D265">
        <v>2</v>
      </c>
      <c r="E265">
        <v>2</v>
      </c>
      <c r="F265">
        <v>4</v>
      </c>
      <c r="G265" t="s">
        <v>519</v>
      </c>
    </row>
    <row r="266" spans="1:7" x14ac:dyDescent="0.35">
      <c r="A266">
        <v>1</v>
      </c>
      <c r="B266" t="s">
        <v>783</v>
      </c>
      <c r="C266" t="s">
        <v>785</v>
      </c>
      <c r="D266">
        <v>4</v>
      </c>
      <c r="E266">
        <v>2</v>
      </c>
      <c r="F266">
        <v>6</v>
      </c>
      <c r="G266" t="s">
        <v>519</v>
      </c>
    </row>
    <row r="267" spans="1:7" x14ac:dyDescent="0.35">
      <c r="A267">
        <v>1</v>
      </c>
      <c r="B267" t="s">
        <v>783</v>
      </c>
      <c r="C267" t="s">
        <v>786</v>
      </c>
      <c r="D267">
        <v>4</v>
      </c>
      <c r="E267">
        <v>3</v>
      </c>
      <c r="F267">
        <v>7</v>
      </c>
      <c r="G267" t="s">
        <v>519</v>
      </c>
    </row>
    <row r="268" spans="1:7" x14ac:dyDescent="0.35">
      <c r="A268">
        <v>1</v>
      </c>
      <c r="B268" t="s">
        <v>783</v>
      </c>
      <c r="C268" t="s">
        <v>787</v>
      </c>
      <c r="D268">
        <v>2</v>
      </c>
      <c r="E268">
        <v>2</v>
      </c>
      <c r="F268">
        <v>4</v>
      </c>
      <c r="G268" t="s">
        <v>519</v>
      </c>
    </row>
    <row r="269" spans="1:7" x14ac:dyDescent="0.35">
      <c r="A269">
        <v>1</v>
      </c>
      <c r="B269" t="s">
        <v>783</v>
      </c>
      <c r="C269" t="s">
        <v>788</v>
      </c>
      <c r="D269">
        <v>1</v>
      </c>
      <c r="E269">
        <v>1</v>
      </c>
      <c r="F269">
        <v>2</v>
      </c>
      <c r="G269" t="s">
        <v>519</v>
      </c>
    </row>
    <row r="270" spans="1:7" x14ac:dyDescent="0.35">
      <c r="A270">
        <v>1</v>
      </c>
      <c r="B270" t="s">
        <v>783</v>
      </c>
      <c r="C270" t="s">
        <v>678</v>
      </c>
      <c r="D270">
        <v>2</v>
      </c>
      <c r="E270">
        <v>0</v>
      </c>
      <c r="F270">
        <v>2</v>
      </c>
      <c r="G270" t="s">
        <v>519</v>
      </c>
    </row>
    <row r="271" spans="1:7" x14ac:dyDescent="0.35">
      <c r="A271">
        <v>1</v>
      </c>
      <c r="B271" t="s">
        <v>783</v>
      </c>
      <c r="C271" t="s">
        <v>789</v>
      </c>
      <c r="D271">
        <v>1</v>
      </c>
      <c r="E271">
        <v>1</v>
      </c>
      <c r="F271">
        <v>2</v>
      </c>
      <c r="G271" t="s">
        <v>519</v>
      </c>
    </row>
    <row r="272" spans="1:7" x14ac:dyDescent="0.35">
      <c r="A272">
        <v>1</v>
      </c>
      <c r="B272" t="s">
        <v>783</v>
      </c>
      <c r="C272" t="s">
        <v>790</v>
      </c>
      <c r="D272">
        <v>1</v>
      </c>
      <c r="E272">
        <v>1</v>
      </c>
      <c r="F272">
        <v>2</v>
      </c>
      <c r="G272" t="s">
        <v>519</v>
      </c>
    </row>
    <row r="273" spans="1:7" x14ac:dyDescent="0.35">
      <c r="A273">
        <v>1</v>
      </c>
      <c r="B273" t="s">
        <v>783</v>
      </c>
      <c r="C273" t="s">
        <v>791</v>
      </c>
      <c r="D273">
        <v>5</v>
      </c>
      <c r="E273">
        <v>6</v>
      </c>
      <c r="F273">
        <v>11</v>
      </c>
      <c r="G273" t="s">
        <v>519</v>
      </c>
    </row>
    <row r="274" spans="1:7" x14ac:dyDescent="0.35">
      <c r="A274">
        <v>1</v>
      </c>
      <c r="B274" t="s">
        <v>783</v>
      </c>
      <c r="C274" t="s">
        <v>792</v>
      </c>
      <c r="D274">
        <v>1</v>
      </c>
      <c r="E274">
        <v>2</v>
      </c>
      <c r="F274">
        <v>3</v>
      </c>
      <c r="G274" t="s">
        <v>519</v>
      </c>
    </row>
    <row r="275" spans="1:7" x14ac:dyDescent="0.35">
      <c r="A275">
        <v>1</v>
      </c>
      <c r="B275" t="s">
        <v>783</v>
      </c>
      <c r="C275" t="s">
        <v>793</v>
      </c>
      <c r="D275">
        <v>4</v>
      </c>
      <c r="E275">
        <v>8</v>
      </c>
      <c r="F275">
        <v>12</v>
      </c>
      <c r="G275" t="s">
        <v>519</v>
      </c>
    </row>
    <row r="276" spans="1:7" x14ac:dyDescent="0.35">
      <c r="A276">
        <v>1</v>
      </c>
      <c r="B276" t="s">
        <v>783</v>
      </c>
      <c r="C276" t="s">
        <v>726</v>
      </c>
      <c r="D276">
        <v>2</v>
      </c>
      <c r="E276">
        <v>4</v>
      </c>
      <c r="F276">
        <v>6</v>
      </c>
      <c r="G276" t="s">
        <v>519</v>
      </c>
    </row>
    <row r="277" spans="1:7" x14ac:dyDescent="0.35">
      <c r="A277">
        <v>1</v>
      </c>
      <c r="B277" t="s">
        <v>794</v>
      </c>
      <c r="C277" t="s">
        <v>585</v>
      </c>
      <c r="D277">
        <v>19</v>
      </c>
      <c r="E277">
        <v>7</v>
      </c>
      <c r="F277">
        <v>26</v>
      </c>
      <c r="G277" t="s">
        <v>519</v>
      </c>
    </row>
    <row r="278" spans="1:7" x14ac:dyDescent="0.35">
      <c r="A278">
        <v>1</v>
      </c>
      <c r="B278" t="s">
        <v>794</v>
      </c>
      <c r="C278" t="s">
        <v>587</v>
      </c>
      <c r="D278">
        <v>1</v>
      </c>
      <c r="E278">
        <v>10</v>
      </c>
      <c r="F278">
        <v>11</v>
      </c>
      <c r="G278" t="s">
        <v>519</v>
      </c>
    </row>
    <row r="279" spans="1:7" x14ac:dyDescent="0.35">
      <c r="A279">
        <v>1</v>
      </c>
      <c r="B279" t="s">
        <v>794</v>
      </c>
      <c r="C279" t="s">
        <v>634</v>
      </c>
      <c r="D279">
        <v>0</v>
      </c>
      <c r="E279">
        <v>2</v>
      </c>
      <c r="F279">
        <v>2</v>
      </c>
      <c r="G279" t="s">
        <v>519</v>
      </c>
    </row>
    <row r="280" spans="1:7" x14ac:dyDescent="0.35">
      <c r="A280">
        <v>1</v>
      </c>
      <c r="B280" t="s">
        <v>67</v>
      </c>
      <c r="C280" t="s">
        <v>554</v>
      </c>
      <c r="D280">
        <v>2</v>
      </c>
      <c r="E280">
        <v>2</v>
      </c>
      <c r="F280">
        <v>4</v>
      </c>
      <c r="G280" t="s">
        <v>519</v>
      </c>
    </row>
    <row r="281" spans="1:7" x14ac:dyDescent="0.35">
      <c r="A281">
        <v>1</v>
      </c>
      <c r="B281" t="s">
        <v>795</v>
      </c>
      <c r="C281" t="s">
        <v>640</v>
      </c>
      <c r="D281">
        <v>0</v>
      </c>
      <c r="E281">
        <v>4</v>
      </c>
      <c r="F281">
        <v>4</v>
      </c>
      <c r="G281" t="s">
        <v>519</v>
      </c>
    </row>
    <row r="282" spans="1:7" x14ac:dyDescent="0.35">
      <c r="A282">
        <v>1</v>
      </c>
      <c r="B282" t="s">
        <v>795</v>
      </c>
      <c r="C282" t="s">
        <v>641</v>
      </c>
      <c r="D282">
        <v>2</v>
      </c>
      <c r="E282">
        <v>13</v>
      </c>
      <c r="F282">
        <v>15</v>
      </c>
      <c r="G282" t="s">
        <v>519</v>
      </c>
    </row>
    <row r="283" spans="1:7" x14ac:dyDescent="0.35">
      <c r="A283">
        <v>1</v>
      </c>
      <c r="B283" t="s">
        <v>795</v>
      </c>
      <c r="C283" t="s">
        <v>642</v>
      </c>
      <c r="D283">
        <v>0</v>
      </c>
      <c r="E283">
        <v>16</v>
      </c>
      <c r="F283">
        <v>16</v>
      </c>
      <c r="G283" t="s">
        <v>519</v>
      </c>
    </row>
    <row r="284" spans="1:7" x14ac:dyDescent="0.35">
      <c r="A284">
        <v>1</v>
      </c>
      <c r="B284" t="s">
        <v>795</v>
      </c>
      <c r="C284" t="s">
        <v>643</v>
      </c>
      <c r="D284">
        <v>0</v>
      </c>
      <c r="E284">
        <v>2</v>
      </c>
      <c r="F284">
        <v>2</v>
      </c>
      <c r="G284" t="s">
        <v>519</v>
      </c>
    </row>
    <row r="285" spans="1:7" x14ac:dyDescent="0.35">
      <c r="A285">
        <v>1</v>
      </c>
      <c r="B285" t="s">
        <v>795</v>
      </c>
      <c r="C285" t="s">
        <v>644</v>
      </c>
      <c r="D285">
        <v>0</v>
      </c>
      <c r="E285">
        <v>1</v>
      </c>
      <c r="F285">
        <v>1</v>
      </c>
      <c r="G285" t="s">
        <v>519</v>
      </c>
    </row>
    <row r="286" spans="1:7" x14ac:dyDescent="0.35">
      <c r="A286">
        <v>1</v>
      </c>
      <c r="B286" t="s">
        <v>795</v>
      </c>
      <c r="C286" t="s">
        <v>645</v>
      </c>
      <c r="D286">
        <v>0</v>
      </c>
      <c r="E286">
        <v>4</v>
      </c>
      <c r="F286">
        <v>4</v>
      </c>
      <c r="G286" t="s">
        <v>519</v>
      </c>
    </row>
    <row r="287" spans="1:7" x14ac:dyDescent="0.35">
      <c r="A287">
        <v>1</v>
      </c>
      <c r="B287" t="s">
        <v>795</v>
      </c>
      <c r="C287" t="s">
        <v>646</v>
      </c>
      <c r="D287">
        <v>1</v>
      </c>
      <c r="E287">
        <v>2</v>
      </c>
      <c r="F287">
        <v>3</v>
      </c>
      <c r="G287" t="s">
        <v>519</v>
      </c>
    </row>
    <row r="288" spans="1:7" x14ac:dyDescent="0.35">
      <c r="A288">
        <v>1</v>
      </c>
      <c r="B288" t="s">
        <v>795</v>
      </c>
      <c r="C288" t="s">
        <v>647</v>
      </c>
      <c r="D288">
        <v>0</v>
      </c>
      <c r="E288">
        <v>29</v>
      </c>
      <c r="F288">
        <v>29</v>
      </c>
      <c r="G288" t="s">
        <v>519</v>
      </c>
    </row>
    <row r="289" spans="1:7" x14ac:dyDescent="0.35">
      <c r="A289">
        <v>1</v>
      </c>
      <c r="B289" t="s">
        <v>796</v>
      </c>
      <c r="C289" t="s">
        <v>707</v>
      </c>
      <c r="D289">
        <v>1</v>
      </c>
      <c r="E289">
        <v>0</v>
      </c>
      <c r="F289">
        <v>1</v>
      </c>
      <c r="G289" t="s">
        <v>519</v>
      </c>
    </row>
    <row r="290" spans="1:7" x14ac:dyDescent="0.35">
      <c r="A290">
        <v>1</v>
      </c>
      <c r="B290" t="s">
        <v>796</v>
      </c>
      <c r="C290" t="s">
        <v>797</v>
      </c>
      <c r="D290">
        <v>28</v>
      </c>
      <c r="E290">
        <v>0</v>
      </c>
      <c r="F290">
        <v>28</v>
      </c>
      <c r="G290" t="s">
        <v>612</v>
      </c>
    </row>
    <row r="291" spans="1:7" x14ac:dyDescent="0.35">
      <c r="A291">
        <v>1</v>
      </c>
      <c r="B291" t="s">
        <v>796</v>
      </c>
      <c r="C291" t="s">
        <v>708</v>
      </c>
      <c r="D291">
        <v>1</v>
      </c>
      <c r="E291">
        <v>1</v>
      </c>
      <c r="F291">
        <v>2</v>
      </c>
      <c r="G291" t="s">
        <v>519</v>
      </c>
    </row>
    <row r="292" spans="1:7" x14ac:dyDescent="0.35">
      <c r="A292">
        <v>1</v>
      </c>
      <c r="B292" t="s">
        <v>64</v>
      </c>
      <c r="C292" t="s">
        <v>798</v>
      </c>
      <c r="D292">
        <v>12</v>
      </c>
      <c r="E292">
        <v>0</v>
      </c>
      <c r="F292">
        <v>12</v>
      </c>
      <c r="G292" t="s">
        <v>519</v>
      </c>
    </row>
    <row r="293" spans="1:7" x14ac:dyDescent="0.35">
      <c r="A293">
        <v>1</v>
      </c>
      <c r="B293" t="s">
        <v>799</v>
      </c>
      <c r="C293" t="s">
        <v>548</v>
      </c>
      <c r="D293">
        <v>1</v>
      </c>
      <c r="E293">
        <v>1</v>
      </c>
      <c r="F293">
        <v>2</v>
      </c>
      <c r="G293" t="s">
        <v>519</v>
      </c>
    </row>
    <row r="294" spans="1:7" x14ac:dyDescent="0.35">
      <c r="A294">
        <v>1</v>
      </c>
      <c r="B294" t="s">
        <v>799</v>
      </c>
      <c r="C294" t="s">
        <v>549</v>
      </c>
      <c r="D294">
        <v>6</v>
      </c>
      <c r="E294">
        <v>0</v>
      </c>
      <c r="F294">
        <v>6</v>
      </c>
      <c r="G294" t="s">
        <v>519</v>
      </c>
    </row>
    <row r="295" spans="1:7" x14ac:dyDescent="0.35">
      <c r="A295">
        <v>1</v>
      </c>
      <c r="B295" t="s">
        <v>799</v>
      </c>
      <c r="C295" t="s">
        <v>552</v>
      </c>
      <c r="D295">
        <v>1</v>
      </c>
      <c r="E295">
        <v>1</v>
      </c>
      <c r="F295">
        <v>2</v>
      </c>
      <c r="G295" t="s">
        <v>519</v>
      </c>
    </row>
    <row r="296" spans="1:7" x14ac:dyDescent="0.35">
      <c r="A296">
        <v>1</v>
      </c>
      <c r="B296" t="s">
        <v>25</v>
      </c>
      <c r="C296" t="s">
        <v>534</v>
      </c>
      <c r="D296">
        <v>47</v>
      </c>
      <c r="E296">
        <v>12</v>
      </c>
      <c r="F296">
        <v>59</v>
      </c>
      <c r="G296" t="s">
        <v>519</v>
      </c>
    </row>
    <row r="297" spans="1:7" x14ac:dyDescent="0.35">
      <c r="A297">
        <v>1</v>
      </c>
      <c r="B297" t="s">
        <v>171</v>
      </c>
      <c r="C297" t="s">
        <v>800</v>
      </c>
      <c r="D297">
        <v>26</v>
      </c>
      <c r="E297">
        <v>0</v>
      </c>
      <c r="F297">
        <v>26</v>
      </c>
      <c r="G297" t="s">
        <v>519</v>
      </c>
    </row>
    <row r="298" spans="1:7" x14ac:dyDescent="0.35">
      <c r="A298">
        <v>1</v>
      </c>
      <c r="B298" t="s">
        <v>171</v>
      </c>
      <c r="C298" t="s">
        <v>801</v>
      </c>
      <c r="D298">
        <v>1</v>
      </c>
      <c r="E298">
        <v>12</v>
      </c>
      <c r="F298">
        <v>13</v>
      </c>
      <c r="G298" t="s">
        <v>519</v>
      </c>
    </row>
    <row r="299" spans="1:7" x14ac:dyDescent="0.35">
      <c r="A299">
        <v>1</v>
      </c>
      <c r="B299" t="s">
        <v>802</v>
      </c>
      <c r="C299" t="s">
        <v>803</v>
      </c>
      <c r="D299">
        <v>11</v>
      </c>
      <c r="E299">
        <v>0</v>
      </c>
      <c r="F299">
        <v>11</v>
      </c>
      <c r="G299" t="s">
        <v>612</v>
      </c>
    </row>
    <row r="300" spans="1:7" x14ac:dyDescent="0.35">
      <c r="A300">
        <v>1</v>
      </c>
      <c r="B300" t="s">
        <v>802</v>
      </c>
      <c r="C300" t="s">
        <v>804</v>
      </c>
      <c r="D300">
        <v>1</v>
      </c>
      <c r="E300">
        <v>1</v>
      </c>
      <c r="F300">
        <v>2</v>
      </c>
      <c r="G300" t="s">
        <v>519</v>
      </c>
    </row>
    <row r="301" spans="1:7" x14ac:dyDescent="0.35">
      <c r="A301">
        <v>1</v>
      </c>
      <c r="B301" t="s">
        <v>802</v>
      </c>
      <c r="C301" t="s">
        <v>805</v>
      </c>
      <c r="D301">
        <v>1</v>
      </c>
      <c r="E301">
        <v>0</v>
      </c>
      <c r="F301">
        <v>1</v>
      </c>
      <c r="G301" t="s">
        <v>519</v>
      </c>
    </row>
    <row r="302" spans="1:7" x14ac:dyDescent="0.35">
      <c r="A302">
        <v>1</v>
      </c>
      <c r="B302" t="s">
        <v>806</v>
      </c>
      <c r="C302" t="s">
        <v>807</v>
      </c>
      <c r="D302">
        <v>7</v>
      </c>
      <c r="E302">
        <v>4</v>
      </c>
      <c r="F302">
        <v>11</v>
      </c>
      <c r="G302" t="s">
        <v>519</v>
      </c>
    </row>
    <row r="303" spans="1:7" x14ac:dyDescent="0.35">
      <c r="A303">
        <v>1</v>
      </c>
      <c r="B303" t="s">
        <v>806</v>
      </c>
      <c r="C303" t="s">
        <v>704</v>
      </c>
      <c r="D303">
        <v>120</v>
      </c>
      <c r="E303">
        <v>42</v>
      </c>
      <c r="F303">
        <v>162</v>
      </c>
      <c r="G303" t="s">
        <v>519</v>
      </c>
    </row>
    <row r="304" spans="1:7" x14ac:dyDescent="0.35">
      <c r="A304">
        <v>1</v>
      </c>
      <c r="B304" t="s">
        <v>105</v>
      </c>
      <c r="C304" t="s">
        <v>808</v>
      </c>
      <c r="D304">
        <v>2</v>
      </c>
      <c r="E304">
        <v>1</v>
      </c>
      <c r="F304">
        <v>3</v>
      </c>
      <c r="G304" t="s">
        <v>519</v>
      </c>
    </row>
    <row r="305" spans="1:7" x14ac:dyDescent="0.35">
      <c r="A305">
        <v>1</v>
      </c>
      <c r="B305" t="s">
        <v>809</v>
      </c>
      <c r="C305" t="s">
        <v>774</v>
      </c>
      <c r="D305">
        <v>3</v>
      </c>
      <c r="E305">
        <v>0</v>
      </c>
      <c r="F305">
        <v>3</v>
      </c>
      <c r="G305" t="s">
        <v>519</v>
      </c>
    </row>
    <row r="306" spans="1:7" x14ac:dyDescent="0.35">
      <c r="A306">
        <v>1</v>
      </c>
      <c r="B306" t="s">
        <v>810</v>
      </c>
      <c r="C306" t="s">
        <v>583</v>
      </c>
      <c r="D306">
        <v>24</v>
      </c>
      <c r="E306">
        <v>10</v>
      </c>
      <c r="F306">
        <v>34</v>
      </c>
      <c r="G306" t="s">
        <v>519</v>
      </c>
    </row>
    <row r="307" spans="1:7" x14ac:dyDescent="0.35">
      <c r="A307">
        <v>1</v>
      </c>
      <c r="B307" t="s">
        <v>810</v>
      </c>
      <c r="C307" t="s">
        <v>584</v>
      </c>
      <c r="D307">
        <v>9</v>
      </c>
      <c r="E307">
        <v>9</v>
      </c>
      <c r="F307">
        <v>18</v>
      </c>
      <c r="G307" t="s">
        <v>519</v>
      </c>
    </row>
    <row r="308" spans="1:7" x14ac:dyDescent="0.35">
      <c r="A308">
        <v>1</v>
      </c>
      <c r="B308" t="s">
        <v>810</v>
      </c>
      <c r="C308" t="s">
        <v>585</v>
      </c>
      <c r="D308">
        <v>3</v>
      </c>
      <c r="E308">
        <v>16</v>
      </c>
      <c r="F308">
        <v>19</v>
      </c>
      <c r="G308" t="s">
        <v>519</v>
      </c>
    </row>
    <row r="309" spans="1:7" x14ac:dyDescent="0.35">
      <c r="A309">
        <v>1</v>
      </c>
      <c r="B309" t="s">
        <v>810</v>
      </c>
      <c r="C309" t="s">
        <v>586</v>
      </c>
      <c r="D309">
        <v>5</v>
      </c>
      <c r="E309">
        <v>4</v>
      </c>
      <c r="F309">
        <v>9</v>
      </c>
      <c r="G309" t="s">
        <v>519</v>
      </c>
    </row>
    <row r="310" spans="1:7" x14ac:dyDescent="0.35">
      <c r="A310">
        <v>1</v>
      </c>
      <c r="B310" t="s">
        <v>810</v>
      </c>
      <c r="C310" t="s">
        <v>556</v>
      </c>
      <c r="D310">
        <v>4</v>
      </c>
      <c r="E310">
        <v>7</v>
      </c>
      <c r="F310">
        <v>11</v>
      </c>
      <c r="G310" t="s">
        <v>519</v>
      </c>
    </row>
    <row r="311" spans="1:7" x14ac:dyDescent="0.35">
      <c r="A311">
        <v>1</v>
      </c>
      <c r="B311" t="s">
        <v>810</v>
      </c>
      <c r="C311" t="s">
        <v>587</v>
      </c>
      <c r="D311">
        <v>4</v>
      </c>
      <c r="E311">
        <v>2</v>
      </c>
      <c r="F311">
        <v>6</v>
      </c>
      <c r="G311" t="s">
        <v>519</v>
      </c>
    </row>
    <row r="312" spans="1:7" x14ac:dyDescent="0.35">
      <c r="A312">
        <v>1</v>
      </c>
      <c r="B312" t="s">
        <v>810</v>
      </c>
      <c r="C312" t="s">
        <v>558</v>
      </c>
      <c r="D312">
        <v>6</v>
      </c>
      <c r="E312">
        <v>4</v>
      </c>
      <c r="F312">
        <v>10</v>
      </c>
      <c r="G312" t="s">
        <v>519</v>
      </c>
    </row>
    <row r="313" spans="1:7" x14ac:dyDescent="0.35">
      <c r="A313">
        <v>1</v>
      </c>
      <c r="B313" t="s">
        <v>138</v>
      </c>
      <c r="C313" t="s">
        <v>707</v>
      </c>
      <c r="D313">
        <v>5</v>
      </c>
      <c r="E313">
        <v>0</v>
      </c>
      <c r="F313">
        <v>5</v>
      </c>
      <c r="G313" t="s">
        <v>519</v>
      </c>
    </row>
    <row r="314" spans="1:7" x14ac:dyDescent="0.35">
      <c r="A314">
        <v>1</v>
      </c>
      <c r="B314" t="s">
        <v>138</v>
      </c>
      <c r="C314" t="s">
        <v>811</v>
      </c>
      <c r="D314">
        <v>26</v>
      </c>
      <c r="E314">
        <v>0</v>
      </c>
      <c r="F314">
        <v>26</v>
      </c>
      <c r="G314" t="s">
        <v>612</v>
      </c>
    </row>
    <row r="315" spans="1:7" x14ac:dyDescent="0.35">
      <c r="A315">
        <v>1</v>
      </c>
      <c r="B315" t="s">
        <v>138</v>
      </c>
      <c r="C315" t="s">
        <v>812</v>
      </c>
      <c r="D315">
        <v>2</v>
      </c>
      <c r="E315">
        <v>1</v>
      </c>
      <c r="F315">
        <v>3</v>
      </c>
      <c r="G315" t="s">
        <v>519</v>
      </c>
    </row>
    <row r="316" spans="1:7" x14ac:dyDescent="0.35">
      <c r="A316">
        <v>1</v>
      </c>
      <c r="B316" t="s">
        <v>813</v>
      </c>
      <c r="C316" t="s">
        <v>814</v>
      </c>
      <c r="D316">
        <v>4</v>
      </c>
      <c r="E316">
        <v>0</v>
      </c>
      <c r="F316">
        <v>4</v>
      </c>
      <c r="G316" t="s">
        <v>612</v>
      </c>
    </row>
    <row r="317" spans="1:7" x14ac:dyDescent="0.35">
      <c r="A317">
        <v>1</v>
      </c>
      <c r="B317" t="s">
        <v>813</v>
      </c>
      <c r="C317" t="s">
        <v>815</v>
      </c>
      <c r="D317">
        <v>3</v>
      </c>
      <c r="E317">
        <v>0</v>
      </c>
      <c r="F317">
        <v>3</v>
      </c>
      <c r="G317" t="s">
        <v>519</v>
      </c>
    </row>
    <row r="318" spans="1:7" x14ac:dyDescent="0.35">
      <c r="A318">
        <v>1</v>
      </c>
      <c r="B318" t="s">
        <v>114</v>
      </c>
      <c r="C318" t="s">
        <v>816</v>
      </c>
      <c r="D318">
        <v>3</v>
      </c>
      <c r="E318">
        <v>4</v>
      </c>
      <c r="F318">
        <v>7</v>
      </c>
      <c r="G318" t="s">
        <v>519</v>
      </c>
    </row>
    <row r="319" spans="1:7" x14ac:dyDescent="0.35">
      <c r="A319">
        <v>1</v>
      </c>
      <c r="B319" t="s">
        <v>817</v>
      </c>
      <c r="C319" t="s">
        <v>574</v>
      </c>
      <c r="D319">
        <v>171</v>
      </c>
      <c r="E319">
        <v>124</v>
      </c>
      <c r="F319">
        <v>295</v>
      </c>
      <c r="G319" t="s">
        <v>519</v>
      </c>
    </row>
    <row r="320" spans="1:7" x14ac:dyDescent="0.35">
      <c r="A320">
        <v>1</v>
      </c>
      <c r="B320" t="s">
        <v>817</v>
      </c>
      <c r="C320" t="s">
        <v>575</v>
      </c>
      <c r="D320">
        <v>63</v>
      </c>
      <c r="E320">
        <v>39</v>
      </c>
      <c r="F320">
        <v>102</v>
      </c>
      <c r="G320" t="s">
        <v>519</v>
      </c>
    </row>
    <row r="321" spans="1:7" x14ac:dyDescent="0.35">
      <c r="A321">
        <v>1</v>
      </c>
      <c r="B321" t="s">
        <v>817</v>
      </c>
      <c r="C321" t="s">
        <v>576</v>
      </c>
      <c r="D321">
        <v>81</v>
      </c>
      <c r="E321">
        <v>49</v>
      </c>
      <c r="F321">
        <v>130</v>
      </c>
      <c r="G321" t="s">
        <v>519</v>
      </c>
    </row>
    <row r="322" spans="1:7" x14ac:dyDescent="0.35">
      <c r="A322">
        <v>1</v>
      </c>
      <c r="B322" t="s">
        <v>817</v>
      </c>
      <c r="C322" t="s">
        <v>577</v>
      </c>
      <c r="D322">
        <v>87</v>
      </c>
      <c r="E322">
        <v>49</v>
      </c>
      <c r="F322">
        <v>136</v>
      </c>
      <c r="G322" t="s">
        <v>519</v>
      </c>
    </row>
    <row r="323" spans="1:7" x14ac:dyDescent="0.35">
      <c r="A323">
        <v>1</v>
      </c>
      <c r="B323" t="s">
        <v>817</v>
      </c>
      <c r="C323" t="s">
        <v>578</v>
      </c>
      <c r="D323">
        <v>144</v>
      </c>
      <c r="E323">
        <v>107</v>
      </c>
      <c r="F323">
        <v>251</v>
      </c>
      <c r="G323" t="s">
        <v>519</v>
      </c>
    </row>
    <row r="324" spans="1:7" x14ac:dyDescent="0.35">
      <c r="A324">
        <v>1</v>
      </c>
      <c r="B324" t="s">
        <v>817</v>
      </c>
      <c r="C324" t="s">
        <v>579</v>
      </c>
      <c r="D324">
        <v>8</v>
      </c>
      <c r="E324">
        <v>0</v>
      </c>
      <c r="F324">
        <v>8</v>
      </c>
      <c r="G324" t="s">
        <v>519</v>
      </c>
    </row>
    <row r="325" spans="1:7" x14ac:dyDescent="0.35">
      <c r="A325">
        <v>1</v>
      </c>
      <c r="B325" t="s">
        <v>818</v>
      </c>
      <c r="C325" t="s">
        <v>819</v>
      </c>
      <c r="D325">
        <v>4</v>
      </c>
      <c r="E325">
        <v>0</v>
      </c>
      <c r="F325">
        <v>4</v>
      </c>
      <c r="G325" t="s">
        <v>519</v>
      </c>
    </row>
    <row r="326" spans="1:7" x14ac:dyDescent="0.35">
      <c r="A326">
        <v>1</v>
      </c>
      <c r="B326" t="s">
        <v>820</v>
      </c>
      <c r="C326" t="s">
        <v>821</v>
      </c>
      <c r="D326">
        <v>9</v>
      </c>
      <c r="E326">
        <v>2</v>
      </c>
      <c r="F326">
        <v>11</v>
      </c>
      <c r="G326" t="s">
        <v>519</v>
      </c>
    </row>
    <row r="327" spans="1:7" x14ac:dyDescent="0.35">
      <c r="A327">
        <v>1</v>
      </c>
      <c r="B327" t="s">
        <v>49</v>
      </c>
      <c r="C327" t="s">
        <v>822</v>
      </c>
      <c r="D327">
        <v>6</v>
      </c>
      <c r="E327">
        <v>2</v>
      </c>
      <c r="F327">
        <v>8</v>
      </c>
      <c r="G327" t="s">
        <v>519</v>
      </c>
    </row>
    <row r="328" spans="1:7" x14ac:dyDescent="0.35">
      <c r="A328">
        <v>1</v>
      </c>
      <c r="B328" t="s">
        <v>823</v>
      </c>
      <c r="C328" t="s">
        <v>583</v>
      </c>
      <c r="D328">
        <v>25</v>
      </c>
      <c r="E328">
        <v>10</v>
      </c>
      <c r="F328">
        <v>35</v>
      </c>
      <c r="G328" t="s">
        <v>519</v>
      </c>
    </row>
    <row r="329" spans="1:7" x14ac:dyDescent="0.35">
      <c r="A329">
        <v>1</v>
      </c>
      <c r="B329" t="s">
        <v>823</v>
      </c>
      <c r="C329" t="s">
        <v>584</v>
      </c>
      <c r="D329">
        <v>9</v>
      </c>
      <c r="E329">
        <v>9</v>
      </c>
      <c r="F329">
        <v>18</v>
      </c>
      <c r="G329" t="s">
        <v>519</v>
      </c>
    </row>
    <row r="330" spans="1:7" x14ac:dyDescent="0.35">
      <c r="A330">
        <v>1</v>
      </c>
      <c r="B330" t="s">
        <v>823</v>
      </c>
      <c r="C330" t="s">
        <v>585</v>
      </c>
      <c r="D330">
        <v>5</v>
      </c>
      <c r="E330">
        <v>16</v>
      </c>
      <c r="F330">
        <v>21</v>
      </c>
      <c r="G330" t="s">
        <v>519</v>
      </c>
    </row>
    <row r="331" spans="1:7" x14ac:dyDescent="0.35">
      <c r="A331">
        <v>1</v>
      </c>
      <c r="B331" t="s">
        <v>823</v>
      </c>
      <c r="C331" t="s">
        <v>586</v>
      </c>
      <c r="D331">
        <v>5</v>
      </c>
      <c r="E331">
        <v>4</v>
      </c>
      <c r="F331">
        <v>9</v>
      </c>
      <c r="G331" t="s">
        <v>519</v>
      </c>
    </row>
    <row r="332" spans="1:7" x14ac:dyDescent="0.35">
      <c r="A332">
        <v>1</v>
      </c>
      <c r="B332" t="s">
        <v>823</v>
      </c>
      <c r="C332" t="s">
        <v>556</v>
      </c>
      <c r="D332">
        <v>9</v>
      </c>
      <c r="E332">
        <v>6</v>
      </c>
      <c r="F332">
        <v>15</v>
      </c>
      <c r="G332" t="s">
        <v>519</v>
      </c>
    </row>
    <row r="333" spans="1:7" x14ac:dyDescent="0.35">
      <c r="A333">
        <v>1</v>
      </c>
      <c r="B333" t="s">
        <v>823</v>
      </c>
      <c r="C333" t="s">
        <v>557</v>
      </c>
      <c r="D333">
        <v>6</v>
      </c>
      <c r="E333">
        <v>6</v>
      </c>
      <c r="F333">
        <v>12</v>
      </c>
      <c r="G333" t="s">
        <v>519</v>
      </c>
    </row>
    <row r="334" spans="1:7" x14ac:dyDescent="0.35">
      <c r="A334">
        <v>1</v>
      </c>
      <c r="B334" t="s">
        <v>823</v>
      </c>
      <c r="C334" t="s">
        <v>587</v>
      </c>
      <c r="D334">
        <v>4</v>
      </c>
      <c r="E334">
        <v>2</v>
      </c>
      <c r="F334">
        <v>6</v>
      </c>
      <c r="G334" t="s">
        <v>519</v>
      </c>
    </row>
    <row r="335" spans="1:7" x14ac:dyDescent="0.35">
      <c r="A335">
        <v>1</v>
      </c>
      <c r="B335" t="s">
        <v>823</v>
      </c>
      <c r="C335" t="s">
        <v>558</v>
      </c>
      <c r="D335">
        <v>16</v>
      </c>
      <c r="E335">
        <v>6</v>
      </c>
      <c r="F335">
        <v>22</v>
      </c>
      <c r="G335" t="s">
        <v>519</v>
      </c>
    </row>
    <row r="336" spans="1:7" x14ac:dyDescent="0.35">
      <c r="A336">
        <v>1</v>
      </c>
      <c r="B336" t="s">
        <v>823</v>
      </c>
      <c r="C336" t="s">
        <v>685</v>
      </c>
      <c r="D336">
        <v>0</v>
      </c>
      <c r="E336">
        <v>4</v>
      </c>
      <c r="F336">
        <v>4</v>
      </c>
      <c r="G336" t="s">
        <v>519</v>
      </c>
    </row>
    <row r="337" spans="1:7" x14ac:dyDescent="0.35">
      <c r="A337">
        <v>1</v>
      </c>
      <c r="B337" t="s">
        <v>823</v>
      </c>
      <c r="C337" t="s">
        <v>588</v>
      </c>
      <c r="D337">
        <v>28</v>
      </c>
      <c r="E337">
        <v>21</v>
      </c>
      <c r="F337">
        <v>49</v>
      </c>
      <c r="G337" t="s">
        <v>519</v>
      </c>
    </row>
    <row r="338" spans="1:7" x14ac:dyDescent="0.35">
      <c r="A338">
        <v>1</v>
      </c>
      <c r="B338" t="s">
        <v>823</v>
      </c>
      <c r="C338" t="s">
        <v>589</v>
      </c>
      <c r="D338">
        <v>1</v>
      </c>
      <c r="E338">
        <v>1</v>
      </c>
      <c r="F338">
        <v>2</v>
      </c>
      <c r="G338" t="s">
        <v>519</v>
      </c>
    </row>
    <row r="339" spans="1:7" x14ac:dyDescent="0.35">
      <c r="A339">
        <v>1</v>
      </c>
      <c r="B339" t="s">
        <v>823</v>
      </c>
      <c r="C339" t="s">
        <v>559</v>
      </c>
      <c r="D339">
        <v>6</v>
      </c>
      <c r="E339">
        <v>3</v>
      </c>
      <c r="F339">
        <v>9</v>
      </c>
      <c r="G339" t="s">
        <v>519</v>
      </c>
    </row>
    <row r="340" spans="1:7" x14ac:dyDescent="0.35">
      <c r="A340">
        <v>1</v>
      </c>
      <c r="B340" t="s">
        <v>824</v>
      </c>
      <c r="C340" t="s">
        <v>825</v>
      </c>
      <c r="D340">
        <v>1</v>
      </c>
      <c r="E340">
        <v>1</v>
      </c>
      <c r="F340">
        <v>2</v>
      </c>
      <c r="G340" t="s">
        <v>519</v>
      </c>
    </row>
    <row r="341" spans="1:7" x14ac:dyDescent="0.35">
      <c r="A341">
        <v>1</v>
      </c>
      <c r="B341" t="s">
        <v>824</v>
      </c>
      <c r="C341" t="s">
        <v>554</v>
      </c>
      <c r="D341">
        <v>1</v>
      </c>
      <c r="E341">
        <v>1</v>
      </c>
      <c r="F341">
        <v>2</v>
      </c>
      <c r="G341" t="s">
        <v>519</v>
      </c>
    </row>
    <row r="342" spans="1:7" x14ac:dyDescent="0.35">
      <c r="A342">
        <v>1</v>
      </c>
      <c r="B342" t="s">
        <v>824</v>
      </c>
      <c r="C342" t="s">
        <v>826</v>
      </c>
      <c r="D342">
        <v>1</v>
      </c>
      <c r="E342">
        <v>2</v>
      </c>
      <c r="F342">
        <v>3</v>
      </c>
      <c r="G342" t="s">
        <v>519</v>
      </c>
    </row>
    <row r="343" spans="1:7" x14ac:dyDescent="0.35">
      <c r="A343">
        <v>1</v>
      </c>
      <c r="B343" t="s">
        <v>824</v>
      </c>
      <c r="C343" t="s">
        <v>529</v>
      </c>
      <c r="D343">
        <v>60</v>
      </c>
      <c r="E343">
        <v>29</v>
      </c>
      <c r="F343">
        <v>89</v>
      </c>
      <c r="G343" t="s">
        <v>519</v>
      </c>
    </row>
    <row r="344" spans="1:7" x14ac:dyDescent="0.35">
      <c r="A344">
        <v>1</v>
      </c>
      <c r="B344" t="s">
        <v>824</v>
      </c>
      <c r="C344" t="s">
        <v>723</v>
      </c>
      <c r="D344">
        <v>29</v>
      </c>
      <c r="E344">
        <v>3</v>
      </c>
      <c r="F344">
        <v>32</v>
      </c>
      <c r="G344" t="s">
        <v>519</v>
      </c>
    </row>
    <row r="345" spans="1:7" x14ac:dyDescent="0.35">
      <c r="A345">
        <v>1</v>
      </c>
      <c r="B345" t="s">
        <v>827</v>
      </c>
      <c r="C345" t="s">
        <v>574</v>
      </c>
      <c r="D345">
        <v>171</v>
      </c>
      <c r="E345">
        <v>124</v>
      </c>
      <c r="F345">
        <v>295</v>
      </c>
      <c r="G345" t="s">
        <v>519</v>
      </c>
    </row>
    <row r="346" spans="1:7" x14ac:dyDescent="0.35">
      <c r="A346">
        <v>1</v>
      </c>
      <c r="B346" t="s">
        <v>827</v>
      </c>
      <c r="C346" t="s">
        <v>575</v>
      </c>
      <c r="D346">
        <v>49</v>
      </c>
      <c r="E346">
        <v>37</v>
      </c>
      <c r="F346">
        <v>86</v>
      </c>
      <c r="G346" t="s">
        <v>519</v>
      </c>
    </row>
    <row r="347" spans="1:7" x14ac:dyDescent="0.35">
      <c r="A347">
        <v>1</v>
      </c>
      <c r="B347" t="s">
        <v>827</v>
      </c>
      <c r="C347" t="s">
        <v>576</v>
      </c>
      <c r="D347">
        <v>81</v>
      </c>
      <c r="E347">
        <v>49</v>
      </c>
      <c r="F347">
        <v>130</v>
      </c>
      <c r="G347" t="s">
        <v>519</v>
      </c>
    </row>
    <row r="348" spans="1:7" x14ac:dyDescent="0.35">
      <c r="A348">
        <v>1</v>
      </c>
      <c r="B348" t="s">
        <v>827</v>
      </c>
      <c r="C348" t="s">
        <v>577</v>
      </c>
      <c r="D348">
        <v>87</v>
      </c>
      <c r="E348">
        <v>49</v>
      </c>
      <c r="F348">
        <v>136</v>
      </c>
      <c r="G348" t="s">
        <v>519</v>
      </c>
    </row>
    <row r="349" spans="1:7" x14ac:dyDescent="0.35">
      <c r="A349">
        <v>1</v>
      </c>
      <c r="B349" t="s">
        <v>827</v>
      </c>
      <c r="C349" t="s">
        <v>578</v>
      </c>
      <c r="D349">
        <v>146</v>
      </c>
      <c r="E349">
        <v>108</v>
      </c>
      <c r="F349">
        <v>254</v>
      </c>
      <c r="G349" t="s">
        <v>519</v>
      </c>
    </row>
    <row r="350" spans="1:7" x14ac:dyDescent="0.35">
      <c r="A350">
        <v>1</v>
      </c>
      <c r="B350" t="s">
        <v>827</v>
      </c>
      <c r="C350" t="s">
        <v>579</v>
      </c>
      <c r="D350">
        <v>8</v>
      </c>
      <c r="E350">
        <v>0</v>
      </c>
      <c r="F350">
        <v>8</v>
      </c>
      <c r="G350" t="s">
        <v>519</v>
      </c>
    </row>
    <row r="351" spans="1:7" x14ac:dyDescent="0.35">
      <c r="A351">
        <v>1</v>
      </c>
      <c r="B351" t="s">
        <v>828</v>
      </c>
      <c r="C351" t="s">
        <v>704</v>
      </c>
      <c r="D351">
        <v>13</v>
      </c>
      <c r="E351">
        <v>3</v>
      </c>
      <c r="F351">
        <v>16</v>
      </c>
      <c r="G351" t="s">
        <v>519</v>
      </c>
    </row>
    <row r="352" spans="1:7" x14ac:dyDescent="0.35">
      <c r="A352">
        <v>1</v>
      </c>
      <c r="B352" t="s">
        <v>829</v>
      </c>
      <c r="C352" t="s">
        <v>565</v>
      </c>
      <c r="D352">
        <v>10</v>
      </c>
      <c r="E352">
        <v>13</v>
      </c>
      <c r="F352">
        <v>23</v>
      </c>
      <c r="G352" t="s">
        <v>519</v>
      </c>
    </row>
    <row r="353" spans="1:7" x14ac:dyDescent="0.35">
      <c r="A353">
        <v>1</v>
      </c>
      <c r="B353" t="s">
        <v>102</v>
      </c>
      <c r="C353" t="s">
        <v>830</v>
      </c>
      <c r="D353">
        <v>1</v>
      </c>
      <c r="E353">
        <v>4</v>
      </c>
      <c r="F353">
        <v>5</v>
      </c>
      <c r="G353" t="s">
        <v>519</v>
      </c>
    </row>
    <row r="354" spans="1:7" x14ac:dyDescent="0.35">
      <c r="A354">
        <v>1</v>
      </c>
      <c r="B354" t="s">
        <v>102</v>
      </c>
      <c r="C354" t="s">
        <v>831</v>
      </c>
      <c r="D354">
        <v>7</v>
      </c>
      <c r="E354">
        <v>6</v>
      </c>
      <c r="F354">
        <v>13</v>
      </c>
      <c r="G354" t="s">
        <v>519</v>
      </c>
    </row>
    <row r="355" spans="1:7" x14ac:dyDescent="0.35">
      <c r="A355">
        <v>1</v>
      </c>
      <c r="B355" t="s">
        <v>102</v>
      </c>
      <c r="C355" t="s">
        <v>832</v>
      </c>
      <c r="D355">
        <v>1</v>
      </c>
      <c r="E355">
        <v>3</v>
      </c>
      <c r="F355">
        <v>4</v>
      </c>
      <c r="G355" t="s">
        <v>519</v>
      </c>
    </row>
    <row r="356" spans="1:7" x14ac:dyDescent="0.35">
      <c r="A356">
        <v>1</v>
      </c>
      <c r="B356" t="s">
        <v>102</v>
      </c>
      <c r="C356" t="s">
        <v>833</v>
      </c>
      <c r="D356">
        <v>1</v>
      </c>
      <c r="E356">
        <v>3</v>
      </c>
      <c r="F356">
        <v>4</v>
      </c>
      <c r="G356" t="s">
        <v>519</v>
      </c>
    </row>
    <row r="357" spans="1:7" x14ac:dyDescent="0.35">
      <c r="A357">
        <v>1</v>
      </c>
      <c r="B357" t="s">
        <v>102</v>
      </c>
      <c r="C357" t="s">
        <v>834</v>
      </c>
      <c r="D357">
        <v>0</v>
      </c>
      <c r="E357">
        <v>2</v>
      </c>
      <c r="F357">
        <v>2</v>
      </c>
      <c r="G357" t="s">
        <v>519</v>
      </c>
    </row>
    <row r="358" spans="1:7" x14ac:dyDescent="0.35">
      <c r="A358">
        <v>1</v>
      </c>
      <c r="B358" t="s">
        <v>102</v>
      </c>
      <c r="C358" t="s">
        <v>835</v>
      </c>
      <c r="D358">
        <v>1</v>
      </c>
      <c r="E358">
        <v>4</v>
      </c>
      <c r="F358">
        <v>5</v>
      </c>
      <c r="G358" t="s">
        <v>519</v>
      </c>
    </row>
    <row r="359" spans="1:7" x14ac:dyDescent="0.35">
      <c r="A359">
        <v>1</v>
      </c>
      <c r="B359" t="s">
        <v>836</v>
      </c>
      <c r="C359" t="s">
        <v>658</v>
      </c>
      <c r="D359">
        <v>12</v>
      </c>
      <c r="E359">
        <v>6</v>
      </c>
      <c r="F359">
        <v>18</v>
      </c>
      <c r="G359" t="s">
        <v>519</v>
      </c>
    </row>
    <row r="360" spans="1:7" x14ac:dyDescent="0.35">
      <c r="A360">
        <v>1</v>
      </c>
      <c r="B360" t="s">
        <v>837</v>
      </c>
      <c r="C360" t="s">
        <v>680</v>
      </c>
      <c r="D360">
        <v>2</v>
      </c>
      <c r="E360">
        <v>0</v>
      </c>
      <c r="F360">
        <v>2</v>
      </c>
      <c r="G360" t="s">
        <v>519</v>
      </c>
    </row>
    <row r="361" spans="1:7" x14ac:dyDescent="0.35">
      <c r="A361">
        <v>1</v>
      </c>
      <c r="B361" t="s">
        <v>837</v>
      </c>
      <c r="C361" t="s">
        <v>838</v>
      </c>
      <c r="D361">
        <v>6</v>
      </c>
      <c r="E361">
        <v>0</v>
      </c>
      <c r="F361">
        <v>6</v>
      </c>
      <c r="G361" t="s">
        <v>519</v>
      </c>
    </row>
    <row r="362" spans="1:7" x14ac:dyDescent="0.35">
      <c r="A362">
        <v>1</v>
      </c>
      <c r="B362" t="s">
        <v>837</v>
      </c>
      <c r="C362" t="s">
        <v>839</v>
      </c>
      <c r="D362">
        <v>11</v>
      </c>
      <c r="E362">
        <v>0</v>
      </c>
      <c r="F362">
        <v>11</v>
      </c>
      <c r="G362" t="s">
        <v>519</v>
      </c>
    </row>
    <row r="363" spans="1:7" x14ac:dyDescent="0.35">
      <c r="A363">
        <v>1</v>
      </c>
      <c r="B363" t="s">
        <v>837</v>
      </c>
      <c r="C363" t="s">
        <v>727</v>
      </c>
      <c r="D363">
        <v>1</v>
      </c>
      <c r="E363">
        <v>1</v>
      </c>
      <c r="F363">
        <v>2</v>
      </c>
      <c r="G363" t="s">
        <v>519</v>
      </c>
    </row>
    <row r="364" spans="1:7" x14ac:dyDescent="0.35">
      <c r="A364">
        <v>1</v>
      </c>
      <c r="B364" t="s">
        <v>840</v>
      </c>
      <c r="C364" t="s">
        <v>665</v>
      </c>
      <c r="D364">
        <v>10</v>
      </c>
      <c r="E364">
        <v>0</v>
      </c>
      <c r="F364">
        <v>10</v>
      </c>
      <c r="G364" t="s">
        <v>519</v>
      </c>
    </row>
    <row r="365" spans="1:7" x14ac:dyDescent="0.35">
      <c r="A365">
        <v>1</v>
      </c>
      <c r="B365" t="s">
        <v>153</v>
      </c>
      <c r="C365" t="s">
        <v>841</v>
      </c>
      <c r="D365">
        <v>12</v>
      </c>
      <c r="E365">
        <v>23</v>
      </c>
      <c r="F365">
        <v>35</v>
      </c>
      <c r="G365" t="s">
        <v>519</v>
      </c>
    </row>
    <row r="366" spans="1:7" x14ac:dyDescent="0.35">
      <c r="A366">
        <v>1</v>
      </c>
      <c r="B366" t="s">
        <v>153</v>
      </c>
      <c r="C366" t="s">
        <v>842</v>
      </c>
      <c r="D366">
        <v>3</v>
      </c>
      <c r="E366">
        <v>2</v>
      </c>
      <c r="F366">
        <v>5</v>
      </c>
      <c r="G366" t="s">
        <v>519</v>
      </c>
    </row>
    <row r="367" spans="1:7" x14ac:dyDescent="0.35">
      <c r="A367">
        <v>1</v>
      </c>
      <c r="B367" t="s">
        <v>843</v>
      </c>
      <c r="C367" t="s">
        <v>844</v>
      </c>
      <c r="D367">
        <v>2</v>
      </c>
      <c r="E367">
        <v>2</v>
      </c>
      <c r="F367">
        <v>4</v>
      </c>
      <c r="G367" t="s">
        <v>519</v>
      </c>
    </row>
    <row r="368" spans="1:7" x14ac:dyDescent="0.35">
      <c r="A368">
        <v>1</v>
      </c>
      <c r="B368" t="s">
        <v>845</v>
      </c>
      <c r="C368" t="s">
        <v>846</v>
      </c>
      <c r="D368">
        <v>135</v>
      </c>
      <c r="E368">
        <v>69</v>
      </c>
      <c r="F368">
        <v>204</v>
      </c>
      <c r="G368" t="s">
        <v>519</v>
      </c>
    </row>
    <row r="369" spans="1:7" x14ac:dyDescent="0.35">
      <c r="A369">
        <v>1</v>
      </c>
      <c r="B369" t="s">
        <v>847</v>
      </c>
      <c r="C369" t="s">
        <v>848</v>
      </c>
      <c r="D369">
        <v>1</v>
      </c>
      <c r="E369">
        <v>6</v>
      </c>
      <c r="F369">
        <v>7</v>
      </c>
      <c r="G369" t="s">
        <v>519</v>
      </c>
    </row>
    <row r="370" spans="1:7" x14ac:dyDescent="0.35">
      <c r="A370">
        <v>1</v>
      </c>
      <c r="B370" t="s">
        <v>847</v>
      </c>
      <c r="C370" t="s">
        <v>849</v>
      </c>
      <c r="D370">
        <v>2</v>
      </c>
      <c r="E370">
        <v>2</v>
      </c>
      <c r="F370">
        <v>4</v>
      </c>
      <c r="G370" t="s">
        <v>519</v>
      </c>
    </row>
    <row r="371" spans="1:7" x14ac:dyDescent="0.35">
      <c r="A371">
        <v>1</v>
      </c>
      <c r="B371" t="s">
        <v>847</v>
      </c>
      <c r="C371" t="s">
        <v>850</v>
      </c>
      <c r="D371">
        <v>1</v>
      </c>
      <c r="E371">
        <v>16</v>
      </c>
      <c r="F371">
        <v>17</v>
      </c>
      <c r="G371" t="s">
        <v>519</v>
      </c>
    </row>
    <row r="372" spans="1:7" x14ac:dyDescent="0.35">
      <c r="A372">
        <v>1</v>
      </c>
      <c r="B372" t="s">
        <v>847</v>
      </c>
      <c r="C372" t="s">
        <v>851</v>
      </c>
      <c r="D372">
        <v>2</v>
      </c>
      <c r="E372">
        <v>5</v>
      </c>
      <c r="F372">
        <v>7</v>
      </c>
      <c r="G372" t="s">
        <v>519</v>
      </c>
    </row>
    <row r="373" spans="1:7" x14ac:dyDescent="0.35">
      <c r="A373">
        <v>1</v>
      </c>
      <c r="B373" t="s">
        <v>847</v>
      </c>
      <c r="C373" t="s">
        <v>852</v>
      </c>
      <c r="D373">
        <v>3</v>
      </c>
      <c r="E373">
        <v>5</v>
      </c>
      <c r="F373">
        <v>8</v>
      </c>
      <c r="G373" t="s">
        <v>519</v>
      </c>
    </row>
    <row r="374" spans="1:7" x14ac:dyDescent="0.35">
      <c r="A374">
        <v>1</v>
      </c>
      <c r="B374" t="s">
        <v>75</v>
      </c>
      <c r="C374" t="s">
        <v>853</v>
      </c>
      <c r="D374">
        <v>1</v>
      </c>
      <c r="E374">
        <v>1</v>
      </c>
      <c r="F374">
        <v>2</v>
      </c>
      <c r="G374" t="s">
        <v>519</v>
      </c>
    </row>
    <row r="375" spans="1:7" x14ac:dyDescent="0.35">
      <c r="A375">
        <v>1</v>
      </c>
      <c r="B375" t="s">
        <v>75</v>
      </c>
      <c r="C375" t="s">
        <v>854</v>
      </c>
      <c r="D375">
        <v>14</v>
      </c>
      <c r="E375">
        <v>1</v>
      </c>
      <c r="F375">
        <v>15</v>
      </c>
      <c r="G375" t="s">
        <v>519</v>
      </c>
    </row>
    <row r="376" spans="1:7" x14ac:dyDescent="0.35">
      <c r="A376">
        <v>1</v>
      </c>
      <c r="B376" t="s">
        <v>75</v>
      </c>
      <c r="C376" t="s">
        <v>855</v>
      </c>
      <c r="D376">
        <v>7</v>
      </c>
      <c r="E376">
        <v>5</v>
      </c>
      <c r="F376">
        <v>12</v>
      </c>
      <c r="G376" t="s">
        <v>519</v>
      </c>
    </row>
    <row r="377" spans="1:7" x14ac:dyDescent="0.35">
      <c r="A377">
        <v>1</v>
      </c>
      <c r="B377" t="s">
        <v>75</v>
      </c>
      <c r="C377" t="s">
        <v>856</v>
      </c>
      <c r="D377">
        <v>9</v>
      </c>
      <c r="E377">
        <v>0</v>
      </c>
      <c r="F377">
        <v>9</v>
      </c>
      <c r="G377" t="s">
        <v>519</v>
      </c>
    </row>
    <row r="378" spans="1:7" x14ac:dyDescent="0.35">
      <c r="A378">
        <v>1</v>
      </c>
      <c r="B378" t="s">
        <v>75</v>
      </c>
      <c r="C378" t="s">
        <v>857</v>
      </c>
      <c r="D378">
        <v>2</v>
      </c>
      <c r="E378">
        <v>2</v>
      </c>
      <c r="F378">
        <v>4</v>
      </c>
      <c r="G378" t="s">
        <v>519</v>
      </c>
    </row>
    <row r="379" spans="1:7" x14ac:dyDescent="0.35">
      <c r="A379">
        <v>1</v>
      </c>
      <c r="B379" t="s">
        <v>858</v>
      </c>
      <c r="C379" t="s">
        <v>606</v>
      </c>
      <c r="D379">
        <v>10</v>
      </c>
      <c r="E379">
        <v>3</v>
      </c>
      <c r="F379">
        <v>13</v>
      </c>
      <c r="G379" t="s">
        <v>519</v>
      </c>
    </row>
    <row r="380" spans="1:7" x14ac:dyDescent="0.35">
      <c r="A380">
        <v>1</v>
      </c>
      <c r="B380" t="s">
        <v>859</v>
      </c>
      <c r="C380" t="s">
        <v>805</v>
      </c>
      <c r="D380">
        <v>1</v>
      </c>
      <c r="E380">
        <v>0</v>
      </c>
      <c r="F380">
        <v>1</v>
      </c>
      <c r="G380" t="s">
        <v>519</v>
      </c>
    </row>
    <row r="381" spans="1:7" x14ac:dyDescent="0.35">
      <c r="A381">
        <v>1</v>
      </c>
      <c r="B381" t="s">
        <v>859</v>
      </c>
      <c r="C381" t="s">
        <v>617</v>
      </c>
      <c r="D381">
        <v>11</v>
      </c>
      <c r="E381">
        <v>0</v>
      </c>
      <c r="F381">
        <v>11</v>
      </c>
      <c r="G381" t="s">
        <v>519</v>
      </c>
    </row>
    <row r="382" spans="1:7" x14ac:dyDescent="0.35">
      <c r="A382">
        <v>1</v>
      </c>
      <c r="B382" t="s">
        <v>859</v>
      </c>
      <c r="C382" t="s">
        <v>860</v>
      </c>
      <c r="D382">
        <v>1</v>
      </c>
      <c r="E382">
        <v>0</v>
      </c>
      <c r="F382">
        <v>1</v>
      </c>
      <c r="G382" t="s">
        <v>519</v>
      </c>
    </row>
    <row r="383" spans="1:7" x14ac:dyDescent="0.35">
      <c r="A383">
        <v>1</v>
      </c>
      <c r="B383" t="s">
        <v>72</v>
      </c>
      <c r="C383" t="s">
        <v>861</v>
      </c>
      <c r="D383">
        <v>2</v>
      </c>
      <c r="E383">
        <v>0</v>
      </c>
      <c r="F383">
        <v>2</v>
      </c>
      <c r="G383" t="s">
        <v>519</v>
      </c>
    </row>
    <row r="384" spans="1:7" x14ac:dyDescent="0.35">
      <c r="A384">
        <v>1</v>
      </c>
      <c r="B384" t="s">
        <v>135</v>
      </c>
      <c r="C384" t="s">
        <v>862</v>
      </c>
      <c r="D384">
        <v>10</v>
      </c>
      <c r="E384">
        <v>4</v>
      </c>
      <c r="F384">
        <v>14</v>
      </c>
      <c r="G384" t="s">
        <v>519</v>
      </c>
    </row>
    <row r="385" spans="1:7" x14ac:dyDescent="0.35">
      <c r="A385">
        <v>1</v>
      </c>
      <c r="B385" t="s">
        <v>863</v>
      </c>
      <c r="C385" t="s">
        <v>638</v>
      </c>
      <c r="D385">
        <v>8</v>
      </c>
      <c r="E385">
        <v>1</v>
      </c>
      <c r="F385">
        <v>9</v>
      </c>
      <c r="G385" t="s">
        <v>519</v>
      </c>
    </row>
    <row r="386" spans="1:7" x14ac:dyDescent="0.35">
      <c r="A386">
        <v>1</v>
      </c>
      <c r="B386" t="s">
        <v>864</v>
      </c>
      <c r="C386" t="s">
        <v>572</v>
      </c>
      <c r="D386">
        <v>16</v>
      </c>
      <c r="E386">
        <v>14</v>
      </c>
      <c r="F386">
        <v>30</v>
      </c>
      <c r="G386" t="s">
        <v>519</v>
      </c>
    </row>
    <row r="387" spans="1:7" x14ac:dyDescent="0.35">
      <c r="A387">
        <v>1</v>
      </c>
      <c r="B387" t="s">
        <v>864</v>
      </c>
      <c r="C387" t="s">
        <v>661</v>
      </c>
      <c r="D387">
        <v>20</v>
      </c>
      <c r="E387">
        <v>10</v>
      </c>
      <c r="F387">
        <v>30</v>
      </c>
      <c r="G387" t="s">
        <v>519</v>
      </c>
    </row>
    <row r="388" spans="1:7" x14ac:dyDescent="0.35">
      <c r="A388">
        <v>1</v>
      </c>
      <c r="B388" t="s">
        <v>864</v>
      </c>
      <c r="C388" t="s">
        <v>865</v>
      </c>
      <c r="D388">
        <v>16</v>
      </c>
      <c r="E388">
        <v>3</v>
      </c>
      <c r="F388">
        <v>19</v>
      </c>
      <c r="G388" t="s">
        <v>519</v>
      </c>
    </row>
    <row r="389" spans="1:7" x14ac:dyDescent="0.35">
      <c r="A389">
        <v>1</v>
      </c>
      <c r="B389" t="s">
        <v>866</v>
      </c>
      <c r="C389" t="s">
        <v>583</v>
      </c>
      <c r="D389">
        <v>25</v>
      </c>
      <c r="E389">
        <v>10</v>
      </c>
      <c r="F389">
        <v>35</v>
      </c>
      <c r="G389" t="s">
        <v>519</v>
      </c>
    </row>
    <row r="390" spans="1:7" x14ac:dyDescent="0.35">
      <c r="A390">
        <v>1</v>
      </c>
      <c r="B390" t="s">
        <v>866</v>
      </c>
      <c r="C390" t="s">
        <v>584</v>
      </c>
      <c r="D390">
        <v>9</v>
      </c>
      <c r="E390">
        <v>9</v>
      </c>
      <c r="F390">
        <v>18</v>
      </c>
      <c r="G390" t="s">
        <v>519</v>
      </c>
    </row>
    <row r="391" spans="1:7" x14ac:dyDescent="0.35">
      <c r="A391">
        <v>1</v>
      </c>
      <c r="B391" t="s">
        <v>866</v>
      </c>
      <c r="C391" t="s">
        <v>585</v>
      </c>
      <c r="D391">
        <v>4</v>
      </c>
      <c r="E391">
        <v>20</v>
      </c>
      <c r="F391">
        <v>24</v>
      </c>
      <c r="G391" t="s">
        <v>519</v>
      </c>
    </row>
    <row r="392" spans="1:7" x14ac:dyDescent="0.35">
      <c r="A392">
        <v>1</v>
      </c>
      <c r="B392" t="s">
        <v>866</v>
      </c>
      <c r="C392" t="s">
        <v>586</v>
      </c>
      <c r="D392">
        <v>5</v>
      </c>
      <c r="E392">
        <v>4</v>
      </c>
      <c r="F392">
        <v>9</v>
      </c>
      <c r="G392" t="s">
        <v>519</v>
      </c>
    </row>
    <row r="393" spans="1:7" x14ac:dyDescent="0.35">
      <c r="A393">
        <v>1</v>
      </c>
      <c r="B393" t="s">
        <v>866</v>
      </c>
      <c r="C393" t="s">
        <v>556</v>
      </c>
      <c r="D393">
        <v>9</v>
      </c>
      <c r="E393">
        <v>6</v>
      </c>
      <c r="F393">
        <v>15</v>
      </c>
      <c r="G393" t="s">
        <v>519</v>
      </c>
    </row>
    <row r="394" spans="1:7" x14ac:dyDescent="0.35">
      <c r="A394">
        <v>1</v>
      </c>
      <c r="B394" t="s">
        <v>866</v>
      </c>
      <c r="C394" t="s">
        <v>557</v>
      </c>
      <c r="D394">
        <v>6</v>
      </c>
      <c r="E394">
        <v>6</v>
      </c>
      <c r="F394">
        <v>12</v>
      </c>
      <c r="G394" t="s">
        <v>519</v>
      </c>
    </row>
    <row r="395" spans="1:7" x14ac:dyDescent="0.35">
      <c r="A395">
        <v>1</v>
      </c>
      <c r="B395" t="s">
        <v>866</v>
      </c>
      <c r="C395" t="s">
        <v>587</v>
      </c>
      <c r="D395">
        <v>4</v>
      </c>
      <c r="E395">
        <v>2</v>
      </c>
      <c r="F395">
        <v>6</v>
      </c>
      <c r="G395" t="s">
        <v>519</v>
      </c>
    </row>
    <row r="396" spans="1:7" x14ac:dyDescent="0.35">
      <c r="A396">
        <v>1</v>
      </c>
      <c r="B396" t="s">
        <v>866</v>
      </c>
      <c r="C396" t="s">
        <v>558</v>
      </c>
      <c r="D396">
        <v>16</v>
      </c>
      <c r="E396">
        <v>6</v>
      </c>
      <c r="F396">
        <v>22</v>
      </c>
      <c r="G396" t="s">
        <v>519</v>
      </c>
    </row>
    <row r="397" spans="1:7" x14ac:dyDescent="0.35">
      <c r="A397">
        <v>1</v>
      </c>
      <c r="B397" t="s">
        <v>866</v>
      </c>
      <c r="C397" t="s">
        <v>588</v>
      </c>
      <c r="D397">
        <v>31</v>
      </c>
      <c r="E397">
        <v>26</v>
      </c>
      <c r="F397">
        <v>57</v>
      </c>
      <c r="G397" t="s">
        <v>519</v>
      </c>
    </row>
    <row r="398" spans="1:7" x14ac:dyDescent="0.35">
      <c r="A398">
        <v>1</v>
      </c>
      <c r="B398" t="s">
        <v>866</v>
      </c>
      <c r="C398" t="s">
        <v>589</v>
      </c>
      <c r="D398">
        <v>1</v>
      </c>
      <c r="E398">
        <v>1</v>
      </c>
      <c r="F398">
        <v>2</v>
      </c>
      <c r="G398" t="s">
        <v>519</v>
      </c>
    </row>
    <row r="399" spans="1:7" x14ac:dyDescent="0.35">
      <c r="A399">
        <v>1</v>
      </c>
      <c r="B399" t="s">
        <v>866</v>
      </c>
      <c r="C399" t="s">
        <v>867</v>
      </c>
      <c r="D399">
        <v>1</v>
      </c>
      <c r="E399">
        <v>1</v>
      </c>
      <c r="F399">
        <v>2</v>
      </c>
      <c r="G399" t="s">
        <v>519</v>
      </c>
    </row>
    <row r="400" spans="1:7" x14ac:dyDescent="0.35">
      <c r="A400">
        <v>1</v>
      </c>
      <c r="B400" t="s">
        <v>866</v>
      </c>
      <c r="C400" t="s">
        <v>559</v>
      </c>
      <c r="D400">
        <v>6</v>
      </c>
      <c r="E400">
        <v>3</v>
      </c>
      <c r="F400">
        <v>9</v>
      </c>
      <c r="G400" t="s">
        <v>519</v>
      </c>
    </row>
    <row r="401" spans="1:7" x14ac:dyDescent="0.35">
      <c r="A401">
        <v>1</v>
      </c>
      <c r="B401" t="s">
        <v>19</v>
      </c>
      <c r="C401" t="s">
        <v>672</v>
      </c>
      <c r="D401">
        <v>3</v>
      </c>
      <c r="E401">
        <v>1</v>
      </c>
      <c r="F401">
        <v>4</v>
      </c>
      <c r="G401" t="s">
        <v>519</v>
      </c>
    </row>
    <row r="402" spans="1:7" x14ac:dyDescent="0.35">
      <c r="A402">
        <v>1</v>
      </c>
      <c r="B402" t="s">
        <v>868</v>
      </c>
      <c r="C402" t="s">
        <v>869</v>
      </c>
      <c r="D402">
        <v>8</v>
      </c>
      <c r="E402">
        <v>0</v>
      </c>
      <c r="F402">
        <v>8</v>
      </c>
      <c r="G402" t="s">
        <v>612</v>
      </c>
    </row>
    <row r="403" spans="1:7" x14ac:dyDescent="0.35">
      <c r="A403">
        <v>1</v>
      </c>
      <c r="B403" t="s">
        <v>868</v>
      </c>
      <c r="C403" t="s">
        <v>870</v>
      </c>
      <c r="D403">
        <v>2</v>
      </c>
      <c r="E403">
        <v>2</v>
      </c>
      <c r="F403">
        <v>4</v>
      </c>
      <c r="G403" t="s">
        <v>519</v>
      </c>
    </row>
    <row r="404" spans="1:7" x14ac:dyDescent="0.35">
      <c r="A404">
        <v>1</v>
      </c>
      <c r="B404" t="s">
        <v>868</v>
      </c>
      <c r="C404" t="s">
        <v>871</v>
      </c>
      <c r="D404">
        <v>1</v>
      </c>
      <c r="E404">
        <v>0</v>
      </c>
      <c r="F404">
        <v>1</v>
      </c>
      <c r="G404" t="s">
        <v>519</v>
      </c>
    </row>
    <row r="405" spans="1:7" x14ac:dyDescent="0.35">
      <c r="A405">
        <v>1</v>
      </c>
      <c r="B405" t="s">
        <v>868</v>
      </c>
      <c r="C405" t="s">
        <v>819</v>
      </c>
      <c r="D405">
        <v>8</v>
      </c>
      <c r="E405">
        <v>1</v>
      </c>
      <c r="F405">
        <v>9</v>
      </c>
      <c r="G405" t="s">
        <v>519</v>
      </c>
    </row>
    <row r="406" spans="1:7" x14ac:dyDescent="0.35">
      <c r="A406">
        <v>1</v>
      </c>
      <c r="B406" t="s">
        <v>144</v>
      </c>
      <c r="C406" t="s">
        <v>554</v>
      </c>
      <c r="D406">
        <v>2</v>
      </c>
      <c r="E406">
        <v>2</v>
      </c>
      <c r="F406">
        <v>4</v>
      </c>
      <c r="G406" t="s">
        <v>519</v>
      </c>
    </row>
    <row r="407" spans="1:7" x14ac:dyDescent="0.35">
      <c r="A407">
        <v>1</v>
      </c>
      <c r="B407" t="s">
        <v>872</v>
      </c>
      <c r="C407" t="s">
        <v>873</v>
      </c>
      <c r="D407">
        <v>1</v>
      </c>
      <c r="E407">
        <v>1</v>
      </c>
      <c r="F407">
        <v>2</v>
      </c>
      <c r="G407" t="s">
        <v>519</v>
      </c>
    </row>
    <row r="408" spans="1:7" x14ac:dyDescent="0.35">
      <c r="A408">
        <v>1</v>
      </c>
      <c r="B408" t="s">
        <v>874</v>
      </c>
      <c r="C408" t="s">
        <v>525</v>
      </c>
      <c r="D408">
        <v>57</v>
      </c>
      <c r="E408">
        <v>22</v>
      </c>
      <c r="F408">
        <v>79</v>
      </c>
      <c r="G408" t="s">
        <v>519</v>
      </c>
    </row>
    <row r="409" spans="1:7" x14ac:dyDescent="0.35">
      <c r="A409">
        <v>1</v>
      </c>
      <c r="B409" t="s">
        <v>874</v>
      </c>
      <c r="C409" t="s">
        <v>526</v>
      </c>
      <c r="D409">
        <v>27</v>
      </c>
      <c r="E409">
        <v>3</v>
      </c>
      <c r="F409">
        <v>30</v>
      </c>
      <c r="G409" t="s">
        <v>519</v>
      </c>
    </row>
    <row r="410" spans="1:7" x14ac:dyDescent="0.35">
      <c r="A410">
        <v>1</v>
      </c>
      <c r="B410" t="s">
        <v>875</v>
      </c>
      <c r="C410" t="s">
        <v>876</v>
      </c>
      <c r="D410">
        <v>6</v>
      </c>
      <c r="E410">
        <v>0</v>
      </c>
      <c r="F410">
        <v>6</v>
      </c>
      <c r="G410" t="s">
        <v>519</v>
      </c>
    </row>
    <row r="411" spans="1:7" x14ac:dyDescent="0.35">
      <c r="A411">
        <v>1</v>
      </c>
      <c r="B411" t="s">
        <v>81</v>
      </c>
      <c r="C411" t="s">
        <v>724</v>
      </c>
      <c r="D411">
        <v>4</v>
      </c>
      <c r="E411">
        <v>0</v>
      </c>
      <c r="F411">
        <v>4</v>
      </c>
      <c r="G411" t="s">
        <v>519</v>
      </c>
    </row>
    <row r="412" spans="1:7" x14ac:dyDescent="0.35">
      <c r="A412">
        <v>1</v>
      </c>
      <c r="B412" t="s">
        <v>81</v>
      </c>
      <c r="C412" t="s">
        <v>807</v>
      </c>
      <c r="D412">
        <v>4</v>
      </c>
      <c r="E412">
        <v>0</v>
      </c>
      <c r="F412">
        <v>4</v>
      </c>
      <c r="G412" t="s">
        <v>519</v>
      </c>
    </row>
    <row r="413" spans="1:7" x14ac:dyDescent="0.35">
      <c r="A413">
        <v>1</v>
      </c>
      <c r="B413" t="s">
        <v>81</v>
      </c>
      <c r="C413" t="s">
        <v>704</v>
      </c>
      <c r="D413">
        <v>11</v>
      </c>
      <c r="E413">
        <v>5</v>
      </c>
      <c r="F413">
        <v>16</v>
      </c>
      <c r="G413" t="s">
        <v>519</v>
      </c>
    </row>
    <row r="414" spans="1:7" x14ac:dyDescent="0.35">
      <c r="A414">
        <v>1</v>
      </c>
      <c r="B414" t="s">
        <v>81</v>
      </c>
      <c r="C414" t="s">
        <v>877</v>
      </c>
      <c r="D414">
        <v>41</v>
      </c>
      <c r="E414">
        <v>24</v>
      </c>
      <c r="F414">
        <v>65</v>
      </c>
      <c r="G414" t="s">
        <v>519</v>
      </c>
    </row>
    <row r="415" spans="1:7" x14ac:dyDescent="0.35">
      <c r="A415">
        <v>1</v>
      </c>
      <c r="B415" t="s">
        <v>81</v>
      </c>
      <c r="C415" t="s">
        <v>878</v>
      </c>
      <c r="D415">
        <v>11</v>
      </c>
      <c r="E415">
        <v>5</v>
      </c>
      <c r="F415">
        <v>16</v>
      </c>
      <c r="G415" t="s">
        <v>519</v>
      </c>
    </row>
    <row r="416" spans="1:7" x14ac:dyDescent="0.35">
      <c r="A416">
        <v>1</v>
      </c>
      <c r="B416" t="s">
        <v>81</v>
      </c>
      <c r="C416" t="s">
        <v>879</v>
      </c>
      <c r="D416">
        <v>1</v>
      </c>
      <c r="E416">
        <v>0</v>
      </c>
      <c r="F416">
        <v>1</v>
      </c>
      <c r="G416" t="s">
        <v>519</v>
      </c>
    </row>
    <row r="417" spans="1:7" x14ac:dyDescent="0.35">
      <c r="A417">
        <v>1</v>
      </c>
      <c r="B417" t="s">
        <v>81</v>
      </c>
      <c r="C417" t="s">
        <v>880</v>
      </c>
      <c r="D417">
        <v>5</v>
      </c>
      <c r="E417">
        <v>0</v>
      </c>
      <c r="F417">
        <v>5</v>
      </c>
      <c r="G417" t="s">
        <v>519</v>
      </c>
    </row>
    <row r="418" spans="1:7" x14ac:dyDescent="0.35">
      <c r="A418">
        <v>1</v>
      </c>
      <c r="B418" t="s">
        <v>81</v>
      </c>
      <c r="C418" t="s">
        <v>881</v>
      </c>
      <c r="D418">
        <v>2</v>
      </c>
      <c r="E418">
        <v>0</v>
      </c>
      <c r="F418">
        <v>2</v>
      </c>
      <c r="G418" t="s">
        <v>612</v>
      </c>
    </row>
    <row r="419" spans="1:7" x14ac:dyDescent="0.35">
      <c r="A419">
        <v>1</v>
      </c>
      <c r="B419" t="s">
        <v>81</v>
      </c>
      <c r="C419" t="s">
        <v>882</v>
      </c>
      <c r="D419">
        <v>2</v>
      </c>
      <c r="E419">
        <v>0</v>
      </c>
      <c r="F419">
        <v>2</v>
      </c>
      <c r="G419" t="s">
        <v>612</v>
      </c>
    </row>
    <row r="420" spans="1:7" x14ac:dyDescent="0.35">
      <c r="A420">
        <v>1</v>
      </c>
      <c r="B420" t="s">
        <v>81</v>
      </c>
      <c r="C420" t="s">
        <v>883</v>
      </c>
      <c r="D420">
        <v>2</v>
      </c>
      <c r="E420">
        <v>0</v>
      </c>
      <c r="F420">
        <v>2</v>
      </c>
      <c r="G420" t="s">
        <v>612</v>
      </c>
    </row>
    <row r="421" spans="1:7" x14ac:dyDescent="0.35">
      <c r="A421">
        <v>1</v>
      </c>
      <c r="B421" t="s">
        <v>81</v>
      </c>
      <c r="C421" t="s">
        <v>884</v>
      </c>
      <c r="D421">
        <v>2</v>
      </c>
      <c r="E421">
        <v>0</v>
      </c>
      <c r="F421">
        <v>2</v>
      </c>
      <c r="G421" t="s">
        <v>612</v>
      </c>
    </row>
    <row r="422" spans="1:7" x14ac:dyDescent="0.35">
      <c r="A422">
        <v>1</v>
      </c>
      <c r="B422" t="s">
        <v>81</v>
      </c>
      <c r="C422" t="s">
        <v>885</v>
      </c>
      <c r="D422">
        <v>2</v>
      </c>
      <c r="E422">
        <v>0</v>
      </c>
      <c r="F422">
        <v>2</v>
      </c>
      <c r="G422" t="s">
        <v>612</v>
      </c>
    </row>
    <row r="423" spans="1:7" x14ac:dyDescent="0.35">
      <c r="A423">
        <v>1</v>
      </c>
      <c r="B423" t="s">
        <v>81</v>
      </c>
      <c r="C423" t="s">
        <v>886</v>
      </c>
      <c r="D423">
        <v>2</v>
      </c>
      <c r="E423">
        <v>0</v>
      </c>
      <c r="F423">
        <v>2</v>
      </c>
      <c r="G423" t="s">
        <v>612</v>
      </c>
    </row>
    <row r="424" spans="1:7" x14ac:dyDescent="0.35">
      <c r="A424">
        <v>1</v>
      </c>
      <c r="B424" t="s">
        <v>81</v>
      </c>
      <c r="C424" t="s">
        <v>887</v>
      </c>
      <c r="D424">
        <v>2</v>
      </c>
      <c r="E424">
        <v>0</v>
      </c>
      <c r="F424">
        <v>2</v>
      </c>
      <c r="G424" t="s">
        <v>612</v>
      </c>
    </row>
    <row r="425" spans="1:7" x14ac:dyDescent="0.35">
      <c r="A425">
        <v>1</v>
      </c>
      <c r="B425" t="s">
        <v>81</v>
      </c>
      <c r="C425" t="s">
        <v>888</v>
      </c>
      <c r="D425">
        <v>2</v>
      </c>
      <c r="E425">
        <v>0</v>
      </c>
      <c r="F425">
        <v>2</v>
      </c>
      <c r="G425" t="s">
        <v>612</v>
      </c>
    </row>
    <row r="426" spans="1:7" x14ac:dyDescent="0.35">
      <c r="A426">
        <v>1</v>
      </c>
      <c r="B426" t="s">
        <v>81</v>
      </c>
      <c r="C426" t="s">
        <v>889</v>
      </c>
      <c r="D426">
        <v>5</v>
      </c>
      <c r="E426">
        <v>0</v>
      </c>
      <c r="F426">
        <v>5</v>
      </c>
      <c r="G426" t="s">
        <v>612</v>
      </c>
    </row>
    <row r="427" spans="1:7" x14ac:dyDescent="0.35">
      <c r="A427">
        <v>1</v>
      </c>
      <c r="B427" t="s">
        <v>81</v>
      </c>
      <c r="C427" t="s">
        <v>890</v>
      </c>
      <c r="D427">
        <v>5</v>
      </c>
      <c r="E427">
        <v>0</v>
      </c>
      <c r="F427">
        <v>5</v>
      </c>
      <c r="G427" t="s">
        <v>612</v>
      </c>
    </row>
    <row r="428" spans="1:7" x14ac:dyDescent="0.35">
      <c r="A428">
        <v>1</v>
      </c>
      <c r="B428" t="s">
        <v>891</v>
      </c>
      <c r="C428" t="s">
        <v>663</v>
      </c>
      <c r="D428">
        <v>9</v>
      </c>
      <c r="E428">
        <v>0</v>
      </c>
      <c r="F428">
        <v>9</v>
      </c>
      <c r="G428" t="s">
        <v>519</v>
      </c>
    </row>
    <row r="429" spans="1:7" x14ac:dyDescent="0.35">
      <c r="A429">
        <v>1</v>
      </c>
      <c r="B429" t="s">
        <v>891</v>
      </c>
      <c r="C429" t="s">
        <v>664</v>
      </c>
      <c r="D429">
        <v>27</v>
      </c>
      <c r="E429">
        <v>0</v>
      </c>
      <c r="F429">
        <v>27</v>
      </c>
      <c r="G429" t="s">
        <v>519</v>
      </c>
    </row>
    <row r="430" spans="1:7" x14ac:dyDescent="0.35">
      <c r="A430">
        <v>1</v>
      </c>
      <c r="B430" t="s">
        <v>891</v>
      </c>
      <c r="C430" t="s">
        <v>665</v>
      </c>
      <c r="D430">
        <v>2</v>
      </c>
      <c r="E430">
        <v>0</v>
      </c>
      <c r="F430">
        <v>2</v>
      </c>
      <c r="G430" t="s">
        <v>519</v>
      </c>
    </row>
    <row r="431" spans="1:7" x14ac:dyDescent="0.35">
      <c r="A431">
        <v>1</v>
      </c>
      <c r="B431" t="s">
        <v>892</v>
      </c>
      <c r="C431" t="s">
        <v>893</v>
      </c>
      <c r="D431">
        <v>1</v>
      </c>
      <c r="E431">
        <v>1</v>
      </c>
      <c r="F431">
        <v>2</v>
      </c>
      <c r="G431" t="s">
        <v>519</v>
      </c>
    </row>
    <row r="432" spans="1:7" x14ac:dyDescent="0.35">
      <c r="A432">
        <v>1</v>
      </c>
      <c r="B432" t="s">
        <v>16</v>
      </c>
      <c r="C432" t="s">
        <v>532</v>
      </c>
      <c r="D432">
        <v>3</v>
      </c>
      <c r="E432">
        <v>0</v>
      </c>
      <c r="F432">
        <v>3</v>
      </c>
      <c r="G432" t="s">
        <v>519</v>
      </c>
    </row>
    <row r="433" spans="1:7" x14ac:dyDescent="0.35">
      <c r="A433">
        <v>1</v>
      </c>
      <c r="B433" t="s">
        <v>894</v>
      </c>
      <c r="C433" t="s">
        <v>663</v>
      </c>
      <c r="D433">
        <v>8</v>
      </c>
      <c r="E433">
        <v>0</v>
      </c>
      <c r="F433">
        <v>8</v>
      </c>
      <c r="G433" t="s">
        <v>519</v>
      </c>
    </row>
    <row r="434" spans="1:7" x14ac:dyDescent="0.35">
      <c r="A434">
        <v>1</v>
      </c>
      <c r="B434" t="s">
        <v>894</v>
      </c>
      <c r="C434" t="s">
        <v>664</v>
      </c>
      <c r="D434">
        <v>27</v>
      </c>
      <c r="E434">
        <v>0</v>
      </c>
      <c r="F434">
        <v>27</v>
      </c>
      <c r="G434" t="s">
        <v>519</v>
      </c>
    </row>
    <row r="435" spans="1:7" x14ac:dyDescent="0.35">
      <c r="A435">
        <v>1</v>
      </c>
      <c r="B435" t="s">
        <v>894</v>
      </c>
      <c r="C435" t="s">
        <v>665</v>
      </c>
      <c r="D435">
        <v>2</v>
      </c>
      <c r="E435">
        <v>0</v>
      </c>
      <c r="F435">
        <v>2</v>
      </c>
      <c r="G435" t="s">
        <v>519</v>
      </c>
    </row>
    <row r="436" spans="1:7" x14ac:dyDescent="0.35">
      <c r="A436">
        <v>1</v>
      </c>
      <c r="B436" t="s">
        <v>895</v>
      </c>
      <c r="C436" t="s">
        <v>574</v>
      </c>
      <c r="D436">
        <v>166</v>
      </c>
      <c r="E436">
        <v>119</v>
      </c>
      <c r="F436">
        <v>285</v>
      </c>
      <c r="G436" t="s">
        <v>519</v>
      </c>
    </row>
    <row r="437" spans="1:7" x14ac:dyDescent="0.35">
      <c r="A437">
        <v>1</v>
      </c>
      <c r="B437" t="s">
        <v>895</v>
      </c>
      <c r="C437" t="s">
        <v>576</v>
      </c>
      <c r="D437">
        <v>93</v>
      </c>
      <c r="E437">
        <v>59</v>
      </c>
      <c r="F437">
        <v>152</v>
      </c>
      <c r="G437" t="s">
        <v>519</v>
      </c>
    </row>
    <row r="438" spans="1:7" x14ac:dyDescent="0.35">
      <c r="A438">
        <v>1</v>
      </c>
      <c r="B438" t="s">
        <v>895</v>
      </c>
      <c r="C438" t="s">
        <v>577</v>
      </c>
      <c r="D438">
        <v>86</v>
      </c>
      <c r="E438">
        <v>48</v>
      </c>
      <c r="F438">
        <v>134</v>
      </c>
      <c r="G438" t="s">
        <v>519</v>
      </c>
    </row>
    <row r="439" spans="1:7" x14ac:dyDescent="0.35">
      <c r="A439">
        <v>1</v>
      </c>
      <c r="B439" t="s">
        <v>895</v>
      </c>
      <c r="C439" t="s">
        <v>578</v>
      </c>
      <c r="D439">
        <v>142</v>
      </c>
      <c r="E439">
        <v>104</v>
      </c>
      <c r="F439">
        <v>246</v>
      </c>
      <c r="G439" t="s">
        <v>519</v>
      </c>
    </row>
    <row r="440" spans="1:7" x14ac:dyDescent="0.35">
      <c r="A440">
        <v>1</v>
      </c>
      <c r="B440" t="s">
        <v>895</v>
      </c>
      <c r="C440" t="s">
        <v>579</v>
      </c>
      <c r="D440">
        <v>8</v>
      </c>
      <c r="E440">
        <v>0</v>
      </c>
      <c r="F440">
        <v>8</v>
      </c>
      <c r="G440" t="s">
        <v>519</v>
      </c>
    </row>
    <row r="441" spans="1:7" x14ac:dyDescent="0.35">
      <c r="A441">
        <v>1</v>
      </c>
      <c r="B441" t="s">
        <v>52</v>
      </c>
      <c r="C441" t="s">
        <v>896</v>
      </c>
      <c r="D441">
        <v>1</v>
      </c>
      <c r="E441">
        <v>0</v>
      </c>
      <c r="F441">
        <v>1</v>
      </c>
      <c r="G441" t="s">
        <v>519</v>
      </c>
    </row>
    <row r="442" spans="1:7" x14ac:dyDescent="0.35">
      <c r="A442">
        <v>1</v>
      </c>
      <c r="B442" t="s">
        <v>897</v>
      </c>
      <c r="C442" t="s">
        <v>663</v>
      </c>
      <c r="D442">
        <v>10</v>
      </c>
      <c r="E442">
        <v>2</v>
      </c>
      <c r="F442">
        <v>12</v>
      </c>
      <c r="G442" t="s">
        <v>519</v>
      </c>
    </row>
    <row r="443" spans="1:7" x14ac:dyDescent="0.35">
      <c r="A443">
        <v>1</v>
      </c>
      <c r="B443" t="s">
        <v>897</v>
      </c>
      <c r="C443" t="s">
        <v>664</v>
      </c>
      <c r="D443">
        <v>28</v>
      </c>
      <c r="E443">
        <v>1</v>
      </c>
      <c r="F443">
        <v>29</v>
      </c>
      <c r="G443" t="s">
        <v>519</v>
      </c>
    </row>
    <row r="444" spans="1:7" x14ac:dyDescent="0.35">
      <c r="A444">
        <v>1</v>
      </c>
      <c r="B444" t="s">
        <v>897</v>
      </c>
      <c r="C444" t="s">
        <v>665</v>
      </c>
      <c r="D444">
        <v>2</v>
      </c>
      <c r="E444">
        <v>0</v>
      </c>
      <c r="F444">
        <v>2</v>
      </c>
      <c r="G444" t="s">
        <v>519</v>
      </c>
    </row>
    <row r="445" spans="1:7" x14ac:dyDescent="0.35">
      <c r="A445">
        <v>1</v>
      </c>
      <c r="B445" t="s">
        <v>898</v>
      </c>
      <c r="C445" t="s">
        <v>899</v>
      </c>
      <c r="D445">
        <v>5</v>
      </c>
      <c r="E445">
        <v>3</v>
      </c>
      <c r="F445">
        <v>8</v>
      </c>
      <c r="G445" t="s">
        <v>519</v>
      </c>
    </row>
    <row r="446" spans="1:7" x14ac:dyDescent="0.35">
      <c r="A446">
        <v>1</v>
      </c>
      <c r="B446" t="s">
        <v>898</v>
      </c>
      <c r="C446" t="s">
        <v>900</v>
      </c>
      <c r="D446">
        <v>30</v>
      </c>
      <c r="E446">
        <v>0</v>
      </c>
      <c r="F446">
        <v>30</v>
      </c>
      <c r="G446" t="s">
        <v>519</v>
      </c>
    </row>
    <row r="447" spans="1:7" x14ac:dyDescent="0.35">
      <c r="A447">
        <v>1</v>
      </c>
      <c r="B447" t="s">
        <v>898</v>
      </c>
      <c r="C447" t="s">
        <v>871</v>
      </c>
      <c r="D447">
        <v>0</v>
      </c>
      <c r="E447">
        <v>14</v>
      </c>
      <c r="F447">
        <v>14</v>
      </c>
      <c r="G447" t="s">
        <v>519</v>
      </c>
    </row>
    <row r="448" spans="1:7" x14ac:dyDescent="0.35">
      <c r="A448">
        <v>1</v>
      </c>
      <c r="B448" t="s">
        <v>898</v>
      </c>
      <c r="C448" t="s">
        <v>901</v>
      </c>
      <c r="D448">
        <v>6</v>
      </c>
      <c r="E448">
        <v>9</v>
      </c>
      <c r="F448">
        <v>15</v>
      </c>
      <c r="G448" t="s">
        <v>519</v>
      </c>
    </row>
    <row r="449" spans="1:7" x14ac:dyDescent="0.35">
      <c r="A449">
        <v>1</v>
      </c>
      <c r="B449" t="s">
        <v>902</v>
      </c>
      <c r="C449" t="s">
        <v>565</v>
      </c>
      <c r="D449">
        <v>13</v>
      </c>
      <c r="E449">
        <v>23</v>
      </c>
      <c r="F449">
        <v>36</v>
      </c>
      <c r="G449" t="s">
        <v>519</v>
      </c>
    </row>
    <row r="450" spans="1:7" x14ac:dyDescent="0.35">
      <c r="A450">
        <v>1</v>
      </c>
      <c r="B450" t="s">
        <v>903</v>
      </c>
      <c r="C450" t="s">
        <v>787</v>
      </c>
      <c r="D450">
        <v>1</v>
      </c>
      <c r="E450">
        <v>1</v>
      </c>
      <c r="F450">
        <v>2</v>
      </c>
      <c r="G450" t="s">
        <v>519</v>
      </c>
    </row>
    <row r="451" spans="1:7" x14ac:dyDescent="0.35">
      <c r="A451">
        <v>1</v>
      </c>
      <c r="B451" t="s">
        <v>156</v>
      </c>
      <c r="C451" t="s">
        <v>904</v>
      </c>
      <c r="D451">
        <v>1</v>
      </c>
      <c r="E451">
        <v>1</v>
      </c>
      <c r="F451">
        <v>2</v>
      </c>
      <c r="G451" t="s">
        <v>519</v>
      </c>
    </row>
    <row r="452" spans="1:7" x14ac:dyDescent="0.35">
      <c r="A452">
        <v>1</v>
      </c>
      <c r="B452" t="s">
        <v>905</v>
      </c>
      <c r="C452" t="s">
        <v>583</v>
      </c>
      <c r="D452">
        <v>1</v>
      </c>
      <c r="E452">
        <v>1</v>
      </c>
      <c r="F452">
        <v>2</v>
      </c>
      <c r="G452" t="s">
        <v>519</v>
      </c>
    </row>
    <row r="453" spans="1:7" x14ac:dyDescent="0.35">
      <c r="A453">
        <v>2</v>
      </c>
      <c r="B453" t="s">
        <v>340</v>
      </c>
      <c r="C453" t="s">
        <v>906</v>
      </c>
      <c r="D453">
        <v>8</v>
      </c>
      <c r="E453">
        <v>3</v>
      </c>
      <c r="F453">
        <v>11</v>
      </c>
      <c r="G453" t="s">
        <v>519</v>
      </c>
    </row>
    <row r="454" spans="1:7" x14ac:dyDescent="0.35">
      <c r="A454">
        <v>2</v>
      </c>
      <c r="B454" t="s">
        <v>391</v>
      </c>
      <c r="C454" t="s">
        <v>907</v>
      </c>
      <c r="D454">
        <v>13</v>
      </c>
      <c r="E454">
        <v>1</v>
      </c>
      <c r="F454">
        <v>14</v>
      </c>
      <c r="G454" t="s">
        <v>519</v>
      </c>
    </row>
    <row r="455" spans="1:7" x14ac:dyDescent="0.35">
      <c r="A455">
        <v>2</v>
      </c>
      <c r="B455" t="s">
        <v>268</v>
      </c>
      <c r="C455" t="s">
        <v>908</v>
      </c>
      <c r="D455">
        <v>1</v>
      </c>
      <c r="E455">
        <v>1</v>
      </c>
      <c r="F455">
        <v>2</v>
      </c>
      <c r="G455" t="s">
        <v>519</v>
      </c>
    </row>
    <row r="456" spans="1:7" x14ac:dyDescent="0.35">
      <c r="A456">
        <v>2</v>
      </c>
      <c r="B456" t="s">
        <v>349</v>
      </c>
      <c r="C456" t="s">
        <v>909</v>
      </c>
      <c r="D456">
        <v>6</v>
      </c>
      <c r="E456">
        <v>4</v>
      </c>
      <c r="F456">
        <v>10</v>
      </c>
      <c r="G456" t="s">
        <v>519</v>
      </c>
    </row>
    <row r="457" spans="1:7" x14ac:dyDescent="0.35">
      <c r="A457">
        <v>2</v>
      </c>
      <c r="B457" t="s">
        <v>349</v>
      </c>
      <c r="C457" t="s">
        <v>910</v>
      </c>
      <c r="D457">
        <v>2</v>
      </c>
      <c r="E457">
        <v>1</v>
      </c>
      <c r="F457">
        <v>3</v>
      </c>
      <c r="G457" t="s">
        <v>519</v>
      </c>
    </row>
    <row r="458" spans="1:7" x14ac:dyDescent="0.35">
      <c r="A458">
        <v>2</v>
      </c>
      <c r="B458" t="s">
        <v>349</v>
      </c>
      <c r="C458" t="s">
        <v>911</v>
      </c>
      <c r="D458">
        <v>33</v>
      </c>
      <c r="E458">
        <v>10</v>
      </c>
      <c r="F458">
        <v>43</v>
      </c>
      <c r="G458" t="s">
        <v>519</v>
      </c>
    </row>
    <row r="459" spans="1:7" x14ac:dyDescent="0.35">
      <c r="A459">
        <v>2</v>
      </c>
      <c r="B459" t="s">
        <v>349</v>
      </c>
      <c r="C459" t="s">
        <v>912</v>
      </c>
      <c r="D459">
        <v>3</v>
      </c>
      <c r="E459">
        <v>2</v>
      </c>
      <c r="F459">
        <v>5</v>
      </c>
      <c r="G459" t="s">
        <v>519</v>
      </c>
    </row>
    <row r="460" spans="1:7" x14ac:dyDescent="0.35">
      <c r="A460">
        <v>2</v>
      </c>
      <c r="B460" t="s">
        <v>446</v>
      </c>
      <c r="C460" t="s">
        <v>913</v>
      </c>
      <c r="D460">
        <v>4</v>
      </c>
      <c r="E460">
        <v>4</v>
      </c>
      <c r="F460">
        <v>8</v>
      </c>
      <c r="G460" t="s">
        <v>519</v>
      </c>
    </row>
    <row r="461" spans="1:7" x14ac:dyDescent="0.35">
      <c r="A461">
        <v>2</v>
      </c>
      <c r="B461" t="s">
        <v>250</v>
      </c>
      <c r="C461" t="s">
        <v>914</v>
      </c>
      <c r="D461">
        <v>9</v>
      </c>
      <c r="E461">
        <v>1</v>
      </c>
      <c r="F461">
        <v>10</v>
      </c>
      <c r="G461" t="s">
        <v>519</v>
      </c>
    </row>
    <row r="462" spans="1:7" x14ac:dyDescent="0.35">
      <c r="A462">
        <v>2</v>
      </c>
      <c r="B462" t="s">
        <v>250</v>
      </c>
      <c r="C462" t="s">
        <v>915</v>
      </c>
      <c r="D462">
        <v>12</v>
      </c>
      <c r="E462">
        <v>1</v>
      </c>
      <c r="F462">
        <v>13</v>
      </c>
      <c r="G462" t="s">
        <v>519</v>
      </c>
    </row>
    <row r="463" spans="1:7" x14ac:dyDescent="0.35">
      <c r="A463">
        <v>2</v>
      </c>
      <c r="B463" t="s">
        <v>250</v>
      </c>
      <c r="C463" t="s">
        <v>916</v>
      </c>
      <c r="D463">
        <v>10</v>
      </c>
      <c r="E463">
        <v>1</v>
      </c>
      <c r="F463">
        <v>11</v>
      </c>
      <c r="G463" t="s">
        <v>519</v>
      </c>
    </row>
    <row r="464" spans="1:7" x14ac:dyDescent="0.35">
      <c r="A464">
        <v>2</v>
      </c>
      <c r="B464" t="s">
        <v>250</v>
      </c>
      <c r="C464" t="s">
        <v>917</v>
      </c>
      <c r="D464">
        <v>10</v>
      </c>
      <c r="E464">
        <v>1</v>
      </c>
      <c r="F464">
        <v>11</v>
      </c>
      <c r="G464" t="s">
        <v>519</v>
      </c>
    </row>
    <row r="465" spans="1:7" x14ac:dyDescent="0.35">
      <c r="A465">
        <v>2</v>
      </c>
      <c r="B465" t="s">
        <v>180</v>
      </c>
      <c r="C465" t="s">
        <v>918</v>
      </c>
      <c r="D465">
        <v>11</v>
      </c>
      <c r="E465">
        <v>0</v>
      </c>
      <c r="F465">
        <v>11</v>
      </c>
      <c r="G465" t="s">
        <v>519</v>
      </c>
    </row>
    <row r="466" spans="1:7" x14ac:dyDescent="0.35">
      <c r="A466">
        <v>2</v>
      </c>
      <c r="B466" t="s">
        <v>180</v>
      </c>
      <c r="C466" t="s">
        <v>919</v>
      </c>
      <c r="D466">
        <v>3</v>
      </c>
      <c r="E466">
        <v>2</v>
      </c>
      <c r="F466">
        <v>5</v>
      </c>
      <c r="G466" t="s">
        <v>519</v>
      </c>
    </row>
    <row r="467" spans="1:7" x14ac:dyDescent="0.35">
      <c r="A467">
        <v>2</v>
      </c>
      <c r="B467" t="s">
        <v>180</v>
      </c>
      <c r="C467" t="s">
        <v>920</v>
      </c>
      <c r="D467">
        <v>36</v>
      </c>
      <c r="E467">
        <v>61</v>
      </c>
      <c r="F467">
        <v>97</v>
      </c>
      <c r="G467" t="s">
        <v>519</v>
      </c>
    </row>
    <row r="468" spans="1:7" x14ac:dyDescent="0.35">
      <c r="A468">
        <v>2</v>
      </c>
      <c r="B468" t="s">
        <v>180</v>
      </c>
      <c r="C468" t="s">
        <v>921</v>
      </c>
      <c r="D468">
        <v>5</v>
      </c>
      <c r="E468">
        <v>4</v>
      </c>
      <c r="F468">
        <v>9</v>
      </c>
      <c r="G468" t="s">
        <v>519</v>
      </c>
    </row>
    <row r="469" spans="1:7" x14ac:dyDescent="0.35">
      <c r="A469">
        <v>2</v>
      </c>
      <c r="B469" t="s">
        <v>180</v>
      </c>
      <c r="C469" t="s">
        <v>922</v>
      </c>
      <c r="D469">
        <v>7</v>
      </c>
      <c r="E469">
        <v>7</v>
      </c>
      <c r="F469">
        <v>14</v>
      </c>
      <c r="G469" t="s">
        <v>519</v>
      </c>
    </row>
    <row r="470" spans="1:7" x14ac:dyDescent="0.35">
      <c r="A470">
        <v>2</v>
      </c>
      <c r="B470" t="s">
        <v>180</v>
      </c>
      <c r="C470" t="s">
        <v>923</v>
      </c>
      <c r="D470">
        <v>1</v>
      </c>
      <c r="E470">
        <v>1</v>
      </c>
      <c r="F470">
        <v>2</v>
      </c>
      <c r="G470" t="s">
        <v>519</v>
      </c>
    </row>
    <row r="471" spans="1:7" x14ac:dyDescent="0.35">
      <c r="A471">
        <v>2</v>
      </c>
      <c r="B471" t="s">
        <v>180</v>
      </c>
      <c r="C471" t="s">
        <v>924</v>
      </c>
      <c r="D471">
        <v>70</v>
      </c>
      <c r="E471">
        <v>21</v>
      </c>
      <c r="F471">
        <v>91</v>
      </c>
      <c r="G471" t="s">
        <v>519</v>
      </c>
    </row>
    <row r="472" spans="1:7" x14ac:dyDescent="0.35">
      <c r="A472">
        <v>2</v>
      </c>
      <c r="B472" t="s">
        <v>316</v>
      </c>
      <c r="C472" t="s">
        <v>925</v>
      </c>
      <c r="D472">
        <v>2</v>
      </c>
      <c r="E472">
        <v>0</v>
      </c>
      <c r="F472">
        <v>2</v>
      </c>
      <c r="G472" t="s">
        <v>519</v>
      </c>
    </row>
    <row r="473" spans="1:7" x14ac:dyDescent="0.35">
      <c r="A473">
        <v>2</v>
      </c>
      <c r="B473" t="s">
        <v>926</v>
      </c>
      <c r="C473" t="s">
        <v>927</v>
      </c>
      <c r="D473">
        <v>15</v>
      </c>
      <c r="E473">
        <v>15</v>
      </c>
      <c r="F473">
        <v>30</v>
      </c>
      <c r="G473" t="s">
        <v>519</v>
      </c>
    </row>
    <row r="474" spans="1:7" x14ac:dyDescent="0.35">
      <c r="A474">
        <v>2</v>
      </c>
      <c r="B474" t="s">
        <v>928</v>
      </c>
      <c r="C474" t="s">
        <v>929</v>
      </c>
      <c r="D474">
        <v>53</v>
      </c>
      <c r="E474">
        <v>33</v>
      </c>
      <c r="F474">
        <v>86</v>
      </c>
      <c r="G474" t="s">
        <v>519</v>
      </c>
    </row>
    <row r="475" spans="1:7" x14ac:dyDescent="0.35">
      <c r="A475">
        <v>2</v>
      </c>
      <c r="B475" t="s">
        <v>382</v>
      </c>
      <c r="C475" t="s">
        <v>930</v>
      </c>
      <c r="D475">
        <v>3</v>
      </c>
      <c r="E475">
        <v>1</v>
      </c>
      <c r="F475">
        <v>4</v>
      </c>
      <c r="G475" t="s">
        <v>519</v>
      </c>
    </row>
    <row r="476" spans="1:7" x14ac:dyDescent="0.35">
      <c r="A476">
        <v>2</v>
      </c>
      <c r="B476" t="s">
        <v>440</v>
      </c>
      <c r="C476" t="s">
        <v>931</v>
      </c>
      <c r="D476">
        <v>41</v>
      </c>
      <c r="E476">
        <v>21</v>
      </c>
      <c r="F476">
        <v>62</v>
      </c>
      <c r="G476" t="s">
        <v>519</v>
      </c>
    </row>
    <row r="477" spans="1:7" x14ac:dyDescent="0.35">
      <c r="A477">
        <v>2</v>
      </c>
      <c r="B477" t="s">
        <v>301</v>
      </c>
      <c r="C477" t="s">
        <v>932</v>
      </c>
      <c r="D477">
        <v>2</v>
      </c>
      <c r="E477">
        <v>2</v>
      </c>
      <c r="F477">
        <v>4</v>
      </c>
      <c r="G477" t="s">
        <v>519</v>
      </c>
    </row>
    <row r="478" spans="1:7" x14ac:dyDescent="0.35">
      <c r="A478">
        <v>2</v>
      </c>
      <c r="B478" t="s">
        <v>436</v>
      </c>
      <c r="C478" t="s">
        <v>933</v>
      </c>
      <c r="D478">
        <v>17</v>
      </c>
      <c r="E478">
        <v>19</v>
      </c>
      <c r="F478">
        <v>36</v>
      </c>
      <c r="G478" t="s">
        <v>519</v>
      </c>
    </row>
    <row r="479" spans="1:7" x14ac:dyDescent="0.35">
      <c r="A479">
        <v>2</v>
      </c>
      <c r="B479" t="s">
        <v>436</v>
      </c>
      <c r="C479" t="s">
        <v>934</v>
      </c>
      <c r="D479">
        <v>62</v>
      </c>
      <c r="E479">
        <v>0</v>
      </c>
      <c r="F479">
        <v>62</v>
      </c>
      <c r="G479" t="s">
        <v>519</v>
      </c>
    </row>
    <row r="480" spans="1:7" x14ac:dyDescent="0.35">
      <c r="A480">
        <v>2</v>
      </c>
      <c r="B480" t="s">
        <v>415</v>
      </c>
      <c r="C480" t="s">
        <v>935</v>
      </c>
      <c r="D480">
        <v>27</v>
      </c>
      <c r="E480">
        <v>5</v>
      </c>
      <c r="F480">
        <v>32</v>
      </c>
      <c r="G480" t="s">
        <v>519</v>
      </c>
    </row>
    <row r="481" spans="1:7" x14ac:dyDescent="0.35">
      <c r="A481">
        <v>2</v>
      </c>
      <c r="B481" t="s">
        <v>936</v>
      </c>
      <c r="C481" t="s">
        <v>923</v>
      </c>
      <c r="D481">
        <v>23</v>
      </c>
      <c r="E481">
        <v>21</v>
      </c>
      <c r="F481">
        <v>44</v>
      </c>
      <c r="G481" t="s">
        <v>519</v>
      </c>
    </row>
    <row r="482" spans="1:7" x14ac:dyDescent="0.35">
      <c r="A482">
        <v>2</v>
      </c>
      <c r="B482" t="s">
        <v>189</v>
      </c>
      <c r="C482" t="s">
        <v>937</v>
      </c>
      <c r="D482">
        <v>4</v>
      </c>
      <c r="E482">
        <v>14</v>
      </c>
      <c r="F482">
        <v>18</v>
      </c>
      <c r="G482" t="s">
        <v>519</v>
      </c>
    </row>
    <row r="483" spans="1:7" x14ac:dyDescent="0.35">
      <c r="A483">
        <v>2</v>
      </c>
      <c r="B483" t="s">
        <v>379</v>
      </c>
      <c r="C483" t="s">
        <v>938</v>
      </c>
      <c r="D483">
        <v>22</v>
      </c>
      <c r="E483">
        <v>31</v>
      </c>
      <c r="F483">
        <v>53</v>
      </c>
      <c r="G483" t="s">
        <v>519</v>
      </c>
    </row>
    <row r="484" spans="1:7" x14ac:dyDescent="0.35">
      <c r="A484">
        <v>2</v>
      </c>
      <c r="B484" s="1" t="s">
        <v>247</v>
      </c>
      <c r="C484" t="s">
        <v>939</v>
      </c>
      <c r="D484">
        <v>2</v>
      </c>
      <c r="E484">
        <v>2</v>
      </c>
      <c r="F484">
        <v>4</v>
      </c>
      <c r="G484" t="s">
        <v>519</v>
      </c>
    </row>
    <row r="485" spans="1:7" x14ac:dyDescent="0.35">
      <c r="A485">
        <v>2</v>
      </c>
      <c r="B485" t="s">
        <v>256</v>
      </c>
      <c r="C485" t="s">
        <v>940</v>
      </c>
      <c r="D485">
        <v>4</v>
      </c>
      <c r="E485">
        <v>4</v>
      </c>
      <c r="F485">
        <v>8</v>
      </c>
      <c r="G485" t="s">
        <v>519</v>
      </c>
    </row>
    <row r="486" spans="1:7" x14ac:dyDescent="0.35">
      <c r="A486">
        <v>2</v>
      </c>
      <c r="B486" t="s">
        <v>941</v>
      </c>
      <c r="C486" t="s">
        <v>942</v>
      </c>
      <c r="D486">
        <v>14</v>
      </c>
      <c r="E486">
        <v>0</v>
      </c>
      <c r="F486">
        <v>14</v>
      </c>
      <c r="G486" t="s">
        <v>519</v>
      </c>
    </row>
    <row r="487" spans="1:7" x14ac:dyDescent="0.35">
      <c r="A487">
        <v>2</v>
      </c>
      <c r="B487" t="s">
        <v>941</v>
      </c>
      <c r="C487" t="s">
        <v>943</v>
      </c>
      <c r="D487">
        <v>14</v>
      </c>
      <c r="E487">
        <v>0</v>
      </c>
      <c r="F487">
        <v>14</v>
      </c>
      <c r="G487" t="s">
        <v>519</v>
      </c>
    </row>
    <row r="488" spans="1:7" x14ac:dyDescent="0.35">
      <c r="A488">
        <v>2</v>
      </c>
      <c r="B488" t="s">
        <v>238</v>
      </c>
      <c r="C488" t="s">
        <v>944</v>
      </c>
      <c r="D488">
        <v>12</v>
      </c>
      <c r="E488">
        <v>5</v>
      </c>
      <c r="F488">
        <v>17</v>
      </c>
      <c r="G488" t="s">
        <v>519</v>
      </c>
    </row>
    <row r="489" spans="1:7" x14ac:dyDescent="0.35">
      <c r="A489">
        <v>2</v>
      </c>
      <c r="B489" t="s">
        <v>226</v>
      </c>
      <c r="C489" t="s">
        <v>945</v>
      </c>
      <c r="D489">
        <v>3</v>
      </c>
      <c r="E489">
        <v>1</v>
      </c>
      <c r="F489">
        <v>4</v>
      </c>
      <c r="G489" t="s">
        <v>519</v>
      </c>
    </row>
    <row r="490" spans="1:7" x14ac:dyDescent="0.35">
      <c r="A490">
        <v>2</v>
      </c>
      <c r="B490" t="s">
        <v>277</v>
      </c>
      <c r="C490" t="s">
        <v>946</v>
      </c>
      <c r="D490">
        <v>1</v>
      </c>
      <c r="E490">
        <v>1</v>
      </c>
      <c r="F490">
        <v>2</v>
      </c>
      <c r="G490" t="s">
        <v>519</v>
      </c>
    </row>
    <row r="491" spans="1:7" x14ac:dyDescent="0.35">
      <c r="A491">
        <v>2</v>
      </c>
      <c r="B491" t="s">
        <v>947</v>
      </c>
      <c r="C491" t="s">
        <v>927</v>
      </c>
      <c r="D491">
        <v>15</v>
      </c>
      <c r="E491">
        <v>15</v>
      </c>
      <c r="F491">
        <v>30</v>
      </c>
      <c r="G491" t="s">
        <v>519</v>
      </c>
    </row>
    <row r="492" spans="1:7" x14ac:dyDescent="0.35">
      <c r="A492">
        <v>2</v>
      </c>
      <c r="B492" t="s">
        <v>202</v>
      </c>
      <c r="C492" t="s">
        <v>948</v>
      </c>
      <c r="D492">
        <v>2</v>
      </c>
      <c r="E492">
        <v>2</v>
      </c>
      <c r="F492">
        <v>4</v>
      </c>
      <c r="G492" t="s">
        <v>519</v>
      </c>
    </row>
    <row r="493" spans="1:7" x14ac:dyDescent="0.35">
      <c r="A493">
        <v>2</v>
      </c>
      <c r="B493" t="s">
        <v>427</v>
      </c>
      <c r="C493" t="s">
        <v>949</v>
      </c>
      <c r="D493">
        <v>1</v>
      </c>
      <c r="E493">
        <v>1</v>
      </c>
      <c r="F493">
        <v>2</v>
      </c>
      <c r="G493" t="s">
        <v>519</v>
      </c>
    </row>
    <row r="494" spans="1:7" x14ac:dyDescent="0.35">
      <c r="A494">
        <v>2</v>
      </c>
      <c r="B494" t="s">
        <v>427</v>
      </c>
      <c r="C494" t="s">
        <v>950</v>
      </c>
      <c r="D494">
        <v>1</v>
      </c>
      <c r="E494">
        <v>1</v>
      </c>
      <c r="F494">
        <v>2</v>
      </c>
      <c r="G494" t="s">
        <v>519</v>
      </c>
    </row>
    <row r="495" spans="1:7" x14ac:dyDescent="0.35">
      <c r="A495">
        <v>2</v>
      </c>
      <c r="B495" t="s">
        <v>427</v>
      </c>
      <c r="C495" t="s">
        <v>951</v>
      </c>
      <c r="D495">
        <v>2</v>
      </c>
      <c r="E495">
        <v>2</v>
      </c>
      <c r="F495">
        <v>4</v>
      </c>
      <c r="G495" t="s">
        <v>519</v>
      </c>
    </row>
    <row r="496" spans="1:7" x14ac:dyDescent="0.35">
      <c r="A496">
        <v>2</v>
      </c>
      <c r="B496" t="s">
        <v>427</v>
      </c>
      <c r="C496" t="s">
        <v>952</v>
      </c>
      <c r="D496">
        <v>1</v>
      </c>
      <c r="E496">
        <v>1</v>
      </c>
      <c r="F496">
        <v>2</v>
      </c>
      <c r="G496" t="s">
        <v>519</v>
      </c>
    </row>
    <row r="497" spans="1:7" x14ac:dyDescent="0.35">
      <c r="A497">
        <v>2</v>
      </c>
      <c r="B497" t="s">
        <v>427</v>
      </c>
      <c r="C497" t="s">
        <v>953</v>
      </c>
      <c r="D497">
        <v>1</v>
      </c>
      <c r="E497">
        <v>1</v>
      </c>
      <c r="F497">
        <v>2</v>
      </c>
      <c r="G497" t="s">
        <v>519</v>
      </c>
    </row>
    <row r="498" spans="1:7" x14ac:dyDescent="0.35">
      <c r="A498">
        <v>2</v>
      </c>
      <c r="B498" t="s">
        <v>427</v>
      </c>
      <c r="C498" t="s">
        <v>954</v>
      </c>
      <c r="D498">
        <v>1</v>
      </c>
      <c r="E498">
        <v>1</v>
      </c>
      <c r="F498">
        <v>2</v>
      </c>
      <c r="G498" t="s">
        <v>519</v>
      </c>
    </row>
    <row r="499" spans="1:7" x14ac:dyDescent="0.35">
      <c r="A499">
        <v>2</v>
      </c>
      <c r="B499" t="s">
        <v>292</v>
      </c>
      <c r="C499" t="s">
        <v>955</v>
      </c>
      <c r="D499">
        <v>13</v>
      </c>
      <c r="E499">
        <v>2</v>
      </c>
      <c r="F499">
        <v>15</v>
      </c>
      <c r="G499" t="s">
        <v>519</v>
      </c>
    </row>
    <row r="500" spans="1:7" x14ac:dyDescent="0.35">
      <c r="A500">
        <v>2</v>
      </c>
      <c r="B500" s="1" t="s">
        <v>424</v>
      </c>
      <c r="C500" t="s">
        <v>956</v>
      </c>
      <c r="D500">
        <v>1</v>
      </c>
      <c r="E500">
        <v>1</v>
      </c>
      <c r="F500">
        <v>2</v>
      </c>
      <c r="G500" t="s">
        <v>519</v>
      </c>
    </row>
    <row r="501" spans="1:7" x14ac:dyDescent="0.35">
      <c r="A501">
        <v>2</v>
      </c>
      <c r="B501" t="s">
        <v>464</v>
      </c>
      <c r="C501" t="s">
        <v>957</v>
      </c>
      <c r="D501">
        <v>3</v>
      </c>
      <c r="E501">
        <v>3</v>
      </c>
      <c r="F501">
        <v>6</v>
      </c>
      <c r="G501" t="s">
        <v>519</v>
      </c>
    </row>
    <row r="502" spans="1:7" x14ac:dyDescent="0.35">
      <c r="A502">
        <v>2</v>
      </c>
      <c r="B502" t="s">
        <v>409</v>
      </c>
      <c r="C502" t="s">
        <v>922</v>
      </c>
      <c r="D502">
        <v>34</v>
      </c>
      <c r="E502">
        <v>3</v>
      </c>
      <c r="F502">
        <v>37</v>
      </c>
      <c r="G502" t="s">
        <v>519</v>
      </c>
    </row>
    <row r="503" spans="1:7" x14ac:dyDescent="0.35">
      <c r="A503">
        <v>2</v>
      </c>
      <c r="B503" t="s">
        <v>229</v>
      </c>
      <c r="C503" t="s">
        <v>958</v>
      </c>
      <c r="D503">
        <v>6</v>
      </c>
      <c r="E503">
        <v>0</v>
      </c>
      <c r="F503">
        <v>6</v>
      </c>
      <c r="G503" t="s">
        <v>519</v>
      </c>
    </row>
    <row r="504" spans="1:7" x14ac:dyDescent="0.35">
      <c r="A504">
        <v>2</v>
      </c>
      <c r="B504" t="s">
        <v>319</v>
      </c>
      <c r="C504" t="s">
        <v>959</v>
      </c>
      <c r="D504">
        <v>12</v>
      </c>
      <c r="E504">
        <v>0</v>
      </c>
      <c r="F504">
        <v>12</v>
      </c>
      <c r="G504" t="s">
        <v>519</v>
      </c>
    </row>
    <row r="505" spans="1:7" x14ac:dyDescent="0.35">
      <c r="A505">
        <v>2</v>
      </c>
      <c r="B505" t="s">
        <v>319</v>
      </c>
      <c r="C505" t="s">
        <v>960</v>
      </c>
      <c r="D505">
        <v>24</v>
      </c>
      <c r="E505">
        <v>147</v>
      </c>
      <c r="F505">
        <v>171</v>
      </c>
      <c r="G505" t="s">
        <v>519</v>
      </c>
    </row>
    <row r="506" spans="1:7" x14ac:dyDescent="0.35">
      <c r="A506">
        <v>2</v>
      </c>
      <c r="B506" t="s">
        <v>319</v>
      </c>
      <c r="C506" t="s">
        <v>961</v>
      </c>
      <c r="D506">
        <v>3</v>
      </c>
      <c r="E506">
        <v>0</v>
      </c>
      <c r="F506">
        <v>3</v>
      </c>
      <c r="G506" t="s">
        <v>519</v>
      </c>
    </row>
    <row r="507" spans="1:7" x14ac:dyDescent="0.35">
      <c r="A507">
        <v>2</v>
      </c>
      <c r="B507" t="s">
        <v>337</v>
      </c>
      <c r="C507" t="s">
        <v>962</v>
      </c>
      <c r="D507">
        <v>5</v>
      </c>
      <c r="E507">
        <v>5</v>
      </c>
      <c r="F507">
        <v>10</v>
      </c>
      <c r="G507" t="s">
        <v>519</v>
      </c>
    </row>
    <row r="508" spans="1:7" x14ac:dyDescent="0.35">
      <c r="A508">
        <v>2</v>
      </c>
      <c r="B508" t="s">
        <v>430</v>
      </c>
      <c r="C508" t="s">
        <v>963</v>
      </c>
      <c r="D508">
        <v>6</v>
      </c>
      <c r="E508">
        <v>1</v>
      </c>
      <c r="F508">
        <v>7</v>
      </c>
      <c r="G508" t="s">
        <v>519</v>
      </c>
    </row>
    <row r="509" spans="1:7" x14ac:dyDescent="0.35">
      <c r="A509">
        <v>2</v>
      </c>
      <c r="B509" t="s">
        <v>397</v>
      </c>
      <c r="C509" t="s">
        <v>964</v>
      </c>
      <c r="D509">
        <v>5</v>
      </c>
      <c r="E509">
        <v>1</v>
      </c>
      <c r="F509">
        <v>6</v>
      </c>
      <c r="G509" t="s">
        <v>519</v>
      </c>
    </row>
    <row r="510" spans="1:7" x14ac:dyDescent="0.35">
      <c r="A510">
        <v>2</v>
      </c>
      <c r="B510" t="s">
        <v>235</v>
      </c>
      <c r="C510" t="s">
        <v>965</v>
      </c>
      <c r="D510">
        <v>7</v>
      </c>
      <c r="E510">
        <v>0</v>
      </c>
      <c r="F510">
        <v>7</v>
      </c>
      <c r="G510" t="s">
        <v>519</v>
      </c>
    </row>
    <row r="511" spans="1:7" x14ac:dyDescent="0.35">
      <c r="A511">
        <v>2</v>
      </c>
      <c r="B511" t="s">
        <v>376</v>
      </c>
      <c r="C511" t="s">
        <v>966</v>
      </c>
      <c r="D511">
        <v>1</v>
      </c>
      <c r="E511">
        <v>0</v>
      </c>
      <c r="F511">
        <v>1</v>
      </c>
      <c r="G511" t="s">
        <v>519</v>
      </c>
    </row>
    <row r="512" spans="1:7" x14ac:dyDescent="0.35">
      <c r="A512">
        <v>2</v>
      </c>
      <c r="B512" t="s">
        <v>376</v>
      </c>
      <c r="C512" t="s">
        <v>967</v>
      </c>
      <c r="D512">
        <v>20</v>
      </c>
      <c r="E512">
        <v>4</v>
      </c>
      <c r="F512">
        <v>24</v>
      </c>
      <c r="G512" t="s">
        <v>519</v>
      </c>
    </row>
    <row r="513" spans="1:7" x14ac:dyDescent="0.35">
      <c r="A513">
        <v>2</v>
      </c>
      <c r="B513" t="s">
        <v>376</v>
      </c>
      <c r="C513" t="s">
        <v>968</v>
      </c>
      <c r="D513">
        <v>8</v>
      </c>
      <c r="E513">
        <v>5</v>
      </c>
      <c r="F513">
        <v>13</v>
      </c>
      <c r="G513" t="s">
        <v>519</v>
      </c>
    </row>
    <row r="514" spans="1:7" x14ac:dyDescent="0.35">
      <c r="A514">
        <v>2</v>
      </c>
      <c r="B514" t="s">
        <v>358</v>
      </c>
      <c r="C514" t="s">
        <v>969</v>
      </c>
      <c r="D514">
        <v>5</v>
      </c>
      <c r="E514">
        <v>2</v>
      </c>
      <c r="F514">
        <v>7</v>
      </c>
      <c r="G514" t="s">
        <v>519</v>
      </c>
    </row>
    <row r="515" spans="1:7" x14ac:dyDescent="0.35">
      <c r="A515">
        <v>2</v>
      </c>
      <c r="B515" t="s">
        <v>286</v>
      </c>
      <c r="C515" t="s">
        <v>970</v>
      </c>
      <c r="D515">
        <v>56</v>
      </c>
      <c r="E515">
        <v>43</v>
      </c>
      <c r="F515">
        <v>99</v>
      </c>
      <c r="G515" t="s">
        <v>519</v>
      </c>
    </row>
    <row r="516" spans="1:7" x14ac:dyDescent="0.35">
      <c r="A516">
        <v>2</v>
      </c>
      <c r="B516" s="1" t="s">
        <v>400</v>
      </c>
      <c r="C516" t="s">
        <v>971</v>
      </c>
      <c r="D516">
        <v>15</v>
      </c>
      <c r="E516">
        <v>2</v>
      </c>
      <c r="F516">
        <v>17</v>
      </c>
      <c r="G516" t="s">
        <v>519</v>
      </c>
    </row>
    <row r="517" spans="1:7" x14ac:dyDescent="0.35">
      <c r="A517">
        <v>2</v>
      </c>
      <c r="B517" s="1" t="s">
        <v>400</v>
      </c>
      <c r="C517" t="s">
        <v>972</v>
      </c>
      <c r="D517">
        <v>1</v>
      </c>
      <c r="E517">
        <v>25</v>
      </c>
      <c r="F517">
        <v>26</v>
      </c>
      <c r="G517" t="s">
        <v>519</v>
      </c>
    </row>
    <row r="518" spans="1:7" x14ac:dyDescent="0.35">
      <c r="A518">
        <v>2</v>
      </c>
      <c r="B518" s="1" t="s">
        <v>400</v>
      </c>
      <c r="C518" t="s">
        <v>973</v>
      </c>
      <c r="D518">
        <v>1</v>
      </c>
      <c r="E518">
        <v>22</v>
      </c>
      <c r="F518">
        <v>23</v>
      </c>
      <c r="G518" t="s">
        <v>519</v>
      </c>
    </row>
    <row r="519" spans="1:7" x14ac:dyDescent="0.35">
      <c r="A519">
        <v>2</v>
      </c>
      <c r="B519" t="s">
        <v>186</v>
      </c>
      <c r="C519" t="s">
        <v>974</v>
      </c>
      <c r="D519">
        <v>2</v>
      </c>
      <c r="E519">
        <v>2</v>
      </c>
      <c r="F519">
        <v>4</v>
      </c>
      <c r="G519" t="s">
        <v>519</v>
      </c>
    </row>
    <row r="520" spans="1:7" x14ac:dyDescent="0.35">
      <c r="A520">
        <v>2</v>
      </c>
      <c r="B520" t="s">
        <v>274</v>
      </c>
      <c r="C520" t="s">
        <v>975</v>
      </c>
      <c r="D520">
        <v>22</v>
      </c>
      <c r="E520">
        <v>0</v>
      </c>
      <c r="F520">
        <v>22</v>
      </c>
      <c r="G520" t="s">
        <v>519</v>
      </c>
    </row>
    <row r="521" spans="1:7" x14ac:dyDescent="0.35">
      <c r="A521">
        <v>2</v>
      </c>
      <c r="B521" t="s">
        <v>976</v>
      </c>
      <c r="C521" t="s">
        <v>977</v>
      </c>
      <c r="D521">
        <v>0</v>
      </c>
      <c r="E521">
        <v>15</v>
      </c>
      <c r="F521">
        <v>15</v>
      </c>
      <c r="G521" t="s">
        <v>519</v>
      </c>
    </row>
    <row r="522" spans="1:7" x14ac:dyDescent="0.35">
      <c r="A522">
        <v>2</v>
      </c>
      <c r="B522" t="s">
        <v>976</v>
      </c>
      <c r="C522" t="s">
        <v>927</v>
      </c>
      <c r="D522">
        <v>17</v>
      </c>
      <c r="E522">
        <v>0</v>
      </c>
      <c r="F522">
        <v>17</v>
      </c>
      <c r="G522" t="s">
        <v>519</v>
      </c>
    </row>
    <row r="523" spans="1:7" x14ac:dyDescent="0.35">
      <c r="A523">
        <v>2</v>
      </c>
      <c r="B523" t="s">
        <v>976</v>
      </c>
      <c r="C523" t="s">
        <v>978</v>
      </c>
      <c r="D523">
        <v>4</v>
      </c>
      <c r="E523">
        <v>3</v>
      </c>
      <c r="F523">
        <v>7</v>
      </c>
      <c r="G523" t="s">
        <v>519</v>
      </c>
    </row>
    <row r="524" spans="1:7" x14ac:dyDescent="0.35">
      <c r="A524">
        <v>2</v>
      </c>
      <c r="B524" t="s">
        <v>976</v>
      </c>
      <c r="C524" t="s">
        <v>979</v>
      </c>
      <c r="D524">
        <v>3</v>
      </c>
      <c r="E524">
        <v>3</v>
      </c>
      <c r="F524">
        <v>6</v>
      </c>
      <c r="G524" t="s">
        <v>519</v>
      </c>
    </row>
    <row r="525" spans="1:7" x14ac:dyDescent="0.35">
      <c r="A525">
        <v>2</v>
      </c>
      <c r="B525" t="s">
        <v>976</v>
      </c>
      <c r="C525" t="s">
        <v>980</v>
      </c>
      <c r="D525">
        <v>0</v>
      </c>
      <c r="E525">
        <v>3</v>
      </c>
      <c r="F525">
        <v>3</v>
      </c>
      <c r="G525" t="s">
        <v>519</v>
      </c>
    </row>
    <row r="526" spans="1:7" x14ac:dyDescent="0.35">
      <c r="A526">
        <v>2</v>
      </c>
      <c r="B526" t="s">
        <v>976</v>
      </c>
      <c r="C526" t="s">
        <v>981</v>
      </c>
      <c r="D526">
        <v>0</v>
      </c>
      <c r="E526">
        <v>3</v>
      </c>
      <c r="F526">
        <v>3</v>
      </c>
      <c r="G526" t="s">
        <v>519</v>
      </c>
    </row>
    <row r="527" spans="1:7" x14ac:dyDescent="0.35">
      <c r="A527">
        <v>2</v>
      </c>
      <c r="B527" t="s">
        <v>976</v>
      </c>
      <c r="C527" t="s">
        <v>982</v>
      </c>
      <c r="D527">
        <v>16</v>
      </c>
      <c r="E527">
        <v>0</v>
      </c>
      <c r="F527">
        <v>16</v>
      </c>
      <c r="G527" t="s">
        <v>519</v>
      </c>
    </row>
    <row r="528" spans="1:7" x14ac:dyDescent="0.35">
      <c r="A528">
        <v>2</v>
      </c>
      <c r="B528" t="s">
        <v>976</v>
      </c>
      <c r="C528" t="s">
        <v>983</v>
      </c>
      <c r="D528">
        <v>1</v>
      </c>
      <c r="E528">
        <v>1</v>
      </c>
      <c r="F528">
        <v>2</v>
      </c>
      <c r="G528" t="s">
        <v>519</v>
      </c>
    </row>
    <row r="529" spans="1:7" x14ac:dyDescent="0.35">
      <c r="A529">
        <v>2</v>
      </c>
      <c r="B529" t="s">
        <v>976</v>
      </c>
      <c r="C529" t="s">
        <v>984</v>
      </c>
      <c r="D529">
        <v>1</v>
      </c>
      <c r="E529">
        <v>1</v>
      </c>
      <c r="F529">
        <v>2</v>
      </c>
      <c r="G529" t="s">
        <v>519</v>
      </c>
    </row>
    <row r="530" spans="1:7" x14ac:dyDescent="0.35">
      <c r="A530">
        <v>2</v>
      </c>
      <c r="B530" t="s">
        <v>976</v>
      </c>
      <c r="C530" t="s">
        <v>985</v>
      </c>
      <c r="D530">
        <v>49</v>
      </c>
      <c r="E530">
        <v>0</v>
      </c>
      <c r="F530">
        <v>49</v>
      </c>
      <c r="G530" t="s">
        <v>612</v>
      </c>
    </row>
    <row r="531" spans="1:7" x14ac:dyDescent="0.35">
      <c r="A531">
        <v>2</v>
      </c>
      <c r="B531" t="s">
        <v>976</v>
      </c>
      <c r="C531" t="s">
        <v>986</v>
      </c>
      <c r="D531">
        <v>1</v>
      </c>
      <c r="E531">
        <v>1</v>
      </c>
      <c r="F531">
        <v>2</v>
      </c>
      <c r="G531" t="s">
        <v>519</v>
      </c>
    </row>
    <row r="532" spans="1:7" x14ac:dyDescent="0.35">
      <c r="A532">
        <v>2</v>
      </c>
      <c r="B532" t="s">
        <v>334</v>
      </c>
      <c r="C532" t="s">
        <v>987</v>
      </c>
      <c r="D532">
        <v>2</v>
      </c>
      <c r="E532">
        <v>0</v>
      </c>
      <c r="F532">
        <v>2</v>
      </c>
      <c r="G532" t="s">
        <v>519</v>
      </c>
    </row>
    <row r="533" spans="1:7" x14ac:dyDescent="0.35">
      <c r="A533">
        <v>2</v>
      </c>
      <c r="B533" t="s">
        <v>205</v>
      </c>
      <c r="C533" t="s">
        <v>988</v>
      </c>
      <c r="D533">
        <v>21</v>
      </c>
      <c r="E533">
        <v>22</v>
      </c>
      <c r="F533">
        <v>43</v>
      </c>
      <c r="G533" t="s">
        <v>519</v>
      </c>
    </row>
    <row r="534" spans="1:7" x14ac:dyDescent="0.35">
      <c r="A534">
        <v>2</v>
      </c>
      <c r="B534" t="s">
        <v>412</v>
      </c>
      <c r="C534" t="s">
        <v>989</v>
      </c>
      <c r="D534">
        <v>16</v>
      </c>
      <c r="E534">
        <v>15</v>
      </c>
      <c r="F534">
        <v>31</v>
      </c>
      <c r="G534" t="s">
        <v>519</v>
      </c>
    </row>
    <row r="535" spans="1:7" x14ac:dyDescent="0.35">
      <c r="A535">
        <v>2</v>
      </c>
      <c r="B535" t="s">
        <v>990</v>
      </c>
      <c r="C535" t="s">
        <v>991</v>
      </c>
      <c r="D535">
        <v>1</v>
      </c>
      <c r="E535">
        <v>1</v>
      </c>
      <c r="F535">
        <v>2</v>
      </c>
      <c r="G535" t="s">
        <v>519</v>
      </c>
    </row>
    <row r="536" spans="1:7" x14ac:dyDescent="0.35">
      <c r="A536">
        <v>2</v>
      </c>
      <c r="B536" t="s">
        <v>208</v>
      </c>
      <c r="C536" t="s">
        <v>992</v>
      </c>
      <c r="D536">
        <v>1</v>
      </c>
      <c r="E536">
        <v>1</v>
      </c>
      <c r="F536">
        <v>2</v>
      </c>
      <c r="G536" t="s">
        <v>519</v>
      </c>
    </row>
    <row r="537" spans="1:7" x14ac:dyDescent="0.35">
      <c r="A537">
        <v>2</v>
      </c>
      <c r="B537" t="s">
        <v>993</v>
      </c>
      <c r="C537" t="s">
        <v>927</v>
      </c>
      <c r="D537">
        <v>4</v>
      </c>
      <c r="E537">
        <v>3</v>
      </c>
      <c r="F537">
        <v>7</v>
      </c>
      <c r="G537" t="s">
        <v>519</v>
      </c>
    </row>
    <row r="538" spans="1:7" x14ac:dyDescent="0.35">
      <c r="A538">
        <v>2</v>
      </c>
      <c r="B538" t="s">
        <v>993</v>
      </c>
      <c r="C538" t="s">
        <v>994</v>
      </c>
      <c r="D538">
        <v>0</v>
      </c>
      <c r="E538">
        <v>9</v>
      </c>
      <c r="F538">
        <v>9</v>
      </c>
      <c r="G538" t="s">
        <v>519</v>
      </c>
    </row>
    <row r="539" spans="1:7" x14ac:dyDescent="0.35">
      <c r="A539">
        <v>2</v>
      </c>
      <c r="B539" t="s">
        <v>993</v>
      </c>
      <c r="C539" t="s">
        <v>984</v>
      </c>
      <c r="D539">
        <v>30</v>
      </c>
      <c r="E539">
        <v>0</v>
      </c>
      <c r="F539">
        <v>30</v>
      </c>
      <c r="G539" t="s">
        <v>519</v>
      </c>
    </row>
    <row r="540" spans="1:7" x14ac:dyDescent="0.35">
      <c r="A540">
        <v>2</v>
      </c>
      <c r="B540" t="s">
        <v>394</v>
      </c>
      <c r="C540" t="s">
        <v>995</v>
      </c>
      <c r="D540">
        <v>6</v>
      </c>
      <c r="E540">
        <v>1</v>
      </c>
      <c r="F540">
        <v>7</v>
      </c>
      <c r="G540" t="s">
        <v>519</v>
      </c>
    </row>
    <row r="541" spans="1:7" x14ac:dyDescent="0.35">
      <c r="A541">
        <v>2</v>
      </c>
      <c r="B541" t="s">
        <v>996</v>
      </c>
      <c r="C541" t="s">
        <v>986</v>
      </c>
      <c r="D541">
        <v>13</v>
      </c>
      <c r="E541">
        <v>1</v>
      </c>
      <c r="F541">
        <v>14</v>
      </c>
      <c r="G541" t="s">
        <v>519</v>
      </c>
    </row>
    <row r="542" spans="1:7" x14ac:dyDescent="0.35">
      <c r="A542">
        <v>2</v>
      </c>
      <c r="B542" t="s">
        <v>433</v>
      </c>
      <c r="C542" t="s">
        <v>997</v>
      </c>
      <c r="D542">
        <v>6</v>
      </c>
      <c r="E542">
        <v>0</v>
      </c>
      <c r="F542">
        <v>6</v>
      </c>
      <c r="G542" t="s">
        <v>519</v>
      </c>
    </row>
    <row r="543" spans="1:7" x14ac:dyDescent="0.35">
      <c r="A543">
        <v>2</v>
      </c>
      <c r="B543" t="s">
        <v>370</v>
      </c>
      <c r="C543" t="s">
        <v>998</v>
      </c>
      <c r="D543">
        <v>1</v>
      </c>
      <c r="E543">
        <v>0</v>
      </c>
      <c r="F543">
        <v>1</v>
      </c>
      <c r="G543" t="s">
        <v>519</v>
      </c>
    </row>
    <row r="544" spans="1:7" x14ac:dyDescent="0.35">
      <c r="A544">
        <v>2</v>
      </c>
      <c r="B544" t="s">
        <v>343</v>
      </c>
      <c r="C544" t="s">
        <v>999</v>
      </c>
      <c r="D544">
        <v>4</v>
      </c>
      <c r="E544">
        <v>2</v>
      </c>
      <c r="F544">
        <v>6</v>
      </c>
      <c r="G544" t="s">
        <v>519</v>
      </c>
    </row>
    <row r="545" spans="1:7" x14ac:dyDescent="0.35">
      <c r="A545">
        <v>2</v>
      </c>
      <c r="B545" t="s">
        <v>1000</v>
      </c>
      <c r="C545" t="s">
        <v>986</v>
      </c>
      <c r="D545">
        <v>13</v>
      </c>
      <c r="E545">
        <v>1</v>
      </c>
      <c r="F545">
        <v>14</v>
      </c>
      <c r="G545" t="s">
        <v>519</v>
      </c>
    </row>
    <row r="546" spans="1:7" x14ac:dyDescent="0.35">
      <c r="A546">
        <v>2</v>
      </c>
      <c r="B546" t="s">
        <v>328</v>
      </c>
      <c r="C546" t="s">
        <v>1001</v>
      </c>
      <c r="D546">
        <v>3</v>
      </c>
      <c r="E546">
        <v>5</v>
      </c>
      <c r="F546">
        <v>8</v>
      </c>
      <c r="G546" t="s">
        <v>519</v>
      </c>
    </row>
    <row r="547" spans="1:7" x14ac:dyDescent="0.35">
      <c r="A547">
        <v>2</v>
      </c>
      <c r="B547" t="s">
        <v>192</v>
      </c>
      <c r="C547" t="s">
        <v>1002</v>
      </c>
      <c r="D547">
        <v>1</v>
      </c>
      <c r="E547">
        <v>1</v>
      </c>
      <c r="F547">
        <v>2</v>
      </c>
      <c r="G547" t="s">
        <v>519</v>
      </c>
    </row>
    <row r="548" spans="1:7" x14ac:dyDescent="0.35">
      <c r="A548">
        <v>2</v>
      </c>
      <c r="B548" t="s">
        <v>361</v>
      </c>
      <c r="C548" t="s">
        <v>1003</v>
      </c>
      <c r="D548">
        <v>3</v>
      </c>
      <c r="E548">
        <v>0</v>
      </c>
      <c r="F548">
        <v>3</v>
      </c>
      <c r="G548" t="s">
        <v>519</v>
      </c>
    </row>
    <row r="549" spans="1:7" x14ac:dyDescent="0.35">
      <c r="A549">
        <v>2</v>
      </c>
      <c r="B549" t="s">
        <v>304</v>
      </c>
      <c r="C549" t="s">
        <v>1004</v>
      </c>
      <c r="D549">
        <v>4</v>
      </c>
      <c r="E549">
        <v>1</v>
      </c>
      <c r="F549">
        <v>5</v>
      </c>
      <c r="G549" t="s">
        <v>519</v>
      </c>
    </row>
    <row r="550" spans="1:7" x14ac:dyDescent="0.35">
      <c r="A550">
        <v>2</v>
      </c>
      <c r="B550" t="s">
        <v>1005</v>
      </c>
      <c r="C550" t="s">
        <v>920</v>
      </c>
      <c r="D550">
        <v>10</v>
      </c>
      <c r="E550">
        <v>10</v>
      </c>
      <c r="F550">
        <v>20</v>
      </c>
      <c r="G550" t="s">
        <v>519</v>
      </c>
    </row>
    <row r="551" spans="1:7" x14ac:dyDescent="0.35">
      <c r="A551">
        <v>2</v>
      </c>
      <c r="B551" t="s">
        <v>1006</v>
      </c>
      <c r="C551" t="s">
        <v>1007</v>
      </c>
      <c r="D551">
        <v>4</v>
      </c>
      <c r="E551">
        <v>3</v>
      </c>
      <c r="F551">
        <v>7</v>
      </c>
      <c r="G551" t="s">
        <v>519</v>
      </c>
    </row>
    <row r="552" spans="1:7" x14ac:dyDescent="0.35">
      <c r="A552">
        <v>2</v>
      </c>
      <c r="B552" t="s">
        <v>214</v>
      </c>
      <c r="C552" t="s">
        <v>1008</v>
      </c>
      <c r="D552">
        <v>6</v>
      </c>
      <c r="E552">
        <v>2</v>
      </c>
      <c r="F552">
        <v>8</v>
      </c>
      <c r="G552" t="s">
        <v>519</v>
      </c>
    </row>
    <row r="553" spans="1:7" x14ac:dyDescent="0.35">
      <c r="A553">
        <v>2</v>
      </c>
      <c r="B553" t="s">
        <v>1009</v>
      </c>
      <c r="C553" t="s">
        <v>927</v>
      </c>
      <c r="D553">
        <v>4</v>
      </c>
      <c r="E553">
        <v>3</v>
      </c>
      <c r="F553">
        <v>7</v>
      </c>
      <c r="G553" t="s">
        <v>519</v>
      </c>
    </row>
    <row r="554" spans="1:7" x14ac:dyDescent="0.35">
      <c r="A554">
        <v>2</v>
      </c>
      <c r="B554" t="s">
        <v>1009</v>
      </c>
      <c r="C554" t="s">
        <v>994</v>
      </c>
      <c r="D554">
        <v>0</v>
      </c>
      <c r="E554">
        <v>9</v>
      </c>
      <c r="F554">
        <v>9</v>
      </c>
      <c r="G554" t="s">
        <v>519</v>
      </c>
    </row>
    <row r="555" spans="1:7" x14ac:dyDescent="0.35">
      <c r="A555">
        <v>2</v>
      </c>
      <c r="B555" t="s">
        <v>1009</v>
      </c>
      <c r="C555" t="s">
        <v>984</v>
      </c>
      <c r="D555">
        <v>30</v>
      </c>
      <c r="E555">
        <v>0</v>
      </c>
      <c r="F555">
        <v>30</v>
      </c>
      <c r="G555" t="s">
        <v>519</v>
      </c>
    </row>
    <row r="556" spans="1:7" x14ac:dyDescent="0.35">
      <c r="A556">
        <v>2</v>
      </c>
      <c r="B556" t="s">
        <v>211</v>
      </c>
      <c r="C556" t="s">
        <v>1010</v>
      </c>
      <c r="D556">
        <v>14</v>
      </c>
      <c r="E556">
        <v>0</v>
      </c>
      <c r="F556">
        <v>14</v>
      </c>
      <c r="G556" t="s">
        <v>519</v>
      </c>
    </row>
    <row r="557" spans="1:7" x14ac:dyDescent="0.35">
      <c r="A557">
        <v>2</v>
      </c>
      <c r="B557" t="s">
        <v>406</v>
      </c>
      <c r="C557" t="s">
        <v>1011</v>
      </c>
      <c r="D557">
        <v>1</v>
      </c>
      <c r="E557">
        <v>1</v>
      </c>
      <c r="F557">
        <v>2</v>
      </c>
      <c r="G557" t="s">
        <v>519</v>
      </c>
    </row>
    <row r="558" spans="1:7" x14ac:dyDescent="0.35">
      <c r="A558">
        <v>2</v>
      </c>
      <c r="B558" t="s">
        <v>1012</v>
      </c>
      <c r="C558" t="s">
        <v>1013</v>
      </c>
      <c r="D558">
        <v>13</v>
      </c>
      <c r="E558">
        <v>4</v>
      </c>
      <c r="F558">
        <v>17</v>
      </c>
      <c r="G558" t="s">
        <v>519</v>
      </c>
    </row>
    <row r="559" spans="1:7" x14ac:dyDescent="0.35">
      <c r="A559">
        <v>2</v>
      </c>
      <c r="B559" t="s">
        <v>1014</v>
      </c>
      <c r="C559" t="s">
        <v>977</v>
      </c>
      <c r="D559">
        <v>0</v>
      </c>
      <c r="E559">
        <v>15</v>
      </c>
      <c r="F559">
        <v>15</v>
      </c>
      <c r="G559" t="s">
        <v>519</v>
      </c>
    </row>
    <row r="560" spans="1:7" x14ac:dyDescent="0.35">
      <c r="A560">
        <v>2</v>
      </c>
      <c r="B560" t="s">
        <v>1014</v>
      </c>
      <c r="C560" t="s">
        <v>927</v>
      </c>
      <c r="D560">
        <v>17</v>
      </c>
      <c r="E560">
        <v>0</v>
      </c>
      <c r="F560">
        <v>17</v>
      </c>
      <c r="G560" t="s">
        <v>519</v>
      </c>
    </row>
    <row r="561" spans="1:7" x14ac:dyDescent="0.35">
      <c r="A561">
        <v>2</v>
      </c>
      <c r="B561" t="s">
        <v>1014</v>
      </c>
      <c r="C561" t="s">
        <v>978</v>
      </c>
      <c r="D561">
        <v>4</v>
      </c>
      <c r="E561">
        <v>3</v>
      </c>
      <c r="F561">
        <v>7</v>
      </c>
      <c r="G561" t="s">
        <v>519</v>
      </c>
    </row>
    <row r="562" spans="1:7" x14ac:dyDescent="0.35">
      <c r="A562">
        <v>2</v>
      </c>
      <c r="B562" t="s">
        <v>1014</v>
      </c>
      <c r="C562" t="s">
        <v>979</v>
      </c>
      <c r="D562">
        <v>3</v>
      </c>
      <c r="E562">
        <v>3</v>
      </c>
      <c r="F562">
        <v>6</v>
      </c>
      <c r="G562" t="s">
        <v>519</v>
      </c>
    </row>
    <row r="563" spans="1:7" x14ac:dyDescent="0.35">
      <c r="A563">
        <v>2</v>
      </c>
      <c r="B563" t="s">
        <v>1014</v>
      </c>
      <c r="C563" t="s">
        <v>980</v>
      </c>
      <c r="D563">
        <v>0</v>
      </c>
      <c r="E563">
        <v>3</v>
      </c>
      <c r="F563">
        <v>3</v>
      </c>
      <c r="G563" t="s">
        <v>519</v>
      </c>
    </row>
    <row r="564" spans="1:7" x14ac:dyDescent="0.35">
      <c r="A564">
        <v>2</v>
      </c>
      <c r="B564" t="s">
        <v>1014</v>
      </c>
      <c r="C564" t="s">
        <v>981</v>
      </c>
      <c r="D564">
        <v>0</v>
      </c>
      <c r="E564">
        <v>3</v>
      </c>
      <c r="F564">
        <v>3</v>
      </c>
      <c r="G564" t="s">
        <v>519</v>
      </c>
    </row>
    <row r="565" spans="1:7" x14ac:dyDescent="0.35">
      <c r="A565">
        <v>2</v>
      </c>
      <c r="B565" t="s">
        <v>1014</v>
      </c>
      <c r="C565" t="s">
        <v>982</v>
      </c>
      <c r="D565">
        <v>16</v>
      </c>
      <c r="E565">
        <v>0</v>
      </c>
      <c r="F565">
        <v>16</v>
      </c>
      <c r="G565" t="s">
        <v>519</v>
      </c>
    </row>
    <row r="566" spans="1:7" x14ac:dyDescent="0.35">
      <c r="A566">
        <v>2</v>
      </c>
      <c r="B566" t="s">
        <v>1014</v>
      </c>
      <c r="C566" t="s">
        <v>983</v>
      </c>
      <c r="D566">
        <v>1</v>
      </c>
      <c r="E566">
        <v>1</v>
      </c>
      <c r="F566">
        <v>2</v>
      </c>
      <c r="G566" t="s">
        <v>519</v>
      </c>
    </row>
    <row r="567" spans="1:7" x14ac:dyDescent="0.35">
      <c r="A567">
        <v>2</v>
      </c>
      <c r="B567" t="s">
        <v>1014</v>
      </c>
      <c r="C567" t="s">
        <v>984</v>
      </c>
      <c r="D567">
        <v>1</v>
      </c>
      <c r="E567">
        <v>1</v>
      </c>
      <c r="F567">
        <v>2</v>
      </c>
      <c r="G567" t="s">
        <v>519</v>
      </c>
    </row>
    <row r="568" spans="1:7" x14ac:dyDescent="0.35">
      <c r="A568">
        <v>2</v>
      </c>
      <c r="B568" t="s">
        <v>1014</v>
      </c>
      <c r="C568" t="s">
        <v>985</v>
      </c>
      <c r="D568">
        <v>49</v>
      </c>
      <c r="E568">
        <v>0</v>
      </c>
      <c r="F568">
        <v>49</v>
      </c>
      <c r="G568" t="s">
        <v>612</v>
      </c>
    </row>
    <row r="569" spans="1:7" x14ac:dyDescent="0.35">
      <c r="A569">
        <v>2</v>
      </c>
      <c r="B569" t="s">
        <v>1014</v>
      </c>
      <c r="C569" t="s">
        <v>986</v>
      </c>
      <c r="D569">
        <v>1</v>
      </c>
      <c r="E569">
        <v>1</v>
      </c>
      <c r="F569">
        <v>2</v>
      </c>
      <c r="G569" t="s">
        <v>519</v>
      </c>
    </row>
    <row r="570" spans="1:7" x14ac:dyDescent="0.35">
      <c r="A570">
        <v>2</v>
      </c>
      <c r="B570" t="s">
        <v>265</v>
      </c>
      <c r="C570" t="s">
        <v>1015</v>
      </c>
      <c r="D570">
        <v>31</v>
      </c>
      <c r="E570">
        <v>31</v>
      </c>
      <c r="F570">
        <v>62</v>
      </c>
      <c r="G570" t="s">
        <v>519</v>
      </c>
    </row>
    <row r="571" spans="1:7" x14ac:dyDescent="0.35">
      <c r="A571">
        <v>2</v>
      </c>
      <c r="B571" t="s">
        <v>367</v>
      </c>
      <c r="C571" t="s">
        <v>998</v>
      </c>
      <c r="D571">
        <v>2</v>
      </c>
      <c r="E571">
        <v>0</v>
      </c>
      <c r="F571">
        <v>2</v>
      </c>
      <c r="G571" t="s">
        <v>519</v>
      </c>
    </row>
    <row r="572" spans="1:7" x14ac:dyDescent="0.35">
      <c r="A572">
        <v>2</v>
      </c>
      <c r="B572" t="s">
        <v>253</v>
      </c>
      <c r="C572" t="s">
        <v>1016</v>
      </c>
      <c r="D572">
        <v>9</v>
      </c>
      <c r="E572">
        <v>8</v>
      </c>
      <c r="F572">
        <v>17</v>
      </c>
      <c r="G572" t="s">
        <v>519</v>
      </c>
    </row>
    <row r="573" spans="1:7" x14ac:dyDescent="0.35">
      <c r="A573">
        <v>2</v>
      </c>
      <c r="B573" t="s">
        <v>244</v>
      </c>
      <c r="C573" t="s">
        <v>1011</v>
      </c>
      <c r="D573">
        <v>1</v>
      </c>
      <c r="E573">
        <v>1</v>
      </c>
      <c r="F573">
        <v>2</v>
      </c>
      <c r="G573" t="s">
        <v>519</v>
      </c>
    </row>
    <row r="574" spans="1:7" x14ac:dyDescent="0.35">
      <c r="A574">
        <v>2</v>
      </c>
      <c r="B574" t="s">
        <v>1017</v>
      </c>
      <c r="C574" t="s">
        <v>1018</v>
      </c>
      <c r="D574">
        <v>1</v>
      </c>
      <c r="E574">
        <v>1</v>
      </c>
      <c r="F574">
        <v>2</v>
      </c>
      <c r="G574" t="s">
        <v>519</v>
      </c>
    </row>
    <row r="575" spans="1:7" x14ac:dyDescent="0.35">
      <c r="A575">
        <v>2</v>
      </c>
      <c r="B575" t="s">
        <v>421</v>
      </c>
      <c r="C575" t="s">
        <v>956</v>
      </c>
      <c r="D575">
        <v>6</v>
      </c>
      <c r="E575">
        <v>7</v>
      </c>
      <c r="F575">
        <v>13</v>
      </c>
      <c r="G575" t="s">
        <v>519</v>
      </c>
    </row>
    <row r="576" spans="1:7" x14ac:dyDescent="0.35">
      <c r="A576">
        <v>2</v>
      </c>
      <c r="B576" t="s">
        <v>1019</v>
      </c>
      <c r="C576" t="s">
        <v>929</v>
      </c>
      <c r="D576">
        <v>9</v>
      </c>
      <c r="E576">
        <v>1</v>
      </c>
      <c r="F576">
        <v>10</v>
      </c>
      <c r="G576" t="s">
        <v>519</v>
      </c>
    </row>
    <row r="577" spans="1:7" x14ac:dyDescent="0.35">
      <c r="A577">
        <v>2</v>
      </c>
      <c r="B577" t="s">
        <v>223</v>
      </c>
      <c r="C577" t="s">
        <v>1020</v>
      </c>
      <c r="D577">
        <v>3</v>
      </c>
      <c r="E577">
        <v>0</v>
      </c>
      <c r="F577">
        <v>3</v>
      </c>
      <c r="G577" t="s">
        <v>519</v>
      </c>
    </row>
    <row r="578" spans="1:7" x14ac:dyDescent="0.35">
      <c r="A578">
        <v>2</v>
      </c>
      <c r="B578" t="s">
        <v>223</v>
      </c>
      <c r="C578" t="s">
        <v>921</v>
      </c>
      <c r="D578">
        <v>1</v>
      </c>
      <c r="E578">
        <v>1</v>
      </c>
      <c r="F578">
        <v>2</v>
      </c>
      <c r="G578" t="s">
        <v>519</v>
      </c>
    </row>
    <row r="579" spans="1:7" x14ac:dyDescent="0.35">
      <c r="A579">
        <v>2</v>
      </c>
      <c r="B579" t="s">
        <v>322</v>
      </c>
      <c r="C579" t="s">
        <v>1021</v>
      </c>
      <c r="D579">
        <v>2</v>
      </c>
      <c r="E579">
        <v>3</v>
      </c>
      <c r="F579">
        <v>5</v>
      </c>
      <c r="G579" t="s">
        <v>519</v>
      </c>
    </row>
    <row r="580" spans="1:7" x14ac:dyDescent="0.35">
      <c r="A580">
        <v>2</v>
      </c>
      <c r="B580" t="s">
        <v>388</v>
      </c>
      <c r="C580" t="s">
        <v>1022</v>
      </c>
      <c r="D580">
        <v>6</v>
      </c>
      <c r="E580">
        <v>3</v>
      </c>
      <c r="F580">
        <v>9</v>
      </c>
      <c r="G580" t="s">
        <v>519</v>
      </c>
    </row>
    <row r="581" spans="1:7" x14ac:dyDescent="0.35">
      <c r="A581">
        <v>2</v>
      </c>
      <c r="B581" t="s">
        <v>325</v>
      </c>
      <c r="C581" t="s">
        <v>1023</v>
      </c>
      <c r="D581">
        <v>21</v>
      </c>
      <c r="E581">
        <v>4</v>
      </c>
      <c r="F581">
        <v>25</v>
      </c>
      <c r="G581" t="s">
        <v>519</v>
      </c>
    </row>
    <row r="582" spans="1:7" x14ac:dyDescent="0.35">
      <c r="A582">
        <v>2</v>
      </c>
      <c r="B582" t="s">
        <v>364</v>
      </c>
      <c r="C582" t="s">
        <v>1024</v>
      </c>
      <c r="D582">
        <v>1</v>
      </c>
      <c r="E582">
        <v>0</v>
      </c>
      <c r="F582">
        <v>1</v>
      </c>
      <c r="G582" t="s">
        <v>519</v>
      </c>
    </row>
    <row r="583" spans="1:7" x14ac:dyDescent="0.35">
      <c r="A583">
        <v>2</v>
      </c>
      <c r="B583" t="s">
        <v>217</v>
      </c>
      <c r="C583" t="s">
        <v>1025</v>
      </c>
      <c r="D583">
        <v>1</v>
      </c>
      <c r="E583">
        <v>1</v>
      </c>
      <c r="F583">
        <v>2</v>
      </c>
      <c r="G583" t="s">
        <v>519</v>
      </c>
    </row>
    <row r="584" spans="1:7" x14ac:dyDescent="0.35">
      <c r="A584">
        <v>2</v>
      </c>
      <c r="B584" t="s">
        <v>355</v>
      </c>
      <c r="C584" t="s">
        <v>1026</v>
      </c>
      <c r="D584">
        <v>20</v>
      </c>
      <c r="E584">
        <v>3</v>
      </c>
      <c r="F584">
        <v>23</v>
      </c>
      <c r="G584" t="s">
        <v>519</v>
      </c>
    </row>
    <row r="585" spans="1:7" x14ac:dyDescent="0.35">
      <c r="A585">
        <v>2</v>
      </c>
      <c r="B585" t="s">
        <v>1027</v>
      </c>
      <c r="C585" t="s">
        <v>1028</v>
      </c>
      <c r="D585">
        <v>3</v>
      </c>
      <c r="E585">
        <v>0</v>
      </c>
      <c r="F585">
        <v>3</v>
      </c>
      <c r="G585" t="s">
        <v>519</v>
      </c>
    </row>
    <row r="586" spans="1:7" x14ac:dyDescent="0.35">
      <c r="A586">
        <v>2</v>
      </c>
      <c r="B586" t="s">
        <v>310</v>
      </c>
      <c r="C586" t="s">
        <v>1029</v>
      </c>
      <c r="D586">
        <v>4</v>
      </c>
      <c r="E586">
        <v>0</v>
      </c>
      <c r="F586">
        <v>4</v>
      </c>
      <c r="G586" t="s">
        <v>519</v>
      </c>
    </row>
    <row r="587" spans="1:7" x14ac:dyDescent="0.35">
      <c r="A587">
        <v>2</v>
      </c>
      <c r="B587" t="s">
        <v>443</v>
      </c>
      <c r="C587" t="s">
        <v>1030</v>
      </c>
      <c r="D587">
        <v>29</v>
      </c>
      <c r="E587">
        <v>35</v>
      </c>
      <c r="F587">
        <v>64</v>
      </c>
      <c r="G587" t="s">
        <v>519</v>
      </c>
    </row>
    <row r="588" spans="1:7" x14ac:dyDescent="0.35">
      <c r="A588">
        <v>2</v>
      </c>
      <c r="B588" t="s">
        <v>385</v>
      </c>
      <c r="C588" t="s">
        <v>1031</v>
      </c>
      <c r="D588">
        <v>3</v>
      </c>
      <c r="E588">
        <v>0</v>
      </c>
      <c r="F588">
        <v>3</v>
      </c>
      <c r="G588" t="s">
        <v>519</v>
      </c>
    </row>
    <row r="589" spans="1:7" x14ac:dyDescent="0.35">
      <c r="A589">
        <v>2</v>
      </c>
      <c r="B589" t="s">
        <v>352</v>
      </c>
      <c r="C589" t="s">
        <v>1011</v>
      </c>
      <c r="D589">
        <v>5</v>
      </c>
      <c r="E589">
        <v>0</v>
      </c>
      <c r="F589">
        <v>5</v>
      </c>
      <c r="G589" t="s">
        <v>519</v>
      </c>
    </row>
    <row r="590" spans="1:7" x14ac:dyDescent="0.35">
      <c r="A590">
        <v>2</v>
      </c>
      <c r="B590" t="s">
        <v>259</v>
      </c>
      <c r="C590" t="s">
        <v>1032</v>
      </c>
      <c r="D590">
        <v>1</v>
      </c>
      <c r="E590">
        <v>1</v>
      </c>
      <c r="F590">
        <v>2</v>
      </c>
      <c r="G590" t="s">
        <v>519</v>
      </c>
    </row>
    <row r="591" spans="1:7" x14ac:dyDescent="0.35">
      <c r="A591">
        <v>2</v>
      </c>
      <c r="B591" t="s">
        <v>259</v>
      </c>
      <c r="C591" t="s">
        <v>1033</v>
      </c>
      <c r="D591">
        <v>1</v>
      </c>
      <c r="E591">
        <v>1</v>
      </c>
      <c r="F591">
        <v>2</v>
      </c>
      <c r="G591" t="s">
        <v>519</v>
      </c>
    </row>
    <row r="592" spans="1:7" x14ac:dyDescent="0.35">
      <c r="A592">
        <v>2</v>
      </c>
      <c r="B592" t="s">
        <v>259</v>
      </c>
      <c r="C592" t="s">
        <v>1034</v>
      </c>
      <c r="D592">
        <v>1</v>
      </c>
      <c r="E592">
        <v>1</v>
      </c>
      <c r="F592">
        <v>2</v>
      </c>
      <c r="G592" t="s">
        <v>519</v>
      </c>
    </row>
    <row r="593" spans="1:7" x14ac:dyDescent="0.35">
      <c r="A593">
        <v>2</v>
      </c>
      <c r="B593" t="s">
        <v>259</v>
      </c>
      <c r="C593" t="s">
        <v>1035</v>
      </c>
      <c r="D593">
        <v>1</v>
      </c>
      <c r="E593">
        <v>1</v>
      </c>
      <c r="F593">
        <v>2</v>
      </c>
      <c r="G593" t="s">
        <v>519</v>
      </c>
    </row>
    <row r="594" spans="1:7" x14ac:dyDescent="0.35">
      <c r="A594">
        <v>2</v>
      </c>
      <c r="B594" t="s">
        <v>259</v>
      </c>
      <c r="C594" t="s">
        <v>1036</v>
      </c>
      <c r="D594">
        <v>1</v>
      </c>
      <c r="E594">
        <v>1</v>
      </c>
      <c r="F594">
        <v>2</v>
      </c>
      <c r="G594" t="s">
        <v>519</v>
      </c>
    </row>
    <row r="595" spans="1:7" x14ac:dyDescent="0.35">
      <c r="A595">
        <v>2</v>
      </c>
      <c r="B595" t="s">
        <v>259</v>
      </c>
      <c r="C595" t="s">
        <v>1037</v>
      </c>
      <c r="D595">
        <v>1</v>
      </c>
      <c r="E595">
        <v>1</v>
      </c>
      <c r="F595">
        <v>2</v>
      </c>
      <c r="G595" t="s">
        <v>519</v>
      </c>
    </row>
    <row r="596" spans="1:7" x14ac:dyDescent="0.35">
      <c r="A596">
        <v>2</v>
      </c>
      <c r="B596" t="s">
        <v>259</v>
      </c>
      <c r="C596" t="s">
        <v>1038</v>
      </c>
      <c r="D596">
        <v>1</v>
      </c>
      <c r="E596">
        <v>1</v>
      </c>
      <c r="F596">
        <v>2</v>
      </c>
      <c r="G596" t="s">
        <v>519</v>
      </c>
    </row>
    <row r="597" spans="1:7" x14ac:dyDescent="0.35">
      <c r="A597">
        <v>2</v>
      </c>
      <c r="B597" t="s">
        <v>259</v>
      </c>
      <c r="C597" t="s">
        <v>1039</v>
      </c>
      <c r="D597">
        <v>1</v>
      </c>
      <c r="E597">
        <v>1</v>
      </c>
      <c r="F597">
        <v>2</v>
      </c>
      <c r="G597" t="s">
        <v>519</v>
      </c>
    </row>
    <row r="598" spans="1:7" x14ac:dyDescent="0.35">
      <c r="A598">
        <v>2</v>
      </c>
      <c r="B598" t="s">
        <v>259</v>
      </c>
      <c r="C598" t="s">
        <v>1040</v>
      </c>
      <c r="D598">
        <v>3</v>
      </c>
      <c r="E598">
        <v>0</v>
      </c>
      <c r="F598">
        <v>3</v>
      </c>
      <c r="G598" t="s">
        <v>519</v>
      </c>
    </row>
    <row r="599" spans="1:7" x14ac:dyDescent="0.35">
      <c r="A599">
        <v>2</v>
      </c>
      <c r="B599" t="s">
        <v>259</v>
      </c>
      <c r="C599" t="s">
        <v>1041</v>
      </c>
      <c r="D599">
        <v>21</v>
      </c>
      <c r="E599">
        <v>0</v>
      </c>
      <c r="F599">
        <v>21</v>
      </c>
      <c r="G599" t="s">
        <v>519</v>
      </c>
    </row>
    <row r="600" spans="1:7" x14ac:dyDescent="0.35">
      <c r="A600">
        <v>2</v>
      </c>
      <c r="B600" t="s">
        <v>418</v>
      </c>
      <c r="C600" t="s">
        <v>1042</v>
      </c>
      <c r="D600">
        <v>10</v>
      </c>
      <c r="E600">
        <v>0</v>
      </c>
      <c r="F600">
        <v>10</v>
      </c>
      <c r="G600" t="s">
        <v>519</v>
      </c>
    </row>
    <row r="601" spans="1:7" x14ac:dyDescent="0.35">
      <c r="A601">
        <v>2</v>
      </c>
      <c r="B601" t="s">
        <v>313</v>
      </c>
      <c r="C601" t="s">
        <v>1043</v>
      </c>
      <c r="D601">
        <v>1</v>
      </c>
      <c r="E601">
        <v>1</v>
      </c>
      <c r="F601">
        <v>2</v>
      </c>
      <c r="G601" t="s">
        <v>519</v>
      </c>
    </row>
    <row r="602" spans="1:7" x14ac:dyDescent="0.35">
      <c r="A602">
        <v>2</v>
      </c>
      <c r="B602" t="s">
        <v>313</v>
      </c>
      <c r="C602" t="s">
        <v>1044</v>
      </c>
      <c r="D602">
        <v>1</v>
      </c>
      <c r="E602">
        <v>1</v>
      </c>
      <c r="F602">
        <v>2</v>
      </c>
      <c r="G602" t="s">
        <v>519</v>
      </c>
    </row>
    <row r="603" spans="1:7" x14ac:dyDescent="0.35">
      <c r="A603">
        <v>2</v>
      </c>
      <c r="B603" t="s">
        <v>452</v>
      </c>
      <c r="C603" t="s">
        <v>1045</v>
      </c>
      <c r="D603">
        <v>5</v>
      </c>
      <c r="E603">
        <v>3</v>
      </c>
      <c r="F603">
        <v>8</v>
      </c>
      <c r="G603" t="s">
        <v>519</v>
      </c>
    </row>
    <row r="604" spans="1:7" x14ac:dyDescent="0.35">
      <c r="A604">
        <v>2</v>
      </c>
      <c r="B604" t="s">
        <v>298</v>
      </c>
      <c r="C604" t="s">
        <v>1046</v>
      </c>
      <c r="D604">
        <v>5</v>
      </c>
      <c r="E604">
        <v>0</v>
      </c>
      <c r="F604">
        <v>5</v>
      </c>
      <c r="G604" t="s">
        <v>519</v>
      </c>
    </row>
    <row r="605" spans="1:7" x14ac:dyDescent="0.35">
      <c r="A605">
        <v>2</v>
      </c>
      <c r="B605" t="s">
        <v>461</v>
      </c>
      <c r="C605" t="s">
        <v>1047</v>
      </c>
      <c r="D605">
        <v>2</v>
      </c>
      <c r="E605">
        <v>2</v>
      </c>
      <c r="F605">
        <v>4</v>
      </c>
      <c r="G605" t="s">
        <v>519</v>
      </c>
    </row>
    <row r="606" spans="1:7" x14ac:dyDescent="0.35">
      <c r="A606">
        <v>2</v>
      </c>
      <c r="B606" t="s">
        <v>346</v>
      </c>
      <c r="C606" t="s">
        <v>1048</v>
      </c>
      <c r="D606">
        <v>6</v>
      </c>
      <c r="E606">
        <v>0</v>
      </c>
      <c r="F606">
        <v>6</v>
      </c>
      <c r="G606" t="s">
        <v>519</v>
      </c>
    </row>
    <row r="607" spans="1:7" x14ac:dyDescent="0.35">
      <c r="A607">
        <v>2</v>
      </c>
      <c r="B607" t="s">
        <v>346</v>
      </c>
      <c r="C607" t="s">
        <v>1049</v>
      </c>
      <c r="D607">
        <v>12</v>
      </c>
      <c r="E607">
        <v>1</v>
      </c>
      <c r="F607">
        <v>13</v>
      </c>
      <c r="G607" t="s">
        <v>519</v>
      </c>
    </row>
    <row r="608" spans="1:7" x14ac:dyDescent="0.35">
      <c r="A608">
        <v>2</v>
      </c>
      <c r="B608" t="s">
        <v>373</v>
      </c>
      <c r="C608" t="s">
        <v>1050</v>
      </c>
      <c r="D608">
        <v>3</v>
      </c>
      <c r="E608">
        <v>5</v>
      </c>
      <c r="F608">
        <v>8</v>
      </c>
      <c r="G608" t="s">
        <v>519</v>
      </c>
    </row>
    <row r="609" spans="1:7" x14ac:dyDescent="0.35">
      <c r="A609">
        <v>2</v>
      </c>
      <c r="B609" t="s">
        <v>373</v>
      </c>
      <c r="C609" t="s">
        <v>1051</v>
      </c>
      <c r="D609">
        <v>3</v>
      </c>
      <c r="E609">
        <v>1</v>
      </c>
      <c r="F609">
        <v>4</v>
      </c>
      <c r="G609" t="s">
        <v>519</v>
      </c>
    </row>
    <row r="610" spans="1:7" x14ac:dyDescent="0.35">
      <c r="A610">
        <v>2</v>
      </c>
      <c r="B610" t="s">
        <v>1052</v>
      </c>
      <c r="C610" t="s">
        <v>1007</v>
      </c>
      <c r="D610">
        <v>9</v>
      </c>
      <c r="E610">
        <v>4</v>
      </c>
      <c r="F610">
        <v>13</v>
      </c>
      <c r="G610" t="s">
        <v>519</v>
      </c>
    </row>
    <row r="611" spans="1:7" x14ac:dyDescent="0.35">
      <c r="A611">
        <v>2</v>
      </c>
      <c r="B611" t="s">
        <v>177</v>
      </c>
      <c r="C611" t="s">
        <v>1053</v>
      </c>
      <c r="D611">
        <v>1</v>
      </c>
      <c r="E611">
        <v>0</v>
      </c>
      <c r="F611">
        <v>1</v>
      </c>
      <c r="G611" t="s">
        <v>519</v>
      </c>
    </row>
    <row r="612" spans="1:7" x14ac:dyDescent="0.35">
      <c r="A612">
        <v>2</v>
      </c>
      <c r="B612" t="s">
        <v>289</v>
      </c>
      <c r="C612" t="s">
        <v>1054</v>
      </c>
      <c r="D612">
        <v>6</v>
      </c>
      <c r="E612">
        <v>0</v>
      </c>
      <c r="F612">
        <v>6</v>
      </c>
      <c r="G612" t="s">
        <v>519</v>
      </c>
    </row>
    <row r="613" spans="1:7" x14ac:dyDescent="0.35">
      <c r="A613">
        <v>2</v>
      </c>
      <c r="B613" t="s">
        <v>199</v>
      </c>
      <c r="C613" t="s">
        <v>1055</v>
      </c>
      <c r="D613">
        <v>4</v>
      </c>
      <c r="E613">
        <v>0</v>
      </c>
      <c r="F613">
        <v>4</v>
      </c>
      <c r="G613" t="s">
        <v>519</v>
      </c>
    </row>
    <row r="614" spans="1:7" x14ac:dyDescent="0.35">
      <c r="A614">
        <v>2</v>
      </c>
      <c r="B614" t="s">
        <v>271</v>
      </c>
      <c r="C614" t="s">
        <v>1056</v>
      </c>
      <c r="D614">
        <v>2</v>
      </c>
      <c r="E614">
        <v>2</v>
      </c>
      <c r="F614">
        <v>4</v>
      </c>
      <c r="G614" t="s">
        <v>519</v>
      </c>
    </row>
    <row r="615" spans="1:7" x14ac:dyDescent="0.35">
      <c r="A615">
        <v>2</v>
      </c>
      <c r="B615" t="s">
        <v>307</v>
      </c>
      <c r="C615" t="s">
        <v>1057</v>
      </c>
      <c r="D615">
        <v>2</v>
      </c>
      <c r="E615">
        <v>2</v>
      </c>
      <c r="F615">
        <v>4</v>
      </c>
      <c r="G615" t="s">
        <v>519</v>
      </c>
    </row>
    <row r="616" spans="1:7" x14ac:dyDescent="0.35">
      <c r="A616">
        <v>2</v>
      </c>
      <c r="B616" t="s">
        <v>1058</v>
      </c>
      <c r="C616" t="s">
        <v>942</v>
      </c>
      <c r="D616">
        <v>14</v>
      </c>
      <c r="E616">
        <v>0</v>
      </c>
      <c r="F616">
        <v>14</v>
      </c>
      <c r="G616" t="s">
        <v>519</v>
      </c>
    </row>
    <row r="617" spans="1:7" x14ac:dyDescent="0.35">
      <c r="A617">
        <v>2</v>
      </c>
      <c r="B617" t="s">
        <v>1058</v>
      </c>
      <c r="C617" t="s">
        <v>943</v>
      </c>
      <c r="D617">
        <v>14</v>
      </c>
      <c r="E617">
        <v>0</v>
      </c>
      <c r="F617">
        <v>14</v>
      </c>
      <c r="G617" t="s">
        <v>519</v>
      </c>
    </row>
    <row r="618" spans="1:7" x14ac:dyDescent="0.35">
      <c r="A618">
        <v>2</v>
      </c>
      <c r="B618" t="s">
        <v>1059</v>
      </c>
      <c r="C618" t="s">
        <v>1060</v>
      </c>
      <c r="D618">
        <v>14</v>
      </c>
      <c r="E618">
        <v>0</v>
      </c>
      <c r="F618">
        <v>14</v>
      </c>
      <c r="G618" t="s">
        <v>519</v>
      </c>
    </row>
    <row r="619" spans="1:7" x14ac:dyDescent="0.35">
      <c r="A619">
        <v>2</v>
      </c>
      <c r="B619" t="s">
        <v>1061</v>
      </c>
      <c r="C619" t="s">
        <v>1013</v>
      </c>
      <c r="D619">
        <v>7</v>
      </c>
      <c r="E619">
        <v>2</v>
      </c>
      <c r="F619">
        <v>9</v>
      </c>
      <c r="G619" t="s">
        <v>519</v>
      </c>
    </row>
    <row r="620" spans="1:7" x14ac:dyDescent="0.35">
      <c r="A620">
        <v>2</v>
      </c>
      <c r="B620" t="s">
        <v>1062</v>
      </c>
      <c r="C620" t="s">
        <v>1028</v>
      </c>
      <c r="D620">
        <v>1</v>
      </c>
      <c r="E620">
        <v>1</v>
      </c>
      <c r="F620">
        <v>2</v>
      </c>
      <c r="G620" t="s">
        <v>519</v>
      </c>
    </row>
    <row r="621" spans="1:7" x14ac:dyDescent="0.35">
      <c r="A621">
        <v>2</v>
      </c>
      <c r="B621" t="s">
        <v>280</v>
      </c>
      <c r="C621" t="s">
        <v>1063</v>
      </c>
      <c r="D621">
        <v>1</v>
      </c>
      <c r="E621">
        <v>1</v>
      </c>
      <c r="F621">
        <v>2</v>
      </c>
      <c r="G621" t="s">
        <v>519</v>
      </c>
    </row>
    <row r="622" spans="1:7" x14ac:dyDescent="0.35">
      <c r="A622">
        <v>2</v>
      </c>
      <c r="B622" t="s">
        <v>280</v>
      </c>
      <c r="C622" t="s">
        <v>1064</v>
      </c>
      <c r="D622">
        <v>1</v>
      </c>
      <c r="E622">
        <v>1</v>
      </c>
      <c r="F622">
        <v>2</v>
      </c>
      <c r="G622" t="s">
        <v>519</v>
      </c>
    </row>
    <row r="623" spans="1:7" x14ac:dyDescent="0.35">
      <c r="A623">
        <v>2</v>
      </c>
      <c r="B623" t="s">
        <v>183</v>
      </c>
      <c r="C623" t="s">
        <v>1065</v>
      </c>
      <c r="D623">
        <v>4</v>
      </c>
      <c r="E623">
        <v>1</v>
      </c>
      <c r="F623">
        <v>5</v>
      </c>
      <c r="G623" t="s">
        <v>519</v>
      </c>
    </row>
    <row r="624" spans="1:7" x14ac:dyDescent="0.35">
      <c r="A624">
        <v>2</v>
      </c>
      <c r="B624" t="s">
        <v>458</v>
      </c>
      <c r="C624" t="s">
        <v>1066</v>
      </c>
      <c r="D624">
        <v>3</v>
      </c>
      <c r="E624">
        <v>0</v>
      </c>
      <c r="F624">
        <v>3</v>
      </c>
      <c r="G624" t="s">
        <v>519</v>
      </c>
    </row>
    <row r="625" spans="1:7" x14ac:dyDescent="0.35">
      <c r="A625">
        <v>2</v>
      </c>
      <c r="B625" t="s">
        <v>262</v>
      </c>
      <c r="C625" t="s">
        <v>1067</v>
      </c>
      <c r="D625">
        <v>6</v>
      </c>
      <c r="E625">
        <v>10</v>
      </c>
      <c r="F625">
        <v>16</v>
      </c>
      <c r="G625" t="s">
        <v>519</v>
      </c>
    </row>
    <row r="626" spans="1:7" x14ac:dyDescent="0.35">
      <c r="A626">
        <v>2</v>
      </c>
      <c r="B626" t="s">
        <v>196</v>
      </c>
      <c r="C626" t="s">
        <v>1068</v>
      </c>
      <c r="D626">
        <v>5</v>
      </c>
      <c r="E626">
        <v>0</v>
      </c>
      <c r="F626">
        <v>5</v>
      </c>
      <c r="G626" t="s">
        <v>519</v>
      </c>
    </row>
    <row r="627" spans="1:7" x14ac:dyDescent="0.35">
      <c r="A627">
        <v>2</v>
      </c>
      <c r="B627" t="s">
        <v>232</v>
      </c>
      <c r="C627" t="s">
        <v>958</v>
      </c>
      <c r="D627">
        <v>7</v>
      </c>
      <c r="E627">
        <v>0</v>
      </c>
      <c r="F627">
        <v>7</v>
      </c>
      <c r="G627" t="s">
        <v>519</v>
      </c>
    </row>
    <row r="628" spans="1:7" x14ac:dyDescent="0.35">
      <c r="A628">
        <v>2</v>
      </c>
      <c r="B628" t="s">
        <v>449</v>
      </c>
      <c r="C628" t="s">
        <v>1069</v>
      </c>
      <c r="D628">
        <v>3</v>
      </c>
      <c r="E628">
        <v>0</v>
      </c>
      <c r="F628">
        <v>3</v>
      </c>
      <c r="G628" t="s">
        <v>519</v>
      </c>
    </row>
    <row r="629" spans="1:7" x14ac:dyDescent="0.35">
      <c r="A629">
        <v>2</v>
      </c>
      <c r="B629" t="s">
        <v>331</v>
      </c>
      <c r="C629" t="s">
        <v>1070</v>
      </c>
      <c r="D629">
        <v>1</v>
      </c>
      <c r="E629">
        <v>0</v>
      </c>
      <c r="F629">
        <v>1</v>
      </c>
      <c r="G629" t="s">
        <v>519</v>
      </c>
    </row>
    <row r="630" spans="1:7" x14ac:dyDescent="0.35">
      <c r="A630">
        <v>2</v>
      </c>
      <c r="B630" t="s">
        <v>403</v>
      </c>
      <c r="C630" t="s">
        <v>1071</v>
      </c>
      <c r="D630">
        <v>6</v>
      </c>
      <c r="E630">
        <v>1</v>
      </c>
      <c r="F630">
        <v>7</v>
      </c>
      <c r="G630" t="s">
        <v>519</v>
      </c>
    </row>
    <row r="631" spans="1:7" x14ac:dyDescent="0.35">
      <c r="A631">
        <v>2</v>
      </c>
      <c r="B631" t="s">
        <v>455</v>
      </c>
      <c r="C631" t="s">
        <v>1072</v>
      </c>
      <c r="D631">
        <v>1</v>
      </c>
      <c r="E631">
        <v>1</v>
      </c>
      <c r="F631">
        <v>2</v>
      </c>
      <c r="G631" t="s">
        <v>519</v>
      </c>
    </row>
    <row r="632" spans="1:7" x14ac:dyDescent="0.35">
      <c r="A632">
        <v>2</v>
      </c>
      <c r="B632" t="s">
        <v>295</v>
      </c>
      <c r="C632" t="s">
        <v>1073</v>
      </c>
      <c r="D632">
        <v>6</v>
      </c>
      <c r="E632">
        <v>0</v>
      </c>
      <c r="F632">
        <v>6</v>
      </c>
      <c r="G632" t="s">
        <v>519</v>
      </c>
    </row>
    <row r="633" spans="1:7" x14ac:dyDescent="0.35">
      <c r="A633">
        <v>2</v>
      </c>
      <c r="B633" t="s">
        <v>283</v>
      </c>
      <c r="C633" t="s">
        <v>1074</v>
      </c>
      <c r="D633">
        <v>9</v>
      </c>
      <c r="E633">
        <v>8</v>
      </c>
      <c r="F633">
        <v>17</v>
      </c>
      <c r="G633" t="s">
        <v>519</v>
      </c>
    </row>
    <row r="634" spans="1:7" x14ac:dyDescent="0.35">
      <c r="A634">
        <v>2</v>
      </c>
      <c r="B634" t="s">
        <v>241</v>
      </c>
      <c r="C634" t="s">
        <v>1075</v>
      </c>
      <c r="D634">
        <v>1</v>
      </c>
      <c r="E634">
        <v>1</v>
      </c>
      <c r="F634">
        <v>2</v>
      </c>
      <c r="G634" t="s">
        <v>519</v>
      </c>
    </row>
    <row r="635" spans="1:7" x14ac:dyDescent="0.35">
      <c r="A635">
        <v>2</v>
      </c>
      <c r="B635" t="s">
        <v>220</v>
      </c>
      <c r="C635" t="s">
        <v>1076</v>
      </c>
      <c r="D635">
        <v>5</v>
      </c>
      <c r="E635">
        <v>6</v>
      </c>
      <c r="F635">
        <v>11</v>
      </c>
      <c r="G635" t="s">
        <v>519</v>
      </c>
    </row>
    <row r="636" spans="1:7" x14ac:dyDescent="0.35">
      <c r="A636">
        <v>3</v>
      </c>
      <c r="B636" t="s">
        <v>1077</v>
      </c>
      <c r="C636" t="s">
        <v>1078</v>
      </c>
      <c r="D636">
        <v>70</v>
      </c>
      <c r="E636">
        <v>38</v>
      </c>
      <c r="F636">
        <v>108</v>
      </c>
      <c r="G636" t="s">
        <v>519</v>
      </c>
    </row>
    <row r="637" spans="1:7" x14ac:dyDescent="0.35">
      <c r="A637">
        <v>3</v>
      </c>
      <c r="B637" t="s">
        <v>1077</v>
      </c>
      <c r="C637" t="s">
        <v>1079</v>
      </c>
      <c r="D637">
        <v>4</v>
      </c>
      <c r="E637">
        <v>0</v>
      </c>
      <c r="F637">
        <v>4</v>
      </c>
      <c r="G637" t="s">
        <v>519</v>
      </c>
    </row>
    <row r="638" spans="1:7" x14ac:dyDescent="0.35">
      <c r="A638">
        <v>3</v>
      </c>
      <c r="B638" t="s">
        <v>1077</v>
      </c>
      <c r="C638" t="s">
        <v>1080</v>
      </c>
      <c r="D638">
        <v>5</v>
      </c>
      <c r="E638">
        <v>0</v>
      </c>
      <c r="F638">
        <v>5</v>
      </c>
      <c r="G638" t="s">
        <v>519</v>
      </c>
    </row>
    <row r="639" spans="1:7" x14ac:dyDescent="0.35">
      <c r="A639">
        <v>3</v>
      </c>
      <c r="B639" t="s">
        <v>1077</v>
      </c>
      <c r="C639" t="s">
        <v>1081</v>
      </c>
      <c r="D639">
        <v>4</v>
      </c>
      <c r="E639">
        <v>0</v>
      </c>
      <c r="F639">
        <v>4</v>
      </c>
      <c r="G639" t="s">
        <v>519</v>
      </c>
    </row>
    <row r="640" spans="1:7" x14ac:dyDescent="0.35">
      <c r="A640">
        <v>3</v>
      </c>
      <c r="B640" t="s">
        <v>1082</v>
      </c>
      <c r="C640" t="s">
        <v>1083</v>
      </c>
      <c r="D640">
        <v>57</v>
      </c>
      <c r="E640">
        <v>19</v>
      </c>
      <c r="F640">
        <v>76</v>
      </c>
      <c r="G640" t="s">
        <v>519</v>
      </c>
    </row>
    <row r="641" spans="1:7" x14ac:dyDescent="0.35">
      <c r="A641">
        <v>3</v>
      </c>
      <c r="B641" t="s">
        <v>1082</v>
      </c>
      <c r="C641" t="s">
        <v>1084</v>
      </c>
      <c r="D641">
        <v>8</v>
      </c>
      <c r="E641">
        <v>1</v>
      </c>
      <c r="F641">
        <v>9</v>
      </c>
      <c r="G641" t="s">
        <v>519</v>
      </c>
    </row>
    <row r="642" spans="1:7" x14ac:dyDescent="0.35">
      <c r="A642">
        <v>3</v>
      </c>
      <c r="B642" t="s">
        <v>1085</v>
      </c>
      <c r="C642" t="s">
        <v>1083</v>
      </c>
      <c r="D642">
        <v>38</v>
      </c>
      <c r="E642">
        <v>2</v>
      </c>
      <c r="F642">
        <v>40</v>
      </c>
      <c r="G642" t="s">
        <v>519</v>
      </c>
    </row>
    <row r="643" spans="1:7" x14ac:dyDescent="0.35">
      <c r="A643">
        <v>3</v>
      </c>
      <c r="B643" t="s">
        <v>1085</v>
      </c>
      <c r="C643" t="s">
        <v>1086</v>
      </c>
      <c r="D643">
        <v>18</v>
      </c>
      <c r="E643">
        <v>5</v>
      </c>
      <c r="F643">
        <v>23</v>
      </c>
      <c r="G643" t="s">
        <v>519</v>
      </c>
    </row>
    <row r="644" spans="1:7" x14ac:dyDescent="0.35">
      <c r="A644">
        <v>3</v>
      </c>
      <c r="B644" t="s">
        <v>1087</v>
      </c>
      <c r="C644" t="s">
        <v>1088</v>
      </c>
      <c r="D644">
        <v>1</v>
      </c>
      <c r="E644">
        <v>0</v>
      </c>
      <c r="F644">
        <v>1</v>
      </c>
      <c r="G644" t="s">
        <v>519</v>
      </c>
    </row>
    <row r="645" spans="1:7" x14ac:dyDescent="0.35">
      <c r="A645">
        <v>3</v>
      </c>
      <c r="B645" t="s">
        <v>1089</v>
      </c>
      <c r="C645" t="s">
        <v>1090</v>
      </c>
      <c r="D645">
        <v>20</v>
      </c>
      <c r="E645">
        <v>0</v>
      </c>
      <c r="F645">
        <v>20</v>
      </c>
      <c r="G645" t="s">
        <v>519</v>
      </c>
    </row>
    <row r="646" spans="1:7" x14ac:dyDescent="0.35">
      <c r="A646">
        <v>3</v>
      </c>
      <c r="B646" t="s">
        <v>1091</v>
      </c>
      <c r="C646" t="s">
        <v>1083</v>
      </c>
      <c r="D646">
        <v>32</v>
      </c>
      <c r="E646">
        <v>6</v>
      </c>
      <c r="F646">
        <v>38</v>
      </c>
      <c r="G646" t="s">
        <v>519</v>
      </c>
    </row>
    <row r="647" spans="1:7" x14ac:dyDescent="0.35">
      <c r="A647">
        <v>3</v>
      </c>
      <c r="B647" t="s">
        <v>467</v>
      </c>
      <c r="C647" t="s">
        <v>1092</v>
      </c>
      <c r="D647">
        <v>34</v>
      </c>
      <c r="E647">
        <v>4</v>
      </c>
      <c r="F647">
        <v>38</v>
      </c>
      <c r="G647" t="s">
        <v>519</v>
      </c>
    </row>
    <row r="648" spans="1:7" x14ac:dyDescent="0.35">
      <c r="A648">
        <v>3</v>
      </c>
      <c r="B648" t="s">
        <v>473</v>
      </c>
      <c r="C648" t="s">
        <v>1093</v>
      </c>
      <c r="D648">
        <v>0</v>
      </c>
      <c r="E648">
        <v>2</v>
      </c>
      <c r="F648">
        <v>2</v>
      </c>
      <c r="G648" t="s">
        <v>519</v>
      </c>
    </row>
    <row r="649" spans="1:7" x14ac:dyDescent="0.35">
      <c r="A649">
        <v>3</v>
      </c>
      <c r="B649" t="s">
        <v>1094</v>
      </c>
      <c r="C649" t="s">
        <v>1083</v>
      </c>
      <c r="D649">
        <v>38</v>
      </c>
      <c r="E649">
        <v>2</v>
      </c>
      <c r="F649">
        <v>40</v>
      </c>
      <c r="G649" t="s">
        <v>519</v>
      </c>
    </row>
    <row r="650" spans="1:7" x14ac:dyDescent="0.35">
      <c r="A650">
        <v>3</v>
      </c>
      <c r="B650" t="s">
        <v>1094</v>
      </c>
      <c r="C650" t="s">
        <v>1086</v>
      </c>
      <c r="D650">
        <v>18</v>
      </c>
      <c r="E650">
        <v>5</v>
      </c>
      <c r="F650">
        <v>23</v>
      </c>
      <c r="G650" t="s">
        <v>519</v>
      </c>
    </row>
    <row r="651" spans="1:7" x14ac:dyDescent="0.35">
      <c r="A651">
        <v>3</v>
      </c>
      <c r="B651" t="s">
        <v>470</v>
      </c>
      <c r="C651" t="s">
        <v>1095</v>
      </c>
      <c r="D651">
        <v>12</v>
      </c>
      <c r="E651">
        <v>0</v>
      </c>
      <c r="F651">
        <v>12</v>
      </c>
      <c r="G651" t="s">
        <v>519</v>
      </c>
    </row>
    <row r="652" spans="1:7" x14ac:dyDescent="0.35">
      <c r="A652">
        <v>3</v>
      </c>
      <c r="B652" t="s">
        <v>1096</v>
      </c>
      <c r="C652" t="s">
        <v>1097</v>
      </c>
      <c r="D652">
        <v>2</v>
      </c>
      <c r="E652">
        <v>1</v>
      </c>
      <c r="F652">
        <v>3</v>
      </c>
      <c r="G652" t="s">
        <v>519</v>
      </c>
    </row>
    <row r="653" spans="1:7" x14ac:dyDescent="0.35">
      <c r="A653">
        <v>3</v>
      </c>
      <c r="B653" t="s">
        <v>1096</v>
      </c>
      <c r="C653" t="s">
        <v>1078</v>
      </c>
      <c r="D653">
        <v>6</v>
      </c>
      <c r="E653">
        <v>7</v>
      </c>
      <c r="F653">
        <v>13</v>
      </c>
      <c r="G653" t="s">
        <v>519</v>
      </c>
    </row>
    <row r="654" spans="1:7" x14ac:dyDescent="0.35">
      <c r="A654">
        <v>3</v>
      </c>
      <c r="B654" t="s">
        <v>1096</v>
      </c>
      <c r="C654" t="s">
        <v>1092</v>
      </c>
      <c r="D654">
        <v>4</v>
      </c>
      <c r="E654">
        <v>1</v>
      </c>
      <c r="F654">
        <v>5</v>
      </c>
      <c r="G654" t="s">
        <v>519</v>
      </c>
    </row>
    <row r="655" spans="1:7" x14ac:dyDescent="0.35">
      <c r="A655">
        <v>3</v>
      </c>
      <c r="B655" t="s">
        <v>1096</v>
      </c>
      <c r="C655" t="s">
        <v>1098</v>
      </c>
      <c r="D655">
        <v>4</v>
      </c>
      <c r="E655">
        <v>1</v>
      </c>
      <c r="F655">
        <v>5</v>
      </c>
      <c r="G655" t="s">
        <v>519</v>
      </c>
    </row>
    <row r="656" spans="1:7" x14ac:dyDescent="0.35">
      <c r="A656">
        <v>3</v>
      </c>
      <c r="B656" t="s">
        <v>1096</v>
      </c>
      <c r="C656" t="s">
        <v>1083</v>
      </c>
      <c r="D656">
        <v>3</v>
      </c>
      <c r="E656">
        <v>3</v>
      </c>
      <c r="F656">
        <v>6</v>
      </c>
      <c r="G656" t="s">
        <v>519</v>
      </c>
    </row>
    <row r="657" spans="1:7" x14ac:dyDescent="0.35">
      <c r="A657">
        <v>3</v>
      </c>
      <c r="B657" t="s">
        <v>1096</v>
      </c>
      <c r="C657" t="s">
        <v>1080</v>
      </c>
      <c r="D657">
        <v>10</v>
      </c>
      <c r="E657">
        <v>2</v>
      </c>
      <c r="F657">
        <v>12</v>
      </c>
      <c r="G657" t="s">
        <v>519</v>
      </c>
    </row>
    <row r="658" spans="1:7" x14ac:dyDescent="0.35">
      <c r="A658">
        <v>3</v>
      </c>
      <c r="B658" t="s">
        <v>1096</v>
      </c>
      <c r="C658" t="s">
        <v>1081</v>
      </c>
      <c r="D658">
        <v>7</v>
      </c>
      <c r="E658">
        <v>6</v>
      </c>
      <c r="F658">
        <v>13</v>
      </c>
      <c r="G658" t="s">
        <v>519</v>
      </c>
    </row>
    <row r="659" spans="1:7" x14ac:dyDescent="0.35">
      <c r="A659">
        <v>3</v>
      </c>
      <c r="B659" t="s">
        <v>1096</v>
      </c>
      <c r="C659" t="s">
        <v>1099</v>
      </c>
      <c r="D659">
        <v>1</v>
      </c>
      <c r="E659">
        <v>1</v>
      </c>
      <c r="F659">
        <v>2</v>
      </c>
      <c r="G659" t="s">
        <v>519</v>
      </c>
    </row>
    <row r="660" spans="1:7" x14ac:dyDescent="0.35">
      <c r="A660">
        <v>3</v>
      </c>
      <c r="B660" t="s">
        <v>1096</v>
      </c>
      <c r="C660" t="s">
        <v>1100</v>
      </c>
      <c r="D660">
        <v>2</v>
      </c>
      <c r="E660">
        <v>2</v>
      </c>
      <c r="F660">
        <v>4</v>
      </c>
      <c r="G660" t="s">
        <v>519</v>
      </c>
    </row>
    <row r="661" spans="1:7" x14ac:dyDescent="0.35">
      <c r="A661">
        <v>3</v>
      </c>
      <c r="B661" t="s">
        <v>1096</v>
      </c>
      <c r="C661" t="s">
        <v>1101</v>
      </c>
      <c r="D661">
        <v>3</v>
      </c>
      <c r="E661">
        <v>0</v>
      </c>
      <c r="F661">
        <v>3</v>
      </c>
      <c r="G661" t="s">
        <v>519</v>
      </c>
    </row>
    <row r="662" spans="1:7" x14ac:dyDescent="0.35">
      <c r="A662">
        <v>3</v>
      </c>
      <c r="B662" t="s">
        <v>1102</v>
      </c>
      <c r="C662" t="s">
        <v>1078</v>
      </c>
      <c r="D662">
        <v>4</v>
      </c>
      <c r="E662">
        <v>56</v>
      </c>
      <c r="F662">
        <v>60</v>
      </c>
      <c r="G662" t="s">
        <v>519</v>
      </c>
    </row>
    <row r="663" spans="1:7" x14ac:dyDescent="0.35">
      <c r="A663">
        <v>3</v>
      </c>
      <c r="B663" t="s">
        <v>1102</v>
      </c>
      <c r="C663" t="s">
        <v>1083</v>
      </c>
      <c r="D663">
        <v>84</v>
      </c>
      <c r="E663">
        <v>2</v>
      </c>
      <c r="F663">
        <v>86</v>
      </c>
      <c r="G663" t="s">
        <v>519</v>
      </c>
    </row>
    <row r="664" spans="1:7" x14ac:dyDescent="0.35">
      <c r="A664">
        <v>3</v>
      </c>
      <c r="B664" t="s">
        <v>1102</v>
      </c>
      <c r="C664" t="s">
        <v>1086</v>
      </c>
      <c r="D664">
        <v>1</v>
      </c>
      <c r="E664">
        <v>1</v>
      </c>
      <c r="F664">
        <v>2</v>
      </c>
      <c r="G664" t="s">
        <v>519</v>
      </c>
    </row>
    <row r="665" spans="1:7" x14ac:dyDescent="0.35">
      <c r="A665">
        <v>3</v>
      </c>
      <c r="B665" t="s">
        <v>1102</v>
      </c>
      <c r="C665" t="s">
        <v>1103</v>
      </c>
      <c r="D665">
        <v>1</v>
      </c>
      <c r="E665">
        <v>0</v>
      </c>
      <c r="F665">
        <v>1</v>
      </c>
      <c r="G665" t="s">
        <v>519</v>
      </c>
    </row>
    <row r="666" spans="1:7" x14ac:dyDescent="0.35">
      <c r="A666">
        <v>3</v>
      </c>
      <c r="B666" t="s">
        <v>1102</v>
      </c>
      <c r="C666" t="s">
        <v>1099</v>
      </c>
      <c r="D666">
        <v>1</v>
      </c>
      <c r="E666">
        <v>0</v>
      </c>
      <c r="F666">
        <v>1</v>
      </c>
      <c r="G666" t="s">
        <v>519</v>
      </c>
    </row>
    <row r="667" spans="1:7" x14ac:dyDescent="0.35">
      <c r="A667">
        <v>3</v>
      </c>
      <c r="B667" t="s">
        <v>1104</v>
      </c>
      <c r="C667" t="s">
        <v>1078</v>
      </c>
      <c r="D667">
        <v>4</v>
      </c>
      <c r="E667">
        <v>61</v>
      </c>
      <c r="F667">
        <v>65</v>
      </c>
      <c r="G667" t="s">
        <v>519</v>
      </c>
    </row>
    <row r="668" spans="1:7" x14ac:dyDescent="0.35">
      <c r="A668">
        <v>3</v>
      </c>
      <c r="B668" t="s">
        <v>1104</v>
      </c>
      <c r="C668" t="s">
        <v>1083</v>
      </c>
      <c r="D668">
        <v>87</v>
      </c>
      <c r="E668">
        <v>2</v>
      </c>
      <c r="F668">
        <v>89</v>
      </c>
      <c r="G668" t="s">
        <v>519</v>
      </c>
    </row>
    <row r="669" spans="1:7" x14ac:dyDescent="0.35">
      <c r="A669">
        <v>3</v>
      </c>
      <c r="B669" t="s">
        <v>1104</v>
      </c>
      <c r="C669" t="s">
        <v>1086</v>
      </c>
      <c r="D669">
        <v>1</v>
      </c>
      <c r="E669">
        <v>1</v>
      </c>
      <c r="F669">
        <v>2</v>
      </c>
      <c r="G669" t="s">
        <v>519</v>
      </c>
    </row>
    <row r="670" spans="1:7" x14ac:dyDescent="0.35">
      <c r="A670">
        <v>3</v>
      </c>
      <c r="B670" t="s">
        <v>1104</v>
      </c>
      <c r="C670" t="s">
        <v>1103</v>
      </c>
      <c r="D670">
        <v>1</v>
      </c>
      <c r="E670">
        <v>0</v>
      </c>
      <c r="F670">
        <v>1</v>
      </c>
      <c r="G670" t="s">
        <v>519</v>
      </c>
    </row>
    <row r="671" spans="1:7" x14ac:dyDescent="0.35">
      <c r="A671">
        <v>3</v>
      </c>
      <c r="B671" t="s">
        <v>1104</v>
      </c>
      <c r="C671" t="s">
        <v>1099</v>
      </c>
      <c r="D671">
        <v>1</v>
      </c>
      <c r="E671">
        <v>0</v>
      </c>
      <c r="F671">
        <v>1</v>
      </c>
      <c r="G671" t="s">
        <v>519</v>
      </c>
    </row>
    <row r="672" spans="1:7" x14ac:dyDescent="0.35">
      <c r="A672">
        <v>3</v>
      </c>
      <c r="B672" t="s">
        <v>476</v>
      </c>
      <c r="C672" t="s">
        <v>1105</v>
      </c>
      <c r="D672">
        <v>10</v>
      </c>
      <c r="E672">
        <v>1</v>
      </c>
      <c r="F672">
        <v>11</v>
      </c>
      <c r="G672" t="s">
        <v>519</v>
      </c>
    </row>
    <row r="673" spans="1:7" x14ac:dyDescent="0.35">
      <c r="A673">
        <v>3</v>
      </c>
      <c r="B673" t="s">
        <v>476</v>
      </c>
      <c r="C673" t="s">
        <v>1106</v>
      </c>
      <c r="D673">
        <v>5</v>
      </c>
      <c r="E673">
        <v>0</v>
      </c>
      <c r="F673">
        <v>5</v>
      </c>
      <c r="G673" t="s">
        <v>519</v>
      </c>
    </row>
    <row r="674" spans="1:7" x14ac:dyDescent="0.35">
      <c r="A674">
        <v>3</v>
      </c>
      <c r="B674" t="s">
        <v>476</v>
      </c>
      <c r="C674" t="s">
        <v>1107</v>
      </c>
      <c r="D674">
        <v>2</v>
      </c>
      <c r="E674">
        <v>1</v>
      </c>
      <c r="F674">
        <v>3</v>
      </c>
      <c r="G674" t="s">
        <v>519</v>
      </c>
    </row>
    <row r="675" spans="1:7" x14ac:dyDescent="0.35">
      <c r="A675">
        <v>3</v>
      </c>
      <c r="B675" t="s">
        <v>1108</v>
      </c>
      <c r="C675" t="s">
        <v>1083</v>
      </c>
      <c r="D675">
        <v>98</v>
      </c>
      <c r="E675">
        <v>27</v>
      </c>
      <c r="F675">
        <v>125</v>
      </c>
      <c r="G675" t="s">
        <v>519</v>
      </c>
    </row>
    <row r="676" spans="1:7" x14ac:dyDescent="0.35">
      <c r="A676">
        <v>3</v>
      </c>
      <c r="B676" t="s">
        <v>1109</v>
      </c>
      <c r="C676" t="s">
        <v>1083</v>
      </c>
      <c r="D676">
        <v>33</v>
      </c>
      <c r="E676">
        <v>6</v>
      </c>
      <c r="F676">
        <v>39</v>
      </c>
      <c r="G676" t="s">
        <v>519</v>
      </c>
    </row>
    <row r="677" spans="1:7" x14ac:dyDescent="0.35">
      <c r="A677">
        <v>3</v>
      </c>
      <c r="B677" t="s">
        <v>1110</v>
      </c>
      <c r="C677" t="s">
        <v>1078</v>
      </c>
      <c r="D677">
        <v>61</v>
      </c>
      <c r="E677">
        <v>52</v>
      </c>
      <c r="F677">
        <v>113</v>
      </c>
      <c r="G677" t="s">
        <v>519</v>
      </c>
    </row>
    <row r="678" spans="1:7" x14ac:dyDescent="0.35">
      <c r="A678">
        <v>3</v>
      </c>
      <c r="B678" t="s">
        <v>1110</v>
      </c>
      <c r="C678" t="s">
        <v>1079</v>
      </c>
      <c r="D678">
        <v>4</v>
      </c>
      <c r="E678">
        <v>0</v>
      </c>
      <c r="F678">
        <v>4</v>
      </c>
      <c r="G678" t="s">
        <v>519</v>
      </c>
    </row>
    <row r="679" spans="1:7" x14ac:dyDescent="0.35">
      <c r="A679">
        <v>3</v>
      </c>
      <c r="B679" t="s">
        <v>1110</v>
      </c>
      <c r="C679" t="s">
        <v>1080</v>
      </c>
      <c r="D679">
        <v>5</v>
      </c>
      <c r="E679">
        <v>0</v>
      </c>
      <c r="F679">
        <v>5</v>
      </c>
      <c r="G679" t="s">
        <v>519</v>
      </c>
    </row>
    <row r="680" spans="1:7" x14ac:dyDescent="0.35">
      <c r="A680">
        <v>3</v>
      </c>
      <c r="B680" t="s">
        <v>1110</v>
      </c>
      <c r="C680" t="s">
        <v>1081</v>
      </c>
      <c r="D680">
        <v>4</v>
      </c>
      <c r="E680">
        <v>0</v>
      </c>
      <c r="F680">
        <v>4</v>
      </c>
      <c r="G680" t="s">
        <v>519</v>
      </c>
    </row>
    <row r="681" spans="1:7" x14ac:dyDescent="0.35">
      <c r="A681">
        <v>3</v>
      </c>
      <c r="B681" t="s">
        <v>1111</v>
      </c>
      <c r="C681" t="s">
        <v>1083</v>
      </c>
      <c r="D681">
        <v>38</v>
      </c>
      <c r="E681">
        <v>2</v>
      </c>
      <c r="F681">
        <v>40</v>
      </c>
      <c r="G681" t="s">
        <v>519</v>
      </c>
    </row>
    <row r="682" spans="1:7" x14ac:dyDescent="0.35">
      <c r="A682">
        <v>3</v>
      </c>
      <c r="B682" t="s">
        <v>1111</v>
      </c>
      <c r="C682" t="s">
        <v>1086</v>
      </c>
      <c r="D682">
        <v>18</v>
      </c>
      <c r="E682">
        <v>5</v>
      </c>
      <c r="F682">
        <v>23</v>
      </c>
      <c r="G682" t="s">
        <v>519</v>
      </c>
    </row>
    <row r="683" spans="1:7" x14ac:dyDescent="0.35">
      <c r="A683">
        <v>3</v>
      </c>
      <c r="B683" t="s">
        <v>1112</v>
      </c>
      <c r="C683" t="s">
        <v>1083</v>
      </c>
      <c r="D683">
        <v>98</v>
      </c>
      <c r="E683">
        <v>27</v>
      </c>
      <c r="F683">
        <v>125</v>
      </c>
      <c r="G683" t="s">
        <v>519</v>
      </c>
    </row>
    <row r="684" spans="1:7" x14ac:dyDescent="0.35">
      <c r="A684">
        <v>3</v>
      </c>
      <c r="B684" t="s">
        <v>1113</v>
      </c>
      <c r="C684" t="s">
        <v>1083</v>
      </c>
      <c r="D684">
        <v>62</v>
      </c>
      <c r="E684">
        <v>20</v>
      </c>
      <c r="F684">
        <v>82</v>
      </c>
      <c r="G684" t="s">
        <v>519</v>
      </c>
    </row>
    <row r="685" spans="1:7" x14ac:dyDescent="0.35">
      <c r="A685">
        <v>3</v>
      </c>
      <c r="B685" t="s">
        <v>1113</v>
      </c>
      <c r="C685" t="s">
        <v>1084</v>
      </c>
      <c r="D685">
        <v>13</v>
      </c>
      <c r="E685">
        <v>2</v>
      </c>
      <c r="F685">
        <v>15</v>
      </c>
      <c r="G685" t="s">
        <v>519</v>
      </c>
    </row>
    <row r="686" spans="1:7" x14ac:dyDescent="0.35">
      <c r="A686">
        <v>3</v>
      </c>
      <c r="B686" t="s">
        <v>1114</v>
      </c>
      <c r="C686" t="s">
        <v>1083</v>
      </c>
      <c r="D686">
        <v>98</v>
      </c>
      <c r="E686">
        <v>27</v>
      </c>
      <c r="F686">
        <v>125</v>
      </c>
      <c r="G686" t="s">
        <v>519</v>
      </c>
    </row>
    <row r="687" spans="1:7" x14ac:dyDescent="0.35">
      <c r="A687">
        <v>3</v>
      </c>
      <c r="B687" t="s">
        <v>479</v>
      </c>
      <c r="C687" t="s">
        <v>1115</v>
      </c>
      <c r="D687">
        <v>5</v>
      </c>
      <c r="E687">
        <v>0</v>
      </c>
      <c r="F687">
        <v>5</v>
      </c>
      <c r="G687" t="s">
        <v>519</v>
      </c>
    </row>
    <row r="688" spans="1:7" x14ac:dyDescent="0.35">
      <c r="A688">
        <v>3</v>
      </c>
      <c r="B688" t="s">
        <v>1116</v>
      </c>
      <c r="C688" t="s">
        <v>1078</v>
      </c>
      <c r="D688">
        <v>6</v>
      </c>
      <c r="E688">
        <v>7</v>
      </c>
      <c r="F688">
        <v>13</v>
      </c>
      <c r="G688" t="s">
        <v>519</v>
      </c>
    </row>
    <row r="689" spans="1:7" x14ac:dyDescent="0.35">
      <c r="A689">
        <v>3</v>
      </c>
      <c r="B689" t="s">
        <v>1116</v>
      </c>
      <c r="C689" t="s">
        <v>1092</v>
      </c>
      <c r="D689">
        <v>4</v>
      </c>
      <c r="E689">
        <v>1</v>
      </c>
      <c r="F689">
        <v>5</v>
      </c>
      <c r="G689" t="s">
        <v>519</v>
      </c>
    </row>
    <row r="690" spans="1:7" x14ac:dyDescent="0.35">
      <c r="A690">
        <v>3</v>
      </c>
      <c r="B690" t="s">
        <v>1116</v>
      </c>
      <c r="C690" t="s">
        <v>1098</v>
      </c>
      <c r="D690">
        <v>4</v>
      </c>
      <c r="E690">
        <v>1</v>
      </c>
      <c r="F690">
        <v>5</v>
      </c>
      <c r="G690" t="s">
        <v>519</v>
      </c>
    </row>
    <row r="691" spans="1:7" x14ac:dyDescent="0.35">
      <c r="A691">
        <v>3</v>
      </c>
      <c r="B691" t="s">
        <v>1116</v>
      </c>
      <c r="C691" t="s">
        <v>1083</v>
      </c>
      <c r="D691">
        <v>3</v>
      </c>
      <c r="E691">
        <v>3</v>
      </c>
      <c r="F691">
        <v>6</v>
      </c>
      <c r="G691" t="s">
        <v>519</v>
      </c>
    </row>
    <row r="692" spans="1:7" x14ac:dyDescent="0.35">
      <c r="A692">
        <v>3</v>
      </c>
      <c r="B692" t="s">
        <v>1116</v>
      </c>
      <c r="C692" t="s">
        <v>1080</v>
      </c>
      <c r="D692">
        <v>10</v>
      </c>
      <c r="E692">
        <v>2</v>
      </c>
      <c r="F692">
        <v>12</v>
      </c>
      <c r="G692" t="s">
        <v>519</v>
      </c>
    </row>
    <row r="693" spans="1:7" x14ac:dyDescent="0.35">
      <c r="A693">
        <v>3</v>
      </c>
      <c r="B693" t="s">
        <v>1116</v>
      </c>
      <c r="C693" t="s">
        <v>1081</v>
      </c>
      <c r="D693">
        <v>4</v>
      </c>
      <c r="E693">
        <v>2</v>
      </c>
      <c r="F693">
        <v>6</v>
      </c>
      <c r="G693" t="s">
        <v>519</v>
      </c>
    </row>
    <row r="694" spans="1:7" x14ac:dyDescent="0.35">
      <c r="A694">
        <v>3</v>
      </c>
      <c r="B694" t="s">
        <v>1116</v>
      </c>
      <c r="C694" t="s">
        <v>1099</v>
      </c>
      <c r="D694">
        <v>1</v>
      </c>
      <c r="E694">
        <v>1</v>
      </c>
      <c r="F694">
        <v>2</v>
      </c>
      <c r="G694" t="s">
        <v>519</v>
      </c>
    </row>
    <row r="695" spans="1:7" x14ac:dyDescent="0.35">
      <c r="A695">
        <v>3</v>
      </c>
      <c r="B695" t="s">
        <v>1116</v>
      </c>
      <c r="C695" t="s">
        <v>1100</v>
      </c>
      <c r="D695">
        <v>2</v>
      </c>
      <c r="E695">
        <v>2</v>
      </c>
      <c r="F695">
        <v>4</v>
      </c>
      <c r="G695" t="s">
        <v>519</v>
      </c>
    </row>
    <row r="696" spans="1:7" x14ac:dyDescent="0.35">
      <c r="A696">
        <v>3</v>
      </c>
      <c r="B696" t="s">
        <v>1116</v>
      </c>
      <c r="C696" t="s">
        <v>1101</v>
      </c>
      <c r="D696">
        <v>3</v>
      </c>
      <c r="E696">
        <v>0</v>
      </c>
      <c r="F696">
        <v>3</v>
      </c>
      <c r="G696" t="s">
        <v>519</v>
      </c>
    </row>
    <row r="697" spans="1:7" x14ac:dyDescent="0.35">
      <c r="A697">
        <v>3</v>
      </c>
      <c r="B697" t="s">
        <v>1117</v>
      </c>
      <c r="C697" t="s">
        <v>1090</v>
      </c>
      <c r="D697">
        <v>20</v>
      </c>
      <c r="E697">
        <v>0</v>
      </c>
      <c r="F697">
        <v>20</v>
      </c>
      <c r="G697" t="s">
        <v>519</v>
      </c>
    </row>
    <row r="698" spans="1:7" x14ac:dyDescent="0.35">
      <c r="A698">
        <v>3</v>
      </c>
      <c r="B698" t="s">
        <v>1118</v>
      </c>
      <c r="C698" t="s">
        <v>1083</v>
      </c>
      <c r="D698">
        <v>62</v>
      </c>
      <c r="E698">
        <v>20</v>
      </c>
      <c r="F698">
        <v>82</v>
      </c>
      <c r="G698" t="s">
        <v>519</v>
      </c>
    </row>
    <row r="699" spans="1:7" x14ac:dyDescent="0.35">
      <c r="A699">
        <v>3</v>
      </c>
      <c r="B699" t="s">
        <v>1118</v>
      </c>
      <c r="C699" t="s">
        <v>1084</v>
      </c>
      <c r="D699">
        <v>13</v>
      </c>
      <c r="E699">
        <v>2</v>
      </c>
      <c r="F699">
        <v>15</v>
      </c>
      <c r="G699" t="s">
        <v>519</v>
      </c>
    </row>
    <row r="700" spans="1:7" x14ac:dyDescent="0.35">
      <c r="A700">
        <v>3</v>
      </c>
      <c r="B700" t="s">
        <v>1119</v>
      </c>
      <c r="C700" t="s">
        <v>1083</v>
      </c>
      <c r="D700">
        <v>33</v>
      </c>
      <c r="E700">
        <v>6</v>
      </c>
      <c r="F700">
        <v>39</v>
      </c>
      <c r="G700" t="s">
        <v>519</v>
      </c>
    </row>
    <row r="701" spans="1:7" x14ac:dyDescent="0.35">
      <c r="A701">
        <v>3</v>
      </c>
      <c r="B701" t="s">
        <v>1120</v>
      </c>
      <c r="C701" t="s">
        <v>1088</v>
      </c>
      <c r="D701">
        <v>1</v>
      </c>
      <c r="E701">
        <v>0</v>
      </c>
      <c r="F701">
        <v>1</v>
      </c>
      <c r="G701" t="s">
        <v>519</v>
      </c>
    </row>
    <row r="702" spans="1:7" x14ac:dyDescent="0.35">
      <c r="A702">
        <v>3</v>
      </c>
      <c r="B702" t="s">
        <v>1121</v>
      </c>
      <c r="C702" t="s">
        <v>1078</v>
      </c>
      <c r="D702">
        <v>6</v>
      </c>
      <c r="E702">
        <v>61</v>
      </c>
      <c r="F702">
        <v>67</v>
      </c>
      <c r="G702" t="s">
        <v>519</v>
      </c>
    </row>
    <row r="703" spans="1:7" x14ac:dyDescent="0.35">
      <c r="A703">
        <v>3</v>
      </c>
      <c r="B703" t="s">
        <v>1121</v>
      </c>
      <c r="C703" t="s">
        <v>1083</v>
      </c>
      <c r="D703">
        <v>87</v>
      </c>
      <c r="E703">
        <v>2</v>
      </c>
      <c r="F703">
        <v>89</v>
      </c>
      <c r="G703" t="s">
        <v>519</v>
      </c>
    </row>
    <row r="704" spans="1:7" x14ac:dyDescent="0.35">
      <c r="A704">
        <v>3</v>
      </c>
      <c r="B704" t="s">
        <v>1121</v>
      </c>
      <c r="C704" t="s">
        <v>1086</v>
      </c>
      <c r="D704">
        <v>1</v>
      </c>
      <c r="E704">
        <v>1</v>
      </c>
      <c r="F704">
        <v>2</v>
      </c>
      <c r="G704" t="s">
        <v>519</v>
      </c>
    </row>
    <row r="705" spans="1:7" x14ac:dyDescent="0.35">
      <c r="A705">
        <v>3</v>
      </c>
      <c r="B705" t="s">
        <v>1121</v>
      </c>
      <c r="C705" t="s">
        <v>1103</v>
      </c>
      <c r="D705">
        <v>1</v>
      </c>
      <c r="E705">
        <v>0</v>
      </c>
      <c r="F705">
        <v>1</v>
      </c>
      <c r="G705" t="s">
        <v>519</v>
      </c>
    </row>
    <row r="706" spans="1:7" x14ac:dyDescent="0.35">
      <c r="A706">
        <v>3</v>
      </c>
      <c r="B706" t="s">
        <v>1121</v>
      </c>
      <c r="C706" t="s">
        <v>1099</v>
      </c>
      <c r="D706">
        <v>1</v>
      </c>
      <c r="E706">
        <v>0</v>
      </c>
      <c r="F706">
        <v>1</v>
      </c>
      <c r="G706" t="s">
        <v>519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9126E-EF66-1841-BA51-DD78A4D326D3}">
  <dimension ref="A3:C176"/>
  <sheetViews>
    <sheetView workbookViewId="0">
      <selection activeCell="B175" sqref="B7:B175"/>
    </sheetView>
  </sheetViews>
  <sheetFormatPr defaultColWidth="11" defaultRowHeight="15.5" x14ac:dyDescent="0.35"/>
  <cols>
    <col min="1" max="1" width="42.08203125" bestFit="1" customWidth="1"/>
    <col min="2" max="2" width="18.83203125" bestFit="1" customWidth="1"/>
    <col min="3" max="3" width="10.33203125" bestFit="1" customWidth="1"/>
    <col min="4" max="4" width="3.08203125" bestFit="1" customWidth="1"/>
    <col min="5" max="5" width="10.33203125" bestFit="1" customWidth="1"/>
  </cols>
  <sheetData>
    <row r="3" spans="1:3" x14ac:dyDescent="0.35">
      <c r="A3" s="6" t="s">
        <v>1124</v>
      </c>
      <c r="B3" s="6" t="s">
        <v>1125</v>
      </c>
    </row>
    <row r="4" spans="1:3" x14ac:dyDescent="0.35">
      <c r="A4" s="6" t="s">
        <v>1122</v>
      </c>
      <c r="B4">
        <v>1</v>
      </c>
      <c r="C4" t="s">
        <v>1123</v>
      </c>
    </row>
    <row r="5" spans="1:3" x14ac:dyDescent="0.35">
      <c r="A5" s="7" t="s">
        <v>99</v>
      </c>
      <c r="B5">
        <v>1</v>
      </c>
      <c r="C5">
        <v>1</v>
      </c>
    </row>
    <row r="6" spans="1:3" x14ac:dyDescent="0.35">
      <c r="A6" s="7" t="s">
        <v>905</v>
      </c>
      <c r="B6">
        <v>1</v>
      </c>
      <c r="C6">
        <v>1</v>
      </c>
    </row>
    <row r="7" spans="1:3" x14ac:dyDescent="0.35">
      <c r="A7" s="7" t="s">
        <v>174</v>
      </c>
      <c r="B7">
        <v>1</v>
      </c>
      <c r="C7">
        <v>1</v>
      </c>
    </row>
    <row r="8" spans="1:3" x14ac:dyDescent="0.35">
      <c r="A8" s="7" t="s">
        <v>126</v>
      </c>
      <c r="B8">
        <v>1</v>
      </c>
      <c r="C8">
        <v>1</v>
      </c>
    </row>
    <row r="9" spans="1:3" x14ac:dyDescent="0.35">
      <c r="A9" s="7" t="s">
        <v>31</v>
      </c>
      <c r="B9">
        <v>1</v>
      </c>
      <c r="C9">
        <v>1</v>
      </c>
    </row>
    <row r="10" spans="1:3" x14ac:dyDescent="0.35">
      <c r="A10" s="7" t="s">
        <v>156</v>
      </c>
      <c r="B10">
        <v>1</v>
      </c>
      <c r="C10">
        <v>1</v>
      </c>
    </row>
    <row r="11" spans="1:3" x14ac:dyDescent="0.35">
      <c r="A11" s="7" t="s">
        <v>725</v>
      </c>
      <c r="B11">
        <v>1</v>
      </c>
      <c r="C11">
        <v>1</v>
      </c>
    </row>
    <row r="12" spans="1:3" x14ac:dyDescent="0.35">
      <c r="A12" s="7" t="s">
        <v>533</v>
      </c>
      <c r="B12">
        <v>1</v>
      </c>
      <c r="C12">
        <v>1</v>
      </c>
    </row>
    <row r="13" spans="1:3" x14ac:dyDescent="0.35">
      <c r="A13" s="7" t="s">
        <v>120</v>
      </c>
      <c r="B13">
        <v>1</v>
      </c>
      <c r="C13">
        <v>1</v>
      </c>
    </row>
    <row r="14" spans="1:3" x14ac:dyDescent="0.35">
      <c r="A14" s="7" t="s">
        <v>543</v>
      </c>
      <c r="B14">
        <v>1</v>
      </c>
      <c r="C14">
        <v>1</v>
      </c>
    </row>
    <row r="15" spans="1:3" x14ac:dyDescent="0.35">
      <c r="A15" s="7" t="s">
        <v>165</v>
      </c>
      <c r="B15">
        <v>1</v>
      </c>
      <c r="C15">
        <v>1</v>
      </c>
    </row>
    <row r="16" spans="1:3" x14ac:dyDescent="0.35">
      <c r="A16" s="7" t="s">
        <v>553</v>
      </c>
      <c r="B16">
        <v>1</v>
      </c>
      <c r="C16">
        <v>1</v>
      </c>
    </row>
    <row r="17" spans="1:3" x14ac:dyDescent="0.35">
      <c r="A17" s="7" t="s">
        <v>123</v>
      </c>
      <c r="B17">
        <v>1</v>
      </c>
      <c r="C17">
        <v>1</v>
      </c>
    </row>
    <row r="18" spans="1:3" x14ac:dyDescent="0.35">
      <c r="A18" s="7" t="s">
        <v>564</v>
      </c>
      <c r="B18">
        <v>1</v>
      </c>
      <c r="C18">
        <v>1</v>
      </c>
    </row>
    <row r="19" spans="1:3" x14ac:dyDescent="0.35">
      <c r="A19" s="7" t="s">
        <v>742</v>
      </c>
      <c r="B19">
        <v>1</v>
      </c>
      <c r="C19">
        <v>1</v>
      </c>
    </row>
    <row r="20" spans="1:3" x14ac:dyDescent="0.35">
      <c r="A20" s="7" t="s">
        <v>571</v>
      </c>
      <c r="B20">
        <v>1</v>
      </c>
      <c r="C20">
        <v>1</v>
      </c>
    </row>
    <row r="21" spans="1:3" x14ac:dyDescent="0.35">
      <c r="A21" s="7" t="s">
        <v>744</v>
      </c>
      <c r="B21">
        <v>1</v>
      </c>
      <c r="C21">
        <v>1</v>
      </c>
    </row>
    <row r="22" spans="1:3" x14ac:dyDescent="0.35">
      <c r="A22" s="7" t="s">
        <v>581</v>
      </c>
      <c r="B22">
        <v>1</v>
      </c>
      <c r="C22">
        <v>1</v>
      </c>
    </row>
    <row r="23" spans="1:3" x14ac:dyDescent="0.35">
      <c r="A23" s="7" t="s">
        <v>84</v>
      </c>
      <c r="B23">
        <v>1</v>
      </c>
      <c r="C23">
        <v>1</v>
      </c>
    </row>
    <row r="24" spans="1:3" x14ac:dyDescent="0.35">
      <c r="A24" s="7" t="s">
        <v>592</v>
      </c>
      <c r="B24">
        <v>1</v>
      </c>
      <c r="C24">
        <v>1</v>
      </c>
    </row>
    <row r="25" spans="1:3" x14ac:dyDescent="0.35">
      <c r="A25" s="7" t="s">
        <v>758</v>
      </c>
      <c r="B25">
        <v>1</v>
      </c>
      <c r="C25">
        <v>1</v>
      </c>
    </row>
    <row r="26" spans="1:3" x14ac:dyDescent="0.35">
      <c r="A26" s="7" t="s">
        <v>596</v>
      </c>
      <c r="B26">
        <v>1</v>
      </c>
      <c r="C26">
        <v>1</v>
      </c>
    </row>
    <row r="27" spans="1:3" x14ac:dyDescent="0.35">
      <c r="A27" s="7" t="s">
        <v>759</v>
      </c>
      <c r="B27">
        <v>1</v>
      </c>
      <c r="C27">
        <v>1</v>
      </c>
    </row>
    <row r="28" spans="1:3" x14ac:dyDescent="0.35">
      <c r="A28" s="7" t="s">
        <v>601</v>
      </c>
      <c r="B28">
        <v>1</v>
      </c>
      <c r="C28">
        <v>1</v>
      </c>
    </row>
    <row r="29" spans="1:3" x14ac:dyDescent="0.35">
      <c r="A29" s="7" t="s">
        <v>147</v>
      </c>
      <c r="B29">
        <v>1</v>
      </c>
      <c r="C29">
        <v>1</v>
      </c>
    </row>
    <row r="30" spans="1:3" x14ac:dyDescent="0.35">
      <c r="A30" s="7" t="s">
        <v>607</v>
      </c>
      <c r="B30">
        <v>1</v>
      </c>
      <c r="C30">
        <v>1</v>
      </c>
    </row>
    <row r="31" spans="1:3" x14ac:dyDescent="0.35">
      <c r="A31" s="7" t="s">
        <v>762</v>
      </c>
      <c r="B31">
        <v>1</v>
      </c>
      <c r="C31">
        <v>1</v>
      </c>
    </row>
    <row r="32" spans="1:3" x14ac:dyDescent="0.35">
      <c r="A32" s="7" t="s">
        <v>616</v>
      </c>
      <c r="B32">
        <v>1</v>
      </c>
      <c r="C32">
        <v>1</v>
      </c>
    </row>
    <row r="33" spans="1:3" x14ac:dyDescent="0.35">
      <c r="A33" s="7" t="s">
        <v>771</v>
      </c>
      <c r="B33">
        <v>1</v>
      </c>
      <c r="C33">
        <v>1</v>
      </c>
    </row>
    <row r="34" spans="1:3" x14ac:dyDescent="0.35">
      <c r="A34" s="7" t="s">
        <v>28</v>
      </c>
      <c r="B34">
        <v>1</v>
      </c>
      <c r="C34">
        <v>1</v>
      </c>
    </row>
    <row r="35" spans="1:3" x14ac:dyDescent="0.35">
      <c r="A35" s="7" t="s">
        <v>773</v>
      </c>
      <c r="B35">
        <v>1</v>
      </c>
      <c r="C35">
        <v>1</v>
      </c>
    </row>
    <row r="36" spans="1:3" x14ac:dyDescent="0.35">
      <c r="A36" s="7" t="s">
        <v>651</v>
      </c>
      <c r="B36">
        <v>1</v>
      </c>
      <c r="C36">
        <v>1</v>
      </c>
    </row>
    <row r="37" spans="1:3" x14ac:dyDescent="0.35">
      <c r="A37" s="7" t="s">
        <v>67</v>
      </c>
      <c r="B37">
        <v>1</v>
      </c>
      <c r="C37">
        <v>1</v>
      </c>
    </row>
    <row r="38" spans="1:3" x14ac:dyDescent="0.35">
      <c r="A38" s="7" t="s">
        <v>657</v>
      </c>
      <c r="B38">
        <v>1</v>
      </c>
      <c r="C38">
        <v>1</v>
      </c>
    </row>
    <row r="39" spans="1:3" x14ac:dyDescent="0.35">
      <c r="A39" s="7" t="s">
        <v>64</v>
      </c>
      <c r="B39">
        <v>1</v>
      </c>
      <c r="C39">
        <v>1</v>
      </c>
    </row>
    <row r="40" spans="1:3" x14ac:dyDescent="0.35">
      <c r="A40" s="7" t="s">
        <v>660</v>
      </c>
      <c r="B40">
        <v>1</v>
      </c>
      <c r="C40">
        <v>1</v>
      </c>
    </row>
    <row r="41" spans="1:3" x14ac:dyDescent="0.35">
      <c r="A41" s="7" t="s">
        <v>25</v>
      </c>
      <c r="B41">
        <v>1</v>
      </c>
      <c r="C41">
        <v>1</v>
      </c>
    </row>
    <row r="42" spans="1:3" x14ac:dyDescent="0.35">
      <c r="A42" s="7" t="s">
        <v>669</v>
      </c>
      <c r="B42">
        <v>1</v>
      </c>
      <c r="C42">
        <v>1</v>
      </c>
    </row>
    <row r="43" spans="1:3" x14ac:dyDescent="0.35">
      <c r="A43" s="7" t="s">
        <v>105</v>
      </c>
      <c r="B43">
        <v>1</v>
      </c>
      <c r="C43">
        <v>1</v>
      </c>
    </row>
    <row r="44" spans="1:3" x14ac:dyDescent="0.35">
      <c r="A44" s="7" t="s">
        <v>671</v>
      </c>
      <c r="B44">
        <v>1</v>
      </c>
      <c r="C44">
        <v>1</v>
      </c>
    </row>
    <row r="45" spans="1:3" x14ac:dyDescent="0.35">
      <c r="A45" s="7" t="s">
        <v>809</v>
      </c>
      <c r="B45">
        <v>1</v>
      </c>
      <c r="C45">
        <v>1</v>
      </c>
    </row>
    <row r="46" spans="1:3" x14ac:dyDescent="0.35">
      <c r="A46" s="7" t="s">
        <v>40</v>
      </c>
      <c r="B46">
        <v>1</v>
      </c>
      <c r="C46">
        <v>1</v>
      </c>
    </row>
    <row r="47" spans="1:3" x14ac:dyDescent="0.35">
      <c r="A47" s="7" t="s">
        <v>114</v>
      </c>
      <c r="B47">
        <v>1</v>
      </c>
      <c r="C47">
        <v>1</v>
      </c>
    </row>
    <row r="48" spans="1:3" x14ac:dyDescent="0.35">
      <c r="A48" s="7" t="s">
        <v>11</v>
      </c>
      <c r="B48">
        <v>1</v>
      </c>
      <c r="C48">
        <v>1</v>
      </c>
    </row>
    <row r="49" spans="1:3" x14ac:dyDescent="0.35">
      <c r="A49" s="7" t="s">
        <v>818</v>
      </c>
      <c r="B49">
        <v>1</v>
      </c>
      <c r="C49">
        <v>1</v>
      </c>
    </row>
    <row r="50" spans="1:3" x14ac:dyDescent="0.35">
      <c r="A50" s="7" t="s">
        <v>705</v>
      </c>
      <c r="B50">
        <v>1</v>
      </c>
      <c r="C50">
        <v>1</v>
      </c>
    </row>
    <row r="51" spans="1:3" x14ac:dyDescent="0.35">
      <c r="A51" s="7" t="s">
        <v>820</v>
      </c>
      <c r="B51">
        <v>1</v>
      </c>
      <c r="C51">
        <v>1</v>
      </c>
    </row>
    <row r="52" spans="1:3" x14ac:dyDescent="0.35">
      <c r="A52" s="7" t="s">
        <v>5</v>
      </c>
      <c r="B52">
        <v>1</v>
      </c>
      <c r="C52">
        <v>1</v>
      </c>
    </row>
    <row r="53" spans="1:3" x14ac:dyDescent="0.35">
      <c r="A53" s="7" t="s">
        <v>49</v>
      </c>
      <c r="B53">
        <v>1</v>
      </c>
      <c r="C53">
        <v>1</v>
      </c>
    </row>
    <row r="54" spans="1:3" x14ac:dyDescent="0.35">
      <c r="A54" s="7" t="s">
        <v>111</v>
      </c>
      <c r="B54">
        <v>1</v>
      </c>
      <c r="C54">
        <v>1</v>
      </c>
    </row>
    <row r="55" spans="1:3" x14ac:dyDescent="0.35">
      <c r="A55" s="7" t="s">
        <v>828</v>
      </c>
      <c r="B55">
        <v>1</v>
      </c>
      <c r="C55">
        <v>1</v>
      </c>
    </row>
    <row r="56" spans="1:3" x14ac:dyDescent="0.35">
      <c r="A56" s="7" t="s">
        <v>580</v>
      </c>
      <c r="B56">
        <v>1</v>
      </c>
      <c r="C56">
        <v>1</v>
      </c>
    </row>
    <row r="57" spans="1:3" x14ac:dyDescent="0.35">
      <c r="A57" s="7" t="s">
        <v>829</v>
      </c>
      <c r="B57">
        <v>1</v>
      </c>
      <c r="C57">
        <v>1</v>
      </c>
    </row>
    <row r="58" spans="1:3" x14ac:dyDescent="0.35">
      <c r="A58" s="7" t="s">
        <v>61</v>
      </c>
      <c r="B58">
        <v>1</v>
      </c>
      <c r="C58">
        <v>1</v>
      </c>
    </row>
    <row r="59" spans="1:3" x14ac:dyDescent="0.35">
      <c r="A59" s="7" t="s">
        <v>836</v>
      </c>
      <c r="B59">
        <v>1</v>
      </c>
      <c r="C59">
        <v>1</v>
      </c>
    </row>
    <row r="60" spans="1:3" x14ac:dyDescent="0.35">
      <c r="A60" s="7" t="s">
        <v>117</v>
      </c>
      <c r="B60">
        <v>1</v>
      </c>
      <c r="C60">
        <v>1</v>
      </c>
    </row>
    <row r="61" spans="1:3" x14ac:dyDescent="0.35">
      <c r="A61" s="7" t="s">
        <v>840</v>
      </c>
      <c r="B61">
        <v>1</v>
      </c>
      <c r="C61">
        <v>1</v>
      </c>
    </row>
    <row r="62" spans="1:3" x14ac:dyDescent="0.35">
      <c r="A62" s="7" t="s">
        <v>621</v>
      </c>
      <c r="B62">
        <v>1</v>
      </c>
      <c r="C62">
        <v>1</v>
      </c>
    </row>
    <row r="63" spans="1:3" x14ac:dyDescent="0.35">
      <c r="A63" s="7" t="s">
        <v>843</v>
      </c>
      <c r="B63">
        <v>1</v>
      </c>
      <c r="C63">
        <v>1</v>
      </c>
    </row>
    <row r="64" spans="1:3" x14ac:dyDescent="0.35">
      <c r="A64" s="7" t="s">
        <v>652</v>
      </c>
      <c r="B64">
        <v>1</v>
      </c>
      <c r="C64">
        <v>1</v>
      </c>
    </row>
    <row r="65" spans="1:3" x14ac:dyDescent="0.35">
      <c r="A65" s="7" t="s">
        <v>845</v>
      </c>
      <c r="B65">
        <v>1</v>
      </c>
      <c r="C65">
        <v>1</v>
      </c>
    </row>
    <row r="66" spans="1:3" x14ac:dyDescent="0.35">
      <c r="A66" s="7" t="s">
        <v>93</v>
      </c>
      <c r="B66">
        <v>1</v>
      </c>
      <c r="C66">
        <v>1</v>
      </c>
    </row>
    <row r="67" spans="1:3" x14ac:dyDescent="0.35">
      <c r="A67" s="7" t="s">
        <v>858</v>
      </c>
      <c r="B67">
        <v>1</v>
      </c>
      <c r="C67">
        <v>1</v>
      </c>
    </row>
    <row r="68" spans="1:3" x14ac:dyDescent="0.35">
      <c r="A68" s="7" t="s">
        <v>168</v>
      </c>
      <c r="B68">
        <v>1</v>
      </c>
      <c r="C68">
        <v>1</v>
      </c>
    </row>
    <row r="69" spans="1:3" x14ac:dyDescent="0.35">
      <c r="A69" s="7" t="s">
        <v>72</v>
      </c>
      <c r="B69">
        <v>1</v>
      </c>
      <c r="C69">
        <v>1</v>
      </c>
    </row>
    <row r="70" spans="1:3" x14ac:dyDescent="0.35">
      <c r="A70" s="7" t="s">
        <v>108</v>
      </c>
      <c r="B70">
        <v>1</v>
      </c>
      <c r="C70">
        <v>1</v>
      </c>
    </row>
    <row r="71" spans="1:3" x14ac:dyDescent="0.35">
      <c r="A71" s="7" t="s">
        <v>135</v>
      </c>
      <c r="B71">
        <v>1</v>
      </c>
      <c r="C71">
        <v>1</v>
      </c>
    </row>
    <row r="72" spans="1:3" x14ac:dyDescent="0.35">
      <c r="A72" s="7" t="s">
        <v>545</v>
      </c>
      <c r="B72">
        <v>1</v>
      </c>
      <c r="C72">
        <v>1</v>
      </c>
    </row>
    <row r="73" spans="1:3" x14ac:dyDescent="0.35">
      <c r="A73" s="7" t="s">
        <v>863</v>
      </c>
      <c r="B73">
        <v>1</v>
      </c>
      <c r="C73">
        <v>1</v>
      </c>
    </row>
    <row r="74" spans="1:3" x14ac:dyDescent="0.35">
      <c r="A74" s="7" t="s">
        <v>590</v>
      </c>
      <c r="B74">
        <v>1</v>
      </c>
      <c r="C74">
        <v>1</v>
      </c>
    </row>
    <row r="75" spans="1:3" x14ac:dyDescent="0.35">
      <c r="A75" s="7" t="s">
        <v>19</v>
      </c>
      <c r="B75">
        <v>1</v>
      </c>
      <c r="C75">
        <v>1</v>
      </c>
    </row>
    <row r="76" spans="1:3" x14ac:dyDescent="0.35">
      <c r="A76" s="7" t="s">
        <v>14</v>
      </c>
      <c r="B76">
        <v>1</v>
      </c>
      <c r="C76">
        <v>1</v>
      </c>
    </row>
    <row r="77" spans="1:3" x14ac:dyDescent="0.35">
      <c r="A77" s="7" t="s">
        <v>144</v>
      </c>
      <c r="B77">
        <v>1</v>
      </c>
      <c r="C77">
        <v>1</v>
      </c>
    </row>
    <row r="78" spans="1:3" x14ac:dyDescent="0.35">
      <c r="A78" s="7" t="s">
        <v>58</v>
      </c>
      <c r="B78">
        <v>1</v>
      </c>
      <c r="C78">
        <v>1</v>
      </c>
    </row>
    <row r="79" spans="1:3" x14ac:dyDescent="0.35">
      <c r="A79" s="7" t="s">
        <v>872</v>
      </c>
      <c r="B79">
        <v>1</v>
      </c>
      <c r="C79">
        <v>1</v>
      </c>
    </row>
    <row r="80" spans="1:3" x14ac:dyDescent="0.35">
      <c r="A80" s="7" t="s">
        <v>87</v>
      </c>
      <c r="B80">
        <v>1</v>
      </c>
      <c r="C80">
        <v>1</v>
      </c>
    </row>
    <row r="81" spans="1:3" x14ac:dyDescent="0.35">
      <c r="A81" s="7" t="s">
        <v>875</v>
      </c>
      <c r="B81">
        <v>1</v>
      </c>
      <c r="C81">
        <v>1</v>
      </c>
    </row>
    <row r="82" spans="1:3" x14ac:dyDescent="0.35">
      <c r="A82" s="7" t="s">
        <v>569</v>
      </c>
      <c r="B82">
        <v>1</v>
      </c>
      <c r="C82">
        <v>1</v>
      </c>
    </row>
    <row r="83" spans="1:3" x14ac:dyDescent="0.35">
      <c r="A83" s="7" t="s">
        <v>892</v>
      </c>
      <c r="B83">
        <v>1</v>
      </c>
      <c r="C83">
        <v>1</v>
      </c>
    </row>
    <row r="84" spans="1:3" x14ac:dyDescent="0.35">
      <c r="A84" s="7" t="s">
        <v>637</v>
      </c>
      <c r="B84">
        <v>1</v>
      </c>
      <c r="C84">
        <v>1</v>
      </c>
    </row>
    <row r="85" spans="1:3" x14ac:dyDescent="0.35">
      <c r="A85" s="7" t="s">
        <v>16</v>
      </c>
      <c r="B85">
        <v>1</v>
      </c>
      <c r="C85">
        <v>1</v>
      </c>
    </row>
    <row r="86" spans="1:3" x14ac:dyDescent="0.35">
      <c r="A86" s="7" t="s">
        <v>8</v>
      </c>
      <c r="B86">
        <v>1</v>
      </c>
      <c r="C86">
        <v>1</v>
      </c>
    </row>
    <row r="87" spans="1:3" x14ac:dyDescent="0.35">
      <c r="A87" s="7" t="s">
        <v>52</v>
      </c>
      <c r="B87">
        <v>1</v>
      </c>
      <c r="C87">
        <v>1</v>
      </c>
    </row>
    <row r="88" spans="1:3" x14ac:dyDescent="0.35">
      <c r="A88" s="7" t="s">
        <v>90</v>
      </c>
      <c r="B88">
        <v>1</v>
      </c>
      <c r="C88">
        <v>1</v>
      </c>
    </row>
    <row r="89" spans="1:3" x14ac:dyDescent="0.35">
      <c r="A89" s="7" t="s">
        <v>902</v>
      </c>
      <c r="B89">
        <v>1</v>
      </c>
      <c r="C89">
        <v>1</v>
      </c>
    </row>
    <row r="90" spans="1:3" x14ac:dyDescent="0.35">
      <c r="A90" s="7" t="s">
        <v>55</v>
      </c>
      <c r="B90">
        <v>1</v>
      </c>
      <c r="C90">
        <v>1</v>
      </c>
    </row>
    <row r="91" spans="1:3" x14ac:dyDescent="0.35">
      <c r="A91" s="7" t="s">
        <v>903</v>
      </c>
      <c r="B91">
        <v>1</v>
      </c>
      <c r="C91">
        <v>1</v>
      </c>
    </row>
    <row r="92" spans="1:3" x14ac:dyDescent="0.35">
      <c r="A92" s="7" t="s">
        <v>732</v>
      </c>
      <c r="B92">
        <v>2</v>
      </c>
      <c r="C92">
        <v>2</v>
      </c>
    </row>
    <row r="93" spans="1:3" x14ac:dyDescent="0.35">
      <c r="A93" s="7" t="s">
        <v>650</v>
      </c>
      <c r="B93">
        <v>2</v>
      </c>
      <c r="C93">
        <v>2</v>
      </c>
    </row>
    <row r="94" spans="1:3" x14ac:dyDescent="0.35">
      <c r="A94" s="7" t="s">
        <v>756</v>
      </c>
      <c r="B94">
        <v>2</v>
      </c>
      <c r="C94">
        <v>2</v>
      </c>
    </row>
    <row r="95" spans="1:3" x14ac:dyDescent="0.35">
      <c r="A95" s="7" t="s">
        <v>159</v>
      </c>
      <c r="B95">
        <v>2</v>
      </c>
      <c r="C95">
        <v>2</v>
      </c>
    </row>
    <row r="96" spans="1:3" x14ac:dyDescent="0.35">
      <c r="A96" s="7" t="s">
        <v>618</v>
      </c>
      <c r="B96">
        <v>2</v>
      </c>
      <c r="C96">
        <v>2</v>
      </c>
    </row>
    <row r="97" spans="1:3" x14ac:dyDescent="0.35">
      <c r="A97" s="7" t="s">
        <v>153</v>
      </c>
      <c r="B97">
        <v>2</v>
      </c>
      <c r="C97">
        <v>2</v>
      </c>
    </row>
    <row r="98" spans="1:3" x14ac:dyDescent="0.35">
      <c r="A98" s="7" t="s">
        <v>561</v>
      </c>
      <c r="B98">
        <v>2</v>
      </c>
      <c r="C98">
        <v>2</v>
      </c>
    </row>
    <row r="99" spans="1:3" x14ac:dyDescent="0.35">
      <c r="A99" s="7" t="s">
        <v>566</v>
      </c>
      <c r="B99">
        <v>2</v>
      </c>
      <c r="C99">
        <v>2</v>
      </c>
    </row>
    <row r="100" spans="1:3" x14ac:dyDescent="0.35">
      <c r="A100" s="7" t="s">
        <v>171</v>
      </c>
      <c r="B100">
        <v>2</v>
      </c>
      <c r="C100">
        <v>2</v>
      </c>
    </row>
    <row r="101" spans="1:3" x14ac:dyDescent="0.35">
      <c r="A101" s="7" t="s">
        <v>162</v>
      </c>
      <c r="B101">
        <v>2</v>
      </c>
      <c r="C101">
        <v>2</v>
      </c>
    </row>
    <row r="102" spans="1:3" x14ac:dyDescent="0.35">
      <c r="A102" s="7" t="s">
        <v>602</v>
      </c>
      <c r="B102">
        <v>2</v>
      </c>
      <c r="C102">
        <v>2</v>
      </c>
    </row>
    <row r="103" spans="1:3" x14ac:dyDescent="0.35">
      <c r="A103" s="7" t="s">
        <v>654</v>
      </c>
      <c r="B103">
        <v>2</v>
      </c>
      <c r="C103">
        <v>2</v>
      </c>
    </row>
    <row r="104" spans="1:3" x14ac:dyDescent="0.35">
      <c r="A104" s="7" t="s">
        <v>813</v>
      </c>
      <c r="B104">
        <v>2</v>
      </c>
      <c r="C104">
        <v>2</v>
      </c>
    </row>
    <row r="105" spans="1:3" x14ac:dyDescent="0.35">
      <c r="A105" s="7" t="s">
        <v>129</v>
      </c>
      <c r="B105">
        <v>2</v>
      </c>
      <c r="C105">
        <v>2</v>
      </c>
    </row>
    <row r="106" spans="1:3" x14ac:dyDescent="0.35">
      <c r="A106" s="7" t="s">
        <v>754</v>
      </c>
      <c r="B106">
        <v>2</v>
      </c>
      <c r="C106">
        <v>2</v>
      </c>
    </row>
    <row r="107" spans="1:3" x14ac:dyDescent="0.35">
      <c r="A107" s="7" t="s">
        <v>70</v>
      </c>
      <c r="B107">
        <v>2</v>
      </c>
      <c r="C107">
        <v>2</v>
      </c>
    </row>
    <row r="108" spans="1:3" x14ac:dyDescent="0.35">
      <c r="A108" s="7" t="s">
        <v>623</v>
      </c>
      <c r="B108">
        <v>2</v>
      </c>
      <c r="C108">
        <v>2</v>
      </c>
    </row>
    <row r="109" spans="1:3" x14ac:dyDescent="0.35">
      <c r="A109" s="7" t="s">
        <v>740</v>
      </c>
      <c r="B109">
        <v>2</v>
      </c>
      <c r="C109">
        <v>2</v>
      </c>
    </row>
    <row r="110" spans="1:3" x14ac:dyDescent="0.35">
      <c r="A110" s="7" t="s">
        <v>682</v>
      </c>
      <c r="B110">
        <v>2</v>
      </c>
      <c r="C110">
        <v>2</v>
      </c>
    </row>
    <row r="111" spans="1:3" x14ac:dyDescent="0.35">
      <c r="A111" s="7" t="s">
        <v>874</v>
      </c>
      <c r="B111">
        <v>2</v>
      </c>
      <c r="C111">
        <v>2</v>
      </c>
    </row>
    <row r="112" spans="1:3" x14ac:dyDescent="0.35">
      <c r="A112" s="7" t="s">
        <v>666</v>
      </c>
      <c r="B112">
        <v>2</v>
      </c>
      <c r="C112">
        <v>2</v>
      </c>
    </row>
    <row r="113" spans="1:3" x14ac:dyDescent="0.35">
      <c r="A113" s="7" t="s">
        <v>613</v>
      </c>
      <c r="B113">
        <v>2</v>
      </c>
      <c r="C113">
        <v>2</v>
      </c>
    </row>
    <row r="114" spans="1:3" x14ac:dyDescent="0.35">
      <c r="A114" s="7" t="s">
        <v>648</v>
      </c>
      <c r="B114">
        <v>2</v>
      </c>
      <c r="C114">
        <v>2</v>
      </c>
    </row>
    <row r="115" spans="1:3" x14ac:dyDescent="0.35">
      <c r="A115" s="7" t="s">
        <v>746</v>
      </c>
      <c r="B115">
        <v>2</v>
      </c>
      <c r="C115">
        <v>2</v>
      </c>
    </row>
    <row r="116" spans="1:3" x14ac:dyDescent="0.35">
      <c r="A116" s="7" t="s">
        <v>806</v>
      </c>
      <c r="B116">
        <v>2</v>
      </c>
      <c r="C116">
        <v>2</v>
      </c>
    </row>
    <row r="117" spans="1:3" x14ac:dyDescent="0.35">
      <c r="A117" s="7" t="s">
        <v>150</v>
      </c>
      <c r="B117">
        <v>2</v>
      </c>
      <c r="C117">
        <v>2</v>
      </c>
    </row>
    <row r="118" spans="1:3" x14ac:dyDescent="0.35">
      <c r="A118" s="7" t="s">
        <v>604</v>
      </c>
      <c r="B118">
        <v>3</v>
      </c>
      <c r="C118">
        <v>3</v>
      </c>
    </row>
    <row r="119" spans="1:3" x14ac:dyDescent="0.35">
      <c r="A119" s="7" t="s">
        <v>864</v>
      </c>
      <c r="B119">
        <v>3</v>
      </c>
      <c r="C119">
        <v>3</v>
      </c>
    </row>
    <row r="120" spans="1:3" x14ac:dyDescent="0.35">
      <c r="A120" s="7" t="s">
        <v>794</v>
      </c>
      <c r="B120">
        <v>3</v>
      </c>
      <c r="C120">
        <v>3</v>
      </c>
    </row>
    <row r="121" spans="1:3" x14ac:dyDescent="0.35">
      <c r="A121" s="7" t="s">
        <v>751</v>
      </c>
      <c r="B121">
        <v>3</v>
      </c>
      <c r="C121">
        <v>3</v>
      </c>
    </row>
    <row r="122" spans="1:3" x14ac:dyDescent="0.35">
      <c r="A122" s="7" t="s">
        <v>677</v>
      </c>
      <c r="B122">
        <v>3</v>
      </c>
      <c r="C122">
        <v>3</v>
      </c>
    </row>
    <row r="123" spans="1:3" x14ac:dyDescent="0.35">
      <c r="A123" s="7" t="s">
        <v>767</v>
      </c>
      <c r="B123">
        <v>3</v>
      </c>
      <c r="C123">
        <v>3</v>
      </c>
    </row>
    <row r="124" spans="1:3" x14ac:dyDescent="0.35">
      <c r="A124" s="7" t="s">
        <v>138</v>
      </c>
      <c r="B124">
        <v>3</v>
      </c>
      <c r="C124">
        <v>3</v>
      </c>
    </row>
    <row r="125" spans="1:3" x14ac:dyDescent="0.35">
      <c r="A125" s="7" t="s">
        <v>141</v>
      </c>
      <c r="B125">
        <v>3</v>
      </c>
      <c r="C125">
        <v>3</v>
      </c>
    </row>
    <row r="126" spans="1:3" x14ac:dyDescent="0.35">
      <c r="A126" s="7" t="s">
        <v>891</v>
      </c>
      <c r="B126">
        <v>3</v>
      </c>
      <c r="C126">
        <v>3</v>
      </c>
    </row>
    <row r="127" spans="1:3" x14ac:dyDescent="0.35">
      <c r="A127" s="7" t="s">
        <v>46</v>
      </c>
      <c r="B127">
        <v>3</v>
      </c>
      <c r="C127">
        <v>3</v>
      </c>
    </row>
    <row r="128" spans="1:3" x14ac:dyDescent="0.35">
      <c r="A128" s="7" t="s">
        <v>662</v>
      </c>
      <c r="B128">
        <v>3</v>
      </c>
      <c r="C128">
        <v>3</v>
      </c>
    </row>
    <row r="129" spans="1:3" x14ac:dyDescent="0.35">
      <c r="A129" s="7" t="s">
        <v>802</v>
      </c>
      <c r="B129">
        <v>3</v>
      </c>
      <c r="C129">
        <v>3</v>
      </c>
    </row>
    <row r="130" spans="1:3" x14ac:dyDescent="0.35">
      <c r="A130" s="7" t="s">
        <v>894</v>
      </c>
      <c r="B130">
        <v>3</v>
      </c>
      <c r="C130">
        <v>3</v>
      </c>
    </row>
    <row r="131" spans="1:3" x14ac:dyDescent="0.35">
      <c r="A131" s="7" t="s">
        <v>799</v>
      </c>
      <c r="B131">
        <v>3</v>
      </c>
      <c r="C131">
        <v>3</v>
      </c>
    </row>
    <row r="132" spans="1:3" x14ac:dyDescent="0.35">
      <c r="A132" s="7" t="s">
        <v>897</v>
      </c>
      <c r="B132">
        <v>3</v>
      </c>
      <c r="C132">
        <v>3</v>
      </c>
    </row>
    <row r="133" spans="1:3" x14ac:dyDescent="0.35">
      <c r="A133" s="7" t="s">
        <v>859</v>
      </c>
      <c r="B133">
        <v>3</v>
      </c>
      <c r="C133">
        <v>3</v>
      </c>
    </row>
    <row r="134" spans="1:3" x14ac:dyDescent="0.35">
      <c r="A134" s="7" t="s">
        <v>796</v>
      </c>
      <c r="B134">
        <v>3</v>
      </c>
      <c r="C134">
        <v>3</v>
      </c>
    </row>
    <row r="135" spans="1:3" x14ac:dyDescent="0.35">
      <c r="A135" s="7" t="s">
        <v>735</v>
      </c>
      <c r="B135">
        <v>4</v>
      </c>
      <c r="C135">
        <v>4</v>
      </c>
    </row>
    <row r="136" spans="1:3" x14ac:dyDescent="0.35">
      <c r="A136" s="7" t="s">
        <v>837</v>
      </c>
      <c r="B136">
        <v>4</v>
      </c>
      <c r="C136">
        <v>4</v>
      </c>
    </row>
    <row r="137" spans="1:3" x14ac:dyDescent="0.35">
      <c r="A137" s="7" t="s">
        <v>676</v>
      </c>
      <c r="B137">
        <v>4</v>
      </c>
      <c r="C137">
        <v>4</v>
      </c>
    </row>
    <row r="138" spans="1:3" x14ac:dyDescent="0.35">
      <c r="A138" s="7" t="s">
        <v>699</v>
      </c>
      <c r="B138">
        <v>4</v>
      </c>
      <c r="C138">
        <v>4</v>
      </c>
    </row>
    <row r="139" spans="1:3" x14ac:dyDescent="0.35">
      <c r="A139" s="7" t="s">
        <v>633</v>
      </c>
      <c r="B139">
        <v>4</v>
      </c>
      <c r="C139">
        <v>4</v>
      </c>
    </row>
    <row r="140" spans="1:3" x14ac:dyDescent="0.35">
      <c r="A140" s="7" t="s">
        <v>761</v>
      </c>
      <c r="B140">
        <v>4</v>
      </c>
      <c r="C140">
        <v>4</v>
      </c>
    </row>
    <row r="141" spans="1:3" x14ac:dyDescent="0.35">
      <c r="A141" s="7" t="s">
        <v>684</v>
      </c>
      <c r="B141">
        <v>4</v>
      </c>
      <c r="C141">
        <v>4</v>
      </c>
    </row>
    <row r="142" spans="1:3" x14ac:dyDescent="0.35">
      <c r="A142" s="7" t="s">
        <v>898</v>
      </c>
      <c r="B142">
        <v>4</v>
      </c>
      <c r="C142">
        <v>4</v>
      </c>
    </row>
    <row r="143" spans="1:3" x14ac:dyDescent="0.35">
      <c r="A143" s="7" t="s">
        <v>96</v>
      </c>
      <c r="B143">
        <v>4</v>
      </c>
      <c r="C143">
        <v>4</v>
      </c>
    </row>
    <row r="144" spans="1:3" x14ac:dyDescent="0.35">
      <c r="A144" s="7" t="s">
        <v>868</v>
      </c>
      <c r="B144">
        <v>4</v>
      </c>
      <c r="C144">
        <v>4</v>
      </c>
    </row>
    <row r="145" spans="1:3" x14ac:dyDescent="0.35">
      <c r="A145" s="7" t="s">
        <v>555</v>
      </c>
      <c r="B145">
        <v>4</v>
      </c>
      <c r="C145">
        <v>4</v>
      </c>
    </row>
    <row r="146" spans="1:3" x14ac:dyDescent="0.35">
      <c r="A146" s="7" t="s">
        <v>43</v>
      </c>
      <c r="B146">
        <v>4</v>
      </c>
      <c r="C146">
        <v>4</v>
      </c>
    </row>
    <row r="147" spans="1:3" x14ac:dyDescent="0.35">
      <c r="A147" s="7" t="s">
        <v>37</v>
      </c>
      <c r="B147">
        <v>5</v>
      </c>
      <c r="C147">
        <v>5</v>
      </c>
    </row>
    <row r="148" spans="1:3" x14ac:dyDescent="0.35">
      <c r="A148" s="7" t="s">
        <v>824</v>
      </c>
      <c r="B148">
        <v>5</v>
      </c>
      <c r="C148">
        <v>5</v>
      </c>
    </row>
    <row r="149" spans="1:3" x14ac:dyDescent="0.35">
      <c r="A149" s="7" t="s">
        <v>847</v>
      </c>
      <c r="B149">
        <v>5</v>
      </c>
      <c r="C149">
        <v>5</v>
      </c>
    </row>
    <row r="150" spans="1:3" x14ac:dyDescent="0.35">
      <c r="A150" s="7" t="s">
        <v>895</v>
      </c>
      <c r="B150">
        <v>5</v>
      </c>
      <c r="C150">
        <v>5</v>
      </c>
    </row>
    <row r="151" spans="1:3" x14ac:dyDescent="0.35">
      <c r="A151" s="7" t="s">
        <v>75</v>
      </c>
      <c r="B151">
        <v>5</v>
      </c>
      <c r="C151">
        <v>5</v>
      </c>
    </row>
    <row r="152" spans="1:3" x14ac:dyDescent="0.35">
      <c r="A152" s="7" t="s">
        <v>132</v>
      </c>
      <c r="B152">
        <v>5</v>
      </c>
      <c r="C152">
        <v>5</v>
      </c>
    </row>
    <row r="153" spans="1:3" x14ac:dyDescent="0.35">
      <c r="A153" s="7" t="s">
        <v>777</v>
      </c>
      <c r="B153">
        <v>5</v>
      </c>
      <c r="C153">
        <v>5</v>
      </c>
    </row>
    <row r="154" spans="1:3" x14ac:dyDescent="0.35">
      <c r="A154" s="7" t="s">
        <v>741</v>
      </c>
      <c r="B154">
        <v>5</v>
      </c>
      <c r="C154">
        <v>5</v>
      </c>
    </row>
    <row r="155" spans="1:3" x14ac:dyDescent="0.35">
      <c r="A155" s="7" t="s">
        <v>547</v>
      </c>
      <c r="B155">
        <v>5</v>
      </c>
      <c r="C155">
        <v>5</v>
      </c>
    </row>
    <row r="156" spans="1:3" x14ac:dyDescent="0.35">
      <c r="A156" s="7" t="s">
        <v>730</v>
      </c>
      <c r="B156">
        <v>6</v>
      </c>
      <c r="C156">
        <v>6</v>
      </c>
    </row>
    <row r="157" spans="1:3" x14ac:dyDescent="0.35">
      <c r="A157" s="7" t="s">
        <v>78</v>
      </c>
      <c r="B157">
        <v>6</v>
      </c>
      <c r="C157">
        <v>6</v>
      </c>
    </row>
    <row r="158" spans="1:3" x14ac:dyDescent="0.35">
      <c r="A158" s="7" t="s">
        <v>595</v>
      </c>
      <c r="B158">
        <v>6</v>
      </c>
      <c r="C158">
        <v>6</v>
      </c>
    </row>
    <row r="159" spans="1:3" x14ac:dyDescent="0.35">
      <c r="A159" s="7" t="s">
        <v>520</v>
      </c>
      <c r="B159">
        <v>6</v>
      </c>
      <c r="C159">
        <v>6</v>
      </c>
    </row>
    <row r="160" spans="1:3" x14ac:dyDescent="0.35">
      <c r="A160" s="7" t="s">
        <v>102</v>
      </c>
      <c r="B160">
        <v>6</v>
      </c>
      <c r="C160">
        <v>6</v>
      </c>
    </row>
    <row r="161" spans="1:3" x14ac:dyDescent="0.35">
      <c r="A161" s="7" t="s">
        <v>817</v>
      </c>
      <c r="B161">
        <v>6</v>
      </c>
      <c r="C161">
        <v>6</v>
      </c>
    </row>
    <row r="162" spans="1:3" x14ac:dyDescent="0.35">
      <c r="A162" s="7" t="s">
        <v>827</v>
      </c>
      <c r="B162">
        <v>6</v>
      </c>
      <c r="C162">
        <v>6</v>
      </c>
    </row>
    <row r="163" spans="1:3" x14ac:dyDescent="0.35">
      <c r="A163" s="7" t="s">
        <v>573</v>
      </c>
      <c r="B163">
        <v>6</v>
      </c>
      <c r="C163">
        <v>6</v>
      </c>
    </row>
    <row r="164" spans="1:3" x14ac:dyDescent="0.35">
      <c r="A164" s="7" t="s">
        <v>34</v>
      </c>
      <c r="B164">
        <v>7</v>
      </c>
      <c r="C164">
        <v>7</v>
      </c>
    </row>
    <row r="165" spans="1:3" x14ac:dyDescent="0.35">
      <c r="A165" s="7" t="s">
        <v>810</v>
      </c>
      <c r="B165">
        <v>7</v>
      </c>
      <c r="C165">
        <v>7</v>
      </c>
    </row>
    <row r="166" spans="1:3" x14ac:dyDescent="0.35">
      <c r="A166" s="7" t="s">
        <v>22</v>
      </c>
      <c r="B166">
        <v>7</v>
      </c>
      <c r="C166">
        <v>7</v>
      </c>
    </row>
    <row r="167" spans="1:3" x14ac:dyDescent="0.35">
      <c r="A167" s="7" t="s">
        <v>711</v>
      </c>
      <c r="B167">
        <v>7</v>
      </c>
      <c r="C167">
        <v>7</v>
      </c>
    </row>
    <row r="168" spans="1:3" x14ac:dyDescent="0.35">
      <c r="A168" s="7" t="s">
        <v>795</v>
      </c>
      <c r="B168">
        <v>8</v>
      </c>
      <c r="C168">
        <v>8</v>
      </c>
    </row>
    <row r="169" spans="1:3" x14ac:dyDescent="0.35">
      <c r="A169" s="7" t="s">
        <v>639</v>
      </c>
      <c r="B169">
        <v>8</v>
      </c>
      <c r="C169">
        <v>8</v>
      </c>
    </row>
    <row r="170" spans="1:3" x14ac:dyDescent="0.35">
      <c r="A170" s="7" t="s">
        <v>582</v>
      </c>
      <c r="B170">
        <v>11</v>
      </c>
      <c r="C170">
        <v>11</v>
      </c>
    </row>
    <row r="171" spans="1:3" x14ac:dyDescent="0.35">
      <c r="A171" s="7" t="s">
        <v>686</v>
      </c>
      <c r="B171">
        <v>12</v>
      </c>
      <c r="C171">
        <v>12</v>
      </c>
    </row>
    <row r="172" spans="1:3" x14ac:dyDescent="0.35">
      <c r="A172" s="7" t="s">
        <v>823</v>
      </c>
      <c r="B172">
        <v>12</v>
      </c>
      <c r="C172">
        <v>12</v>
      </c>
    </row>
    <row r="173" spans="1:3" x14ac:dyDescent="0.35">
      <c r="A173" s="7" t="s">
        <v>866</v>
      </c>
      <c r="B173">
        <v>12</v>
      </c>
      <c r="C173">
        <v>12</v>
      </c>
    </row>
    <row r="174" spans="1:3" x14ac:dyDescent="0.35">
      <c r="A174" s="7" t="s">
        <v>783</v>
      </c>
      <c r="B174">
        <v>12</v>
      </c>
      <c r="C174">
        <v>12</v>
      </c>
    </row>
    <row r="175" spans="1:3" x14ac:dyDescent="0.35">
      <c r="A175" s="7" t="s">
        <v>81</v>
      </c>
      <c r="B175">
        <v>17</v>
      </c>
      <c r="C175">
        <v>17</v>
      </c>
    </row>
    <row r="176" spans="1:3" x14ac:dyDescent="0.35">
      <c r="A176" s="7" t="s">
        <v>1123</v>
      </c>
      <c r="B176">
        <v>451</v>
      </c>
      <c r="C176">
        <v>451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79217D-4A5E-6A4D-87BB-D013540FCE24}">
  <dimension ref="A1:B319"/>
  <sheetViews>
    <sheetView workbookViewId="0">
      <selection activeCell="A292" sqref="A292:B319"/>
    </sheetView>
  </sheetViews>
  <sheetFormatPr defaultColWidth="11" defaultRowHeight="15.5" x14ac:dyDescent="0.35"/>
  <cols>
    <col min="1" max="1" width="42.08203125" bestFit="1" customWidth="1"/>
  </cols>
  <sheetData>
    <row r="1" spans="1:2" x14ac:dyDescent="0.35">
      <c r="A1" t="s">
        <v>2</v>
      </c>
      <c r="B1" t="s">
        <v>1126</v>
      </c>
    </row>
    <row r="2" spans="1:2" x14ac:dyDescent="0.35">
      <c r="A2" s="7" t="s">
        <v>99</v>
      </c>
      <c r="B2">
        <v>1</v>
      </c>
    </row>
    <row r="3" spans="1:2" x14ac:dyDescent="0.35">
      <c r="A3" s="7" t="s">
        <v>905</v>
      </c>
      <c r="B3">
        <v>1</v>
      </c>
    </row>
    <row r="4" spans="1:2" x14ac:dyDescent="0.35">
      <c r="A4" s="7" t="s">
        <v>174</v>
      </c>
      <c r="B4">
        <v>1</v>
      </c>
    </row>
    <row r="5" spans="1:2" x14ac:dyDescent="0.35">
      <c r="A5" s="7" t="s">
        <v>126</v>
      </c>
      <c r="B5">
        <v>1</v>
      </c>
    </row>
    <row r="6" spans="1:2" x14ac:dyDescent="0.35">
      <c r="A6" s="7" t="s">
        <v>31</v>
      </c>
      <c r="B6">
        <v>1</v>
      </c>
    </row>
    <row r="7" spans="1:2" x14ac:dyDescent="0.35">
      <c r="A7" s="7" t="s">
        <v>156</v>
      </c>
      <c r="B7">
        <v>1</v>
      </c>
    </row>
    <row r="8" spans="1:2" x14ac:dyDescent="0.35">
      <c r="A8" s="7" t="s">
        <v>725</v>
      </c>
      <c r="B8">
        <v>1</v>
      </c>
    </row>
    <row r="9" spans="1:2" x14ac:dyDescent="0.35">
      <c r="A9" s="7" t="s">
        <v>533</v>
      </c>
      <c r="B9">
        <v>1</v>
      </c>
    </row>
    <row r="10" spans="1:2" x14ac:dyDescent="0.35">
      <c r="A10" s="7" t="s">
        <v>120</v>
      </c>
      <c r="B10">
        <v>1</v>
      </c>
    </row>
    <row r="11" spans="1:2" x14ac:dyDescent="0.35">
      <c r="A11" s="7" t="s">
        <v>543</v>
      </c>
      <c r="B11">
        <v>1</v>
      </c>
    </row>
    <row r="12" spans="1:2" x14ac:dyDescent="0.35">
      <c r="A12" s="7" t="s">
        <v>165</v>
      </c>
      <c r="B12">
        <v>1</v>
      </c>
    </row>
    <row r="13" spans="1:2" x14ac:dyDescent="0.35">
      <c r="A13" s="7" t="s">
        <v>553</v>
      </c>
      <c r="B13">
        <v>1</v>
      </c>
    </row>
    <row r="14" spans="1:2" x14ac:dyDescent="0.35">
      <c r="A14" s="7" t="s">
        <v>123</v>
      </c>
      <c r="B14">
        <v>1</v>
      </c>
    </row>
    <row r="15" spans="1:2" x14ac:dyDescent="0.35">
      <c r="A15" s="7" t="s">
        <v>564</v>
      </c>
      <c r="B15">
        <v>1</v>
      </c>
    </row>
    <row r="16" spans="1:2" x14ac:dyDescent="0.35">
      <c r="A16" s="7" t="s">
        <v>742</v>
      </c>
      <c r="B16">
        <v>1</v>
      </c>
    </row>
    <row r="17" spans="1:2" x14ac:dyDescent="0.35">
      <c r="A17" s="7" t="s">
        <v>571</v>
      </c>
      <c r="B17">
        <v>1</v>
      </c>
    </row>
    <row r="18" spans="1:2" x14ac:dyDescent="0.35">
      <c r="A18" s="7" t="s">
        <v>744</v>
      </c>
      <c r="B18">
        <v>1</v>
      </c>
    </row>
    <row r="19" spans="1:2" x14ac:dyDescent="0.35">
      <c r="A19" s="7" t="s">
        <v>581</v>
      </c>
      <c r="B19">
        <v>1</v>
      </c>
    </row>
    <row r="20" spans="1:2" x14ac:dyDescent="0.35">
      <c r="A20" s="7" t="s">
        <v>84</v>
      </c>
      <c r="B20">
        <v>1</v>
      </c>
    </row>
    <row r="21" spans="1:2" x14ac:dyDescent="0.35">
      <c r="A21" s="7" t="s">
        <v>592</v>
      </c>
      <c r="B21">
        <v>1</v>
      </c>
    </row>
    <row r="22" spans="1:2" x14ac:dyDescent="0.35">
      <c r="A22" s="7" t="s">
        <v>758</v>
      </c>
      <c r="B22">
        <v>1</v>
      </c>
    </row>
    <row r="23" spans="1:2" x14ac:dyDescent="0.35">
      <c r="A23" s="7" t="s">
        <v>596</v>
      </c>
      <c r="B23">
        <v>1</v>
      </c>
    </row>
    <row r="24" spans="1:2" x14ac:dyDescent="0.35">
      <c r="A24" s="7" t="s">
        <v>759</v>
      </c>
      <c r="B24">
        <v>1</v>
      </c>
    </row>
    <row r="25" spans="1:2" x14ac:dyDescent="0.35">
      <c r="A25" s="7" t="s">
        <v>601</v>
      </c>
      <c r="B25">
        <v>1</v>
      </c>
    </row>
    <row r="26" spans="1:2" x14ac:dyDescent="0.35">
      <c r="A26" s="7" t="s">
        <v>147</v>
      </c>
      <c r="B26">
        <v>1</v>
      </c>
    </row>
    <row r="27" spans="1:2" x14ac:dyDescent="0.35">
      <c r="A27" s="7" t="s">
        <v>607</v>
      </c>
      <c r="B27">
        <v>1</v>
      </c>
    </row>
    <row r="28" spans="1:2" x14ac:dyDescent="0.35">
      <c r="A28" s="7" t="s">
        <v>762</v>
      </c>
      <c r="B28">
        <v>1</v>
      </c>
    </row>
    <row r="29" spans="1:2" x14ac:dyDescent="0.35">
      <c r="A29" s="7" t="s">
        <v>616</v>
      </c>
      <c r="B29">
        <v>1</v>
      </c>
    </row>
    <row r="30" spans="1:2" x14ac:dyDescent="0.35">
      <c r="A30" s="7" t="s">
        <v>771</v>
      </c>
      <c r="B30">
        <v>1</v>
      </c>
    </row>
    <row r="31" spans="1:2" x14ac:dyDescent="0.35">
      <c r="A31" s="7" t="s">
        <v>28</v>
      </c>
      <c r="B31">
        <v>1</v>
      </c>
    </row>
    <row r="32" spans="1:2" x14ac:dyDescent="0.35">
      <c r="A32" s="7" t="s">
        <v>773</v>
      </c>
      <c r="B32">
        <v>1</v>
      </c>
    </row>
    <row r="33" spans="1:2" x14ac:dyDescent="0.35">
      <c r="A33" s="7" t="s">
        <v>651</v>
      </c>
      <c r="B33">
        <v>1</v>
      </c>
    </row>
    <row r="34" spans="1:2" x14ac:dyDescent="0.35">
      <c r="A34" s="7" t="s">
        <v>67</v>
      </c>
      <c r="B34">
        <v>1</v>
      </c>
    </row>
    <row r="35" spans="1:2" x14ac:dyDescent="0.35">
      <c r="A35" s="7" t="s">
        <v>657</v>
      </c>
      <c r="B35">
        <v>1</v>
      </c>
    </row>
    <row r="36" spans="1:2" x14ac:dyDescent="0.35">
      <c r="A36" s="7" t="s">
        <v>64</v>
      </c>
      <c r="B36">
        <v>1</v>
      </c>
    </row>
    <row r="37" spans="1:2" x14ac:dyDescent="0.35">
      <c r="A37" s="7" t="s">
        <v>660</v>
      </c>
      <c r="B37">
        <v>1</v>
      </c>
    </row>
    <row r="38" spans="1:2" x14ac:dyDescent="0.35">
      <c r="A38" s="7" t="s">
        <v>25</v>
      </c>
      <c r="B38">
        <v>1</v>
      </c>
    </row>
    <row r="39" spans="1:2" x14ac:dyDescent="0.35">
      <c r="A39" s="7" t="s">
        <v>669</v>
      </c>
      <c r="B39">
        <v>1</v>
      </c>
    </row>
    <row r="40" spans="1:2" x14ac:dyDescent="0.35">
      <c r="A40" s="7" t="s">
        <v>105</v>
      </c>
      <c r="B40">
        <v>1</v>
      </c>
    </row>
    <row r="41" spans="1:2" x14ac:dyDescent="0.35">
      <c r="A41" s="7" t="s">
        <v>671</v>
      </c>
      <c r="B41">
        <v>1</v>
      </c>
    </row>
    <row r="42" spans="1:2" x14ac:dyDescent="0.35">
      <c r="A42" s="7" t="s">
        <v>809</v>
      </c>
      <c r="B42">
        <v>1</v>
      </c>
    </row>
    <row r="43" spans="1:2" x14ac:dyDescent="0.35">
      <c r="A43" s="7" t="s">
        <v>40</v>
      </c>
      <c r="B43">
        <v>1</v>
      </c>
    </row>
    <row r="44" spans="1:2" x14ac:dyDescent="0.35">
      <c r="A44" s="7" t="s">
        <v>114</v>
      </c>
      <c r="B44">
        <v>1</v>
      </c>
    </row>
    <row r="45" spans="1:2" x14ac:dyDescent="0.35">
      <c r="A45" s="7" t="s">
        <v>11</v>
      </c>
      <c r="B45">
        <v>1</v>
      </c>
    </row>
    <row r="46" spans="1:2" x14ac:dyDescent="0.35">
      <c r="A46" s="7" t="s">
        <v>818</v>
      </c>
      <c r="B46">
        <v>1</v>
      </c>
    </row>
    <row r="47" spans="1:2" x14ac:dyDescent="0.35">
      <c r="A47" s="7" t="s">
        <v>705</v>
      </c>
      <c r="B47">
        <v>1</v>
      </c>
    </row>
    <row r="48" spans="1:2" x14ac:dyDescent="0.35">
      <c r="A48" s="7" t="s">
        <v>820</v>
      </c>
      <c r="B48">
        <v>1</v>
      </c>
    </row>
    <row r="49" spans="1:2" x14ac:dyDescent="0.35">
      <c r="A49" s="7" t="s">
        <v>5</v>
      </c>
      <c r="B49">
        <v>1</v>
      </c>
    </row>
    <row r="50" spans="1:2" x14ac:dyDescent="0.35">
      <c r="A50" s="7" t="s">
        <v>49</v>
      </c>
      <c r="B50">
        <v>1</v>
      </c>
    </row>
    <row r="51" spans="1:2" x14ac:dyDescent="0.35">
      <c r="A51" s="7" t="s">
        <v>111</v>
      </c>
      <c r="B51">
        <v>1</v>
      </c>
    </row>
    <row r="52" spans="1:2" x14ac:dyDescent="0.35">
      <c r="A52" s="7" t="s">
        <v>828</v>
      </c>
      <c r="B52">
        <v>1</v>
      </c>
    </row>
    <row r="53" spans="1:2" x14ac:dyDescent="0.35">
      <c r="A53" s="7" t="s">
        <v>580</v>
      </c>
      <c r="B53">
        <v>1</v>
      </c>
    </row>
    <row r="54" spans="1:2" x14ac:dyDescent="0.35">
      <c r="A54" s="7" t="s">
        <v>829</v>
      </c>
      <c r="B54">
        <v>1</v>
      </c>
    </row>
    <row r="55" spans="1:2" x14ac:dyDescent="0.35">
      <c r="A55" s="7" t="s">
        <v>61</v>
      </c>
      <c r="B55">
        <v>1</v>
      </c>
    </row>
    <row r="56" spans="1:2" x14ac:dyDescent="0.35">
      <c r="A56" s="7" t="s">
        <v>836</v>
      </c>
      <c r="B56">
        <v>1</v>
      </c>
    </row>
    <row r="57" spans="1:2" x14ac:dyDescent="0.35">
      <c r="A57" s="7" t="s">
        <v>117</v>
      </c>
      <c r="B57">
        <v>1</v>
      </c>
    </row>
    <row r="58" spans="1:2" x14ac:dyDescent="0.35">
      <c r="A58" s="7" t="s">
        <v>840</v>
      </c>
      <c r="B58">
        <v>1</v>
      </c>
    </row>
    <row r="59" spans="1:2" x14ac:dyDescent="0.35">
      <c r="A59" s="7" t="s">
        <v>621</v>
      </c>
      <c r="B59">
        <v>1</v>
      </c>
    </row>
    <row r="60" spans="1:2" x14ac:dyDescent="0.35">
      <c r="A60" s="7" t="s">
        <v>843</v>
      </c>
      <c r="B60">
        <v>1</v>
      </c>
    </row>
    <row r="61" spans="1:2" x14ac:dyDescent="0.35">
      <c r="A61" s="7" t="s">
        <v>652</v>
      </c>
      <c r="B61">
        <v>1</v>
      </c>
    </row>
    <row r="62" spans="1:2" x14ac:dyDescent="0.35">
      <c r="A62" s="7" t="s">
        <v>845</v>
      </c>
      <c r="B62">
        <v>1</v>
      </c>
    </row>
    <row r="63" spans="1:2" x14ac:dyDescent="0.35">
      <c r="A63" s="7" t="s">
        <v>93</v>
      </c>
      <c r="B63">
        <v>1</v>
      </c>
    </row>
    <row r="64" spans="1:2" x14ac:dyDescent="0.35">
      <c r="A64" s="7" t="s">
        <v>858</v>
      </c>
      <c r="B64">
        <v>1</v>
      </c>
    </row>
    <row r="65" spans="1:2" x14ac:dyDescent="0.35">
      <c r="A65" s="7" t="s">
        <v>168</v>
      </c>
      <c r="B65">
        <v>1</v>
      </c>
    </row>
    <row r="66" spans="1:2" x14ac:dyDescent="0.35">
      <c r="A66" s="7" t="s">
        <v>72</v>
      </c>
      <c r="B66">
        <v>1</v>
      </c>
    </row>
    <row r="67" spans="1:2" x14ac:dyDescent="0.35">
      <c r="A67" s="7" t="s">
        <v>108</v>
      </c>
      <c r="B67">
        <v>1</v>
      </c>
    </row>
    <row r="68" spans="1:2" x14ac:dyDescent="0.35">
      <c r="A68" s="7" t="s">
        <v>135</v>
      </c>
      <c r="B68">
        <v>1</v>
      </c>
    </row>
    <row r="69" spans="1:2" x14ac:dyDescent="0.35">
      <c r="A69" s="7" t="s">
        <v>545</v>
      </c>
      <c r="B69">
        <v>1</v>
      </c>
    </row>
    <row r="70" spans="1:2" x14ac:dyDescent="0.35">
      <c r="A70" s="7" t="s">
        <v>863</v>
      </c>
      <c r="B70">
        <v>1</v>
      </c>
    </row>
    <row r="71" spans="1:2" x14ac:dyDescent="0.35">
      <c r="A71" s="7" t="s">
        <v>590</v>
      </c>
      <c r="B71">
        <v>1</v>
      </c>
    </row>
    <row r="72" spans="1:2" x14ac:dyDescent="0.35">
      <c r="A72" s="7" t="s">
        <v>19</v>
      </c>
      <c r="B72">
        <v>1</v>
      </c>
    </row>
    <row r="73" spans="1:2" x14ac:dyDescent="0.35">
      <c r="A73" s="7" t="s">
        <v>14</v>
      </c>
      <c r="B73">
        <v>1</v>
      </c>
    </row>
    <row r="74" spans="1:2" x14ac:dyDescent="0.35">
      <c r="A74" s="7" t="s">
        <v>144</v>
      </c>
      <c r="B74">
        <v>1</v>
      </c>
    </row>
    <row r="75" spans="1:2" x14ac:dyDescent="0.35">
      <c r="A75" s="7" t="s">
        <v>58</v>
      </c>
      <c r="B75">
        <v>1</v>
      </c>
    </row>
    <row r="76" spans="1:2" x14ac:dyDescent="0.35">
      <c r="A76" s="7" t="s">
        <v>872</v>
      </c>
      <c r="B76">
        <v>1</v>
      </c>
    </row>
    <row r="77" spans="1:2" x14ac:dyDescent="0.35">
      <c r="A77" s="7" t="s">
        <v>87</v>
      </c>
      <c r="B77">
        <v>1</v>
      </c>
    </row>
    <row r="78" spans="1:2" x14ac:dyDescent="0.35">
      <c r="A78" s="7" t="s">
        <v>875</v>
      </c>
      <c r="B78">
        <v>1</v>
      </c>
    </row>
    <row r="79" spans="1:2" x14ac:dyDescent="0.35">
      <c r="A79" s="7" t="s">
        <v>569</v>
      </c>
      <c r="B79">
        <v>1</v>
      </c>
    </row>
    <row r="80" spans="1:2" x14ac:dyDescent="0.35">
      <c r="A80" s="7" t="s">
        <v>892</v>
      </c>
      <c r="B80">
        <v>1</v>
      </c>
    </row>
    <row r="81" spans="1:2" x14ac:dyDescent="0.35">
      <c r="A81" s="7" t="s">
        <v>637</v>
      </c>
      <c r="B81">
        <v>1</v>
      </c>
    </row>
    <row r="82" spans="1:2" x14ac:dyDescent="0.35">
      <c r="A82" s="7" t="s">
        <v>16</v>
      </c>
      <c r="B82">
        <v>1</v>
      </c>
    </row>
    <row r="83" spans="1:2" x14ac:dyDescent="0.35">
      <c r="A83" s="7" t="s">
        <v>8</v>
      </c>
      <c r="B83">
        <v>1</v>
      </c>
    </row>
    <row r="84" spans="1:2" x14ac:dyDescent="0.35">
      <c r="A84" s="7" t="s">
        <v>52</v>
      </c>
      <c r="B84">
        <v>1</v>
      </c>
    </row>
    <row r="85" spans="1:2" x14ac:dyDescent="0.35">
      <c r="A85" s="7" t="s">
        <v>90</v>
      </c>
      <c r="B85">
        <v>1</v>
      </c>
    </row>
    <row r="86" spans="1:2" x14ac:dyDescent="0.35">
      <c r="A86" s="7" t="s">
        <v>902</v>
      </c>
      <c r="B86">
        <v>1</v>
      </c>
    </row>
    <row r="87" spans="1:2" x14ac:dyDescent="0.35">
      <c r="A87" s="7" t="s">
        <v>55</v>
      </c>
      <c r="B87">
        <v>1</v>
      </c>
    </row>
    <row r="88" spans="1:2" x14ac:dyDescent="0.35">
      <c r="A88" s="7" t="s">
        <v>903</v>
      </c>
      <c r="B88">
        <v>1</v>
      </c>
    </row>
    <row r="89" spans="1:2" x14ac:dyDescent="0.35">
      <c r="A89" s="7" t="s">
        <v>732</v>
      </c>
      <c r="B89">
        <v>2</v>
      </c>
    </row>
    <row r="90" spans="1:2" x14ac:dyDescent="0.35">
      <c r="A90" s="7" t="s">
        <v>650</v>
      </c>
      <c r="B90">
        <v>2</v>
      </c>
    </row>
    <row r="91" spans="1:2" x14ac:dyDescent="0.35">
      <c r="A91" s="7" t="s">
        <v>756</v>
      </c>
      <c r="B91">
        <v>2</v>
      </c>
    </row>
    <row r="92" spans="1:2" x14ac:dyDescent="0.35">
      <c r="A92" s="7" t="s">
        <v>159</v>
      </c>
      <c r="B92">
        <v>2</v>
      </c>
    </row>
    <row r="93" spans="1:2" x14ac:dyDescent="0.35">
      <c r="A93" s="7" t="s">
        <v>618</v>
      </c>
      <c r="B93">
        <v>2</v>
      </c>
    </row>
    <row r="94" spans="1:2" x14ac:dyDescent="0.35">
      <c r="A94" s="7" t="s">
        <v>153</v>
      </c>
      <c r="B94">
        <v>2</v>
      </c>
    </row>
    <row r="95" spans="1:2" x14ac:dyDescent="0.35">
      <c r="A95" s="7" t="s">
        <v>561</v>
      </c>
      <c r="B95">
        <v>2</v>
      </c>
    </row>
    <row r="96" spans="1:2" x14ac:dyDescent="0.35">
      <c r="A96" s="7" t="s">
        <v>566</v>
      </c>
      <c r="B96">
        <v>2</v>
      </c>
    </row>
    <row r="97" spans="1:2" x14ac:dyDescent="0.35">
      <c r="A97" s="7" t="s">
        <v>171</v>
      </c>
      <c r="B97">
        <v>2</v>
      </c>
    </row>
    <row r="98" spans="1:2" x14ac:dyDescent="0.35">
      <c r="A98" s="7" t="s">
        <v>162</v>
      </c>
      <c r="B98">
        <v>2</v>
      </c>
    </row>
    <row r="99" spans="1:2" x14ac:dyDescent="0.35">
      <c r="A99" s="7" t="s">
        <v>602</v>
      </c>
      <c r="B99">
        <v>2</v>
      </c>
    </row>
    <row r="100" spans="1:2" x14ac:dyDescent="0.35">
      <c r="A100" s="7" t="s">
        <v>654</v>
      </c>
      <c r="B100">
        <v>2</v>
      </c>
    </row>
    <row r="101" spans="1:2" x14ac:dyDescent="0.35">
      <c r="A101" s="7" t="s">
        <v>813</v>
      </c>
      <c r="B101">
        <v>2</v>
      </c>
    </row>
    <row r="102" spans="1:2" x14ac:dyDescent="0.35">
      <c r="A102" s="7" t="s">
        <v>129</v>
      </c>
      <c r="B102">
        <v>2</v>
      </c>
    </row>
    <row r="103" spans="1:2" x14ac:dyDescent="0.35">
      <c r="A103" s="7" t="s">
        <v>754</v>
      </c>
      <c r="B103">
        <v>2</v>
      </c>
    </row>
    <row r="104" spans="1:2" x14ac:dyDescent="0.35">
      <c r="A104" s="7" t="s">
        <v>70</v>
      </c>
      <c r="B104">
        <v>2</v>
      </c>
    </row>
    <row r="105" spans="1:2" x14ac:dyDescent="0.35">
      <c r="A105" s="7" t="s">
        <v>623</v>
      </c>
      <c r="B105">
        <v>2</v>
      </c>
    </row>
    <row r="106" spans="1:2" x14ac:dyDescent="0.35">
      <c r="A106" s="7" t="s">
        <v>740</v>
      </c>
      <c r="B106">
        <v>2</v>
      </c>
    </row>
    <row r="107" spans="1:2" x14ac:dyDescent="0.35">
      <c r="A107" s="7" t="s">
        <v>682</v>
      </c>
      <c r="B107">
        <v>2</v>
      </c>
    </row>
    <row r="108" spans="1:2" x14ac:dyDescent="0.35">
      <c r="A108" s="7" t="s">
        <v>874</v>
      </c>
      <c r="B108">
        <v>2</v>
      </c>
    </row>
    <row r="109" spans="1:2" x14ac:dyDescent="0.35">
      <c r="A109" s="7" t="s">
        <v>666</v>
      </c>
      <c r="B109">
        <v>2</v>
      </c>
    </row>
    <row r="110" spans="1:2" x14ac:dyDescent="0.35">
      <c r="A110" s="7" t="s">
        <v>613</v>
      </c>
      <c r="B110">
        <v>2</v>
      </c>
    </row>
    <row r="111" spans="1:2" x14ac:dyDescent="0.35">
      <c r="A111" s="7" t="s">
        <v>648</v>
      </c>
      <c r="B111">
        <v>2</v>
      </c>
    </row>
    <row r="112" spans="1:2" x14ac:dyDescent="0.35">
      <c r="A112" s="7" t="s">
        <v>746</v>
      </c>
      <c r="B112">
        <v>2</v>
      </c>
    </row>
    <row r="113" spans="1:2" x14ac:dyDescent="0.35">
      <c r="A113" s="7" t="s">
        <v>806</v>
      </c>
      <c r="B113">
        <v>2</v>
      </c>
    </row>
    <row r="114" spans="1:2" x14ac:dyDescent="0.35">
      <c r="A114" s="7" t="s">
        <v>150</v>
      </c>
      <c r="B114">
        <v>2</v>
      </c>
    </row>
    <row r="115" spans="1:2" x14ac:dyDescent="0.35">
      <c r="A115" s="7" t="s">
        <v>604</v>
      </c>
      <c r="B115">
        <v>3</v>
      </c>
    </row>
    <row r="116" spans="1:2" x14ac:dyDescent="0.35">
      <c r="A116" s="7" t="s">
        <v>864</v>
      </c>
      <c r="B116">
        <v>3</v>
      </c>
    </row>
    <row r="117" spans="1:2" x14ac:dyDescent="0.35">
      <c r="A117" s="7" t="s">
        <v>794</v>
      </c>
      <c r="B117">
        <v>3</v>
      </c>
    </row>
    <row r="118" spans="1:2" x14ac:dyDescent="0.35">
      <c r="A118" s="7" t="s">
        <v>751</v>
      </c>
      <c r="B118">
        <v>3</v>
      </c>
    </row>
    <row r="119" spans="1:2" x14ac:dyDescent="0.35">
      <c r="A119" s="7" t="s">
        <v>677</v>
      </c>
      <c r="B119">
        <v>3</v>
      </c>
    </row>
    <row r="120" spans="1:2" x14ac:dyDescent="0.35">
      <c r="A120" s="7" t="s">
        <v>767</v>
      </c>
      <c r="B120">
        <v>3</v>
      </c>
    </row>
    <row r="121" spans="1:2" x14ac:dyDescent="0.35">
      <c r="A121" s="7" t="s">
        <v>138</v>
      </c>
      <c r="B121">
        <v>3</v>
      </c>
    </row>
    <row r="122" spans="1:2" x14ac:dyDescent="0.35">
      <c r="A122" s="7" t="s">
        <v>141</v>
      </c>
      <c r="B122">
        <v>3</v>
      </c>
    </row>
    <row r="123" spans="1:2" x14ac:dyDescent="0.35">
      <c r="A123" s="7" t="s">
        <v>891</v>
      </c>
      <c r="B123">
        <v>3</v>
      </c>
    </row>
    <row r="124" spans="1:2" x14ac:dyDescent="0.35">
      <c r="A124" s="7" t="s">
        <v>46</v>
      </c>
      <c r="B124">
        <v>3</v>
      </c>
    </row>
    <row r="125" spans="1:2" x14ac:dyDescent="0.35">
      <c r="A125" s="7" t="s">
        <v>662</v>
      </c>
      <c r="B125">
        <v>3</v>
      </c>
    </row>
    <row r="126" spans="1:2" x14ac:dyDescent="0.35">
      <c r="A126" s="7" t="s">
        <v>802</v>
      </c>
      <c r="B126">
        <v>3</v>
      </c>
    </row>
    <row r="127" spans="1:2" x14ac:dyDescent="0.35">
      <c r="A127" s="7" t="s">
        <v>894</v>
      </c>
      <c r="B127">
        <v>3</v>
      </c>
    </row>
    <row r="128" spans="1:2" x14ac:dyDescent="0.35">
      <c r="A128" s="7" t="s">
        <v>799</v>
      </c>
      <c r="B128">
        <v>3</v>
      </c>
    </row>
    <row r="129" spans="1:2" x14ac:dyDescent="0.35">
      <c r="A129" s="7" t="s">
        <v>897</v>
      </c>
      <c r="B129">
        <v>3</v>
      </c>
    </row>
    <row r="130" spans="1:2" x14ac:dyDescent="0.35">
      <c r="A130" s="7" t="s">
        <v>859</v>
      </c>
      <c r="B130">
        <v>3</v>
      </c>
    </row>
    <row r="131" spans="1:2" x14ac:dyDescent="0.35">
      <c r="A131" s="7" t="s">
        <v>796</v>
      </c>
      <c r="B131">
        <v>3</v>
      </c>
    </row>
    <row r="132" spans="1:2" x14ac:dyDescent="0.35">
      <c r="A132" s="7" t="s">
        <v>735</v>
      </c>
      <c r="B132">
        <v>4</v>
      </c>
    </row>
    <row r="133" spans="1:2" x14ac:dyDescent="0.35">
      <c r="A133" s="7" t="s">
        <v>837</v>
      </c>
      <c r="B133">
        <v>4</v>
      </c>
    </row>
    <row r="134" spans="1:2" x14ac:dyDescent="0.35">
      <c r="A134" s="7" t="s">
        <v>676</v>
      </c>
      <c r="B134">
        <v>4</v>
      </c>
    </row>
    <row r="135" spans="1:2" x14ac:dyDescent="0.35">
      <c r="A135" s="7" t="s">
        <v>699</v>
      </c>
      <c r="B135">
        <v>4</v>
      </c>
    </row>
    <row r="136" spans="1:2" x14ac:dyDescent="0.35">
      <c r="A136" s="7" t="s">
        <v>633</v>
      </c>
      <c r="B136">
        <v>4</v>
      </c>
    </row>
    <row r="137" spans="1:2" x14ac:dyDescent="0.35">
      <c r="A137" s="7" t="s">
        <v>761</v>
      </c>
      <c r="B137">
        <v>4</v>
      </c>
    </row>
    <row r="138" spans="1:2" x14ac:dyDescent="0.35">
      <c r="A138" s="7" t="s">
        <v>684</v>
      </c>
      <c r="B138">
        <v>4</v>
      </c>
    </row>
    <row r="139" spans="1:2" x14ac:dyDescent="0.35">
      <c r="A139" s="7" t="s">
        <v>898</v>
      </c>
      <c r="B139">
        <v>4</v>
      </c>
    </row>
    <row r="140" spans="1:2" x14ac:dyDescent="0.35">
      <c r="A140" s="7" t="s">
        <v>96</v>
      </c>
      <c r="B140">
        <v>4</v>
      </c>
    </row>
    <row r="141" spans="1:2" x14ac:dyDescent="0.35">
      <c r="A141" s="7" t="s">
        <v>868</v>
      </c>
      <c r="B141">
        <v>4</v>
      </c>
    </row>
    <row r="142" spans="1:2" x14ac:dyDescent="0.35">
      <c r="A142" s="7" t="s">
        <v>555</v>
      </c>
      <c r="B142">
        <v>4</v>
      </c>
    </row>
    <row r="143" spans="1:2" x14ac:dyDescent="0.35">
      <c r="A143" s="7" t="s">
        <v>43</v>
      </c>
      <c r="B143">
        <v>4</v>
      </c>
    </row>
    <row r="144" spans="1:2" x14ac:dyDescent="0.35">
      <c r="A144" s="7" t="s">
        <v>37</v>
      </c>
      <c r="B144">
        <v>5</v>
      </c>
    </row>
    <row r="145" spans="1:2" x14ac:dyDescent="0.35">
      <c r="A145" s="7" t="s">
        <v>824</v>
      </c>
      <c r="B145">
        <v>5</v>
      </c>
    </row>
    <row r="146" spans="1:2" x14ac:dyDescent="0.35">
      <c r="A146" s="7" t="s">
        <v>847</v>
      </c>
      <c r="B146">
        <v>5</v>
      </c>
    </row>
    <row r="147" spans="1:2" x14ac:dyDescent="0.35">
      <c r="A147" s="7" t="s">
        <v>895</v>
      </c>
      <c r="B147">
        <v>5</v>
      </c>
    </row>
    <row r="148" spans="1:2" x14ac:dyDescent="0.35">
      <c r="A148" s="7" t="s">
        <v>75</v>
      </c>
      <c r="B148">
        <v>5</v>
      </c>
    </row>
    <row r="149" spans="1:2" x14ac:dyDescent="0.35">
      <c r="A149" s="7" t="s">
        <v>132</v>
      </c>
      <c r="B149">
        <v>5</v>
      </c>
    </row>
    <row r="150" spans="1:2" x14ac:dyDescent="0.35">
      <c r="A150" s="7" t="s">
        <v>777</v>
      </c>
      <c r="B150">
        <v>5</v>
      </c>
    </row>
    <row r="151" spans="1:2" x14ac:dyDescent="0.35">
      <c r="A151" s="7" t="s">
        <v>741</v>
      </c>
      <c r="B151">
        <v>5</v>
      </c>
    </row>
    <row r="152" spans="1:2" x14ac:dyDescent="0.35">
      <c r="A152" s="7" t="s">
        <v>547</v>
      </c>
      <c r="B152">
        <v>5</v>
      </c>
    </row>
    <row r="153" spans="1:2" x14ac:dyDescent="0.35">
      <c r="A153" s="7" t="s">
        <v>730</v>
      </c>
      <c r="B153">
        <v>6</v>
      </c>
    </row>
    <row r="154" spans="1:2" x14ac:dyDescent="0.35">
      <c r="A154" s="7" t="s">
        <v>78</v>
      </c>
      <c r="B154">
        <v>6</v>
      </c>
    </row>
    <row r="155" spans="1:2" x14ac:dyDescent="0.35">
      <c r="A155" s="7" t="s">
        <v>595</v>
      </c>
      <c r="B155">
        <v>6</v>
      </c>
    </row>
    <row r="156" spans="1:2" x14ac:dyDescent="0.35">
      <c r="A156" s="7" t="s">
        <v>520</v>
      </c>
      <c r="B156">
        <v>6</v>
      </c>
    </row>
    <row r="157" spans="1:2" x14ac:dyDescent="0.35">
      <c r="A157" s="7" t="s">
        <v>102</v>
      </c>
      <c r="B157">
        <v>6</v>
      </c>
    </row>
    <row r="158" spans="1:2" x14ac:dyDescent="0.35">
      <c r="A158" s="7" t="s">
        <v>817</v>
      </c>
      <c r="B158">
        <v>6</v>
      </c>
    </row>
    <row r="159" spans="1:2" x14ac:dyDescent="0.35">
      <c r="A159" s="7" t="s">
        <v>827</v>
      </c>
      <c r="B159">
        <v>6</v>
      </c>
    </row>
    <row r="160" spans="1:2" x14ac:dyDescent="0.35">
      <c r="A160" s="7" t="s">
        <v>573</v>
      </c>
      <c r="B160">
        <v>6</v>
      </c>
    </row>
    <row r="161" spans="1:2" x14ac:dyDescent="0.35">
      <c r="A161" s="7" t="s">
        <v>34</v>
      </c>
      <c r="B161">
        <v>7</v>
      </c>
    </row>
    <row r="162" spans="1:2" x14ac:dyDescent="0.35">
      <c r="A162" s="7" t="s">
        <v>810</v>
      </c>
      <c r="B162">
        <v>7</v>
      </c>
    </row>
    <row r="163" spans="1:2" x14ac:dyDescent="0.35">
      <c r="A163" s="7" t="s">
        <v>22</v>
      </c>
      <c r="B163">
        <v>7</v>
      </c>
    </row>
    <row r="164" spans="1:2" x14ac:dyDescent="0.35">
      <c r="A164" s="7" t="s">
        <v>711</v>
      </c>
      <c r="B164">
        <v>7</v>
      </c>
    </row>
    <row r="165" spans="1:2" x14ac:dyDescent="0.35">
      <c r="A165" s="7" t="s">
        <v>795</v>
      </c>
      <c r="B165">
        <v>8</v>
      </c>
    </row>
    <row r="166" spans="1:2" x14ac:dyDescent="0.35">
      <c r="A166" s="7" t="s">
        <v>639</v>
      </c>
      <c r="B166">
        <v>8</v>
      </c>
    </row>
    <row r="167" spans="1:2" x14ac:dyDescent="0.35">
      <c r="A167" s="7" t="s">
        <v>582</v>
      </c>
      <c r="B167">
        <v>11</v>
      </c>
    </row>
    <row r="168" spans="1:2" x14ac:dyDescent="0.35">
      <c r="A168" s="7" t="s">
        <v>686</v>
      </c>
      <c r="B168">
        <v>12</v>
      </c>
    </row>
    <row r="169" spans="1:2" x14ac:dyDescent="0.35">
      <c r="A169" s="7" t="s">
        <v>823</v>
      </c>
      <c r="B169">
        <v>12</v>
      </c>
    </row>
    <row r="170" spans="1:2" x14ac:dyDescent="0.35">
      <c r="A170" s="7" t="s">
        <v>866</v>
      </c>
      <c r="B170">
        <v>12</v>
      </c>
    </row>
    <row r="171" spans="1:2" x14ac:dyDescent="0.35">
      <c r="A171" s="7" t="s">
        <v>783</v>
      </c>
      <c r="B171">
        <v>12</v>
      </c>
    </row>
    <row r="172" spans="1:2" x14ac:dyDescent="0.35">
      <c r="A172" s="7" t="s">
        <v>81</v>
      </c>
      <c r="B172">
        <v>17</v>
      </c>
    </row>
    <row r="173" spans="1:2" x14ac:dyDescent="0.35">
      <c r="A173" s="7" t="s">
        <v>304</v>
      </c>
      <c r="B173">
        <v>1</v>
      </c>
    </row>
    <row r="174" spans="1:2" x14ac:dyDescent="0.35">
      <c r="A174" s="7" t="s">
        <v>340</v>
      </c>
      <c r="B174">
        <v>1</v>
      </c>
    </row>
    <row r="175" spans="1:2" x14ac:dyDescent="0.35">
      <c r="A175" s="7" t="s">
        <v>1005</v>
      </c>
      <c r="B175">
        <v>1</v>
      </c>
    </row>
    <row r="176" spans="1:2" x14ac:dyDescent="0.35">
      <c r="A176" s="7" t="s">
        <v>268</v>
      </c>
      <c r="B176">
        <v>1</v>
      </c>
    </row>
    <row r="177" spans="1:2" x14ac:dyDescent="0.35">
      <c r="A177" s="7" t="s">
        <v>1006</v>
      </c>
      <c r="B177">
        <v>1</v>
      </c>
    </row>
    <row r="178" spans="1:2" x14ac:dyDescent="0.35">
      <c r="A178" s="7" t="s">
        <v>446</v>
      </c>
      <c r="B178">
        <v>1</v>
      </c>
    </row>
    <row r="179" spans="1:2" x14ac:dyDescent="0.35">
      <c r="A179" s="7" t="s">
        <v>214</v>
      </c>
      <c r="B179">
        <v>1</v>
      </c>
    </row>
    <row r="180" spans="1:2" x14ac:dyDescent="0.35">
      <c r="A180" s="7" t="s">
        <v>316</v>
      </c>
      <c r="B180">
        <v>1</v>
      </c>
    </row>
    <row r="181" spans="1:2" x14ac:dyDescent="0.35">
      <c r="A181" s="7" t="s">
        <v>241</v>
      </c>
      <c r="B181">
        <v>1</v>
      </c>
    </row>
    <row r="182" spans="1:2" x14ac:dyDescent="0.35">
      <c r="A182" s="7" t="s">
        <v>211</v>
      </c>
      <c r="B182">
        <v>1</v>
      </c>
    </row>
    <row r="183" spans="1:2" x14ac:dyDescent="0.35">
      <c r="A183" s="7" t="s">
        <v>406</v>
      </c>
      <c r="B183">
        <v>1</v>
      </c>
    </row>
    <row r="184" spans="1:2" x14ac:dyDescent="0.35">
      <c r="A184" s="7" t="s">
        <v>382</v>
      </c>
      <c r="B184">
        <v>1</v>
      </c>
    </row>
    <row r="185" spans="1:2" x14ac:dyDescent="0.35">
      <c r="A185" s="7" t="s">
        <v>1012</v>
      </c>
      <c r="B185">
        <v>1</v>
      </c>
    </row>
    <row r="186" spans="1:2" x14ac:dyDescent="0.35">
      <c r="A186" s="7" t="s">
        <v>301</v>
      </c>
      <c r="B186">
        <v>1</v>
      </c>
    </row>
    <row r="187" spans="1:2" x14ac:dyDescent="0.35">
      <c r="A187" s="7" t="s">
        <v>265</v>
      </c>
      <c r="B187">
        <v>1</v>
      </c>
    </row>
    <row r="188" spans="1:2" x14ac:dyDescent="0.35">
      <c r="A188" s="7" t="s">
        <v>415</v>
      </c>
      <c r="B188">
        <v>1</v>
      </c>
    </row>
    <row r="189" spans="1:2" x14ac:dyDescent="0.35">
      <c r="A189" s="7" t="s">
        <v>367</v>
      </c>
      <c r="B189">
        <v>1</v>
      </c>
    </row>
    <row r="190" spans="1:2" x14ac:dyDescent="0.35">
      <c r="A190" s="7" t="s">
        <v>189</v>
      </c>
      <c r="B190">
        <v>1</v>
      </c>
    </row>
    <row r="191" spans="1:2" x14ac:dyDescent="0.35">
      <c r="A191" s="7" t="s">
        <v>253</v>
      </c>
      <c r="B191">
        <v>1</v>
      </c>
    </row>
    <row r="192" spans="1:2" x14ac:dyDescent="0.35">
      <c r="A192" s="7" t="s">
        <v>247</v>
      </c>
      <c r="B192">
        <v>1</v>
      </c>
    </row>
    <row r="193" spans="1:2" x14ac:dyDescent="0.35">
      <c r="A193" s="7" t="s">
        <v>244</v>
      </c>
      <c r="B193">
        <v>1</v>
      </c>
    </row>
    <row r="194" spans="1:2" x14ac:dyDescent="0.35">
      <c r="A194" s="7" t="s">
        <v>936</v>
      </c>
      <c r="B194">
        <v>1</v>
      </c>
    </row>
    <row r="195" spans="1:2" x14ac:dyDescent="0.35">
      <c r="A195" s="7" t="s">
        <v>379</v>
      </c>
      <c r="B195">
        <v>1</v>
      </c>
    </row>
    <row r="196" spans="1:2" x14ac:dyDescent="0.35">
      <c r="A196" s="7" t="s">
        <v>226</v>
      </c>
      <c r="B196">
        <v>1</v>
      </c>
    </row>
    <row r="197" spans="1:2" x14ac:dyDescent="0.35">
      <c r="A197" s="7" t="s">
        <v>256</v>
      </c>
      <c r="B197">
        <v>1</v>
      </c>
    </row>
    <row r="198" spans="1:2" x14ac:dyDescent="0.35">
      <c r="A198" s="7" t="s">
        <v>947</v>
      </c>
      <c r="B198">
        <v>1</v>
      </c>
    </row>
    <row r="199" spans="1:2" x14ac:dyDescent="0.35">
      <c r="A199" s="7" t="s">
        <v>238</v>
      </c>
      <c r="B199">
        <v>1</v>
      </c>
    </row>
    <row r="200" spans="1:2" x14ac:dyDescent="0.35">
      <c r="A200" s="7" t="s">
        <v>292</v>
      </c>
      <c r="B200">
        <v>1</v>
      </c>
    </row>
    <row r="201" spans="1:2" x14ac:dyDescent="0.35">
      <c r="A201" s="7" t="s">
        <v>1017</v>
      </c>
      <c r="B201">
        <v>1</v>
      </c>
    </row>
    <row r="202" spans="1:2" x14ac:dyDescent="0.35">
      <c r="A202" s="7" t="s">
        <v>464</v>
      </c>
      <c r="B202">
        <v>1</v>
      </c>
    </row>
    <row r="203" spans="1:2" x14ac:dyDescent="0.35">
      <c r="A203" s="7" t="s">
        <v>421</v>
      </c>
      <c r="B203">
        <v>1</v>
      </c>
    </row>
    <row r="204" spans="1:2" x14ac:dyDescent="0.35">
      <c r="A204" s="7" t="s">
        <v>229</v>
      </c>
      <c r="B204">
        <v>1</v>
      </c>
    </row>
    <row r="205" spans="1:2" x14ac:dyDescent="0.35">
      <c r="A205" s="7" t="s">
        <v>1019</v>
      </c>
      <c r="B205">
        <v>1</v>
      </c>
    </row>
    <row r="206" spans="1:2" x14ac:dyDescent="0.35">
      <c r="A206" s="7" t="s">
        <v>430</v>
      </c>
      <c r="B206">
        <v>1</v>
      </c>
    </row>
    <row r="207" spans="1:2" x14ac:dyDescent="0.35">
      <c r="A207" s="7" t="s">
        <v>322</v>
      </c>
      <c r="B207">
        <v>1</v>
      </c>
    </row>
    <row r="208" spans="1:2" x14ac:dyDescent="0.35">
      <c r="A208" s="7" t="s">
        <v>235</v>
      </c>
      <c r="B208">
        <v>1</v>
      </c>
    </row>
    <row r="209" spans="1:2" x14ac:dyDescent="0.35">
      <c r="A209" s="7" t="s">
        <v>388</v>
      </c>
      <c r="B209">
        <v>1</v>
      </c>
    </row>
    <row r="210" spans="1:2" x14ac:dyDescent="0.35">
      <c r="A210" s="7" t="s">
        <v>286</v>
      </c>
      <c r="B210">
        <v>1</v>
      </c>
    </row>
    <row r="211" spans="1:2" x14ac:dyDescent="0.35">
      <c r="A211" s="7" t="s">
        <v>325</v>
      </c>
      <c r="B211">
        <v>1</v>
      </c>
    </row>
    <row r="212" spans="1:2" x14ac:dyDescent="0.35">
      <c r="A212" s="7" t="s">
        <v>274</v>
      </c>
      <c r="B212">
        <v>1</v>
      </c>
    </row>
    <row r="213" spans="1:2" x14ac:dyDescent="0.35">
      <c r="A213" s="7" t="s">
        <v>364</v>
      </c>
      <c r="B213">
        <v>1</v>
      </c>
    </row>
    <row r="214" spans="1:2" x14ac:dyDescent="0.35">
      <c r="A214" s="7" t="s">
        <v>205</v>
      </c>
      <c r="B214">
        <v>1</v>
      </c>
    </row>
    <row r="215" spans="1:2" x14ac:dyDescent="0.35">
      <c r="A215" s="7" t="s">
        <v>217</v>
      </c>
      <c r="B215">
        <v>1</v>
      </c>
    </row>
    <row r="216" spans="1:2" x14ac:dyDescent="0.35">
      <c r="A216" s="7" t="s">
        <v>990</v>
      </c>
      <c r="B216">
        <v>1</v>
      </c>
    </row>
    <row r="217" spans="1:2" x14ac:dyDescent="0.35">
      <c r="A217" s="7" t="s">
        <v>355</v>
      </c>
      <c r="B217">
        <v>1</v>
      </c>
    </row>
    <row r="218" spans="1:2" x14ac:dyDescent="0.35">
      <c r="A218" s="7" t="s">
        <v>394</v>
      </c>
      <c r="B218">
        <v>1</v>
      </c>
    </row>
    <row r="219" spans="1:2" x14ac:dyDescent="0.35">
      <c r="A219" s="7" t="s">
        <v>1027</v>
      </c>
      <c r="B219">
        <v>1</v>
      </c>
    </row>
    <row r="220" spans="1:2" x14ac:dyDescent="0.35">
      <c r="A220" s="7" t="s">
        <v>433</v>
      </c>
      <c r="B220">
        <v>1</v>
      </c>
    </row>
    <row r="221" spans="1:2" x14ac:dyDescent="0.35">
      <c r="A221" s="7" t="s">
        <v>310</v>
      </c>
      <c r="B221">
        <v>1</v>
      </c>
    </row>
    <row r="222" spans="1:2" x14ac:dyDescent="0.35">
      <c r="A222" s="7" t="s">
        <v>343</v>
      </c>
      <c r="B222">
        <v>1</v>
      </c>
    </row>
    <row r="223" spans="1:2" x14ac:dyDescent="0.35">
      <c r="A223" s="7" t="s">
        <v>443</v>
      </c>
      <c r="B223">
        <v>1</v>
      </c>
    </row>
    <row r="224" spans="1:2" x14ac:dyDescent="0.35">
      <c r="A224" s="7" t="s">
        <v>328</v>
      </c>
      <c r="B224">
        <v>1</v>
      </c>
    </row>
    <row r="225" spans="1:2" x14ac:dyDescent="0.35">
      <c r="A225" s="7" t="s">
        <v>385</v>
      </c>
      <c r="B225">
        <v>1</v>
      </c>
    </row>
    <row r="226" spans="1:2" x14ac:dyDescent="0.35">
      <c r="A226" s="7" t="s">
        <v>361</v>
      </c>
      <c r="B226">
        <v>1</v>
      </c>
    </row>
    <row r="227" spans="1:2" x14ac:dyDescent="0.35">
      <c r="A227" s="7" t="s">
        <v>352</v>
      </c>
      <c r="B227">
        <v>1</v>
      </c>
    </row>
    <row r="228" spans="1:2" x14ac:dyDescent="0.35">
      <c r="A228" s="7" t="s">
        <v>220</v>
      </c>
      <c r="B228">
        <v>1</v>
      </c>
    </row>
    <row r="229" spans="1:2" x14ac:dyDescent="0.35">
      <c r="A229" s="7" t="s">
        <v>418</v>
      </c>
      <c r="B229">
        <v>1</v>
      </c>
    </row>
    <row r="230" spans="1:2" x14ac:dyDescent="0.35">
      <c r="A230" s="7" t="s">
        <v>928</v>
      </c>
      <c r="B230">
        <v>1</v>
      </c>
    </row>
    <row r="231" spans="1:2" x14ac:dyDescent="0.35">
      <c r="A231" s="7" t="s">
        <v>452</v>
      </c>
      <c r="B231">
        <v>1</v>
      </c>
    </row>
    <row r="232" spans="1:2" x14ac:dyDescent="0.35">
      <c r="A232" s="7" t="s">
        <v>440</v>
      </c>
      <c r="B232">
        <v>1</v>
      </c>
    </row>
    <row r="233" spans="1:2" x14ac:dyDescent="0.35">
      <c r="A233" s="7" t="s">
        <v>298</v>
      </c>
      <c r="B233">
        <v>1</v>
      </c>
    </row>
    <row r="234" spans="1:2" x14ac:dyDescent="0.35">
      <c r="A234" s="7" t="s">
        <v>277</v>
      </c>
      <c r="B234">
        <v>1</v>
      </c>
    </row>
    <row r="235" spans="1:2" x14ac:dyDescent="0.35">
      <c r="A235" s="7" t="s">
        <v>461</v>
      </c>
      <c r="B235">
        <v>1</v>
      </c>
    </row>
    <row r="236" spans="1:2" x14ac:dyDescent="0.35">
      <c r="A236" s="7" t="s">
        <v>424</v>
      </c>
      <c r="B236">
        <v>1</v>
      </c>
    </row>
    <row r="237" spans="1:2" x14ac:dyDescent="0.35">
      <c r="A237" s="7" t="s">
        <v>1052</v>
      </c>
      <c r="B237">
        <v>1</v>
      </c>
    </row>
    <row r="238" spans="1:2" x14ac:dyDescent="0.35">
      <c r="A238" s="7" t="s">
        <v>337</v>
      </c>
      <c r="B238">
        <v>1</v>
      </c>
    </row>
    <row r="239" spans="1:2" x14ac:dyDescent="0.35">
      <c r="A239" s="7" t="s">
        <v>177</v>
      </c>
      <c r="B239">
        <v>1</v>
      </c>
    </row>
    <row r="240" spans="1:2" x14ac:dyDescent="0.35">
      <c r="A240" s="7" t="s">
        <v>358</v>
      </c>
      <c r="B240">
        <v>1</v>
      </c>
    </row>
    <row r="241" spans="1:2" x14ac:dyDescent="0.35">
      <c r="A241" s="7" t="s">
        <v>289</v>
      </c>
      <c r="B241">
        <v>1</v>
      </c>
    </row>
    <row r="242" spans="1:2" x14ac:dyDescent="0.35">
      <c r="A242" s="7" t="s">
        <v>334</v>
      </c>
      <c r="B242">
        <v>1</v>
      </c>
    </row>
    <row r="243" spans="1:2" x14ac:dyDescent="0.35">
      <c r="A243" s="7" t="s">
        <v>199</v>
      </c>
      <c r="B243">
        <v>1</v>
      </c>
    </row>
    <row r="244" spans="1:2" x14ac:dyDescent="0.35">
      <c r="A244" s="7" t="s">
        <v>208</v>
      </c>
      <c r="B244">
        <v>1</v>
      </c>
    </row>
    <row r="245" spans="1:2" x14ac:dyDescent="0.35">
      <c r="A245" s="7" t="s">
        <v>271</v>
      </c>
      <c r="B245">
        <v>1</v>
      </c>
    </row>
    <row r="246" spans="1:2" x14ac:dyDescent="0.35">
      <c r="A246" s="7" t="s">
        <v>370</v>
      </c>
      <c r="B246">
        <v>1</v>
      </c>
    </row>
    <row r="247" spans="1:2" x14ac:dyDescent="0.35">
      <c r="A247" s="7" t="s">
        <v>307</v>
      </c>
      <c r="B247">
        <v>1</v>
      </c>
    </row>
    <row r="248" spans="1:2" x14ac:dyDescent="0.35">
      <c r="A248" s="7" t="s">
        <v>192</v>
      </c>
      <c r="B248">
        <v>1</v>
      </c>
    </row>
    <row r="249" spans="1:2" x14ac:dyDescent="0.35">
      <c r="A249" s="7" t="s">
        <v>1059</v>
      </c>
      <c r="B249">
        <v>1</v>
      </c>
    </row>
    <row r="250" spans="1:2" x14ac:dyDescent="0.35">
      <c r="A250" s="7" t="s">
        <v>926</v>
      </c>
      <c r="B250">
        <v>1</v>
      </c>
    </row>
    <row r="251" spans="1:2" x14ac:dyDescent="0.35">
      <c r="A251" s="7" t="s">
        <v>1061</v>
      </c>
      <c r="B251">
        <v>1</v>
      </c>
    </row>
    <row r="252" spans="1:2" x14ac:dyDescent="0.35">
      <c r="A252" s="7" t="s">
        <v>295</v>
      </c>
      <c r="B252">
        <v>1</v>
      </c>
    </row>
    <row r="253" spans="1:2" x14ac:dyDescent="0.35">
      <c r="A253" s="7" t="s">
        <v>1062</v>
      </c>
      <c r="B253">
        <v>1</v>
      </c>
    </row>
    <row r="254" spans="1:2" x14ac:dyDescent="0.35">
      <c r="A254" s="7" t="s">
        <v>409</v>
      </c>
      <c r="B254">
        <v>1</v>
      </c>
    </row>
    <row r="255" spans="1:2" x14ac:dyDescent="0.35">
      <c r="A255" s="7" t="s">
        <v>183</v>
      </c>
      <c r="B255">
        <v>1</v>
      </c>
    </row>
    <row r="256" spans="1:2" x14ac:dyDescent="0.35">
      <c r="A256" s="7" t="s">
        <v>186</v>
      </c>
      <c r="B256">
        <v>1</v>
      </c>
    </row>
    <row r="257" spans="1:2" x14ac:dyDescent="0.35">
      <c r="A257" s="7" t="s">
        <v>458</v>
      </c>
      <c r="B257">
        <v>1</v>
      </c>
    </row>
    <row r="258" spans="1:2" x14ac:dyDescent="0.35">
      <c r="A258" s="7" t="s">
        <v>996</v>
      </c>
      <c r="B258">
        <v>1</v>
      </c>
    </row>
    <row r="259" spans="1:2" x14ac:dyDescent="0.35">
      <c r="A259" s="7" t="s">
        <v>262</v>
      </c>
      <c r="B259">
        <v>1</v>
      </c>
    </row>
    <row r="260" spans="1:2" x14ac:dyDescent="0.35">
      <c r="A260" s="7" t="s">
        <v>391</v>
      </c>
      <c r="B260">
        <v>1</v>
      </c>
    </row>
    <row r="261" spans="1:2" x14ac:dyDescent="0.35">
      <c r="A261" s="7" t="s">
        <v>196</v>
      </c>
      <c r="B261">
        <v>1</v>
      </c>
    </row>
    <row r="262" spans="1:2" x14ac:dyDescent="0.35">
      <c r="A262" s="7" t="s">
        <v>202</v>
      </c>
      <c r="B262">
        <v>1</v>
      </c>
    </row>
    <row r="263" spans="1:2" x14ac:dyDescent="0.35">
      <c r="A263" s="7" t="s">
        <v>232</v>
      </c>
      <c r="B263">
        <v>1</v>
      </c>
    </row>
    <row r="264" spans="1:2" x14ac:dyDescent="0.35">
      <c r="A264" s="7" t="s">
        <v>412</v>
      </c>
      <c r="B264">
        <v>1</v>
      </c>
    </row>
    <row r="265" spans="1:2" x14ac:dyDescent="0.35">
      <c r="A265" s="7" t="s">
        <v>449</v>
      </c>
      <c r="B265">
        <v>1</v>
      </c>
    </row>
    <row r="266" spans="1:2" x14ac:dyDescent="0.35">
      <c r="A266" s="7" t="s">
        <v>283</v>
      </c>
      <c r="B266">
        <v>1</v>
      </c>
    </row>
    <row r="267" spans="1:2" x14ac:dyDescent="0.35">
      <c r="A267" s="7" t="s">
        <v>331</v>
      </c>
      <c r="B267">
        <v>1</v>
      </c>
    </row>
    <row r="268" spans="1:2" x14ac:dyDescent="0.35">
      <c r="A268" s="7" t="s">
        <v>1000</v>
      </c>
      <c r="B268">
        <v>1</v>
      </c>
    </row>
    <row r="269" spans="1:2" x14ac:dyDescent="0.35">
      <c r="A269" s="7" t="s">
        <v>403</v>
      </c>
      <c r="B269">
        <v>1</v>
      </c>
    </row>
    <row r="270" spans="1:2" x14ac:dyDescent="0.35">
      <c r="A270" s="7" t="s">
        <v>397</v>
      </c>
      <c r="B270">
        <v>1</v>
      </c>
    </row>
    <row r="271" spans="1:2" x14ac:dyDescent="0.35">
      <c r="A271" s="7" t="s">
        <v>455</v>
      </c>
      <c r="B271">
        <v>1</v>
      </c>
    </row>
    <row r="272" spans="1:2" x14ac:dyDescent="0.35">
      <c r="A272" s="7" t="s">
        <v>941</v>
      </c>
      <c r="B272">
        <v>2</v>
      </c>
    </row>
    <row r="273" spans="1:2" x14ac:dyDescent="0.35">
      <c r="A273" s="7" t="s">
        <v>280</v>
      </c>
      <c r="B273">
        <v>2</v>
      </c>
    </row>
    <row r="274" spans="1:2" x14ac:dyDescent="0.35">
      <c r="A274" s="7" t="s">
        <v>223</v>
      </c>
      <c r="B274">
        <v>2</v>
      </c>
    </row>
    <row r="275" spans="1:2" x14ac:dyDescent="0.35">
      <c r="A275" s="7" t="s">
        <v>373</v>
      </c>
      <c r="B275">
        <v>2</v>
      </c>
    </row>
    <row r="276" spans="1:2" x14ac:dyDescent="0.35">
      <c r="A276" s="7" t="s">
        <v>346</v>
      </c>
      <c r="B276">
        <v>2</v>
      </c>
    </row>
    <row r="277" spans="1:2" x14ac:dyDescent="0.35">
      <c r="A277" s="7" t="s">
        <v>436</v>
      </c>
      <c r="B277">
        <v>2</v>
      </c>
    </row>
    <row r="278" spans="1:2" x14ac:dyDescent="0.35">
      <c r="A278" s="7" t="s">
        <v>313</v>
      </c>
      <c r="B278">
        <v>2</v>
      </c>
    </row>
    <row r="279" spans="1:2" x14ac:dyDescent="0.35">
      <c r="A279" s="7" t="s">
        <v>1058</v>
      </c>
      <c r="B279">
        <v>2</v>
      </c>
    </row>
    <row r="280" spans="1:2" x14ac:dyDescent="0.35">
      <c r="A280" s="7" t="s">
        <v>1009</v>
      </c>
      <c r="B280">
        <v>3</v>
      </c>
    </row>
    <row r="281" spans="1:2" x14ac:dyDescent="0.35">
      <c r="A281" s="7" t="s">
        <v>400</v>
      </c>
      <c r="B281">
        <v>3</v>
      </c>
    </row>
    <row r="282" spans="1:2" x14ac:dyDescent="0.35">
      <c r="A282" s="7" t="s">
        <v>319</v>
      </c>
      <c r="B282">
        <v>3</v>
      </c>
    </row>
    <row r="283" spans="1:2" x14ac:dyDescent="0.35">
      <c r="A283" s="7" t="s">
        <v>376</v>
      </c>
      <c r="B283">
        <v>3</v>
      </c>
    </row>
    <row r="284" spans="1:2" x14ac:dyDescent="0.35">
      <c r="A284" s="7" t="s">
        <v>993</v>
      </c>
      <c r="B284">
        <v>3</v>
      </c>
    </row>
    <row r="285" spans="1:2" x14ac:dyDescent="0.35">
      <c r="A285" s="7" t="s">
        <v>250</v>
      </c>
      <c r="B285">
        <v>4</v>
      </c>
    </row>
    <row r="286" spans="1:2" x14ac:dyDescent="0.35">
      <c r="A286" s="7" t="s">
        <v>349</v>
      </c>
      <c r="B286">
        <v>4</v>
      </c>
    </row>
    <row r="287" spans="1:2" x14ac:dyDescent="0.35">
      <c r="A287" s="7" t="s">
        <v>427</v>
      </c>
      <c r="B287">
        <v>6</v>
      </c>
    </row>
    <row r="288" spans="1:2" x14ac:dyDescent="0.35">
      <c r="A288" s="7" t="s">
        <v>180</v>
      </c>
      <c r="B288">
        <v>7</v>
      </c>
    </row>
    <row r="289" spans="1:2" x14ac:dyDescent="0.35">
      <c r="A289" s="7" t="s">
        <v>259</v>
      </c>
      <c r="B289">
        <v>10</v>
      </c>
    </row>
    <row r="290" spans="1:2" x14ac:dyDescent="0.35">
      <c r="A290" s="7" t="s">
        <v>976</v>
      </c>
      <c r="B290">
        <v>11</v>
      </c>
    </row>
    <row r="291" spans="1:2" x14ac:dyDescent="0.35">
      <c r="A291" s="7" t="s">
        <v>1014</v>
      </c>
      <c r="B291">
        <v>11</v>
      </c>
    </row>
    <row r="292" spans="1:2" x14ac:dyDescent="0.35">
      <c r="A292" s="7" t="s">
        <v>470</v>
      </c>
      <c r="B292">
        <v>1</v>
      </c>
    </row>
    <row r="293" spans="1:2" x14ac:dyDescent="0.35">
      <c r="A293" s="7" t="s">
        <v>1108</v>
      </c>
      <c r="B293">
        <v>1</v>
      </c>
    </row>
    <row r="294" spans="1:2" x14ac:dyDescent="0.35">
      <c r="A294" s="7" t="s">
        <v>473</v>
      </c>
      <c r="B294">
        <v>1</v>
      </c>
    </row>
    <row r="295" spans="1:2" x14ac:dyDescent="0.35">
      <c r="A295" s="7" t="s">
        <v>1120</v>
      </c>
      <c r="B295">
        <v>1</v>
      </c>
    </row>
    <row r="296" spans="1:2" x14ac:dyDescent="0.35">
      <c r="A296" s="7" t="s">
        <v>1087</v>
      </c>
      <c r="B296">
        <v>1</v>
      </c>
    </row>
    <row r="297" spans="1:2" x14ac:dyDescent="0.35">
      <c r="A297" s="7" t="s">
        <v>1109</v>
      </c>
      <c r="B297">
        <v>1</v>
      </c>
    </row>
    <row r="298" spans="1:2" x14ac:dyDescent="0.35">
      <c r="A298" s="7" t="s">
        <v>1091</v>
      </c>
      <c r="B298">
        <v>1</v>
      </c>
    </row>
    <row r="299" spans="1:2" x14ac:dyDescent="0.35">
      <c r="A299" s="7" t="s">
        <v>1112</v>
      </c>
      <c r="B299">
        <v>1</v>
      </c>
    </row>
    <row r="300" spans="1:2" x14ac:dyDescent="0.35">
      <c r="A300" s="7" t="s">
        <v>1119</v>
      </c>
      <c r="B300">
        <v>1</v>
      </c>
    </row>
    <row r="301" spans="1:2" x14ac:dyDescent="0.35">
      <c r="A301" s="7" t="s">
        <v>1114</v>
      </c>
      <c r="B301">
        <v>1</v>
      </c>
    </row>
    <row r="302" spans="1:2" x14ac:dyDescent="0.35">
      <c r="A302" s="7" t="s">
        <v>467</v>
      </c>
      <c r="B302">
        <v>1</v>
      </c>
    </row>
    <row r="303" spans="1:2" x14ac:dyDescent="0.35">
      <c r="A303" s="7" t="s">
        <v>479</v>
      </c>
      <c r="B303">
        <v>1</v>
      </c>
    </row>
    <row r="304" spans="1:2" x14ac:dyDescent="0.35">
      <c r="A304" s="7" t="s">
        <v>1089</v>
      </c>
      <c r="B304">
        <v>1</v>
      </c>
    </row>
    <row r="305" spans="1:2" x14ac:dyDescent="0.35">
      <c r="A305" s="7" t="s">
        <v>1117</v>
      </c>
      <c r="B305">
        <v>1</v>
      </c>
    </row>
    <row r="306" spans="1:2" x14ac:dyDescent="0.35">
      <c r="A306" s="7" t="s">
        <v>1082</v>
      </c>
      <c r="B306">
        <v>2</v>
      </c>
    </row>
    <row r="307" spans="1:2" x14ac:dyDescent="0.35">
      <c r="A307" s="7" t="s">
        <v>1085</v>
      </c>
      <c r="B307">
        <v>2</v>
      </c>
    </row>
    <row r="308" spans="1:2" x14ac:dyDescent="0.35">
      <c r="A308" s="7" t="s">
        <v>1094</v>
      </c>
      <c r="B308">
        <v>2</v>
      </c>
    </row>
    <row r="309" spans="1:2" x14ac:dyDescent="0.35">
      <c r="A309" s="7" t="s">
        <v>1118</v>
      </c>
      <c r="B309">
        <v>2</v>
      </c>
    </row>
    <row r="310" spans="1:2" x14ac:dyDescent="0.35">
      <c r="A310" s="7" t="s">
        <v>1111</v>
      </c>
      <c r="B310">
        <v>2</v>
      </c>
    </row>
    <row r="311" spans="1:2" x14ac:dyDescent="0.35">
      <c r="A311" s="7" t="s">
        <v>1113</v>
      </c>
      <c r="B311">
        <v>2</v>
      </c>
    </row>
    <row r="312" spans="1:2" x14ac:dyDescent="0.35">
      <c r="A312" s="7" t="s">
        <v>476</v>
      </c>
      <c r="B312">
        <v>3</v>
      </c>
    </row>
    <row r="313" spans="1:2" x14ac:dyDescent="0.35">
      <c r="A313" s="7" t="s">
        <v>1077</v>
      </c>
      <c r="B313">
        <v>4</v>
      </c>
    </row>
    <row r="314" spans="1:2" x14ac:dyDescent="0.35">
      <c r="A314" s="7" t="s">
        <v>1110</v>
      </c>
      <c r="B314">
        <v>4</v>
      </c>
    </row>
    <row r="315" spans="1:2" x14ac:dyDescent="0.35">
      <c r="A315" s="7" t="s">
        <v>1121</v>
      </c>
      <c r="B315">
        <v>5</v>
      </c>
    </row>
    <row r="316" spans="1:2" x14ac:dyDescent="0.35">
      <c r="A316" s="7" t="s">
        <v>1102</v>
      </c>
      <c r="B316">
        <v>5</v>
      </c>
    </row>
    <row r="317" spans="1:2" x14ac:dyDescent="0.35">
      <c r="A317" s="7" t="s">
        <v>1104</v>
      </c>
      <c r="B317">
        <v>5</v>
      </c>
    </row>
    <row r="318" spans="1:2" x14ac:dyDescent="0.35">
      <c r="A318" s="7" t="s">
        <v>1116</v>
      </c>
      <c r="B318">
        <v>9</v>
      </c>
    </row>
    <row r="319" spans="1:2" x14ac:dyDescent="0.35">
      <c r="A319" s="7" t="s">
        <v>1096</v>
      </c>
      <c r="B319">
        <v>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149AE8-55BE-1E49-99E5-45089FB477D2}">
  <dimension ref="A1:B779"/>
  <sheetViews>
    <sheetView workbookViewId="0">
      <selection activeCell="A2" sqref="A2:A3"/>
    </sheetView>
  </sheetViews>
  <sheetFormatPr defaultColWidth="11" defaultRowHeight="15.5" x14ac:dyDescent="0.35"/>
  <cols>
    <col min="1" max="1" width="13.58203125" bestFit="1" customWidth="1"/>
    <col min="2" max="4" width="80.58203125" bestFit="1" customWidth="1"/>
    <col min="5" max="5" width="78" bestFit="1" customWidth="1"/>
    <col min="6" max="6" width="71.58203125" bestFit="1" customWidth="1"/>
    <col min="7" max="7" width="68.83203125" bestFit="1" customWidth="1"/>
    <col min="8" max="8" width="80.08203125" bestFit="1" customWidth="1"/>
    <col min="9" max="9" width="47.83203125" bestFit="1" customWidth="1"/>
    <col min="10" max="10" width="34.08203125" bestFit="1" customWidth="1"/>
    <col min="11" max="11" width="37.08203125" bestFit="1" customWidth="1"/>
    <col min="12" max="12" width="21" bestFit="1" customWidth="1"/>
    <col min="13" max="13" width="25.58203125" bestFit="1" customWidth="1"/>
    <col min="14" max="14" width="22.08203125" bestFit="1" customWidth="1"/>
    <col min="15" max="15" width="18.33203125" bestFit="1" customWidth="1"/>
    <col min="16" max="16" width="14.83203125" bestFit="1" customWidth="1"/>
    <col min="17" max="17" width="19.08203125" bestFit="1" customWidth="1"/>
    <col min="18" max="18" width="17.5" bestFit="1" customWidth="1"/>
    <col min="19" max="19" width="18.83203125" bestFit="1" customWidth="1"/>
    <col min="20" max="20" width="20" bestFit="1" customWidth="1"/>
    <col min="21" max="21" width="16.33203125" bestFit="1" customWidth="1"/>
    <col min="22" max="22" width="13" bestFit="1" customWidth="1"/>
    <col min="23" max="23" width="17" bestFit="1" customWidth="1"/>
    <col min="24" max="24" width="18.58203125" bestFit="1" customWidth="1"/>
    <col min="25" max="25" width="14.5" bestFit="1" customWidth="1"/>
    <col min="26" max="26" width="29.83203125" bestFit="1" customWidth="1"/>
  </cols>
  <sheetData>
    <row r="1" spans="1:2" x14ac:dyDescent="0.35">
      <c r="A1" t="s">
        <v>1163</v>
      </c>
      <c r="B1" t="s">
        <v>1262</v>
      </c>
    </row>
    <row r="2" spans="1:2" x14ac:dyDescent="0.35">
      <c r="A2" t="s">
        <v>4</v>
      </c>
      <c r="B2" t="s">
        <v>1322</v>
      </c>
    </row>
    <row r="3" spans="1:2" x14ac:dyDescent="0.35">
      <c r="A3" t="s">
        <v>7</v>
      </c>
      <c r="B3" t="s">
        <v>1323</v>
      </c>
    </row>
    <row r="4" spans="1:2" x14ac:dyDescent="0.35">
      <c r="A4" t="s">
        <v>10</v>
      </c>
      <c r="B4" s="12" t="s">
        <v>1263</v>
      </c>
    </row>
    <row r="5" spans="1:2" x14ac:dyDescent="0.35">
      <c r="A5" t="s">
        <v>13</v>
      </c>
      <c r="B5" s="12" t="s">
        <v>1264</v>
      </c>
    </row>
    <row r="6" spans="1:2" x14ac:dyDescent="0.35">
      <c r="A6" t="s">
        <v>13</v>
      </c>
      <c r="B6" s="12" t="s">
        <v>1264</v>
      </c>
    </row>
    <row r="7" spans="1:2" x14ac:dyDescent="0.35">
      <c r="A7" t="s">
        <v>13</v>
      </c>
      <c r="B7" s="12" t="s">
        <v>1264</v>
      </c>
    </row>
    <row r="8" spans="1:2" x14ac:dyDescent="0.35">
      <c r="A8" t="s">
        <v>18</v>
      </c>
      <c r="B8" s="12" t="s">
        <v>1265</v>
      </c>
    </row>
    <row r="9" spans="1:2" x14ac:dyDescent="0.35">
      <c r="A9" t="s">
        <v>21</v>
      </c>
      <c r="B9" s="12" t="s">
        <v>1266</v>
      </c>
    </row>
    <row r="10" spans="1:2" x14ac:dyDescent="0.35">
      <c r="A10" t="s">
        <v>24</v>
      </c>
      <c r="B10" s="12" t="s">
        <v>1267</v>
      </c>
    </row>
    <row r="11" spans="1:2" x14ac:dyDescent="0.35">
      <c r="A11" t="s">
        <v>27</v>
      </c>
      <c r="B11" s="12" t="s">
        <v>1268</v>
      </c>
    </row>
    <row r="12" spans="1:2" x14ac:dyDescent="0.35">
      <c r="A12" t="s">
        <v>30</v>
      </c>
      <c r="B12" s="12" t="s">
        <v>1269</v>
      </c>
    </row>
    <row r="13" spans="1:2" x14ac:dyDescent="0.35">
      <c r="A13" t="s">
        <v>33</v>
      </c>
      <c r="B13" s="12" t="s">
        <v>1270</v>
      </c>
    </row>
    <row r="14" spans="1:2" x14ac:dyDescent="0.35">
      <c r="A14" t="s">
        <v>36</v>
      </c>
      <c r="B14" s="12" t="s">
        <v>1271</v>
      </c>
    </row>
    <row r="15" spans="1:2" x14ac:dyDescent="0.35">
      <c r="A15" t="s">
        <v>39</v>
      </c>
      <c r="B15" s="12" t="s">
        <v>1272</v>
      </c>
    </row>
    <row r="16" spans="1:2" x14ac:dyDescent="0.35">
      <c r="A16" t="s">
        <v>42</v>
      </c>
      <c r="B16" s="12" t="s">
        <v>1273</v>
      </c>
    </row>
    <row r="17" spans="1:2" x14ac:dyDescent="0.35">
      <c r="A17" t="s">
        <v>45</v>
      </c>
      <c r="B17" s="12" t="s">
        <v>1274</v>
      </c>
    </row>
    <row r="18" spans="1:2" x14ac:dyDescent="0.35">
      <c r="A18" t="s">
        <v>48</v>
      </c>
      <c r="B18" t="s">
        <v>1275</v>
      </c>
    </row>
    <row r="19" spans="1:2" x14ac:dyDescent="0.35">
      <c r="A19" t="s">
        <v>51</v>
      </c>
      <c r="B19" s="12" t="s">
        <v>1276</v>
      </c>
    </row>
    <row r="20" spans="1:2" x14ac:dyDescent="0.35">
      <c r="A20" t="s">
        <v>54</v>
      </c>
      <c r="B20" s="12" t="s">
        <v>1277</v>
      </c>
    </row>
    <row r="21" spans="1:2" x14ac:dyDescent="0.35">
      <c r="A21" t="s">
        <v>57</v>
      </c>
      <c r="B21" t="s">
        <v>1278</v>
      </c>
    </row>
    <row r="22" spans="1:2" x14ac:dyDescent="0.35">
      <c r="A22" t="s">
        <v>60</v>
      </c>
      <c r="B22" s="12" t="s">
        <v>1279</v>
      </c>
    </row>
    <row r="23" spans="1:2" x14ac:dyDescent="0.35">
      <c r="A23" t="s">
        <v>63</v>
      </c>
      <c r="B23" s="12" t="s">
        <v>1280</v>
      </c>
    </row>
    <row r="24" spans="1:2" x14ac:dyDescent="0.35">
      <c r="A24" t="s">
        <v>66</v>
      </c>
      <c r="B24" s="12" t="s">
        <v>1281</v>
      </c>
    </row>
    <row r="25" spans="1:2" x14ac:dyDescent="0.35">
      <c r="A25" t="s">
        <v>69</v>
      </c>
      <c r="B25" s="12" t="s">
        <v>1282</v>
      </c>
    </row>
    <row r="26" spans="1:2" x14ac:dyDescent="0.35">
      <c r="A26" t="s">
        <v>69</v>
      </c>
      <c r="B26" s="12" t="s">
        <v>1282</v>
      </c>
    </row>
    <row r="27" spans="1:2" x14ac:dyDescent="0.35">
      <c r="A27" t="s">
        <v>69</v>
      </c>
      <c r="B27" s="12" t="s">
        <v>1282</v>
      </c>
    </row>
    <row r="28" spans="1:2" x14ac:dyDescent="0.35">
      <c r="A28" t="s">
        <v>74</v>
      </c>
      <c r="B28" s="12" t="s">
        <v>1283</v>
      </c>
    </row>
    <row r="29" spans="1:2" x14ac:dyDescent="0.35">
      <c r="A29" t="s">
        <v>77</v>
      </c>
      <c r="B29" s="12" t="s">
        <v>1284</v>
      </c>
    </row>
    <row r="30" spans="1:2" x14ac:dyDescent="0.35">
      <c r="A30" t="s">
        <v>80</v>
      </c>
      <c r="B30" s="12" t="s">
        <v>1285</v>
      </c>
    </row>
    <row r="31" spans="1:2" x14ac:dyDescent="0.35">
      <c r="A31" t="s">
        <v>83</v>
      </c>
      <c r="B31" s="12" t="s">
        <v>1286</v>
      </c>
    </row>
    <row r="32" spans="1:2" x14ac:dyDescent="0.35">
      <c r="A32" t="s">
        <v>86</v>
      </c>
      <c r="B32" s="12" t="s">
        <v>1287</v>
      </c>
    </row>
    <row r="33" spans="1:2" x14ac:dyDescent="0.35">
      <c r="A33" t="s">
        <v>89</v>
      </c>
      <c r="B33" s="12" t="s">
        <v>1288</v>
      </c>
    </row>
    <row r="34" spans="1:2" x14ac:dyDescent="0.35">
      <c r="A34" t="s">
        <v>92</v>
      </c>
      <c r="B34" s="12" t="s">
        <v>1289</v>
      </c>
    </row>
    <row r="35" spans="1:2" x14ac:dyDescent="0.35">
      <c r="A35" t="s">
        <v>95</v>
      </c>
      <c r="B35" s="12" t="s">
        <v>1290</v>
      </c>
    </row>
    <row r="36" spans="1:2" x14ac:dyDescent="0.35">
      <c r="A36" t="s">
        <v>98</v>
      </c>
      <c r="B36" s="12" t="s">
        <v>1291</v>
      </c>
    </row>
    <row r="37" spans="1:2" x14ac:dyDescent="0.35">
      <c r="A37" t="s">
        <v>101</v>
      </c>
      <c r="B37" s="12" t="s">
        <v>1292</v>
      </c>
    </row>
    <row r="38" spans="1:2" x14ac:dyDescent="0.35">
      <c r="A38" t="s">
        <v>104</v>
      </c>
      <c r="B38" s="12" t="s">
        <v>1293</v>
      </c>
    </row>
    <row r="39" spans="1:2" x14ac:dyDescent="0.35">
      <c r="A39" t="s">
        <v>107</v>
      </c>
      <c r="B39" s="12" t="s">
        <v>1294</v>
      </c>
    </row>
    <row r="40" spans="1:2" x14ac:dyDescent="0.35">
      <c r="A40" t="s">
        <v>110</v>
      </c>
      <c r="B40" s="12" t="s">
        <v>1295</v>
      </c>
    </row>
    <row r="41" spans="1:2" x14ac:dyDescent="0.35">
      <c r="A41" t="s">
        <v>113</v>
      </c>
      <c r="B41" t="s">
        <v>1296</v>
      </c>
    </row>
    <row r="42" spans="1:2" x14ac:dyDescent="0.35">
      <c r="A42" t="s">
        <v>116</v>
      </c>
      <c r="B42" s="12" t="s">
        <v>1297</v>
      </c>
    </row>
    <row r="43" spans="1:2" x14ac:dyDescent="0.35">
      <c r="A43" t="s">
        <v>119</v>
      </c>
      <c r="B43" s="12" t="s">
        <v>1298</v>
      </c>
    </row>
    <row r="44" spans="1:2" x14ac:dyDescent="0.35">
      <c r="A44" t="s">
        <v>122</v>
      </c>
      <c r="B44" t="s">
        <v>1299</v>
      </c>
    </row>
    <row r="45" spans="1:2" x14ac:dyDescent="0.35">
      <c r="A45" t="s">
        <v>125</v>
      </c>
      <c r="B45" s="12" t="s">
        <v>1300</v>
      </c>
    </row>
    <row r="46" spans="1:2" x14ac:dyDescent="0.35">
      <c r="A46" t="s">
        <v>128</v>
      </c>
      <c r="B46" s="12" t="s">
        <v>1301</v>
      </c>
    </row>
    <row r="47" spans="1:2" x14ac:dyDescent="0.35">
      <c r="A47" t="s">
        <v>131</v>
      </c>
      <c r="B47" s="12" t="s">
        <v>1302</v>
      </c>
    </row>
    <row r="48" spans="1:2" x14ac:dyDescent="0.35">
      <c r="A48" t="s">
        <v>134</v>
      </c>
      <c r="B48" s="12" t="s">
        <v>1303</v>
      </c>
    </row>
    <row r="49" spans="1:2" x14ac:dyDescent="0.35">
      <c r="A49" t="s">
        <v>137</v>
      </c>
      <c r="B49" s="12" t="s">
        <v>1304</v>
      </c>
    </row>
    <row r="50" spans="1:2" x14ac:dyDescent="0.35">
      <c r="A50" t="s">
        <v>140</v>
      </c>
      <c r="B50" s="12" t="s">
        <v>1305</v>
      </c>
    </row>
    <row r="51" spans="1:2" x14ac:dyDescent="0.35">
      <c r="A51" t="s">
        <v>143</v>
      </c>
      <c r="B51" s="12" t="s">
        <v>1306</v>
      </c>
    </row>
    <row r="52" spans="1:2" x14ac:dyDescent="0.35">
      <c r="A52" t="s">
        <v>146</v>
      </c>
      <c r="B52" s="12" t="s">
        <v>1307</v>
      </c>
    </row>
    <row r="53" spans="1:2" x14ac:dyDescent="0.35">
      <c r="A53" t="s">
        <v>149</v>
      </c>
      <c r="B53" s="12" t="s">
        <v>1308</v>
      </c>
    </row>
    <row r="54" spans="1:2" x14ac:dyDescent="0.35">
      <c r="A54" t="s">
        <v>152</v>
      </c>
      <c r="B54" s="12" t="s">
        <v>1309</v>
      </c>
    </row>
    <row r="55" spans="1:2" x14ac:dyDescent="0.35">
      <c r="A55" t="s">
        <v>155</v>
      </c>
      <c r="B55" s="12" t="s">
        <v>1310</v>
      </c>
    </row>
    <row r="56" spans="1:2" x14ac:dyDescent="0.35">
      <c r="A56" t="s">
        <v>158</v>
      </c>
      <c r="B56" s="12" t="s">
        <v>1311</v>
      </c>
    </row>
    <row r="57" spans="1:2" x14ac:dyDescent="0.35">
      <c r="A57" t="s">
        <v>161</v>
      </c>
      <c r="B57" s="12" t="s">
        <v>1312</v>
      </c>
    </row>
    <row r="58" spans="1:2" x14ac:dyDescent="0.35">
      <c r="A58" t="s">
        <v>164</v>
      </c>
      <c r="B58" t="s">
        <v>1313</v>
      </c>
    </row>
    <row r="59" spans="1:2" x14ac:dyDescent="0.35">
      <c r="A59" t="s">
        <v>167</v>
      </c>
      <c r="B59" t="s">
        <v>1314</v>
      </c>
    </row>
    <row r="60" spans="1:2" x14ac:dyDescent="0.35">
      <c r="A60" t="s">
        <v>170</v>
      </c>
      <c r="B60" s="12" t="s">
        <v>1315</v>
      </c>
    </row>
    <row r="61" spans="1:2" x14ac:dyDescent="0.35">
      <c r="A61" t="s">
        <v>173</v>
      </c>
      <c r="B61" s="12" t="s">
        <v>1316</v>
      </c>
    </row>
    <row r="62" spans="1:2" x14ac:dyDescent="0.35">
      <c r="A62" t="s">
        <v>176</v>
      </c>
      <c r="B62" s="12" t="s">
        <v>1243</v>
      </c>
    </row>
    <row r="63" spans="1:2" x14ac:dyDescent="0.35">
      <c r="A63" t="s">
        <v>179</v>
      </c>
      <c r="B63" t="s">
        <v>1208</v>
      </c>
    </row>
    <row r="64" spans="1:2" x14ac:dyDescent="0.35">
      <c r="A64" t="s">
        <v>182</v>
      </c>
      <c r="B64" s="12" t="s">
        <v>1242</v>
      </c>
    </row>
    <row r="65" spans="1:2" x14ac:dyDescent="0.35">
      <c r="A65" t="s">
        <v>185</v>
      </c>
      <c r="B65" t="s">
        <v>1239</v>
      </c>
    </row>
    <row r="66" spans="1:2" x14ac:dyDescent="0.35">
      <c r="A66" t="s">
        <v>188</v>
      </c>
      <c r="B66" t="s">
        <v>1240</v>
      </c>
    </row>
    <row r="67" spans="1:2" x14ac:dyDescent="0.35">
      <c r="A67" t="s">
        <v>191</v>
      </c>
      <c r="B67" s="12" t="s">
        <v>1241</v>
      </c>
    </row>
    <row r="68" spans="1:2" x14ac:dyDescent="0.35">
      <c r="A68" t="s">
        <v>193</v>
      </c>
      <c r="B68" s="12" t="s">
        <v>1207</v>
      </c>
    </row>
    <row r="69" spans="1:2" x14ac:dyDescent="0.35">
      <c r="A69" t="s">
        <v>195</v>
      </c>
      <c r="B69" s="12" t="s">
        <v>1237</v>
      </c>
    </row>
    <row r="70" spans="1:2" x14ac:dyDescent="0.35">
      <c r="A70" t="s">
        <v>198</v>
      </c>
      <c r="B70" s="12" t="s">
        <v>1236</v>
      </c>
    </row>
    <row r="71" spans="1:2" x14ac:dyDescent="0.35">
      <c r="A71" t="s">
        <v>201</v>
      </c>
      <c r="B71" s="12" t="s">
        <v>1203</v>
      </c>
    </row>
    <row r="72" spans="1:2" x14ac:dyDescent="0.35">
      <c r="A72" t="s">
        <v>204</v>
      </c>
      <c r="B72" s="12" t="s">
        <v>1206</v>
      </c>
    </row>
    <row r="73" spans="1:2" x14ac:dyDescent="0.35">
      <c r="A73" t="s">
        <v>207</v>
      </c>
      <c r="B73" s="12" t="s">
        <v>1202</v>
      </c>
    </row>
    <row r="74" spans="1:2" x14ac:dyDescent="0.35">
      <c r="A74" t="s">
        <v>210</v>
      </c>
      <c r="B74" s="12" t="s">
        <v>1204</v>
      </c>
    </row>
    <row r="75" spans="1:2" x14ac:dyDescent="0.35">
      <c r="A75" t="s">
        <v>213</v>
      </c>
      <c r="B75" s="12" t="s">
        <v>1205</v>
      </c>
    </row>
    <row r="76" spans="1:2" x14ac:dyDescent="0.35">
      <c r="A76" t="s">
        <v>216</v>
      </c>
      <c r="B76" s="12" t="s">
        <v>1238</v>
      </c>
    </row>
    <row r="77" spans="1:2" x14ac:dyDescent="0.35">
      <c r="A77" t="s">
        <v>219</v>
      </c>
      <c r="B77" s="12" t="s">
        <v>1198</v>
      </c>
    </row>
    <row r="78" spans="1:2" x14ac:dyDescent="0.35">
      <c r="A78" t="s">
        <v>222</v>
      </c>
      <c r="B78" s="12" t="s">
        <v>1201</v>
      </c>
    </row>
    <row r="79" spans="1:2" x14ac:dyDescent="0.35">
      <c r="A79" t="s">
        <v>225</v>
      </c>
      <c r="B79" s="12" t="s">
        <v>1235</v>
      </c>
    </row>
    <row r="80" spans="1:2" x14ac:dyDescent="0.35">
      <c r="A80" t="s">
        <v>228</v>
      </c>
      <c r="B80" s="12" t="s">
        <v>1261</v>
      </c>
    </row>
    <row r="81" spans="1:2" x14ac:dyDescent="0.35">
      <c r="A81" t="s">
        <v>231</v>
      </c>
      <c r="B81" s="12" t="s">
        <v>1234</v>
      </c>
    </row>
    <row r="82" spans="1:2" x14ac:dyDescent="0.35">
      <c r="A82" t="s">
        <v>234</v>
      </c>
      <c r="B82" s="12" t="s">
        <v>1200</v>
      </c>
    </row>
    <row r="83" spans="1:2" x14ac:dyDescent="0.35">
      <c r="A83" t="s">
        <v>237</v>
      </c>
      <c r="B83" s="12" t="s">
        <v>1260</v>
      </c>
    </row>
    <row r="84" spans="1:2" x14ac:dyDescent="0.35">
      <c r="A84" t="s">
        <v>240</v>
      </c>
      <c r="B84" s="12" t="s">
        <v>1199</v>
      </c>
    </row>
    <row r="85" spans="1:2" x14ac:dyDescent="0.35">
      <c r="A85" t="s">
        <v>243</v>
      </c>
      <c r="B85" s="12" t="s">
        <v>1197</v>
      </c>
    </row>
    <row r="86" spans="1:2" x14ac:dyDescent="0.35">
      <c r="A86" t="s">
        <v>246</v>
      </c>
      <c r="B86" t="s">
        <v>1196</v>
      </c>
    </row>
    <row r="87" spans="1:2" x14ac:dyDescent="0.35">
      <c r="A87" t="s">
        <v>249</v>
      </c>
      <c r="B87" t="s">
        <v>1233</v>
      </c>
    </row>
    <row r="88" spans="1:2" x14ac:dyDescent="0.35">
      <c r="A88" t="s">
        <v>252</v>
      </c>
      <c r="B88" s="12" t="s">
        <v>1195</v>
      </c>
    </row>
    <row r="89" spans="1:2" x14ac:dyDescent="0.35">
      <c r="A89" t="s">
        <v>255</v>
      </c>
      <c r="B89" s="12" t="s">
        <v>1232</v>
      </c>
    </row>
    <row r="90" spans="1:2" x14ac:dyDescent="0.35">
      <c r="A90" t="s">
        <v>258</v>
      </c>
      <c r="B90" s="12" t="s">
        <v>1259</v>
      </c>
    </row>
    <row r="91" spans="1:2" x14ac:dyDescent="0.35">
      <c r="A91" t="s">
        <v>261</v>
      </c>
      <c r="B91" s="12" t="s">
        <v>1194</v>
      </c>
    </row>
    <row r="92" spans="1:2" x14ac:dyDescent="0.35">
      <c r="A92" t="s">
        <v>264</v>
      </c>
      <c r="B92" s="12" t="s">
        <v>1231</v>
      </c>
    </row>
    <row r="93" spans="1:2" x14ac:dyDescent="0.35">
      <c r="A93" t="s">
        <v>267</v>
      </c>
      <c r="B93" s="12" t="s">
        <v>1193</v>
      </c>
    </row>
    <row r="94" spans="1:2" x14ac:dyDescent="0.35">
      <c r="A94" t="s">
        <v>270</v>
      </c>
      <c r="B94" s="12" t="s">
        <v>1256</v>
      </c>
    </row>
    <row r="95" spans="1:2" x14ac:dyDescent="0.35">
      <c r="A95" t="s">
        <v>273</v>
      </c>
      <c r="B95" s="12" t="s">
        <v>1191</v>
      </c>
    </row>
    <row r="96" spans="1:2" x14ac:dyDescent="0.35">
      <c r="A96" t="s">
        <v>276</v>
      </c>
      <c r="B96" s="12" t="s">
        <v>1230</v>
      </c>
    </row>
    <row r="97" spans="1:2" x14ac:dyDescent="0.35">
      <c r="A97" t="s">
        <v>279</v>
      </c>
      <c r="B97" s="12" t="s">
        <v>1257</v>
      </c>
    </row>
    <row r="98" spans="1:2" x14ac:dyDescent="0.35">
      <c r="A98" t="s">
        <v>282</v>
      </c>
      <c r="B98" s="12" t="s">
        <v>1192</v>
      </c>
    </row>
    <row r="99" spans="1:2" x14ac:dyDescent="0.35">
      <c r="A99" t="s">
        <v>285</v>
      </c>
      <c r="B99" s="12" t="s">
        <v>1258</v>
      </c>
    </row>
    <row r="100" spans="1:2" x14ac:dyDescent="0.35">
      <c r="A100" t="s">
        <v>288</v>
      </c>
      <c r="B100" s="12" t="s">
        <v>1189</v>
      </c>
    </row>
    <row r="101" spans="1:2" x14ac:dyDescent="0.35">
      <c r="A101" t="s">
        <v>291</v>
      </c>
      <c r="B101" s="12" t="s">
        <v>1190</v>
      </c>
    </row>
    <row r="102" spans="1:2" x14ac:dyDescent="0.35">
      <c r="A102" t="s">
        <v>294</v>
      </c>
      <c r="B102" s="12" t="s">
        <v>1254</v>
      </c>
    </row>
    <row r="103" spans="1:2" x14ac:dyDescent="0.35">
      <c r="A103" t="s">
        <v>297</v>
      </c>
      <c r="B103" s="12" t="s">
        <v>1255</v>
      </c>
    </row>
    <row r="104" spans="1:2" x14ac:dyDescent="0.35">
      <c r="A104" t="s">
        <v>300</v>
      </c>
      <c r="B104" s="12" t="s">
        <v>1186</v>
      </c>
    </row>
    <row r="105" spans="1:2" x14ac:dyDescent="0.35">
      <c r="A105" t="s">
        <v>303</v>
      </c>
      <c r="B105" s="12" t="s">
        <v>1227</v>
      </c>
    </row>
    <row r="106" spans="1:2" x14ac:dyDescent="0.35">
      <c r="A106" t="s">
        <v>306</v>
      </c>
      <c r="B106" s="12" t="s">
        <v>1187</v>
      </c>
    </row>
    <row r="107" spans="1:2" x14ac:dyDescent="0.35">
      <c r="A107" t="s">
        <v>309</v>
      </c>
      <c r="B107" s="12" t="s">
        <v>1188</v>
      </c>
    </row>
    <row r="108" spans="1:2" x14ac:dyDescent="0.35">
      <c r="A108" t="s">
        <v>312</v>
      </c>
      <c r="B108" s="12" t="s">
        <v>1228</v>
      </c>
    </row>
    <row r="109" spans="1:2" x14ac:dyDescent="0.35">
      <c r="A109" t="s">
        <v>315</v>
      </c>
      <c r="B109" s="12" t="s">
        <v>1229</v>
      </c>
    </row>
    <row r="110" spans="1:2" x14ac:dyDescent="0.35">
      <c r="A110" t="s">
        <v>318</v>
      </c>
      <c r="B110" s="12" t="s">
        <v>1226</v>
      </c>
    </row>
    <row r="111" spans="1:2" x14ac:dyDescent="0.35">
      <c r="A111" t="s">
        <v>321</v>
      </c>
      <c r="B111" s="12" t="s">
        <v>1185</v>
      </c>
    </row>
    <row r="112" spans="1:2" x14ac:dyDescent="0.35">
      <c r="A112" t="s">
        <v>324</v>
      </c>
      <c r="B112" s="12" t="s">
        <v>1225</v>
      </c>
    </row>
    <row r="113" spans="1:2" x14ac:dyDescent="0.35">
      <c r="A113" t="s">
        <v>327</v>
      </c>
      <c r="B113" s="12" t="s">
        <v>1252</v>
      </c>
    </row>
    <row r="114" spans="1:2" x14ac:dyDescent="0.35">
      <c r="A114" t="s">
        <v>330</v>
      </c>
      <c r="B114" s="12" t="s">
        <v>1253</v>
      </c>
    </row>
    <row r="115" spans="1:2" x14ac:dyDescent="0.35">
      <c r="A115" t="s">
        <v>333</v>
      </c>
      <c r="B115" s="12" t="s">
        <v>1224</v>
      </c>
    </row>
    <row r="116" spans="1:2" x14ac:dyDescent="0.35">
      <c r="A116" t="s">
        <v>336</v>
      </c>
      <c r="B116" s="12" t="s">
        <v>1184</v>
      </c>
    </row>
    <row r="117" spans="1:2" x14ac:dyDescent="0.35">
      <c r="A117" t="s">
        <v>339</v>
      </c>
      <c r="B117" s="12" t="s">
        <v>1223</v>
      </c>
    </row>
    <row r="118" spans="1:2" x14ac:dyDescent="0.35">
      <c r="A118" t="s">
        <v>342</v>
      </c>
      <c r="B118" s="12" t="s">
        <v>1183</v>
      </c>
    </row>
    <row r="119" spans="1:2" x14ac:dyDescent="0.35">
      <c r="A119" t="s">
        <v>345</v>
      </c>
      <c r="B119" s="12" t="s">
        <v>1219</v>
      </c>
    </row>
    <row r="120" spans="1:2" x14ac:dyDescent="0.35">
      <c r="A120" t="s">
        <v>348</v>
      </c>
      <c r="B120" s="12" t="s">
        <v>1218</v>
      </c>
    </row>
    <row r="121" spans="1:2" x14ac:dyDescent="0.35">
      <c r="A121" t="s">
        <v>351</v>
      </c>
      <c r="B121" s="12" t="s">
        <v>1251</v>
      </c>
    </row>
    <row r="122" spans="1:2" x14ac:dyDescent="0.35">
      <c r="A122" t="s">
        <v>354</v>
      </c>
      <c r="B122" s="12" t="s">
        <v>1182</v>
      </c>
    </row>
    <row r="123" spans="1:2" x14ac:dyDescent="0.35">
      <c r="A123" t="s">
        <v>357</v>
      </c>
      <c r="B123" s="12" t="s">
        <v>1181</v>
      </c>
    </row>
    <row r="124" spans="1:2" x14ac:dyDescent="0.35">
      <c r="A124" t="s">
        <v>360</v>
      </c>
      <c r="B124" s="12" t="s">
        <v>1217</v>
      </c>
    </row>
    <row r="125" spans="1:2" x14ac:dyDescent="0.35">
      <c r="A125" t="s">
        <v>363</v>
      </c>
      <c r="B125" s="12" t="s">
        <v>1222</v>
      </c>
    </row>
    <row r="126" spans="1:2" x14ac:dyDescent="0.35">
      <c r="A126" t="s">
        <v>366</v>
      </c>
      <c r="B126" s="12" t="s">
        <v>1221</v>
      </c>
    </row>
    <row r="127" spans="1:2" x14ac:dyDescent="0.35">
      <c r="A127" t="s">
        <v>369</v>
      </c>
      <c r="B127" s="12" t="s">
        <v>1220</v>
      </c>
    </row>
    <row r="128" spans="1:2" x14ac:dyDescent="0.35">
      <c r="A128" t="s">
        <v>372</v>
      </c>
      <c r="B128" s="12" t="s">
        <v>1180</v>
      </c>
    </row>
    <row r="129" spans="1:2" x14ac:dyDescent="0.35">
      <c r="A129" t="s">
        <v>375</v>
      </c>
      <c r="B129" s="12" t="s">
        <v>1216</v>
      </c>
    </row>
    <row r="130" spans="1:2" x14ac:dyDescent="0.35">
      <c r="A130" t="s">
        <v>378</v>
      </c>
      <c r="B130" t="s">
        <v>1250</v>
      </c>
    </row>
    <row r="131" spans="1:2" x14ac:dyDescent="0.35">
      <c r="A131" t="s">
        <v>381</v>
      </c>
      <c r="B131" s="12" t="s">
        <v>1176</v>
      </c>
    </row>
    <row r="132" spans="1:2" x14ac:dyDescent="0.35">
      <c r="A132" t="s">
        <v>384</v>
      </c>
      <c r="B132" s="12" t="s">
        <v>1177</v>
      </c>
    </row>
    <row r="133" spans="1:2" x14ac:dyDescent="0.35">
      <c r="A133" t="s">
        <v>387</v>
      </c>
      <c r="B133" t="s">
        <v>1247</v>
      </c>
    </row>
    <row r="134" spans="1:2" x14ac:dyDescent="0.35">
      <c r="A134" t="s">
        <v>390</v>
      </c>
      <c r="B134" t="s">
        <v>1249</v>
      </c>
    </row>
    <row r="135" spans="1:2" x14ac:dyDescent="0.35">
      <c r="A135" t="s">
        <v>393</v>
      </c>
      <c r="B135" t="s">
        <v>1175</v>
      </c>
    </row>
    <row r="136" spans="1:2" x14ac:dyDescent="0.35">
      <c r="A136" t="s">
        <v>396</v>
      </c>
      <c r="B136" t="s">
        <v>1178</v>
      </c>
    </row>
    <row r="137" spans="1:2" x14ac:dyDescent="0.35">
      <c r="A137" t="s">
        <v>399</v>
      </c>
      <c r="B137" s="12" t="s">
        <v>1215</v>
      </c>
    </row>
    <row r="138" spans="1:2" x14ac:dyDescent="0.35">
      <c r="A138" t="s">
        <v>402</v>
      </c>
      <c r="B138" s="12" t="s">
        <v>1214</v>
      </c>
    </row>
    <row r="139" spans="1:2" x14ac:dyDescent="0.35">
      <c r="A139" t="s">
        <v>405</v>
      </c>
      <c r="B139" s="12" t="s">
        <v>1179</v>
      </c>
    </row>
    <row r="140" spans="1:2" x14ac:dyDescent="0.35">
      <c r="A140" t="s">
        <v>408</v>
      </c>
      <c r="B140" s="12" t="s">
        <v>1248</v>
      </c>
    </row>
    <row r="141" spans="1:2" x14ac:dyDescent="0.35">
      <c r="A141" t="s">
        <v>411</v>
      </c>
      <c r="B141" s="12" t="s">
        <v>1213</v>
      </c>
    </row>
    <row r="142" spans="1:2" x14ac:dyDescent="0.35">
      <c r="A142" t="s">
        <v>414</v>
      </c>
      <c r="B142" s="12" t="s">
        <v>1174</v>
      </c>
    </row>
    <row r="143" spans="1:2" x14ac:dyDescent="0.35">
      <c r="A143" t="s">
        <v>417</v>
      </c>
      <c r="B143" t="s">
        <v>1171</v>
      </c>
    </row>
    <row r="144" spans="1:2" x14ac:dyDescent="0.35">
      <c r="A144" t="s">
        <v>420</v>
      </c>
      <c r="B144" s="12" t="s">
        <v>1172</v>
      </c>
    </row>
    <row r="145" spans="1:2" x14ac:dyDescent="0.35">
      <c r="A145" t="s">
        <v>423</v>
      </c>
      <c r="B145" t="s">
        <v>1170</v>
      </c>
    </row>
    <row r="146" spans="1:2" x14ac:dyDescent="0.35">
      <c r="A146" t="s">
        <v>426</v>
      </c>
      <c r="B146" s="12" t="s">
        <v>1245</v>
      </c>
    </row>
    <row r="147" spans="1:2" x14ac:dyDescent="0.35">
      <c r="A147" t="s">
        <v>429</v>
      </c>
      <c r="B147" s="12" t="s">
        <v>1173</v>
      </c>
    </row>
    <row r="148" spans="1:2" x14ac:dyDescent="0.35">
      <c r="A148" t="s">
        <v>432</v>
      </c>
      <c r="B148" t="s">
        <v>1246</v>
      </c>
    </row>
    <row r="149" spans="1:2" x14ac:dyDescent="0.35">
      <c r="A149" t="s">
        <v>435</v>
      </c>
      <c r="B149" s="12" t="s">
        <v>1212</v>
      </c>
    </row>
    <row r="150" spans="1:2" x14ac:dyDescent="0.35">
      <c r="A150" t="s">
        <v>437</v>
      </c>
      <c r="B150" s="12" t="s">
        <v>1168</v>
      </c>
    </row>
    <row r="151" spans="1:2" x14ac:dyDescent="0.35">
      <c r="A151" t="s">
        <v>439</v>
      </c>
      <c r="B151" s="12" t="s">
        <v>1169</v>
      </c>
    </row>
    <row r="152" spans="1:2" x14ac:dyDescent="0.35">
      <c r="A152" t="s">
        <v>442</v>
      </c>
      <c r="B152" s="12" t="s">
        <v>1210</v>
      </c>
    </row>
    <row r="153" spans="1:2" x14ac:dyDescent="0.35">
      <c r="A153" t="s">
        <v>445</v>
      </c>
      <c r="B153" t="s">
        <v>1211</v>
      </c>
    </row>
    <row r="154" spans="1:2" x14ac:dyDescent="0.35">
      <c r="A154" t="s">
        <v>448</v>
      </c>
      <c r="B154" t="s">
        <v>1167</v>
      </c>
    </row>
    <row r="155" spans="1:2" x14ac:dyDescent="0.35">
      <c r="A155" t="s">
        <v>451</v>
      </c>
      <c r="B155" t="s">
        <v>1166</v>
      </c>
    </row>
    <row r="156" spans="1:2" x14ac:dyDescent="0.35">
      <c r="A156" t="s">
        <v>454</v>
      </c>
      <c r="B156" s="12" t="s">
        <v>1165</v>
      </c>
    </row>
    <row r="157" spans="1:2" x14ac:dyDescent="0.35">
      <c r="A157" t="s">
        <v>457</v>
      </c>
      <c r="B157" s="12" t="s">
        <v>1209</v>
      </c>
    </row>
    <row r="158" spans="1:2" x14ac:dyDescent="0.35">
      <c r="A158" t="s">
        <v>460</v>
      </c>
      <c r="B158" s="12" t="s">
        <v>1244</v>
      </c>
    </row>
    <row r="159" spans="1:2" x14ac:dyDescent="0.35">
      <c r="A159" t="s">
        <v>463</v>
      </c>
      <c r="B159" s="12" t="s">
        <v>1164</v>
      </c>
    </row>
    <row r="160" spans="1:2" x14ac:dyDescent="0.35">
      <c r="A160" t="s">
        <v>466</v>
      </c>
      <c r="B160" s="12" t="s">
        <v>1317</v>
      </c>
    </row>
    <row r="161" spans="1:2" x14ac:dyDescent="0.35">
      <c r="A161" t="s">
        <v>469</v>
      </c>
      <c r="B161" s="12" t="s">
        <v>1318</v>
      </c>
    </row>
    <row r="162" spans="1:2" x14ac:dyDescent="0.35">
      <c r="A162" t="s">
        <v>472</v>
      </c>
      <c r="B162" t="s">
        <v>1319</v>
      </c>
    </row>
    <row r="163" spans="1:2" x14ac:dyDescent="0.35">
      <c r="A163" t="s">
        <v>475</v>
      </c>
      <c r="B163" s="12" t="s">
        <v>1320</v>
      </c>
    </row>
    <row r="164" spans="1:2" x14ac:dyDescent="0.35">
      <c r="A164" t="s">
        <v>478</v>
      </c>
      <c r="B164" t="s">
        <v>1321</v>
      </c>
    </row>
    <row r="168" spans="1:2" x14ac:dyDescent="0.35">
      <c r="B168" s="12"/>
    </row>
    <row r="169" spans="1:2" x14ac:dyDescent="0.35">
      <c r="B169" s="12"/>
    </row>
    <row r="172" spans="1:2" x14ac:dyDescent="0.35">
      <c r="B172" s="12"/>
    </row>
    <row r="173" spans="1:2" x14ac:dyDescent="0.35">
      <c r="B173" s="12"/>
    </row>
    <row r="174" spans="1:2" x14ac:dyDescent="0.35">
      <c r="B174" s="12"/>
    </row>
    <row r="175" spans="1:2" x14ac:dyDescent="0.35">
      <c r="B175" s="12"/>
    </row>
    <row r="176" spans="1:2" x14ac:dyDescent="0.35">
      <c r="B176" s="12"/>
    </row>
    <row r="177" spans="2:2" x14ac:dyDescent="0.35">
      <c r="B177" s="12"/>
    </row>
    <row r="178" spans="2:2" x14ac:dyDescent="0.35">
      <c r="B178" s="12"/>
    </row>
    <row r="179" spans="2:2" x14ac:dyDescent="0.35">
      <c r="B179" s="12"/>
    </row>
    <row r="180" spans="2:2" x14ac:dyDescent="0.35">
      <c r="B180" s="12"/>
    </row>
    <row r="181" spans="2:2" x14ac:dyDescent="0.35">
      <c r="B181" s="12"/>
    </row>
    <row r="182" spans="2:2" x14ac:dyDescent="0.35">
      <c r="B182" s="12"/>
    </row>
    <row r="183" spans="2:2" x14ac:dyDescent="0.35">
      <c r="B183" s="12"/>
    </row>
    <row r="184" spans="2:2" x14ac:dyDescent="0.35">
      <c r="B184" s="12"/>
    </row>
    <row r="185" spans="2:2" x14ac:dyDescent="0.35">
      <c r="B185" s="12"/>
    </row>
    <row r="187" spans="2:2" x14ac:dyDescent="0.35">
      <c r="B187" s="12"/>
    </row>
    <row r="188" spans="2:2" x14ac:dyDescent="0.35">
      <c r="B188" s="12"/>
    </row>
    <row r="189" spans="2:2" x14ac:dyDescent="0.35">
      <c r="B189" s="12"/>
    </row>
    <row r="190" spans="2:2" x14ac:dyDescent="0.35">
      <c r="B190" s="12"/>
    </row>
    <row r="191" spans="2:2" x14ac:dyDescent="0.35">
      <c r="B191" s="12"/>
    </row>
    <row r="192" spans="2:2" x14ac:dyDescent="0.35">
      <c r="B192" s="12"/>
    </row>
    <row r="193" spans="2:2" x14ac:dyDescent="0.35">
      <c r="B193" s="12"/>
    </row>
    <row r="194" spans="2:2" x14ac:dyDescent="0.35">
      <c r="B194" s="12"/>
    </row>
    <row r="195" spans="2:2" x14ac:dyDescent="0.35">
      <c r="B195" s="12"/>
    </row>
    <row r="196" spans="2:2" x14ac:dyDescent="0.35">
      <c r="B196" s="12"/>
    </row>
    <row r="197" spans="2:2" x14ac:dyDescent="0.35">
      <c r="B197" s="12"/>
    </row>
    <row r="198" spans="2:2" x14ac:dyDescent="0.35">
      <c r="B198" s="12"/>
    </row>
    <row r="199" spans="2:2" x14ac:dyDescent="0.35">
      <c r="B199" s="12"/>
    </row>
    <row r="200" spans="2:2" x14ac:dyDescent="0.35">
      <c r="B200" s="12"/>
    </row>
    <row r="202" spans="2:2" x14ac:dyDescent="0.35">
      <c r="B202" s="12"/>
    </row>
    <row r="203" spans="2:2" x14ac:dyDescent="0.35">
      <c r="B203" s="12"/>
    </row>
    <row r="204" spans="2:2" x14ac:dyDescent="0.35">
      <c r="B204" s="12"/>
    </row>
    <row r="205" spans="2:2" x14ac:dyDescent="0.35">
      <c r="B205" s="12"/>
    </row>
    <row r="206" spans="2:2" x14ac:dyDescent="0.35">
      <c r="B206" s="12"/>
    </row>
    <row r="207" spans="2:2" x14ac:dyDescent="0.35">
      <c r="B207" s="12"/>
    </row>
    <row r="208" spans="2:2" x14ac:dyDescent="0.35">
      <c r="B208" s="12"/>
    </row>
    <row r="210" spans="2:2" x14ac:dyDescent="0.35">
      <c r="B210" s="12"/>
    </row>
    <row r="211" spans="2:2" x14ac:dyDescent="0.35">
      <c r="B211" s="12"/>
    </row>
    <row r="212" spans="2:2" x14ac:dyDescent="0.35">
      <c r="B212" s="12"/>
    </row>
    <row r="213" spans="2:2" x14ac:dyDescent="0.35">
      <c r="B213" s="12"/>
    </row>
    <row r="214" spans="2:2" x14ac:dyDescent="0.35">
      <c r="B214" s="12"/>
    </row>
    <row r="215" spans="2:2" x14ac:dyDescent="0.35">
      <c r="B215" s="12"/>
    </row>
    <row r="216" spans="2:2" x14ac:dyDescent="0.35">
      <c r="B216" s="12"/>
    </row>
    <row r="217" spans="2:2" x14ac:dyDescent="0.35">
      <c r="B217" s="12"/>
    </row>
    <row r="218" spans="2:2" x14ac:dyDescent="0.35">
      <c r="B218" s="12"/>
    </row>
    <row r="219" spans="2:2" x14ac:dyDescent="0.35">
      <c r="B219" s="12"/>
    </row>
    <row r="220" spans="2:2" x14ac:dyDescent="0.35">
      <c r="B220" s="12"/>
    </row>
    <row r="221" spans="2:2" x14ac:dyDescent="0.35">
      <c r="B221" s="12"/>
    </row>
    <row r="222" spans="2:2" x14ac:dyDescent="0.35">
      <c r="B222" s="12"/>
    </row>
    <row r="223" spans="2:2" x14ac:dyDescent="0.35">
      <c r="B223" s="12"/>
    </row>
    <row r="224" spans="2:2" x14ac:dyDescent="0.35">
      <c r="B224" s="12"/>
    </row>
    <row r="225" spans="2:2" x14ac:dyDescent="0.35">
      <c r="B225" s="12"/>
    </row>
    <row r="226" spans="2:2" x14ac:dyDescent="0.35">
      <c r="B226" s="12"/>
    </row>
    <row r="227" spans="2:2" x14ac:dyDescent="0.35">
      <c r="B227" s="12"/>
    </row>
    <row r="228" spans="2:2" x14ac:dyDescent="0.35">
      <c r="B228" s="12"/>
    </row>
    <row r="229" spans="2:2" x14ac:dyDescent="0.35">
      <c r="B229" s="12"/>
    </row>
    <row r="230" spans="2:2" x14ac:dyDescent="0.35">
      <c r="B230" s="12"/>
    </row>
    <row r="231" spans="2:2" x14ac:dyDescent="0.35">
      <c r="B231" s="12"/>
    </row>
    <row r="232" spans="2:2" x14ac:dyDescent="0.35">
      <c r="B232" s="12"/>
    </row>
    <row r="233" spans="2:2" x14ac:dyDescent="0.35">
      <c r="B233" s="12"/>
    </row>
    <row r="234" spans="2:2" x14ac:dyDescent="0.35">
      <c r="B234" s="12"/>
    </row>
    <row r="235" spans="2:2" x14ac:dyDescent="0.35">
      <c r="B235" s="12"/>
    </row>
    <row r="236" spans="2:2" x14ac:dyDescent="0.35">
      <c r="B236" s="12"/>
    </row>
    <row r="237" spans="2:2" x14ac:dyDescent="0.35">
      <c r="B237" s="12"/>
    </row>
    <row r="238" spans="2:2" x14ac:dyDescent="0.35">
      <c r="B238" s="12"/>
    </row>
    <row r="239" spans="2:2" x14ac:dyDescent="0.35">
      <c r="B239" s="12"/>
    </row>
    <row r="240" spans="2:2" x14ac:dyDescent="0.35">
      <c r="B240" s="12"/>
    </row>
    <row r="241" spans="2:2" x14ac:dyDescent="0.35">
      <c r="B241" s="12"/>
    </row>
    <row r="242" spans="2:2" x14ac:dyDescent="0.35">
      <c r="B242" s="12"/>
    </row>
    <row r="243" spans="2:2" x14ac:dyDescent="0.35">
      <c r="B243" s="12"/>
    </row>
    <row r="244" spans="2:2" x14ac:dyDescent="0.35">
      <c r="B244" s="12"/>
    </row>
    <row r="245" spans="2:2" x14ac:dyDescent="0.35">
      <c r="B245" s="12"/>
    </row>
    <row r="246" spans="2:2" x14ac:dyDescent="0.35">
      <c r="B246" s="12"/>
    </row>
    <row r="247" spans="2:2" x14ac:dyDescent="0.35">
      <c r="B247" s="12"/>
    </row>
    <row r="248" spans="2:2" x14ac:dyDescent="0.35">
      <c r="B248" s="12"/>
    </row>
    <row r="249" spans="2:2" x14ac:dyDescent="0.35">
      <c r="B249" s="12"/>
    </row>
    <row r="250" spans="2:2" x14ac:dyDescent="0.35">
      <c r="B250" s="12"/>
    </row>
    <row r="251" spans="2:2" x14ac:dyDescent="0.35">
      <c r="B251" s="12"/>
    </row>
    <row r="252" spans="2:2" x14ac:dyDescent="0.35">
      <c r="B252" s="12"/>
    </row>
    <row r="253" spans="2:2" x14ac:dyDescent="0.35">
      <c r="B253" s="12"/>
    </row>
    <row r="254" spans="2:2" x14ac:dyDescent="0.35">
      <c r="B254" s="12"/>
    </row>
    <row r="255" spans="2:2" x14ac:dyDescent="0.35">
      <c r="B255" s="12"/>
    </row>
    <row r="257" spans="2:2" x14ac:dyDescent="0.35">
      <c r="B257" s="12"/>
    </row>
    <row r="258" spans="2:2" x14ac:dyDescent="0.35">
      <c r="B258" s="12"/>
    </row>
    <row r="259" spans="2:2" x14ac:dyDescent="0.35">
      <c r="B259" s="12"/>
    </row>
    <row r="260" spans="2:2" x14ac:dyDescent="0.35">
      <c r="B260" s="12"/>
    </row>
    <row r="265" spans="2:2" x14ac:dyDescent="0.35">
      <c r="B265" s="12"/>
    </row>
    <row r="266" spans="2:2" x14ac:dyDescent="0.35">
      <c r="B266" s="12"/>
    </row>
    <row r="267" spans="2:2" x14ac:dyDescent="0.35">
      <c r="B267" s="12"/>
    </row>
    <row r="268" spans="2:2" x14ac:dyDescent="0.35">
      <c r="B268" s="12"/>
    </row>
    <row r="271" spans="2:2" x14ac:dyDescent="0.35">
      <c r="B271" s="12"/>
    </row>
    <row r="272" spans="2:2" x14ac:dyDescent="0.35">
      <c r="B272" s="12"/>
    </row>
    <row r="274" spans="2:2" x14ac:dyDescent="0.35">
      <c r="B274" s="12"/>
    </row>
    <row r="276" spans="2:2" x14ac:dyDescent="0.35">
      <c r="B276" s="12"/>
    </row>
    <row r="277" spans="2:2" x14ac:dyDescent="0.35">
      <c r="B277" s="12"/>
    </row>
    <row r="279" spans="2:2" x14ac:dyDescent="0.35">
      <c r="B279" s="12"/>
    </row>
    <row r="280" spans="2:2" x14ac:dyDescent="0.35">
      <c r="B280" s="12"/>
    </row>
    <row r="281" spans="2:2" x14ac:dyDescent="0.35">
      <c r="B281" s="12"/>
    </row>
    <row r="282" spans="2:2" x14ac:dyDescent="0.35">
      <c r="B282" s="12"/>
    </row>
    <row r="284" spans="2:2" x14ac:dyDescent="0.35">
      <c r="B284" s="12"/>
    </row>
    <row r="288" spans="2:2" x14ac:dyDescent="0.35">
      <c r="B288" s="12"/>
    </row>
    <row r="289" spans="2:2" x14ac:dyDescent="0.35">
      <c r="B289" s="12"/>
    </row>
    <row r="290" spans="2:2" x14ac:dyDescent="0.35">
      <c r="B290" s="12"/>
    </row>
    <row r="291" spans="2:2" x14ac:dyDescent="0.35">
      <c r="B291" s="12"/>
    </row>
    <row r="293" spans="2:2" x14ac:dyDescent="0.35">
      <c r="B293" s="12"/>
    </row>
    <row r="297" spans="2:2" x14ac:dyDescent="0.35">
      <c r="B297" s="12"/>
    </row>
    <row r="298" spans="2:2" x14ac:dyDescent="0.35">
      <c r="B298" s="12"/>
    </row>
    <row r="299" spans="2:2" x14ac:dyDescent="0.35">
      <c r="B299" s="12"/>
    </row>
    <row r="300" spans="2:2" x14ac:dyDescent="0.35">
      <c r="B300" s="12"/>
    </row>
    <row r="301" spans="2:2" x14ac:dyDescent="0.35">
      <c r="B301" s="12"/>
    </row>
    <row r="302" spans="2:2" x14ac:dyDescent="0.35">
      <c r="B302" s="12"/>
    </row>
    <row r="303" spans="2:2" x14ac:dyDescent="0.35">
      <c r="B303" s="12"/>
    </row>
    <row r="304" spans="2:2" x14ac:dyDescent="0.35">
      <c r="B304" s="12"/>
    </row>
    <row r="305" spans="2:2" x14ac:dyDescent="0.35">
      <c r="B305" s="12"/>
    </row>
    <row r="310" spans="2:2" x14ac:dyDescent="0.35">
      <c r="B310" s="12"/>
    </row>
    <row r="311" spans="2:2" x14ac:dyDescent="0.35">
      <c r="B311" s="12"/>
    </row>
    <row r="312" spans="2:2" x14ac:dyDescent="0.35">
      <c r="B312" s="12"/>
    </row>
    <row r="313" spans="2:2" x14ac:dyDescent="0.35">
      <c r="B313" s="12"/>
    </row>
    <row r="314" spans="2:2" x14ac:dyDescent="0.35">
      <c r="B314" s="12"/>
    </row>
    <row r="315" spans="2:2" x14ac:dyDescent="0.35">
      <c r="B315" s="12"/>
    </row>
    <row r="316" spans="2:2" x14ac:dyDescent="0.35">
      <c r="B316" s="12"/>
    </row>
    <row r="317" spans="2:2" x14ac:dyDescent="0.35">
      <c r="B317" s="12"/>
    </row>
    <row r="318" spans="2:2" x14ac:dyDescent="0.35">
      <c r="B318" s="12"/>
    </row>
    <row r="319" spans="2:2" x14ac:dyDescent="0.35">
      <c r="B319" s="12"/>
    </row>
    <row r="320" spans="2:2" x14ac:dyDescent="0.35">
      <c r="B320" s="12"/>
    </row>
    <row r="321" spans="2:2" x14ac:dyDescent="0.35">
      <c r="B321" s="12"/>
    </row>
    <row r="322" spans="2:2" x14ac:dyDescent="0.35">
      <c r="B322" s="12"/>
    </row>
    <row r="323" spans="2:2" x14ac:dyDescent="0.35">
      <c r="B323" s="12"/>
    </row>
    <row r="324" spans="2:2" x14ac:dyDescent="0.35">
      <c r="B324" s="12"/>
    </row>
    <row r="325" spans="2:2" x14ac:dyDescent="0.35">
      <c r="B325" s="12"/>
    </row>
    <row r="326" spans="2:2" x14ac:dyDescent="0.35">
      <c r="B326" s="12"/>
    </row>
    <row r="327" spans="2:2" x14ac:dyDescent="0.35">
      <c r="B327" s="12"/>
    </row>
    <row r="328" spans="2:2" x14ac:dyDescent="0.35">
      <c r="B328" s="12"/>
    </row>
    <row r="329" spans="2:2" x14ac:dyDescent="0.35">
      <c r="B329" s="12"/>
    </row>
    <row r="330" spans="2:2" x14ac:dyDescent="0.35">
      <c r="B330" s="12"/>
    </row>
    <row r="333" spans="2:2" x14ac:dyDescent="0.35">
      <c r="B333" s="12"/>
    </row>
    <row r="334" spans="2:2" x14ac:dyDescent="0.35">
      <c r="B334" s="12"/>
    </row>
    <row r="336" spans="2:2" x14ac:dyDescent="0.35">
      <c r="B336" s="12"/>
    </row>
    <row r="337" spans="2:2" x14ac:dyDescent="0.35">
      <c r="B337" s="12"/>
    </row>
    <row r="339" spans="2:2" x14ac:dyDescent="0.35">
      <c r="B339" s="12"/>
    </row>
    <row r="340" spans="2:2" x14ac:dyDescent="0.35">
      <c r="B340" s="12"/>
    </row>
    <row r="341" spans="2:2" x14ac:dyDescent="0.35">
      <c r="B341" s="12"/>
    </row>
    <row r="346" spans="2:2" x14ac:dyDescent="0.35">
      <c r="B346" s="12"/>
    </row>
    <row r="347" spans="2:2" x14ac:dyDescent="0.35">
      <c r="B347" s="12"/>
    </row>
    <row r="348" spans="2:2" x14ac:dyDescent="0.35">
      <c r="B348" s="12"/>
    </row>
    <row r="349" spans="2:2" x14ac:dyDescent="0.35">
      <c r="B349" s="12"/>
    </row>
    <row r="350" spans="2:2" x14ac:dyDescent="0.35">
      <c r="B350" s="12"/>
    </row>
    <row r="351" spans="2:2" x14ac:dyDescent="0.35">
      <c r="B351" s="12"/>
    </row>
    <row r="353" spans="2:2" x14ac:dyDescent="0.35">
      <c r="B353" s="12"/>
    </row>
    <row r="354" spans="2:2" x14ac:dyDescent="0.35">
      <c r="B354" s="12"/>
    </row>
    <row r="355" spans="2:2" x14ac:dyDescent="0.35">
      <c r="B355" s="12"/>
    </row>
    <row r="356" spans="2:2" x14ac:dyDescent="0.35">
      <c r="B356" s="12"/>
    </row>
    <row r="357" spans="2:2" x14ac:dyDescent="0.35">
      <c r="B357" s="12"/>
    </row>
    <row r="359" spans="2:2" x14ac:dyDescent="0.35">
      <c r="B359" s="12"/>
    </row>
    <row r="360" spans="2:2" x14ac:dyDescent="0.35">
      <c r="B360" s="12"/>
    </row>
    <row r="361" spans="2:2" x14ac:dyDescent="0.35">
      <c r="B361" s="12"/>
    </row>
    <row r="365" spans="2:2" x14ac:dyDescent="0.35">
      <c r="B365" s="12"/>
    </row>
    <row r="367" spans="2:2" x14ac:dyDescent="0.35">
      <c r="B367" s="12"/>
    </row>
    <row r="368" spans="2:2" x14ac:dyDescent="0.35">
      <c r="B368" s="12"/>
    </row>
    <row r="370" spans="2:2" x14ac:dyDescent="0.35">
      <c r="B370" s="12"/>
    </row>
    <row r="371" spans="2:2" x14ac:dyDescent="0.35">
      <c r="B371" s="12"/>
    </row>
    <row r="372" spans="2:2" x14ac:dyDescent="0.35">
      <c r="B372" s="12"/>
    </row>
    <row r="373" spans="2:2" x14ac:dyDescent="0.35">
      <c r="B373" s="12"/>
    </row>
    <row r="374" spans="2:2" x14ac:dyDescent="0.35">
      <c r="B374" s="12"/>
    </row>
    <row r="379" spans="2:2" x14ac:dyDescent="0.35">
      <c r="B379" s="12"/>
    </row>
    <row r="380" spans="2:2" x14ac:dyDescent="0.35">
      <c r="B380" s="12"/>
    </row>
    <row r="382" spans="2:2" x14ac:dyDescent="0.35">
      <c r="B382" s="12"/>
    </row>
    <row r="384" spans="2:2" x14ac:dyDescent="0.35">
      <c r="B384" s="12"/>
    </row>
    <row r="385" spans="2:2" x14ac:dyDescent="0.35">
      <c r="B385" s="12"/>
    </row>
    <row r="386" spans="2:2" x14ac:dyDescent="0.35">
      <c r="B386" s="12"/>
    </row>
    <row r="387" spans="2:2" x14ac:dyDescent="0.35">
      <c r="B387" s="12"/>
    </row>
    <row r="388" spans="2:2" x14ac:dyDescent="0.35">
      <c r="B388" s="12"/>
    </row>
    <row r="390" spans="2:2" x14ac:dyDescent="0.35">
      <c r="B390" s="12"/>
    </row>
    <row r="392" spans="2:2" x14ac:dyDescent="0.35">
      <c r="B392" s="12"/>
    </row>
    <row r="393" spans="2:2" x14ac:dyDescent="0.35">
      <c r="B393" s="12"/>
    </row>
    <row r="394" spans="2:2" x14ac:dyDescent="0.35">
      <c r="B394" s="12"/>
    </row>
    <row r="395" spans="2:2" x14ac:dyDescent="0.35">
      <c r="B395" s="12"/>
    </row>
    <row r="396" spans="2:2" x14ac:dyDescent="0.35">
      <c r="B396" s="12"/>
    </row>
    <row r="397" spans="2:2" x14ac:dyDescent="0.35">
      <c r="B397" s="12"/>
    </row>
    <row r="398" spans="2:2" x14ac:dyDescent="0.35">
      <c r="B398" s="12"/>
    </row>
    <row r="399" spans="2:2" x14ac:dyDescent="0.35">
      <c r="B399" s="12"/>
    </row>
    <row r="400" spans="2:2" x14ac:dyDescent="0.35">
      <c r="B400" s="12"/>
    </row>
    <row r="401" spans="2:2" x14ac:dyDescent="0.35">
      <c r="B401" s="12"/>
    </row>
    <row r="402" spans="2:2" x14ac:dyDescent="0.35">
      <c r="B402" s="12"/>
    </row>
    <row r="403" spans="2:2" x14ac:dyDescent="0.35">
      <c r="B403" s="12"/>
    </row>
    <row r="404" spans="2:2" x14ac:dyDescent="0.35">
      <c r="B404" s="12"/>
    </row>
    <row r="405" spans="2:2" x14ac:dyDescent="0.35">
      <c r="B405" s="12"/>
    </row>
    <row r="406" spans="2:2" x14ac:dyDescent="0.35">
      <c r="B406" s="12"/>
    </row>
    <row r="407" spans="2:2" x14ac:dyDescent="0.35">
      <c r="B407" s="12"/>
    </row>
    <row r="408" spans="2:2" x14ac:dyDescent="0.35">
      <c r="B408" s="12"/>
    </row>
    <row r="409" spans="2:2" x14ac:dyDescent="0.35">
      <c r="B409" s="12"/>
    </row>
    <row r="410" spans="2:2" x14ac:dyDescent="0.35">
      <c r="B410" s="12"/>
    </row>
    <row r="411" spans="2:2" x14ac:dyDescent="0.35">
      <c r="B411" s="12"/>
    </row>
    <row r="412" spans="2:2" x14ac:dyDescent="0.35">
      <c r="B412" s="12"/>
    </row>
    <row r="413" spans="2:2" x14ac:dyDescent="0.35">
      <c r="B413" s="12"/>
    </row>
    <row r="414" spans="2:2" x14ac:dyDescent="0.35">
      <c r="B414" s="12"/>
    </row>
    <row r="415" spans="2:2" x14ac:dyDescent="0.35">
      <c r="B415" s="12"/>
    </row>
    <row r="416" spans="2:2" x14ac:dyDescent="0.35">
      <c r="B416" s="12"/>
    </row>
    <row r="417" spans="2:2" x14ac:dyDescent="0.35">
      <c r="B417" s="12"/>
    </row>
    <row r="418" spans="2:2" x14ac:dyDescent="0.35">
      <c r="B418" s="12"/>
    </row>
    <row r="419" spans="2:2" x14ac:dyDescent="0.35">
      <c r="B419" s="12"/>
    </row>
    <row r="420" spans="2:2" x14ac:dyDescent="0.35">
      <c r="B420" s="12"/>
    </row>
    <row r="421" spans="2:2" x14ac:dyDescent="0.35">
      <c r="B421" s="12"/>
    </row>
    <row r="422" spans="2:2" x14ac:dyDescent="0.35">
      <c r="B422" s="12"/>
    </row>
    <row r="423" spans="2:2" x14ac:dyDescent="0.35">
      <c r="B423" s="12"/>
    </row>
    <row r="424" spans="2:2" x14ac:dyDescent="0.35">
      <c r="B424" s="12"/>
    </row>
    <row r="425" spans="2:2" x14ac:dyDescent="0.35">
      <c r="B425" s="12"/>
    </row>
    <row r="426" spans="2:2" x14ac:dyDescent="0.35">
      <c r="B426" s="12"/>
    </row>
    <row r="427" spans="2:2" x14ac:dyDescent="0.35">
      <c r="B427" s="12"/>
    </row>
    <row r="428" spans="2:2" x14ac:dyDescent="0.35">
      <c r="B428" s="12"/>
    </row>
    <row r="429" spans="2:2" x14ac:dyDescent="0.35">
      <c r="B429" s="12"/>
    </row>
    <row r="430" spans="2:2" x14ac:dyDescent="0.35">
      <c r="B430" s="12"/>
    </row>
    <row r="431" spans="2:2" x14ac:dyDescent="0.35">
      <c r="B431" s="12"/>
    </row>
    <row r="432" spans="2:2" x14ac:dyDescent="0.35">
      <c r="B432" s="12"/>
    </row>
    <row r="433" spans="2:2" x14ac:dyDescent="0.35">
      <c r="B433" s="12"/>
    </row>
    <row r="434" spans="2:2" x14ac:dyDescent="0.35">
      <c r="B434" s="12"/>
    </row>
    <row r="435" spans="2:2" x14ac:dyDescent="0.35">
      <c r="B435" s="12"/>
    </row>
    <row r="437" spans="2:2" x14ac:dyDescent="0.35">
      <c r="B437" s="12"/>
    </row>
    <row r="449" spans="2:2" x14ac:dyDescent="0.35">
      <c r="B449" s="12"/>
    </row>
    <row r="450" spans="2:2" x14ac:dyDescent="0.35">
      <c r="B450" s="12"/>
    </row>
    <row r="452" spans="2:2" x14ac:dyDescent="0.35">
      <c r="B452" s="12"/>
    </row>
    <row r="458" spans="2:2" x14ac:dyDescent="0.35">
      <c r="B458" s="12"/>
    </row>
    <row r="461" spans="2:2" x14ac:dyDescent="0.35">
      <c r="B461" s="12"/>
    </row>
    <row r="462" spans="2:2" x14ac:dyDescent="0.35">
      <c r="B462" s="12"/>
    </row>
    <row r="465" spans="2:2" x14ac:dyDescent="0.35">
      <c r="B465" s="12"/>
    </row>
    <row r="468" spans="2:2" x14ac:dyDescent="0.35">
      <c r="B468" s="12"/>
    </row>
    <row r="471" spans="2:2" x14ac:dyDescent="0.35">
      <c r="B471" s="12"/>
    </row>
    <row r="473" spans="2:2" x14ac:dyDescent="0.35">
      <c r="B473" s="12"/>
    </row>
    <row r="475" spans="2:2" x14ac:dyDescent="0.35">
      <c r="B475" s="12"/>
    </row>
    <row r="478" spans="2:2" x14ac:dyDescent="0.35">
      <c r="B478" s="12"/>
    </row>
    <row r="611" spans="2:2" x14ac:dyDescent="0.35">
      <c r="B611" s="12"/>
    </row>
    <row r="612" spans="2:2" x14ac:dyDescent="0.35">
      <c r="B612" s="12"/>
    </row>
    <row r="613" spans="2:2" x14ac:dyDescent="0.35">
      <c r="B613" s="12"/>
    </row>
    <row r="614" spans="2:2" x14ac:dyDescent="0.35">
      <c r="B614" s="12"/>
    </row>
    <row r="615" spans="2:2" x14ac:dyDescent="0.35">
      <c r="B615" s="12"/>
    </row>
    <row r="616" spans="2:2" x14ac:dyDescent="0.35">
      <c r="B616" s="12"/>
    </row>
    <row r="618" spans="2:2" x14ac:dyDescent="0.35">
      <c r="B618" s="12"/>
    </row>
    <row r="620" spans="2:2" x14ac:dyDescent="0.35">
      <c r="B620" s="12"/>
    </row>
    <row r="621" spans="2:2" x14ac:dyDescent="0.35">
      <c r="B621" s="12"/>
    </row>
    <row r="622" spans="2:2" x14ac:dyDescent="0.35">
      <c r="B622" s="12"/>
    </row>
    <row r="623" spans="2:2" x14ac:dyDescent="0.35">
      <c r="B623" s="12"/>
    </row>
    <row r="625" spans="2:2" x14ac:dyDescent="0.35">
      <c r="B625" s="12"/>
    </row>
    <row r="628" spans="2:2" x14ac:dyDescent="0.35">
      <c r="B628" s="12"/>
    </row>
    <row r="636" spans="2:2" x14ac:dyDescent="0.35">
      <c r="B636" s="12"/>
    </row>
    <row r="637" spans="2:2" x14ac:dyDescent="0.35">
      <c r="B637" s="12"/>
    </row>
    <row r="639" spans="2:2" x14ac:dyDescent="0.35">
      <c r="B639" s="12"/>
    </row>
    <row r="640" spans="2:2" x14ac:dyDescent="0.35">
      <c r="B640" s="12"/>
    </row>
    <row r="645" spans="2:2" x14ac:dyDescent="0.35">
      <c r="B645" s="12"/>
    </row>
    <row r="646" spans="2:2" x14ac:dyDescent="0.35">
      <c r="B646" s="12"/>
    </row>
    <row r="648" spans="2:2" x14ac:dyDescent="0.35">
      <c r="B648" s="12"/>
    </row>
    <row r="649" spans="2:2" x14ac:dyDescent="0.35">
      <c r="B649" s="12"/>
    </row>
    <row r="650" spans="2:2" x14ac:dyDescent="0.35">
      <c r="B650" s="12"/>
    </row>
    <row r="651" spans="2:2" x14ac:dyDescent="0.35">
      <c r="B651" s="12"/>
    </row>
    <row r="652" spans="2:2" x14ac:dyDescent="0.35">
      <c r="B652" s="12"/>
    </row>
    <row r="653" spans="2:2" x14ac:dyDescent="0.35">
      <c r="B653" s="12"/>
    </row>
    <row r="654" spans="2:2" x14ac:dyDescent="0.35">
      <c r="B654" s="12"/>
    </row>
    <row r="655" spans="2:2" x14ac:dyDescent="0.35">
      <c r="B655" s="12"/>
    </row>
    <row r="656" spans="2:2" x14ac:dyDescent="0.35">
      <c r="B656" s="12"/>
    </row>
    <row r="658" spans="2:2" x14ac:dyDescent="0.35">
      <c r="B658" s="12"/>
    </row>
    <row r="659" spans="2:2" x14ac:dyDescent="0.35">
      <c r="B659" s="12"/>
    </row>
    <row r="660" spans="2:2" x14ac:dyDescent="0.35">
      <c r="B660" s="12"/>
    </row>
    <row r="661" spans="2:2" x14ac:dyDescent="0.35">
      <c r="B661" s="12"/>
    </row>
    <row r="662" spans="2:2" x14ac:dyDescent="0.35">
      <c r="B662" s="12"/>
    </row>
    <row r="663" spans="2:2" x14ac:dyDescent="0.35">
      <c r="B663" s="12"/>
    </row>
    <row r="665" spans="2:2" x14ac:dyDescent="0.35">
      <c r="B665" s="12"/>
    </row>
    <row r="666" spans="2:2" x14ac:dyDescent="0.35">
      <c r="B666" s="12"/>
    </row>
    <row r="667" spans="2:2" x14ac:dyDescent="0.35">
      <c r="B667" s="12"/>
    </row>
    <row r="668" spans="2:2" x14ac:dyDescent="0.35">
      <c r="B668" s="12"/>
    </row>
    <row r="669" spans="2:2" x14ac:dyDescent="0.35">
      <c r="B669" s="12"/>
    </row>
    <row r="670" spans="2:2" x14ac:dyDescent="0.35">
      <c r="B670" s="12"/>
    </row>
    <row r="672" spans="2:2" x14ac:dyDescent="0.35">
      <c r="B672" s="12"/>
    </row>
    <row r="673" spans="2:2" x14ac:dyDescent="0.35">
      <c r="B673" s="12"/>
    </row>
    <row r="674" spans="2:2" x14ac:dyDescent="0.35">
      <c r="B674" s="12"/>
    </row>
    <row r="675" spans="2:2" x14ac:dyDescent="0.35">
      <c r="B675" s="12"/>
    </row>
    <row r="676" spans="2:2" x14ac:dyDescent="0.35">
      <c r="B676" s="12"/>
    </row>
    <row r="677" spans="2:2" x14ac:dyDescent="0.35">
      <c r="B677" s="12"/>
    </row>
    <row r="678" spans="2:2" x14ac:dyDescent="0.35">
      <c r="B678" s="12"/>
    </row>
    <row r="679" spans="2:2" x14ac:dyDescent="0.35">
      <c r="B679" s="12"/>
    </row>
    <row r="680" spans="2:2" x14ac:dyDescent="0.35">
      <c r="B680" s="12"/>
    </row>
    <row r="681" spans="2:2" x14ac:dyDescent="0.35">
      <c r="B681" s="12"/>
    </row>
    <row r="682" spans="2:2" x14ac:dyDescent="0.35">
      <c r="B682" s="12"/>
    </row>
    <row r="684" spans="2:2" x14ac:dyDescent="0.35">
      <c r="B684" s="12"/>
    </row>
    <row r="686" spans="2:2" x14ac:dyDescent="0.35">
      <c r="B686" s="12"/>
    </row>
    <row r="687" spans="2:2" x14ac:dyDescent="0.35">
      <c r="B687" s="12"/>
    </row>
    <row r="688" spans="2:2" x14ac:dyDescent="0.35">
      <c r="B688" s="12"/>
    </row>
    <row r="689" spans="2:2" x14ac:dyDescent="0.35">
      <c r="B689" s="12"/>
    </row>
    <row r="694" spans="2:2" x14ac:dyDescent="0.35">
      <c r="B694" s="12"/>
    </row>
    <row r="695" spans="2:2" x14ac:dyDescent="0.35">
      <c r="B695" s="12"/>
    </row>
    <row r="696" spans="2:2" x14ac:dyDescent="0.35">
      <c r="B696" s="12"/>
    </row>
    <row r="698" spans="2:2" x14ac:dyDescent="0.35">
      <c r="B698" s="12"/>
    </row>
    <row r="716" spans="2:2" x14ac:dyDescent="0.35">
      <c r="B716" s="12"/>
    </row>
    <row r="721" spans="2:2" x14ac:dyDescent="0.35">
      <c r="B721" s="12"/>
    </row>
    <row r="722" spans="2:2" x14ac:dyDescent="0.35">
      <c r="B722" s="12"/>
    </row>
    <row r="725" spans="2:2" x14ac:dyDescent="0.35">
      <c r="B725" s="12"/>
    </row>
    <row r="726" spans="2:2" x14ac:dyDescent="0.35">
      <c r="B726" s="12"/>
    </row>
    <row r="727" spans="2:2" x14ac:dyDescent="0.35">
      <c r="B727" s="12"/>
    </row>
    <row r="728" spans="2:2" x14ac:dyDescent="0.35">
      <c r="B728" s="12"/>
    </row>
    <row r="729" spans="2:2" x14ac:dyDescent="0.35">
      <c r="B729" s="12"/>
    </row>
    <row r="730" spans="2:2" x14ac:dyDescent="0.35">
      <c r="B730" s="12"/>
    </row>
    <row r="731" spans="2:2" x14ac:dyDescent="0.35">
      <c r="B731" s="12"/>
    </row>
    <row r="732" spans="2:2" x14ac:dyDescent="0.35">
      <c r="B732" s="12"/>
    </row>
    <row r="733" spans="2:2" x14ac:dyDescent="0.35">
      <c r="B733" s="12"/>
    </row>
    <row r="734" spans="2:2" x14ac:dyDescent="0.35">
      <c r="B734" s="12"/>
    </row>
    <row r="735" spans="2:2" x14ac:dyDescent="0.35">
      <c r="B735" s="12"/>
    </row>
    <row r="736" spans="2:2" x14ac:dyDescent="0.35">
      <c r="B736" s="12"/>
    </row>
    <row r="737" spans="2:2" x14ac:dyDescent="0.35">
      <c r="B737" s="12"/>
    </row>
    <row r="738" spans="2:2" x14ac:dyDescent="0.35">
      <c r="B738" s="12"/>
    </row>
    <row r="739" spans="2:2" x14ac:dyDescent="0.35">
      <c r="B739" s="12"/>
    </row>
    <row r="740" spans="2:2" x14ac:dyDescent="0.35">
      <c r="B740" s="12"/>
    </row>
    <row r="741" spans="2:2" x14ac:dyDescent="0.35">
      <c r="B741" s="12"/>
    </row>
    <row r="743" spans="2:2" x14ac:dyDescent="0.35">
      <c r="B743" s="12"/>
    </row>
    <row r="744" spans="2:2" x14ac:dyDescent="0.35">
      <c r="B744" s="12"/>
    </row>
    <row r="745" spans="2:2" x14ac:dyDescent="0.35">
      <c r="B745" s="12"/>
    </row>
    <row r="746" spans="2:2" x14ac:dyDescent="0.35">
      <c r="B746" s="12"/>
    </row>
    <row r="747" spans="2:2" x14ac:dyDescent="0.35">
      <c r="B747" s="12"/>
    </row>
    <row r="748" spans="2:2" x14ac:dyDescent="0.35">
      <c r="B748" s="12"/>
    </row>
    <row r="749" spans="2:2" x14ac:dyDescent="0.35">
      <c r="B749" s="12"/>
    </row>
    <row r="750" spans="2:2" x14ac:dyDescent="0.35">
      <c r="B750" s="12"/>
    </row>
    <row r="751" spans="2:2" x14ac:dyDescent="0.35">
      <c r="B751" s="12"/>
    </row>
    <row r="752" spans="2:2" x14ac:dyDescent="0.35">
      <c r="B752" s="12"/>
    </row>
    <row r="753" spans="2:2" x14ac:dyDescent="0.35">
      <c r="B753" s="12"/>
    </row>
    <row r="754" spans="2:2" x14ac:dyDescent="0.35">
      <c r="B754" s="12"/>
    </row>
    <row r="756" spans="2:2" x14ac:dyDescent="0.35">
      <c r="B756" s="12"/>
    </row>
    <row r="758" spans="2:2" x14ac:dyDescent="0.35">
      <c r="B758" s="12"/>
    </row>
    <row r="759" spans="2:2" x14ac:dyDescent="0.35">
      <c r="B759" s="12"/>
    </row>
    <row r="760" spans="2:2" x14ac:dyDescent="0.35">
      <c r="B760" s="12"/>
    </row>
    <row r="762" spans="2:2" x14ac:dyDescent="0.35">
      <c r="B762" s="12"/>
    </row>
    <row r="763" spans="2:2" x14ac:dyDescent="0.35">
      <c r="B763" s="12"/>
    </row>
    <row r="764" spans="2:2" x14ac:dyDescent="0.35">
      <c r="B764" s="12"/>
    </row>
    <row r="765" spans="2:2" x14ac:dyDescent="0.35">
      <c r="B765" s="12"/>
    </row>
    <row r="766" spans="2:2" x14ac:dyDescent="0.35">
      <c r="B766" s="12"/>
    </row>
    <row r="767" spans="2:2" x14ac:dyDescent="0.35">
      <c r="B767" s="12"/>
    </row>
    <row r="768" spans="2:2" x14ac:dyDescent="0.35">
      <c r="B768" s="12"/>
    </row>
    <row r="769" spans="2:2" x14ac:dyDescent="0.35">
      <c r="B769" s="12"/>
    </row>
    <row r="770" spans="2:2" x14ac:dyDescent="0.35">
      <c r="B770" s="12"/>
    </row>
    <row r="771" spans="2:2" x14ac:dyDescent="0.35">
      <c r="B771" s="12"/>
    </row>
    <row r="772" spans="2:2" x14ac:dyDescent="0.35">
      <c r="B772" s="12"/>
    </row>
    <row r="773" spans="2:2" x14ac:dyDescent="0.35">
      <c r="B773" s="12"/>
    </row>
    <row r="774" spans="2:2" x14ac:dyDescent="0.35">
      <c r="B774" s="12"/>
    </row>
    <row r="775" spans="2:2" x14ac:dyDescent="0.35">
      <c r="B775" s="12"/>
    </row>
    <row r="776" spans="2:2" x14ac:dyDescent="0.35">
      <c r="B776" s="12"/>
    </row>
    <row r="778" spans="2:2" x14ac:dyDescent="0.35">
      <c r="B778" s="12"/>
    </row>
    <row r="779" spans="2:2" x14ac:dyDescent="0.35">
      <c r="B779" s="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3</vt:i4>
      </vt:variant>
    </vt:vector>
  </HeadingPairs>
  <TitlesOfParts>
    <vt:vector size="10" baseType="lpstr">
      <vt:lpstr>Vulnerabilities</vt:lpstr>
      <vt:lpstr>ODC-PivotTable</vt:lpstr>
      <vt:lpstr>Definitions</vt:lpstr>
      <vt:lpstr>patch_files_info</vt:lpstr>
      <vt:lpstr>patch_files_info_pt</vt:lpstr>
      <vt:lpstr>commit_num_files</vt:lpstr>
      <vt:lpstr>cve_title</vt:lpstr>
      <vt:lpstr>cve_title!cve_title_1</vt:lpstr>
      <vt:lpstr>patch_files_info!patch_files_info</vt:lpstr>
      <vt:lpstr>Vulnerabilities!relevant_vuln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Alexandre D'Abruzzo Pereira</dc:creator>
  <cp:lastModifiedBy>Diogo Miguel Cura Neves</cp:lastModifiedBy>
  <dcterms:created xsi:type="dcterms:W3CDTF">2021-04-14T10:10:02Z</dcterms:created>
  <dcterms:modified xsi:type="dcterms:W3CDTF">2025-09-26T15:21:13Z</dcterms:modified>
</cp:coreProperties>
</file>