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4300aa227e73562/Ambiente de Trabalho/"/>
    </mc:Choice>
  </mc:AlternateContent>
  <xr:revisionPtr revIDLastSave="0" documentId="8_{0EFF2610-AC3C-4183-BB9C-257FD51C6BC6}" xr6:coauthVersionLast="47" xr6:coauthVersionMax="47" xr10:uidLastSave="{00000000-0000-0000-0000-000000000000}"/>
  <bookViews>
    <workbookView xWindow="-96" yWindow="-96" windowWidth="23232" windowHeight="12432" tabRatio="513" xr2:uid="{9611E499-EE63-4CDC-B0ED-3D6CBD00359E}"/>
  </bookViews>
  <sheets>
    <sheet name="Gestão de Projeto (cliente)" sheetId="3" r:id="rId1"/>
    <sheet name="Gestão Interna Projeto(técnica)" sheetId="2" r:id="rId2"/>
    <sheet name="Estimativa" sheetId="1" r:id="rId3"/>
    <sheet name="Matriz de Acessos" sheetId="5" r:id="rId4"/>
    <sheet name="Sheet2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1" l="1"/>
  <c r="D41" i="1"/>
  <c r="D42" i="1"/>
  <c r="D43" i="1"/>
  <c r="D44" i="1"/>
  <c r="D39" i="1"/>
  <c r="C24" i="1"/>
  <c r="I20" i="1"/>
  <c r="C11" i="1"/>
  <c r="D14" i="1" s="1"/>
  <c r="D26" i="1" l="1"/>
  <c r="D27" i="1"/>
  <c r="D28" i="1"/>
  <c r="D29" i="1"/>
  <c r="D30" i="1"/>
  <c r="D31" i="1"/>
  <c r="D13" i="1"/>
  <c r="D18" i="1"/>
  <c r="D17" i="1"/>
  <c r="D16" i="1"/>
  <c r="D15" i="1"/>
</calcChain>
</file>

<file path=xl/sharedStrings.xml><?xml version="1.0" encoding="utf-8"?>
<sst xmlns="http://schemas.openxmlformats.org/spreadsheetml/2006/main" count="190" uniqueCount="119">
  <si>
    <t>Horas por semana</t>
  </si>
  <si>
    <t>Diogo N.</t>
  </si>
  <si>
    <t>Diogo M.</t>
  </si>
  <si>
    <t>Prazo de entrega (meses)</t>
  </si>
  <si>
    <t>Jan</t>
  </si>
  <si>
    <t xml:space="preserve">Semana 1 </t>
  </si>
  <si>
    <t>Semana 2</t>
  </si>
  <si>
    <t>Semana 3</t>
  </si>
  <si>
    <t>Semana 4</t>
  </si>
  <si>
    <t>Fev</t>
  </si>
  <si>
    <t>Mar</t>
  </si>
  <si>
    <t>Abr</t>
  </si>
  <si>
    <t>Mai</t>
  </si>
  <si>
    <t>Jun</t>
  </si>
  <si>
    <t>Análise e Requisitos</t>
  </si>
  <si>
    <t>Story/Feature</t>
  </si>
  <si>
    <t>Dez</t>
  </si>
  <si>
    <t>Análise de Tecnologia e instalação IDE necessários</t>
  </si>
  <si>
    <t>Criação de Repositório</t>
  </si>
  <si>
    <t>Estado</t>
  </si>
  <si>
    <t>Resolvido</t>
  </si>
  <si>
    <t>Activo</t>
  </si>
  <si>
    <t>POC - Funcionalidade Login</t>
  </si>
  <si>
    <t xml:space="preserve">POC - </t>
  </si>
  <si>
    <t>POC - Criar BD e docucumentação associada</t>
  </si>
  <si>
    <t>Criação de matriz de acessos/roles</t>
  </si>
  <si>
    <t>Novo</t>
  </si>
  <si>
    <t>Valor Total</t>
  </si>
  <si>
    <t>montante base</t>
  </si>
  <si>
    <t>valor hora</t>
  </si>
  <si>
    <t>Fevereiro</t>
  </si>
  <si>
    <t>Março</t>
  </si>
  <si>
    <t>Abril</t>
  </si>
  <si>
    <t>Maio</t>
  </si>
  <si>
    <t>Junho</t>
  </si>
  <si>
    <t>Opção A</t>
  </si>
  <si>
    <t>Opção B</t>
  </si>
  <si>
    <t>Entrada (no arranque do projeto)</t>
  </si>
  <si>
    <t>Opção a</t>
  </si>
  <si>
    <t>29 a 2</t>
  </si>
  <si>
    <t>5 a 9</t>
  </si>
  <si>
    <t>1 a 5</t>
  </si>
  <si>
    <t>8 a 12</t>
  </si>
  <si>
    <t>Opção c</t>
  </si>
  <si>
    <t>15 a 19</t>
  </si>
  <si>
    <t>22 a 29</t>
  </si>
  <si>
    <t>1. Levantamento de requisitos (inclui sessão de preenchimento de Excel)</t>
  </si>
  <si>
    <t>2. Criação de Automatismo que evita manipulação dos ficheiros excel</t>
  </si>
  <si>
    <t>a</t>
  </si>
  <si>
    <t>b</t>
  </si>
  <si>
    <t>c</t>
  </si>
  <si>
    <t>d</t>
  </si>
  <si>
    <t xml:space="preserve">data inicio </t>
  </si>
  <si>
    <t>data fim</t>
  </si>
  <si>
    <t>valor</t>
  </si>
  <si>
    <t>cuidador</t>
  </si>
  <si>
    <t>utente</t>
  </si>
  <si>
    <t>a pagar cuidadores</t>
  </si>
  <si>
    <t>a receber dos utentes</t>
  </si>
  <si>
    <t>aa</t>
  </si>
  <si>
    <t>nn</t>
  </si>
  <si>
    <t>utentes</t>
  </si>
  <si>
    <t>2.2Testes e correções</t>
  </si>
  <si>
    <t>3.2 Desenvolvimentos</t>
  </si>
  <si>
    <t>inclui solução de automatismo dos exceis</t>
  </si>
  <si>
    <t>3. Criação de Bases de Dados (sem interface gráfica) , inserção de dados e desenvolvimento de queries que produzam o output esperado</t>
  </si>
  <si>
    <t>1 -Módulo 1 da aplicação (Substituto de manipulação Excel)</t>
  </si>
  <si>
    <t xml:space="preserve">3.3 Apresentação de novas funcionalidades e documentação  </t>
  </si>
  <si>
    <t>Módulos</t>
  </si>
  <si>
    <t>matriz</t>
  </si>
  <si>
    <t>tipo de utilizaor</t>
  </si>
  <si>
    <t>Gestão</t>
  </si>
  <si>
    <t>Leitura</t>
  </si>
  <si>
    <t>Escrita</t>
  </si>
  <si>
    <t>tipo de acesso</t>
  </si>
  <si>
    <t>Conteúdos</t>
  </si>
  <si>
    <t>Utentes</t>
  </si>
  <si>
    <t>Colaboradores</t>
  </si>
  <si>
    <t>3.1 Análise de Requisitos e Início de Desenvolvimentos</t>
  </si>
  <si>
    <t>MySQL :: Data Masking in MySQL</t>
  </si>
  <si>
    <t>Escolha template Bootstrap</t>
  </si>
  <si>
    <t>4. UI - Criar Login para utilizadores</t>
  </si>
  <si>
    <t>4.1 Desenvolvimentos</t>
  </si>
  <si>
    <t>4.3 Apresentação</t>
  </si>
  <si>
    <t>Jul</t>
  </si>
  <si>
    <t>6. UI - Controlo de acessos/permissões
(Quem acede, onde acede , com que permissões?)</t>
  </si>
  <si>
    <t>6.1 Desenvolvimentos</t>
  </si>
  <si>
    <t>7. Validações finais</t>
  </si>
  <si>
    <t>4.2 Testes e correções</t>
  </si>
  <si>
    <t>6.2 Testes e correções</t>
  </si>
  <si>
    <t>7.1 Testes e correções</t>
  </si>
  <si>
    <t>7.3 Apresentação final</t>
  </si>
  <si>
    <t>12 a 16</t>
  </si>
  <si>
    <t>19 a 23</t>
  </si>
  <si>
    <t>26 a 1</t>
  </si>
  <si>
    <t>Janeiro</t>
  </si>
  <si>
    <t>4 a 8</t>
  </si>
  <si>
    <t>11 a 15</t>
  </si>
  <si>
    <t>18 a 22</t>
  </si>
  <si>
    <t>25 a 29</t>
  </si>
  <si>
    <t>22 a 26</t>
  </si>
  <si>
    <t>29 a 3</t>
  </si>
  <si>
    <t>6 a 10</t>
  </si>
  <si>
    <t>13 a 17</t>
  </si>
  <si>
    <t>20 a 24</t>
  </si>
  <si>
    <t>27 a 31</t>
  </si>
  <si>
    <t>3 a 7</t>
  </si>
  <si>
    <t>10 a 14</t>
  </si>
  <si>
    <t>17 a 21</t>
  </si>
  <si>
    <t>24 a 28</t>
  </si>
  <si>
    <t>Sem. 2</t>
  </si>
  <si>
    <t>2.1 
Desenvolvimentos</t>
  </si>
  <si>
    <t>2.3 Apresentação funcionalidades</t>
  </si>
  <si>
    <t>5. UI/Backend - Criação de páginas, navegação e funcionalidades</t>
  </si>
  <si>
    <t>5.1 Análise</t>
  </si>
  <si>
    <t>5.2 Desenvolvimentos</t>
  </si>
  <si>
    <t>5.3 Testes e correções</t>
  </si>
  <si>
    <t>5.4 Apresentação</t>
  </si>
  <si>
    <t>6.3 Apresentação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</si>
</sst>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Dot">
        <color theme="9"/>
      </left>
      <right/>
      <top/>
      <bottom/>
      <diagonal/>
    </border>
    <border>
      <left style="medium">
        <color theme="9"/>
      </left>
      <right style="medium">
        <color theme="9"/>
      </right>
      <top style="medium">
        <color theme="9"/>
      </top>
      <bottom style="medium">
        <color theme="9"/>
      </bottom>
      <diagonal/>
    </border>
    <border>
      <left style="medium">
        <color theme="9"/>
      </left>
      <right/>
      <top style="medium">
        <color theme="9"/>
      </top>
      <bottom style="medium">
        <color theme="9"/>
      </bottom>
      <diagonal/>
    </border>
    <border>
      <left/>
      <right style="medium">
        <color theme="9"/>
      </right>
      <top style="medium">
        <color theme="9"/>
      </top>
      <bottom style="medium">
        <color theme="9"/>
      </bottom>
      <diagonal/>
    </border>
    <border>
      <left/>
      <right style="medium">
        <color theme="9"/>
      </right>
      <top style="medium">
        <color theme="9"/>
      </top>
      <bottom/>
      <diagonal/>
    </border>
    <border>
      <left/>
      <right/>
      <top style="medium">
        <color theme="9"/>
      </top>
      <bottom style="medium">
        <color theme="9"/>
      </bottom>
      <diagonal/>
    </border>
    <border>
      <left/>
      <right style="mediumDashDot">
        <color theme="9"/>
      </right>
      <top style="medium">
        <color theme="9"/>
      </top>
      <bottom style="medium">
        <color theme="9"/>
      </bottom>
      <diagonal/>
    </border>
    <border>
      <left style="medium">
        <color theme="9"/>
      </left>
      <right style="medium">
        <color theme="9"/>
      </right>
      <top style="medium">
        <color theme="9"/>
      </top>
      <bottom/>
      <diagonal/>
    </border>
    <border>
      <left style="medium">
        <color theme="2" tint="-0.24994659260841701"/>
      </left>
      <right/>
      <top style="medium">
        <color theme="2" tint="-0.24994659260841701"/>
      </top>
      <bottom style="medium">
        <color theme="2" tint="-0.24994659260841701"/>
      </bottom>
      <diagonal/>
    </border>
    <border>
      <left/>
      <right/>
      <top style="medium">
        <color theme="2" tint="-0.24994659260841701"/>
      </top>
      <bottom style="medium">
        <color theme="2" tint="-0.24994659260841701"/>
      </bottom>
      <diagonal/>
    </border>
    <border>
      <left/>
      <right style="medium">
        <color theme="2" tint="-0.24994659260841701"/>
      </right>
      <top style="medium">
        <color theme="2" tint="-0.24994659260841701"/>
      </top>
      <bottom style="medium">
        <color theme="2" tint="-0.24994659260841701"/>
      </bottom>
      <diagonal/>
    </border>
    <border>
      <left style="medium">
        <color theme="7"/>
      </left>
      <right style="medium">
        <color theme="7"/>
      </right>
      <top style="medium">
        <color theme="7"/>
      </top>
      <bottom style="medium">
        <color theme="7"/>
      </bottom>
      <diagonal/>
    </border>
    <border>
      <left style="medium">
        <color theme="7"/>
      </left>
      <right/>
      <top style="medium">
        <color theme="7"/>
      </top>
      <bottom style="medium">
        <color theme="7"/>
      </bottom>
      <diagonal/>
    </border>
    <border>
      <left/>
      <right style="medium">
        <color theme="7"/>
      </right>
      <top style="medium">
        <color theme="7"/>
      </top>
      <bottom style="medium">
        <color theme="7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medium">
        <color theme="5"/>
      </left>
      <right/>
      <top style="medium">
        <color theme="5"/>
      </top>
      <bottom style="medium">
        <color theme="5"/>
      </bottom>
      <diagonal/>
    </border>
    <border>
      <left/>
      <right/>
      <top style="medium">
        <color theme="5"/>
      </top>
      <bottom style="medium">
        <color theme="5"/>
      </bottom>
      <diagonal/>
    </border>
    <border>
      <left/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right"/>
    </xf>
    <xf numFmtId="0" fontId="1" fillId="0" borderId="1" xfId="0" applyFont="1" applyBorder="1"/>
    <xf numFmtId="0" fontId="0" fillId="2" borderId="2" xfId="0" applyFill="1" applyBorder="1" applyAlignment="1">
      <alignment horizontal="left"/>
    </xf>
    <xf numFmtId="0" fontId="0" fillId="2" borderId="3" xfId="0" applyFill="1" applyBorder="1"/>
    <xf numFmtId="0" fontId="0" fillId="2" borderId="4" xfId="0" applyFill="1" applyBorder="1"/>
    <xf numFmtId="0" fontId="0" fillId="2" borderId="1" xfId="0" applyFill="1" applyBorder="1"/>
    <xf numFmtId="0" fontId="1" fillId="0" borderId="0" xfId="0" applyFont="1"/>
    <xf numFmtId="0" fontId="0" fillId="2" borderId="5" xfId="0" applyFill="1" applyBorder="1" applyAlignment="1">
      <alignment wrapText="1"/>
    </xf>
    <xf numFmtId="0" fontId="0" fillId="3" borderId="2" xfId="0" applyFill="1" applyBorder="1"/>
    <xf numFmtId="0" fontId="0" fillId="3" borderId="4" xfId="0" applyFill="1" applyBorder="1"/>
    <xf numFmtId="0" fontId="0" fillId="2" borderId="1" xfId="0" applyFill="1" applyBorder="1" applyAlignment="1">
      <alignment horizontal="left" vertical="top" wrapText="1"/>
    </xf>
    <xf numFmtId="9" fontId="0" fillId="0" borderId="1" xfId="0" applyNumberFormat="1" applyBorder="1"/>
    <xf numFmtId="0" fontId="1" fillId="0" borderId="6" xfId="0" applyFont="1" applyBorder="1"/>
    <xf numFmtId="0" fontId="0" fillId="0" borderId="6" xfId="0" applyBorder="1"/>
    <xf numFmtId="16" fontId="0" fillId="0" borderId="1" xfId="0" applyNumberFormat="1" applyBorder="1" applyAlignment="1">
      <alignment horizontal="left"/>
    </xf>
    <xf numFmtId="0" fontId="0" fillId="0" borderId="3" xfId="0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0" fillId="5" borderId="0" xfId="0" applyFill="1" applyAlignment="1">
      <alignment horizontal="center" vertical="center" textRotation="90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3" fillId="0" borderId="0" xfId="1"/>
    <xf numFmtId="0" fontId="1" fillId="7" borderId="2" xfId="0" applyFont="1" applyFill="1" applyBorder="1" applyAlignment="1">
      <alignment horizontal="left"/>
    </xf>
    <xf numFmtId="0" fontId="1" fillId="7" borderId="3" xfId="0" applyFont="1" applyFill="1" applyBorder="1" applyAlignment="1">
      <alignment horizontal="left"/>
    </xf>
    <xf numFmtId="0" fontId="1" fillId="7" borderId="4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1" fillId="6" borderId="2" xfId="0" applyFont="1" applyFill="1" applyBorder="1" applyAlignment="1"/>
    <xf numFmtId="0" fontId="1" fillId="6" borderId="3" xfId="0" applyFont="1" applyFill="1" applyBorder="1" applyAlignment="1"/>
    <xf numFmtId="0" fontId="1" fillId="6" borderId="4" xfId="0" applyFont="1" applyFill="1" applyBorder="1" applyAlignment="1"/>
    <xf numFmtId="0" fontId="1" fillId="4" borderId="2" xfId="0" applyFont="1" applyFill="1" applyBorder="1" applyAlignment="1"/>
    <xf numFmtId="0" fontId="0" fillId="4" borderId="4" xfId="0" applyFill="1" applyBorder="1"/>
    <xf numFmtId="0" fontId="0" fillId="0" borderId="7" xfId="0" applyBorder="1"/>
    <xf numFmtId="0" fontId="4" fillId="0" borderId="7" xfId="0" applyFont="1" applyBorder="1"/>
    <xf numFmtId="0" fontId="4" fillId="0" borderId="0" xfId="0" applyFont="1" applyBorder="1"/>
    <xf numFmtId="0" fontId="0" fillId="0" borderId="0" xfId="0" applyBorder="1"/>
    <xf numFmtId="0" fontId="0" fillId="0" borderId="9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0" xfId="0" applyFill="1"/>
    <xf numFmtId="0" fontId="0" fillId="0" borderId="7" xfId="0" applyFill="1" applyBorder="1"/>
    <xf numFmtId="0" fontId="0" fillId="0" borderId="19" xfId="0" applyFill="1" applyBorder="1" applyAlignment="1">
      <alignment horizontal="left" vertical="top" wrapText="1"/>
    </xf>
    <xf numFmtId="0" fontId="0" fillId="0" borderId="20" xfId="0" applyFill="1" applyBorder="1" applyAlignment="1">
      <alignment horizontal="left" vertical="top" wrapText="1"/>
    </xf>
    <xf numFmtId="0" fontId="0" fillId="0" borderId="0" xfId="0" applyFill="1" applyBorder="1"/>
    <xf numFmtId="0" fontId="4" fillId="0" borderId="0" xfId="0" applyFont="1" applyFill="1" applyBorder="1"/>
    <xf numFmtId="0" fontId="0" fillId="0" borderId="12" xfId="0" applyFill="1" applyBorder="1" applyAlignment="1">
      <alignment horizontal="left" vertical="top" wrapText="1"/>
    </xf>
    <xf numFmtId="0" fontId="0" fillId="0" borderId="13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0" xfId="0" applyFill="1" applyBorder="1" applyAlignment="1">
      <alignment horizontal="left" vertical="top" wrapText="1"/>
    </xf>
    <xf numFmtId="0" fontId="0" fillId="0" borderId="8" xfId="0" applyFill="1" applyBorder="1" applyAlignment="1">
      <alignment vertical="top" wrapText="1"/>
    </xf>
    <xf numFmtId="0" fontId="0" fillId="0" borderId="14" xfId="0" applyFill="1" applyBorder="1" applyAlignment="1">
      <alignment vertical="top" wrapText="1"/>
    </xf>
    <xf numFmtId="0" fontId="0" fillId="0" borderId="22" xfId="0" applyFill="1" applyBorder="1" applyAlignment="1">
      <alignment horizontal="left" vertical="top" wrapText="1"/>
    </xf>
    <xf numFmtId="0" fontId="0" fillId="0" borderId="23" xfId="0" applyFill="1" applyBorder="1" applyAlignment="1">
      <alignment horizontal="left" vertical="top" wrapText="1"/>
    </xf>
    <xf numFmtId="0" fontId="0" fillId="0" borderId="24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6" xfId="0" applyFill="1" applyBorder="1" applyAlignment="1">
      <alignment horizontal="left" vertical="top" wrapText="1"/>
    </xf>
    <xf numFmtId="0" fontId="0" fillId="0" borderId="17" xfId="0" applyFill="1" applyBorder="1" applyAlignment="1">
      <alignment horizontal="left" vertical="top" wrapText="1"/>
    </xf>
    <xf numFmtId="0" fontId="0" fillId="0" borderId="21" xfId="0" applyFill="1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0" fillId="0" borderId="27" xfId="0" applyFill="1" applyBorder="1" applyAlignment="1">
      <alignment horizontal="left" vertical="top" wrapText="1"/>
    </xf>
    <xf numFmtId="0" fontId="0" fillId="0" borderId="28" xfId="0" applyFill="1" applyBorder="1" applyAlignment="1">
      <alignment horizontal="left" vertical="top" wrapText="1"/>
    </xf>
    <xf numFmtId="0" fontId="0" fillId="0" borderId="29" xfId="0" applyFill="1" applyBorder="1" applyAlignment="1">
      <alignment horizontal="left" vertical="top" wrapText="1"/>
    </xf>
    <xf numFmtId="0" fontId="0" fillId="0" borderId="25" xfId="0" applyFill="1" applyBorder="1" applyAlignment="1">
      <alignment vertical="top" wrapText="1"/>
    </xf>
    <xf numFmtId="0" fontId="0" fillId="0" borderId="26" xfId="0" applyFill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25</xdr:row>
      <xdr:rowOff>0</xdr:rowOff>
    </xdr:from>
    <xdr:to>
      <xdr:col>16</xdr:col>
      <xdr:colOff>88529</xdr:colOff>
      <xdr:row>49</xdr:row>
      <xdr:rowOff>376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956FC4-9000-97B5-D179-50B8EE6A41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4075" y="4524375"/>
          <a:ext cx="10379339" cy="43437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ev.mysql.com/blog-archive/data-masking-in-mysq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B346E-DE6B-4CE7-9FB7-7E26174F3111}">
  <dimension ref="A2:AC17"/>
  <sheetViews>
    <sheetView showGridLines="0" tabSelected="1" topLeftCell="K1" workbookViewId="0">
      <pane ySplit="4" topLeftCell="A9" activePane="bottomLeft" state="frozen"/>
      <selection activeCell="C1" sqref="C1"/>
      <selection pane="bottomLeft" sqref="A1:AC17"/>
    </sheetView>
  </sheetViews>
  <sheetFormatPr defaultRowHeight="14.4" outlineLevelRow="1" x14ac:dyDescent="0.3"/>
  <cols>
    <col min="1" max="1" width="8.5546875" customWidth="1"/>
    <col min="2" max="4" width="8.88671875" customWidth="1"/>
    <col min="5" max="5" width="10.33203125" customWidth="1"/>
    <col min="6" max="6" width="14.88671875" customWidth="1"/>
    <col min="7" max="9" width="8.88671875" customWidth="1"/>
    <col min="10" max="10" width="10.6640625" customWidth="1"/>
    <col min="11" max="11" width="8.88671875" customWidth="1"/>
    <col min="12" max="12" width="8.6640625" customWidth="1"/>
    <col min="13" max="13" width="8.88671875" customWidth="1"/>
    <col min="14" max="14" width="10.5546875" customWidth="1"/>
    <col min="15" max="15" width="13.33203125" customWidth="1"/>
    <col min="16" max="17" width="8.88671875" customWidth="1"/>
    <col min="18" max="18" width="13.44140625" customWidth="1"/>
    <col min="19" max="19" width="8.88671875" customWidth="1"/>
    <col min="20" max="20" width="12.88671875" customWidth="1"/>
    <col min="21" max="22" width="8.88671875" customWidth="1"/>
    <col min="23" max="23" width="12.5546875" customWidth="1"/>
    <col min="24" max="24" width="13.44140625" customWidth="1"/>
    <col min="25" max="27" width="8.88671875" customWidth="1"/>
    <col min="28" max="28" width="13.77734375" customWidth="1"/>
    <col min="29" max="29" width="3.77734375" customWidth="1"/>
  </cols>
  <sheetData>
    <row r="2" spans="1:29" x14ac:dyDescent="0.3">
      <c r="A2" s="9" t="s">
        <v>68</v>
      </c>
      <c r="B2" s="1" t="s">
        <v>42</v>
      </c>
      <c r="C2" s="2" t="s">
        <v>44</v>
      </c>
      <c r="D2" s="2" t="s">
        <v>45</v>
      </c>
      <c r="E2" s="17" t="s">
        <v>39</v>
      </c>
      <c r="F2" s="17" t="s">
        <v>40</v>
      </c>
      <c r="G2" s="2" t="s">
        <v>92</v>
      </c>
      <c r="H2" s="2" t="s">
        <v>93</v>
      </c>
      <c r="I2" s="2" t="s">
        <v>94</v>
      </c>
      <c r="J2" s="2" t="s">
        <v>96</v>
      </c>
      <c r="K2" s="2" t="s">
        <v>97</v>
      </c>
      <c r="L2" s="2" t="s">
        <v>98</v>
      </c>
      <c r="M2" s="2" t="s">
        <v>99</v>
      </c>
      <c r="N2" s="2" t="s">
        <v>41</v>
      </c>
      <c r="O2" s="2" t="s">
        <v>42</v>
      </c>
      <c r="P2" s="2" t="s">
        <v>44</v>
      </c>
      <c r="Q2" s="2" t="s">
        <v>100</v>
      </c>
      <c r="R2" s="2" t="s">
        <v>101</v>
      </c>
      <c r="S2" s="2" t="s">
        <v>102</v>
      </c>
      <c r="T2" s="2" t="s">
        <v>103</v>
      </c>
      <c r="U2" s="2" t="s">
        <v>104</v>
      </c>
      <c r="V2" s="2" t="s">
        <v>105</v>
      </c>
      <c r="W2" s="2" t="s">
        <v>106</v>
      </c>
      <c r="X2" s="2" t="s">
        <v>107</v>
      </c>
      <c r="Y2" s="2" t="s">
        <v>108</v>
      </c>
      <c r="Z2" s="2" t="s">
        <v>109</v>
      </c>
      <c r="AA2" s="2" t="s">
        <v>41</v>
      </c>
      <c r="AB2" s="2" t="s">
        <v>42</v>
      </c>
    </row>
    <row r="3" spans="1:29" x14ac:dyDescent="0.3">
      <c r="B3" s="35" t="s">
        <v>95</v>
      </c>
      <c r="C3" s="36"/>
      <c r="D3" s="36"/>
      <c r="E3" s="37"/>
      <c r="F3" s="29" t="s">
        <v>30</v>
      </c>
      <c r="G3" s="30"/>
      <c r="H3" s="30"/>
      <c r="I3" s="31"/>
      <c r="J3" s="32" t="s">
        <v>31</v>
      </c>
      <c r="K3" s="33"/>
      <c r="L3" s="33"/>
      <c r="M3" s="34"/>
      <c r="N3" s="29" t="s">
        <v>32</v>
      </c>
      <c r="O3" s="30"/>
      <c r="P3" s="30"/>
      <c r="Q3" s="30"/>
      <c r="R3" s="31"/>
      <c r="S3" s="32" t="s">
        <v>33</v>
      </c>
      <c r="T3" s="33"/>
      <c r="U3" s="33"/>
      <c r="V3" s="34"/>
      <c r="W3" s="29" t="s">
        <v>34</v>
      </c>
      <c r="X3" s="30"/>
      <c r="Y3" s="30"/>
      <c r="Z3" s="30"/>
      <c r="AA3" s="38" t="s">
        <v>84</v>
      </c>
      <c r="AB3" s="39"/>
    </row>
    <row r="4" spans="1:29" x14ac:dyDescent="0.3">
      <c r="B4" s="2" t="s">
        <v>110</v>
      </c>
      <c r="C4" s="2">
        <v>3</v>
      </c>
      <c r="D4" s="2">
        <v>4</v>
      </c>
      <c r="E4" s="2">
        <v>5</v>
      </c>
      <c r="F4" s="2">
        <v>6</v>
      </c>
      <c r="G4" s="2">
        <v>7</v>
      </c>
      <c r="H4" s="2">
        <v>8</v>
      </c>
      <c r="I4" s="2">
        <v>9</v>
      </c>
      <c r="J4" s="2">
        <v>10</v>
      </c>
      <c r="K4" s="2">
        <v>11</v>
      </c>
      <c r="L4" s="2">
        <v>12</v>
      </c>
      <c r="M4" s="2">
        <v>13</v>
      </c>
      <c r="N4" s="2">
        <v>14</v>
      </c>
      <c r="O4" s="2">
        <v>15</v>
      </c>
      <c r="P4" s="2">
        <v>16</v>
      </c>
      <c r="Q4" s="2">
        <v>17</v>
      </c>
      <c r="R4" s="2">
        <v>18</v>
      </c>
      <c r="S4" s="2">
        <v>19</v>
      </c>
      <c r="T4" s="2">
        <v>20</v>
      </c>
      <c r="U4" s="2">
        <v>21</v>
      </c>
      <c r="V4" s="2">
        <v>22</v>
      </c>
      <c r="W4" s="2">
        <v>23</v>
      </c>
      <c r="X4" s="2">
        <v>24</v>
      </c>
      <c r="Y4" s="2">
        <v>25</v>
      </c>
      <c r="Z4" s="2">
        <v>26</v>
      </c>
      <c r="AA4" s="2">
        <v>27</v>
      </c>
      <c r="AB4" s="2">
        <v>28</v>
      </c>
    </row>
    <row r="5" spans="1:29" ht="21" customHeight="1" thickBot="1" x14ac:dyDescent="0.35">
      <c r="A5" s="22" t="s">
        <v>66</v>
      </c>
      <c r="D5" s="43"/>
      <c r="E5" s="42"/>
      <c r="F5" s="42"/>
      <c r="G5" s="41"/>
      <c r="AC5" s="40"/>
    </row>
    <row r="6" spans="1:29" ht="45" customHeight="1" thickBot="1" x14ac:dyDescent="0.35">
      <c r="A6" s="22"/>
      <c r="B6" s="44" t="s">
        <v>46</v>
      </c>
      <c r="C6" s="45"/>
      <c r="D6" s="46"/>
      <c r="E6" s="46"/>
      <c r="F6" s="46"/>
      <c r="G6" s="47"/>
      <c r="H6" s="46"/>
      <c r="I6" s="46"/>
      <c r="J6" s="48" t="s">
        <v>81</v>
      </c>
      <c r="K6" s="49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50"/>
      <c r="AA6" s="51"/>
      <c r="AB6" s="46"/>
      <c r="AC6" s="40"/>
    </row>
    <row r="7" spans="1:29" ht="49.2" customHeight="1" thickBot="1" x14ac:dyDescent="0.35">
      <c r="A7" s="22"/>
      <c r="B7" s="46"/>
      <c r="C7" s="44" t="s">
        <v>47</v>
      </c>
      <c r="D7" s="52"/>
      <c r="E7" s="52"/>
      <c r="F7" s="53"/>
      <c r="G7" s="47"/>
      <c r="H7" s="46"/>
      <c r="I7" s="46"/>
      <c r="J7" s="54" t="s">
        <v>82</v>
      </c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0"/>
    </row>
    <row r="8" spans="1:29" ht="40.799999999999997" customHeight="1" outlineLevel="1" thickBot="1" x14ac:dyDescent="0.35">
      <c r="A8" s="22"/>
      <c r="B8" s="46"/>
      <c r="C8" s="44" t="s">
        <v>111</v>
      </c>
      <c r="D8" s="55"/>
      <c r="E8" s="46"/>
      <c r="F8" s="46"/>
      <c r="G8" s="47"/>
      <c r="H8" s="46"/>
      <c r="I8" s="46"/>
      <c r="J8" s="46"/>
      <c r="K8" s="48" t="s">
        <v>88</v>
      </c>
      <c r="L8" s="49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0"/>
    </row>
    <row r="9" spans="1:29" ht="40.200000000000003" customHeight="1" outlineLevel="1" thickBot="1" x14ac:dyDescent="0.35">
      <c r="A9" s="22"/>
      <c r="B9" s="46"/>
      <c r="C9" s="46"/>
      <c r="D9" s="46"/>
      <c r="E9" s="56" t="s">
        <v>62</v>
      </c>
      <c r="F9" s="46"/>
      <c r="G9" s="47"/>
      <c r="H9" s="46"/>
      <c r="I9" s="46"/>
      <c r="J9" s="46"/>
      <c r="K9" s="46"/>
      <c r="L9" s="54" t="s">
        <v>83</v>
      </c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0"/>
    </row>
    <row r="10" spans="1:29" ht="43.2" customHeight="1" outlineLevel="1" thickBot="1" x14ac:dyDescent="0.35">
      <c r="A10" s="22"/>
      <c r="B10" s="46"/>
      <c r="C10" s="46"/>
      <c r="D10" s="46"/>
      <c r="E10" s="46"/>
      <c r="F10" s="57" t="s">
        <v>112</v>
      </c>
      <c r="G10" s="50"/>
      <c r="H10" s="46"/>
      <c r="I10" s="46"/>
      <c r="J10" s="46"/>
      <c r="K10" s="46"/>
      <c r="L10" s="46"/>
      <c r="M10" s="58" t="s">
        <v>113</v>
      </c>
      <c r="N10" s="59"/>
      <c r="O10" s="59"/>
      <c r="P10" s="59"/>
      <c r="Q10" s="59"/>
      <c r="R10" s="59"/>
      <c r="S10" s="59"/>
      <c r="T10" s="60"/>
      <c r="U10" s="46"/>
      <c r="V10" s="46"/>
      <c r="W10" s="46"/>
      <c r="X10" s="46"/>
      <c r="Y10" s="44" t="s">
        <v>87</v>
      </c>
      <c r="Z10" s="52"/>
      <c r="AA10" s="52"/>
      <c r="AB10" s="53"/>
      <c r="AC10" s="40"/>
    </row>
    <row r="11" spans="1:29" ht="42" customHeight="1" thickBot="1" x14ac:dyDescent="0.35">
      <c r="A11" s="22"/>
      <c r="B11" s="46"/>
      <c r="C11" s="46"/>
      <c r="D11" s="46"/>
      <c r="E11" s="61" t="s">
        <v>65</v>
      </c>
      <c r="F11" s="62"/>
      <c r="G11" s="62"/>
      <c r="H11" s="62"/>
      <c r="I11" s="62"/>
      <c r="J11" s="63"/>
      <c r="K11" s="46"/>
      <c r="L11" s="46"/>
      <c r="M11" s="64" t="s">
        <v>114</v>
      </c>
      <c r="N11" s="65"/>
      <c r="O11" s="65"/>
      <c r="P11" s="65"/>
      <c r="Q11" s="65"/>
      <c r="R11" s="65"/>
      <c r="S11" s="65"/>
      <c r="T11" s="46"/>
      <c r="U11" s="46"/>
      <c r="V11" s="46"/>
      <c r="W11" s="46"/>
      <c r="X11" s="46"/>
      <c r="Y11" s="44" t="s">
        <v>90</v>
      </c>
      <c r="Z11" s="52"/>
      <c r="AA11" s="52"/>
      <c r="AB11" s="53"/>
    </row>
    <row r="12" spans="1:29" ht="42" customHeight="1" outlineLevel="1" thickBot="1" x14ac:dyDescent="0.35">
      <c r="A12" s="22"/>
      <c r="B12" s="46"/>
      <c r="C12" s="46"/>
      <c r="D12" s="46"/>
      <c r="E12" s="61" t="s">
        <v>78</v>
      </c>
      <c r="F12" s="63"/>
      <c r="G12" s="46"/>
      <c r="H12" s="46"/>
      <c r="I12" s="46"/>
      <c r="J12" s="46"/>
      <c r="K12" s="46"/>
      <c r="L12" s="46"/>
      <c r="M12" s="46"/>
      <c r="N12" s="58" t="s">
        <v>115</v>
      </c>
      <c r="O12" s="59"/>
      <c r="P12" s="59"/>
      <c r="Q12" s="59"/>
      <c r="R12" s="59"/>
      <c r="S12" s="59"/>
      <c r="T12" s="59"/>
      <c r="U12" s="66" t="s">
        <v>85</v>
      </c>
      <c r="V12" s="67"/>
      <c r="W12" s="67"/>
      <c r="X12" s="68"/>
      <c r="Y12" s="46"/>
      <c r="Z12" s="46"/>
      <c r="AA12" s="46"/>
      <c r="AB12" s="56" t="s">
        <v>91</v>
      </c>
    </row>
    <row r="13" spans="1:29" ht="40.799999999999997" customHeight="1" outlineLevel="1" thickBot="1" x14ac:dyDescent="0.35">
      <c r="A13" s="22"/>
      <c r="B13" s="46"/>
      <c r="C13" s="46"/>
      <c r="D13" s="46"/>
      <c r="E13" s="46"/>
      <c r="F13" s="46"/>
      <c r="G13" s="61" t="s">
        <v>63</v>
      </c>
      <c r="H13" s="63"/>
      <c r="I13" s="46"/>
      <c r="J13" s="46"/>
      <c r="K13" s="46"/>
      <c r="L13" s="46"/>
      <c r="M13" s="46"/>
      <c r="N13" s="46"/>
      <c r="O13" s="58" t="s">
        <v>116</v>
      </c>
      <c r="P13" s="60"/>
      <c r="Q13" s="58" t="s">
        <v>116</v>
      </c>
      <c r="R13" s="60"/>
      <c r="S13" s="58" t="s">
        <v>116</v>
      </c>
      <c r="T13" s="60"/>
      <c r="U13" s="46"/>
      <c r="V13" s="66" t="s">
        <v>86</v>
      </c>
      <c r="W13" s="67"/>
      <c r="X13" s="68"/>
      <c r="Y13" s="46"/>
      <c r="Z13" s="46"/>
      <c r="AA13" s="46"/>
      <c r="AB13" s="46"/>
    </row>
    <row r="14" spans="1:29" ht="57.6" customHeight="1" outlineLevel="1" thickBot="1" x14ac:dyDescent="0.35">
      <c r="A14" s="22"/>
      <c r="B14" s="46"/>
      <c r="C14" s="46"/>
      <c r="D14" s="46"/>
      <c r="E14" s="46"/>
      <c r="F14" s="46"/>
      <c r="G14" s="46"/>
      <c r="H14" s="46"/>
      <c r="I14" s="61" t="s">
        <v>67</v>
      </c>
      <c r="J14" s="63"/>
      <c r="K14" s="46"/>
      <c r="L14" s="46"/>
      <c r="M14" s="46"/>
      <c r="N14" s="46"/>
      <c r="O14" s="46"/>
      <c r="P14" s="69" t="s">
        <v>117</v>
      </c>
      <c r="Q14" s="46"/>
      <c r="R14" s="64" t="s">
        <v>117</v>
      </c>
      <c r="S14" s="46"/>
      <c r="T14" s="64" t="s">
        <v>117</v>
      </c>
      <c r="U14" s="46"/>
      <c r="V14" s="46"/>
      <c r="W14" s="70" t="s">
        <v>89</v>
      </c>
      <c r="X14" s="46"/>
      <c r="Y14" s="46"/>
      <c r="Z14" s="46"/>
      <c r="AA14" s="46"/>
      <c r="AB14" s="46"/>
    </row>
    <row r="15" spans="1:29" ht="38.4" customHeight="1" thickBot="1" x14ac:dyDescent="0.35">
      <c r="A15" s="22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70" t="s">
        <v>118</v>
      </c>
      <c r="Y15" s="46"/>
      <c r="Z15" s="46"/>
      <c r="AA15" s="46"/>
      <c r="AB15" s="46"/>
    </row>
    <row r="16" spans="1:29" x14ac:dyDescent="0.3">
      <c r="A16" s="22"/>
    </row>
    <row r="17" spans="1:1" ht="21.6" customHeight="1" x14ac:dyDescent="0.3">
      <c r="A17" s="22"/>
    </row>
  </sheetData>
  <mergeCells count="24">
    <mergeCell ref="K8:L8"/>
    <mergeCell ref="Y11:AB11"/>
    <mergeCell ref="A5:A17"/>
    <mergeCell ref="C8:D8"/>
    <mergeCell ref="N12:T12"/>
    <mergeCell ref="Q13:R13"/>
    <mergeCell ref="O13:P13"/>
    <mergeCell ref="S13:T13"/>
    <mergeCell ref="V13:X13"/>
    <mergeCell ref="Y10:AB10"/>
    <mergeCell ref="S3:V3"/>
    <mergeCell ref="W3:Z3"/>
    <mergeCell ref="E12:F12"/>
    <mergeCell ref="G13:H13"/>
    <mergeCell ref="C7:F7"/>
    <mergeCell ref="B6:C6"/>
    <mergeCell ref="J6:K6"/>
    <mergeCell ref="F3:I3"/>
    <mergeCell ref="J3:M3"/>
    <mergeCell ref="N3:R3"/>
    <mergeCell ref="I14:J14"/>
    <mergeCell ref="E11:J11"/>
    <mergeCell ref="U12:X12"/>
    <mergeCell ref="M10:T10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E1B9-E546-48F2-9158-A2B901129F1E}">
  <dimension ref="A2:AA16"/>
  <sheetViews>
    <sheetView showGridLines="0" workbookViewId="0">
      <selection activeCell="C17" sqref="C17"/>
    </sheetView>
  </sheetViews>
  <sheetFormatPr defaultRowHeight="14.4" x14ac:dyDescent="0.3"/>
  <cols>
    <col min="1" max="1" width="12.33203125" customWidth="1"/>
    <col min="2" max="2" width="13.6640625" customWidth="1"/>
    <col min="3" max="3" width="19.21875" customWidth="1"/>
    <col min="4" max="4" width="10.5546875" customWidth="1"/>
  </cols>
  <sheetData>
    <row r="2" spans="1:27" x14ac:dyDescent="0.3">
      <c r="A2" s="9" t="s">
        <v>19</v>
      </c>
      <c r="B2" s="9" t="s">
        <v>15</v>
      </c>
      <c r="C2" s="2"/>
      <c r="D2" s="1">
        <v>1</v>
      </c>
      <c r="E2" s="3">
        <v>12</v>
      </c>
      <c r="F2" s="2"/>
      <c r="G2" s="2">
        <v>31</v>
      </c>
      <c r="H2" s="1">
        <v>1</v>
      </c>
      <c r="I2" s="2"/>
      <c r="J2" s="2"/>
      <c r="K2" s="2">
        <v>29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x14ac:dyDescent="0.3">
      <c r="C3" s="4" t="s">
        <v>16</v>
      </c>
      <c r="D3" s="19" t="s">
        <v>4</v>
      </c>
      <c r="E3" s="20"/>
      <c r="F3" s="20"/>
      <c r="G3" s="21"/>
      <c r="H3" s="19" t="s">
        <v>9</v>
      </c>
      <c r="I3" s="20"/>
      <c r="J3" s="20"/>
      <c r="K3" s="21"/>
      <c r="L3" s="19" t="s">
        <v>10</v>
      </c>
      <c r="M3" s="20"/>
      <c r="N3" s="20"/>
      <c r="O3" s="21"/>
      <c r="P3" s="19" t="s">
        <v>11</v>
      </c>
      <c r="Q3" s="20"/>
      <c r="R3" s="20"/>
      <c r="S3" s="21"/>
      <c r="T3" s="19" t="s">
        <v>12</v>
      </c>
      <c r="U3" s="20"/>
      <c r="V3" s="20"/>
      <c r="W3" s="21"/>
      <c r="X3" s="19" t="s">
        <v>13</v>
      </c>
      <c r="Y3" s="20"/>
      <c r="Z3" s="20"/>
      <c r="AA3" s="21"/>
    </row>
    <row r="4" spans="1:27" x14ac:dyDescent="0.3">
      <c r="C4" s="2"/>
      <c r="D4" s="2" t="s">
        <v>5</v>
      </c>
      <c r="E4" s="2" t="s">
        <v>6</v>
      </c>
      <c r="F4" s="2" t="s">
        <v>7</v>
      </c>
      <c r="G4" s="2" t="s">
        <v>8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5</v>
      </c>
      <c r="M4" s="2" t="s">
        <v>6</v>
      </c>
      <c r="N4" s="2" t="s">
        <v>7</v>
      </c>
      <c r="O4" s="2" t="s">
        <v>8</v>
      </c>
      <c r="P4" s="2" t="s">
        <v>5</v>
      </c>
      <c r="Q4" s="2" t="s">
        <v>6</v>
      </c>
      <c r="R4" s="2" t="s">
        <v>7</v>
      </c>
      <c r="S4" s="2" t="s">
        <v>8</v>
      </c>
      <c r="T4" s="2" t="s">
        <v>5</v>
      </c>
      <c r="U4" s="2" t="s">
        <v>6</v>
      </c>
      <c r="V4" s="2" t="s">
        <v>7</v>
      </c>
      <c r="W4" s="2" t="s">
        <v>8</v>
      </c>
      <c r="X4" s="2" t="s">
        <v>5</v>
      </c>
      <c r="Y4" s="2" t="s">
        <v>6</v>
      </c>
      <c r="Z4" s="2" t="s">
        <v>7</v>
      </c>
      <c r="AA4" s="2" t="s">
        <v>8</v>
      </c>
    </row>
    <row r="6" spans="1:27" x14ac:dyDescent="0.3">
      <c r="A6" t="s">
        <v>20</v>
      </c>
      <c r="B6">
        <v>1</v>
      </c>
      <c r="C6" s="8" t="s">
        <v>18</v>
      </c>
    </row>
    <row r="7" spans="1:27" x14ac:dyDescent="0.3">
      <c r="A7" t="s">
        <v>21</v>
      </c>
      <c r="B7">
        <v>2</v>
      </c>
      <c r="C7" s="5" t="s">
        <v>14</v>
      </c>
      <c r="D7" s="6"/>
      <c r="E7" s="7"/>
    </row>
    <row r="8" spans="1:27" ht="40.200000000000003" customHeight="1" x14ac:dyDescent="0.3">
      <c r="A8" t="s">
        <v>21</v>
      </c>
      <c r="B8">
        <v>3</v>
      </c>
      <c r="C8" s="10" t="s">
        <v>17</v>
      </c>
    </row>
    <row r="9" spans="1:27" ht="40.200000000000003" customHeight="1" x14ac:dyDescent="0.3">
      <c r="A9" t="s">
        <v>26</v>
      </c>
      <c r="B9">
        <v>4</v>
      </c>
      <c r="C9" s="13" t="s">
        <v>25</v>
      </c>
    </row>
    <row r="10" spans="1:27" x14ac:dyDescent="0.3">
      <c r="A10" t="s">
        <v>26</v>
      </c>
      <c r="B10">
        <v>5</v>
      </c>
      <c r="C10" s="25" t="s">
        <v>22</v>
      </c>
      <c r="D10" s="26"/>
      <c r="E10" s="27"/>
    </row>
    <row r="11" spans="1:27" x14ac:dyDescent="0.3">
      <c r="A11" t="s">
        <v>26</v>
      </c>
      <c r="B11">
        <v>6</v>
      </c>
      <c r="C11" s="11" t="s">
        <v>24</v>
      </c>
      <c r="D11" s="12"/>
    </row>
    <row r="12" spans="1:27" x14ac:dyDescent="0.3">
      <c r="B12">
        <v>7</v>
      </c>
      <c r="D12" t="s">
        <v>23</v>
      </c>
    </row>
    <row r="16" spans="1:27" x14ac:dyDescent="0.3">
      <c r="C16" t="s">
        <v>80</v>
      </c>
    </row>
  </sheetData>
  <mergeCells count="7">
    <mergeCell ref="T3:W3"/>
    <mergeCell ref="X3:AA3"/>
    <mergeCell ref="C10:E10"/>
    <mergeCell ref="D3:G3"/>
    <mergeCell ref="H3:K3"/>
    <mergeCell ref="L3:O3"/>
    <mergeCell ref="P3:S3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D758D-6ADC-4997-9D1F-D0DE68069660}">
  <dimension ref="B1:I44"/>
  <sheetViews>
    <sheetView workbookViewId="0">
      <selection activeCell="B39" sqref="B39"/>
    </sheetView>
  </sheetViews>
  <sheetFormatPr defaultRowHeight="14.4" x14ac:dyDescent="0.3"/>
  <cols>
    <col min="2" max="2" width="30.77734375" customWidth="1"/>
    <col min="3" max="3" width="14.33203125" customWidth="1"/>
    <col min="4" max="4" width="13.44140625" customWidth="1"/>
    <col min="5" max="5" width="37.21875" customWidth="1"/>
    <col min="6" max="6" width="12.77734375" customWidth="1"/>
  </cols>
  <sheetData>
    <row r="1" spans="2:6" x14ac:dyDescent="0.3">
      <c r="C1" s="9" t="s">
        <v>38</v>
      </c>
      <c r="E1" s="15" t="s">
        <v>38</v>
      </c>
    </row>
    <row r="2" spans="2:6" x14ac:dyDescent="0.3">
      <c r="C2" t="s">
        <v>1</v>
      </c>
      <c r="D2" t="s">
        <v>2</v>
      </c>
      <c r="E2" s="16" t="s">
        <v>1</v>
      </c>
      <c r="F2" t="s">
        <v>2</v>
      </c>
    </row>
    <row r="3" spans="2:6" x14ac:dyDescent="0.3">
      <c r="B3" t="s">
        <v>0</v>
      </c>
      <c r="C3">
        <v>5</v>
      </c>
      <c r="D3">
        <v>5</v>
      </c>
      <c r="E3" s="16">
        <v>5</v>
      </c>
      <c r="F3">
        <v>5</v>
      </c>
    </row>
    <row r="4" spans="2:6" x14ac:dyDescent="0.3">
      <c r="B4" t="s">
        <v>29</v>
      </c>
      <c r="C4">
        <v>25</v>
      </c>
      <c r="E4" s="16">
        <v>50</v>
      </c>
    </row>
    <row r="5" spans="2:6" x14ac:dyDescent="0.3">
      <c r="B5" t="s">
        <v>3</v>
      </c>
      <c r="C5">
        <v>6</v>
      </c>
      <c r="E5" s="16">
        <v>6</v>
      </c>
    </row>
    <row r="6" spans="2:6" x14ac:dyDescent="0.3">
      <c r="B6" t="s">
        <v>28</v>
      </c>
    </row>
    <row r="9" spans="2:6" x14ac:dyDescent="0.3">
      <c r="B9" s="9" t="s">
        <v>35</v>
      </c>
    </row>
    <row r="11" spans="2:6" x14ac:dyDescent="0.3">
      <c r="B11" t="s">
        <v>27</v>
      </c>
      <c r="C11">
        <f>(C3+D3)*C4*4*C5</f>
        <v>6000</v>
      </c>
    </row>
    <row r="13" spans="2:6" x14ac:dyDescent="0.3">
      <c r="B13" s="2" t="s">
        <v>37</v>
      </c>
      <c r="C13" s="2">
        <v>0.25</v>
      </c>
      <c r="D13" s="2">
        <f>C13*$C$11</f>
        <v>1500</v>
      </c>
    </row>
    <row r="14" spans="2:6" x14ac:dyDescent="0.3">
      <c r="B14" s="14" t="s">
        <v>30</v>
      </c>
      <c r="C14" s="2">
        <v>0.15</v>
      </c>
      <c r="D14" s="2">
        <f t="shared" ref="D14:D18" si="0">C14*$C$11</f>
        <v>900</v>
      </c>
    </row>
    <row r="15" spans="2:6" x14ac:dyDescent="0.3">
      <c r="B15" s="2" t="s">
        <v>31</v>
      </c>
      <c r="C15" s="2">
        <v>0.15</v>
      </c>
      <c r="D15" s="2">
        <f t="shared" si="0"/>
        <v>900</v>
      </c>
    </row>
    <row r="16" spans="2:6" x14ac:dyDescent="0.3">
      <c r="B16" s="2" t="s">
        <v>32</v>
      </c>
      <c r="C16" s="2">
        <v>0.15</v>
      </c>
      <c r="D16" s="2">
        <f t="shared" si="0"/>
        <v>900</v>
      </c>
    </row>
    <row r="17" spans="2:9" x14ac:dyDescent="0.3">
      <c r="B17" s="2" t="s">
        <v>33</v>
      </c>
      <c r="C17" s="2">
        <v>0.15</v>
      </c>
      <c r="D17" s="2">
        <f t="shared" si="0"/>
        <v>900</v>
      </c>
    </row>
    <row r="18" spans="2:9" x14ac:dyDescent="0.3">
      <c r="B18" s="2" t="s">
        <v>34</v>
      </c>
      <c r="C18" s="2">
        <v>0.15</v>
      </c>
      <c r="D18" s="2">
        <f t="shared" si="0"/>
        <v>900</v>
      </c>
    </row>
    <row r="20" spans="2:9" x14ac:dyDescent="0.3">
      <c r="I20">
        <f>0.75/5</f>
        <v>0.15</v>
      </c>
    </row>
    <row r="22" spans="2:9" x14ac:dyDescent="0.3">
      <c r="B22" s="9" t="s">
        <v>36</v>
      </c>
    </row>
    <row r="24" spans="2:9" x14ac:dyDescent="0.3">
      <c r="B24" t="s">
        <v>27</v>
      </c>
      <c r="C24">
        <f>(E3+F3)*4*E4*E5</f>
        <v>12000</v>
      </c>
    </row>
    <row r="26" spans="2:9" x14ac:dyDescent="0.3">
      <c r="B26" s="2" t="s">
        <v>37</v>
      </c>
      <c r="C26" s="2">
        <v>0.25</v>
      </c>
      <c r="D26" s="2">
        <f>C26*$C$11</f>
        <v>1500</v>
      </c>
    </row>
    <row r="27" spans="2:9" x14ac:dyDescent="0.3">
      <c r="B27" s="14" t="s">
        <v>30</v>
      </c>
      <c r="C27" s="2">
        <v>0.15</v>
      </c>
      <c r="D27" s="2">
        <f t="shared" ref="D27:D31" si="1">C27*$C$11</f>
        <v>900</v>
      </c>
    </row>
    <row r="28" spans="2:9" x14ac:dyDescent="0.3">
      <c r="B28" s="2" t="s">
        <v>31</v>
      </c>
      <c r="C28" s="2">
        <v>0.15</v>
      </c>
      <c r="D28" s="2">
        <f t="shared" si="1"/>
        <v>900</v>
      </c>
    </row>
    <row r="29" spans="2:9" x14ac:dyDescent="0.3">
      <c r="B29" s="2" t="s">
        <v>32</v>
      </c>
      <c r="C29" s="2">
        <v>0.15</v>
      </c>
      <c r="D29" s="2">
        <f t="shared" si="1"/>
        <v>900</v>
      </c>
    </row>
    <row r="30" spans="2:9" x14ac:dyDescent="0.3">
      <c r="B30" s="2" t="s">
        <v>33</v>
      </c>
      <c r="C30" s="2">
        <v>0.15</v>
      </c>
      <c r="D30" s="2">
        <f t="shared" si="1"/>
        <v>900</v>
      </c>
    </row>
    <row r="31" spans="2:9" x14ac:dyDescent="0.3">
      <c r="B31" s="2" t="s">
        <v>34</v>
      </c>
      <c r="C31" s="2">
        <v>0.15</v>
      </c>
      <c r="D31" s="2">
        <f t="shared" si="1"/>
        <v>900</v>
      </c>
    </row>
    <row r="35" spans="2:5" x14ac:dyDescent="0.3">
      <c r="B35" s="9" t="s">
        <v>43</v>
      </c>
    </row>
    <row r="37" spans="2:5" x14ac:dyDescent="0.3">
      <c r="B37" t="s">
        <v>27</v>
      </c>
      <c r="C37">
        <v>6000</v>
      </c>
    </row>
    <row r="39" spans="2:5" x14ac:dyDescent="0.3">
      <c r="B39" s="2" t="s">
        <v>37</v>
      </c>
      <c r="C39" s="2">
        <v>0.2</v>
      </c>
      <c r="D39" s="2">
        <f>C39*$C$37</f>
        <v>1200</v>
      </c>
      <c r="E39" t="s">
        <v>64</v>
      </c>
    </row>
    <row r="40" spans="2:5" x14ac:dyDescent="0.3">
      <c r="B40" s="14" t="s">
        <v>30</v>
      </c>
      <c r="C40" s="2">
        <v>0.1</v>
      </c>
      <c r="D40" s="2">
        <f t="shared" ref="D40:D44" si="2">C40*$C$37</f>
        <v>600</v>
      </c>
    </row>
    <row r="41" spans="2:5" x14ac:dyDescent="0.3">
      <c r="B41" s="2" t="s">
        <v>31</v>
      </c>
      <c r="C41" s="2">
        <v>0.1</v>
      </c>
      <c r="D41" s="2">
        <f t="shared" si="2"/>
        <v>600</v>
      </c>
    </row>
    <row r="42" spans="2:5" x14ac:dyDescent="0.3">
      <c r="B42" s="2" t="s">
        <v>32</v>
      </c>
      <c r="C42" s="2">
        <v>0.1</v>
      </c>
      <c r="D42" s="2">
        <f t="shared" si="2"/>
        <v>600</v>
      </c>
    </row>
    <row r="43" spans="2:5" x14ac:dyDescent="0.3">
      <c r="B43" s="2" t="s">
        <v>33</v>
      </c>
      <c r="C43" s="2">
        <v>0.1</v>
      </c>
      <c r="D43" s="2">
        <f t="shared" si="2"/>
        <v>600</v>
      </c>
    </row>
    <row r="44" spans="2:5" x14ac:dyDescent="0.3">
      <c r="B44" s="2" t="s">
        <v>34</v>
      </c>
      <c r="C44" s="2">
        <v>0.4</v>
      </c>
      <c r="D44" s="2">
        <f t="shared" si="2"/>
        <v>2400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CF2EB-32AC-47C4-BC9F-CEE3D30B4DCD}">
  <dimension ref="D4:N55"/>
  <sheetViews>
    <sheetView workbookViewId="0">
      <selection activeCell="D55" sqref="D55"/>
    </sheetView>
  </sheetViews>
  <sheetFormatPr defaultRowHeight="14.4" x14ac:dyDescent="0.3"/>
  <cols>
    <col min="3" max="3" width="13.21875" customWidth="1"/>
    <col min="4" max="4" width="20" customWidth="1"/>
    <col min="5" max="5" width="12.21875" customWidth="1"/>
    <col min="6" max="8" width="14.21875" customWidth="1"/>
    <col min="9" max="9" width="10.44140625" customWidth="1"/>
    <col min="10" max="10" width="11.6640625" customWidth="1"/>
  </cols>
  <sheetData>
    <row r="4" spans="4:14" x14ac:dyDescent="0.3">
      <c r="D4" t="s">
        <v>69</v>
      </c>
    </row>
    <row r="6" spans="4:14" x14ac:dyDescent="0.3">
      <c r="D6" s="2" t="s">
        <v>70</v>
      </c>
      <c r="E6" s="23" t="s">
        <v>71</v>
      </c>
      <c r="F6" s="24"/>
      <c r="G6" s="18" t="s">
        <v>77</v>
      </c>
      <c r="H6" s="18"/>
      <c r="I6" s="23" t="s">
        <v>76</v>
      </c>
      <c r="J6" s="24"/>
      <c r="K6" s="2"/>
      <c r="L6" s="2"/>
      <c r="M6" s="2"/>
      <c r="N6" s="2"/>
    </row>
    <row r="7" spans="4:14" x14ac:dyDescent="0.3">
      <c r="D7" s="2" t="s">
        <v>74</v>
      </c>
      <c r="E7" s="2" t="s">
        <v>72</v>
      </c>
      <c r="F7" s="2" t="s">
        <v>73</v>
      </c>
      <c r="G7" s="2" t="s">
        <v>72</v>
      </c>
      <c r="H7" s="2" t="s">
        <v>73</v>
      </c>
      <c r="I7" s="2" t="s">
        <v>72</v>
      </c>
      <c r="J7" s="2" t="s">
        <v>73</v>
      </c>
      <c r="K7" s="2"/>
      <c r="L7" s="2"/>
      <c r="M7" s="2"/>
      <c r="N7" s="2"/>
    </row>
    <row r="8" spans="4:14" x14ac:dyDescent="0.3">
      <c r="D8" s="2" t="s">
        <v>75</v>
      </c>
      <c r="E8" s="2"/>
      <c r="F8" s="2"/>
      <c r="G8" s="2"/>
      <c r="H8" s="2"/>
      <c r="I8" s="2"/>
      <c r="J8" s="2"/>
      <c r="K8" s="2"/>
      <c r="L8" s="2"/>
      <c r="M8" s="2"/>
      <c r="N8" s="2"/>
    </row>
    <row r="9" spans="4:14" x14ac:dyDescent="0.3"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4:14" x14ac:dyDescent="0.3"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4:14" x14ac:dyDescent="0.3"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4:14" x14ac:dyDescent="0.3"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4:14" x14ac:dyDescent="0.3"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4:14" x14ac:dyDescent="0.3"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4:14" x14ac:dyDescent="0.3"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4:14" x14ac:dyDescent="0.3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4:14" x14ac:dyDescent="0.3"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4:14" x14ac:dyDescent="0.3"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4:14" x14ac:dyDescent="0.3"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4:14" x14ac:dyDescent="0.3"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4:14" x14ac:dyDescent="0.3"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4:14" x14ac:dyDescent="0.3"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55" spans="4:4" x14ac:dyDescent="0.3">
      <c r="D55" s="28" t="s">
        <v>79</v>
      </c>
    </row>
  </sheetData>
  <mergeCells count="2">
    <mergeCell ref="E6:F6"/>
    <mergeCell ref="I6:J6"/>
  </mergeCells>
  <hyperlinks>
    <hyperlink ref="D55" r:id="rId1" display="https://dev.mysql.com/blog-archive/data-masking-in-mysql/" xr:uid="{9F3373ED-3D30-436B-8E51-321BA7A7DA3A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4B247-74C1-45AB-9EE2-3A4431272BC9}">
  <dimension ref="F7:S26"/>
  <sheetViews>
    <sheetView workbookViewId="0">
      <selection activeCell="F9" sqref="F9:J13"/>
    </sheetView>
  </sheetViews>
  <sheetFormatPr defaultRowHeight="14.4" x14ac:dyDescent="0.3"/>
  <cols>
    <col min="7" max="7" width="12.88671875" customWidth="1"/>
    <col min="8" max="8" width="12.21875" customWidth="1"/>
  </cols>
  <sheetData>
    <row r="7" spans="6:19" x14ac:dyDescent="0.3">
      <c r="F7" t="s">
        <v>55</v>
      </c>
      <c r="G7" t="s">
        <v>56</v>
      </c>
      <c r="H7" t="s">
        <v>52</v>
      </c>
      <c r="I7" t="s">
        <v>53</v>
      </c>
      <c r="J7" t="s">
        <v>54</v>
      </c>
    </row>
    <row r="9" spans="6:19" x14ac:dyDescent="0.3">
      <c r="F9" t="s">
        <v>48</v>
      </c>
      <c r="G9" t="s">
        <v>59</v>
      </c>
      <c r="J9">
        <v>12</v>
      </c>
    </row>
    <row r="10" spans="6:19" x14ac:dyDescent="0.3">
      <c r="F10" t="s">
        <v>49</v>
      </c>
      <c r="G10" t="s">
        <v>60</v>
      </c>
      <c r="J10">
        <v>5</v>
      </c>
    </row>
    <row r="11" spans="6:19" x14ac:dyDescent="0.3">
      <c r="F11" t="s">
        <v>50</v>
      </c>
      <c r="G11" t="s">
        <v>59</v>
      </c>
      <c r="J11">
        <v>5</v>
      </c>
    </row>
    <row r="12" spans="6:19" x14ac:dyDescent="0.3">
      <c r="F12" t="s">
        <v>51</v>
      </c>
      <c r="G12" t="s">
        <v>60</v>
      </c>
      <c r="J12">
        <v>5</v>
      </c>
    </row>
    <row r="13" spans="6:19" x14ac:dyDescent="0.3">
      <c r="F13" t="s">
        <v>48</v>
      </c>
      <c r="G13" t="s">
        <v>59</v>
      </c>
      <c r="J13">
        <v>12</v>
      </c>
      <c r="P13" t="s">
        <v>57</v>
      </c>
    </row>
    <row r="15" spans="6:19" x14ac:dyDescent="0.3">
      <c r="P15" t="s">
        <v>55</v>
      </c>
      <c r="Q15" t="s">
        <v>52</v>
      </c>
      <c r="R15" t="s">
        <v>53</v>
      </c>
      <c r="S15" t="s">
        <v>54</v>
      </c>
    </row>
    <row r="17" spans="16:19" x14ac:dyDescent="0.3">
      <c r="P17" t="s">
        <v>48</v>
      </c>
      <c r="S17">
        <v>24</v>
      </c>
    </row>
    <row r="18" spans="16:19" x14ac:dyDescent="0.3">
      <c r="P18" t="s">
        <v>49</v>
      </c>
      <c r="S18">
        <v>5</v>
      </c>
    </row>
    <row r="19" spans="16:19" x14ac:dyDescent="0.3">
      <c r="P19" t="s">
        <v>50</v>
      </c>
      <c r="S19">
        <v>5</v>
      </c>
    </row>
    <row r="20" spans="16:19" x14ac:dyDescent="0.3">
      <c r="P20" t="s">
        <v>51</v>
      </c>
      <c r="S20">
        <v>5</v>
      </c>
    </row>
    <row r="24" spans="16:19" x14ac:dyDescent="0.3">
      <c r="P24" t="s">
        <v>58</v>
      </c>
    </row>
    <row r="26" spans="16:19" x14ac:dyDescent="0.3">
      <c r="P26" t="s">
        <v>61</v>
      </c>
      <c r="Q26" t="s">
        <v>52</v>
      </c>
      <c r="R26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Gestão de Projeto (cliente)</vt:lpstr>
      <vt:lpstr>Gestão Interna Projeto(técnica)</vt:lpstr>
      <vt:lpstr>Estimativa</vt:lpstr>
      <vt:lpstr>Matriz de Acessos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Melo</dc:creator>
  <cp:lastModifiedBy>Diogo Melo</cp:lastModifiedBy>
  <dcterms:created xsi:type="dcterms:W3CDTF">2023-12-26T13:05:03Z</dcterms:created>
  <dcterms:modified xsi:type="dcterms:W3CDTF">2024-01-09T02:28:55Z</dcterms:modified>
</cp:coreProperties>
</file>