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1872" documentId="13_ncr:1_{402A6931-E195-4362-A92D-FBD24E7F2E51}" xr6:coauthVersionLast="47" xr6:coauthVersionMax="47" xr10:uidLastSave="{06C6E4D4-8641-4BC1-8453-4BCC7AB5B161}"/>
  <bookViews>
    <workbookView xWindow="14295" yWindow="-16200" windowWidth="14610" windowHeight="15585" firstSheet="5" activeTab="6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Organizados" sheetId="4" r:id="rId6"/>
    <sheet name="Recursos_ESA" sheetId="19" r:id="rId7"/>
    <sheet name="Estudo" sheetId="22" r:id="rId8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2" localSheetId="3" hidden="1">PI_Info!$A$1:$C$64</definedName>
    <definedName name="DadosExternos_2" localSheetId="2" hidden="1">Tab_Tratada!$A$1:$E$40</definedName>
  </definedName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G6" i="4" s="1"/>
  <c r="G22" i="4" l="1"/>
  <c r="G19" i="4"/>
  <c r="G53" i="4"/>
  <c r="G41" i="4"/>
  <c r="G29" i="4"/>
  <c r="G17" i="4"/>
  <c r="G58" i="4"/>
  <c r="G45" i="4"/>
  <c r="G55" i="4"/>
  <c r="G52" i="4"/>
  <c r="G40" i="4"/>
  <c r="G28" i="4"/>
  <c r="G16" i="4"/>
  <c r="G23" i="4"/>
  <c r="G33" i="4"/>
  <c r="G31" i="4"/>
  <c r="G51" i="4"/>
  <c r="G39" i="4"/>
  <c r="G27" i="4"/>
  <c r="G15" i="4"/>
  <c r="G38" i="4"/>
  <c r="G14" i="4"/>
  <c r="G26" i="4"/>
  <c r="G49" i="4"/>
  <c r="G37" i="4"/>
  <c r="G25" i="4"/>
  <c r="G13" i="4"/>
  <c r="G50" i="4"/>
  <c r="G48" i="4"/>
  <c r="G36" i="4"/>
  <c r="G24" i="4"/>
  <c r="G12" i="4"/>
  <c r="G11" i="4"/>
  <c r="G10" i="4"/>
  <c r="G9" i="4"/>
  <c r="G47" i="4"/>
  <c r="G46" i="4"/>
  <c r="G57" i="4"/>
  <c r="G56" i="4"/>
  <c r="G44" i="4"/>
  <c r="G32" i="4"/>
  <c r="G20" i="4"/>
  <c r="G8" i="4"/>
  <c r="G34" i="4"/>
  <c r="G7" i="4"/>
  <c r="G35" i="4"/>
  <c r="G21" i="4"/>
  <c r="G43" i="4"/>
  <c r="G54" i="4"/>
  <c r="G42" i="4"/>
  <c r="G30" i="4"/>
  <c r="G1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<sst xmlns="http://schemas.openxmlformats.org/spreadsheetml/2006/main" count="1327" uniqueCount="300">
  <si>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</si>
  <si>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</si>
  <si>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</si>
  <si>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</si>
  <si>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</si>
  <si>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</si>
  <si>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</si>
  <si>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</si>
  <si>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</si>
  <si>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449052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</si>
  <si>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</si>
  <si>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</si>
  <si>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</si>
  <si>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</si>
  <si>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</si>
  <si>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</si>
  <si>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</si>
  <si>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</si>
  <si>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</si>
  <si>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171502</t>
  </si>
  <si>
    <t>C1ENCONDETM</t>
  </si>
  <si>
    <t>167503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</si>
  <si>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</si>
  <si>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</si>
  <si>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</si>
  <si>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</si>
  <si>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</si>
  <si>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</si>
  <si>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</si>
  <si>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</si>
  <si>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</si>
  <si>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</si>
  <si>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</si>
  <si>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</si>
  <si>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</si>
  <si>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</si>
  <si>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</si>
  <si>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</si>
  <si>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339147</t>
  </si>
  <si>
    <t>215845</t>
  </si>
  <si>
    <t>215846</t>
  </si>
  <si>
    <t>204334</t>
  </si>
  <si>
    <t>160035</t>
  </si>
  <si>
    <t>K9CCMSIINFO</t>
  </si>
  <si>
    <t>D8SAFCTOCSA</t>
  </si>
  <si>
    <t>D8SACNTLARO</t>
  </si>
  <si>
    <t>D8SAFUSOCSA</t>
  </si>
  <si>
    <t>339036</t>
  </si>
  <si>
    <t xml:space="preserve"> N 1 215839 1021000000 339030   167504 E3PCOPFDEGE                   136,30 C</t>
  </si>
  <si>
    <t>C1ENCONESPC</t>
  </si>
  <si>
    <t>D8SACNTLITH</t>
  </si>
  <si>
    <t>D8SAFUSUGPD</t>
  </si>
  <si>
    <t>171397</t>
  </si>
  <si>
    <t>E6SUPLJA1QR</t>
  </si>
  <si>
    <t>E6SUPLJA3RR</t>
  </si>
  <si>
    <t>E6SUPLJA4QR</t>
  </si>
  <si>
    <t>E6SUPLJESCO</t>
  </si>
  <si>
    <t xml:space="preserve"> N 1 171397 1000000000 339030   160504 E6SUPLJA4QR                     0,40 C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</si>
  <si>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</si>
  <si>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</si>
  <si>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</si>
  <si>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</si>
  <si>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</si>
  <si>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</si>
  <si>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</si>
  <si>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</si>
  <si>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</si>
  <si>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</si>
  <si>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</si>
  <si>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</si>
  <si>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</si>
  <si>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</si>
  <si>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</si>
  <si>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 xml:space="preserve"> N 2 215842 1000000000 339030   167505 D8SAFCTUGPD                   273,05 C</t>
  </si>
  <si>
    <t>D6DAATSLOCO</t>
  </si>
  <si>
    <t>171404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</si>
  <si>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</si>
  <si>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</si>
  <si>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</si>
  <si>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</si>
  <si>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</si>
  <si>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</si>
  <si>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</si>
  <si>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</si>
  <si>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</si>
  <si>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</si>
  <si>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</si>
  <si>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</si>
  <si>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</si>
  <si>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</si>
  <si>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</si>
  <si>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</si>
  <si>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AGREGAR DESPESAS ADMINISTRTAIVAS DA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</si>
  <si>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</si>
  <si>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</si>
  <si>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</si>
  <si>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</si>
  <si>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</si>
  <si>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</si>
  <si>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</si>
  <si>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</si>
  <si>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</si>
  <si>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</si>
  <si>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</si>
  <si>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</si>
  <si>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</si>
  <si>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</si>
  <si>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</si>
  <si>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</si>
  <si>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</si>
  <si>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</si>
  <si>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</si>
  <si>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</si>
  <si>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</si>
  <si>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</si>
  <si>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</si>
  <si>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</si>
  <si>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</si>
  <si>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</si>
  <si>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</si>
  <si>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</si>
  <si>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</si>
  <si>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</si>
  <si>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</si>
  <si>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</si>
  <si>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</si>
  <si>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</si>
  <si>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</si>
  <si>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</si>
  <si>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</si>
  <si>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</si>
  <si>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</si>
  <si>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</si>
  <si>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</si>
  <si>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</si>
  <si>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</si>
  <si>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</si>
  <si>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</si>
  <si>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</si>
  <si>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</si>
  <si>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</si>
  <si>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</si>
  <si>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</si>
  <si>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</si>
  <si>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Dono do Recurso</t>
  </si>
  <si>
    <t>Seção Concurso</t>
  </si>
  <si>
    <t>Posto Médico</t>
  </si>
  <si>
    <t>STE</t>
  </si>
  <si>
    <t>Div Adm</t>
  </si>
  <si>
    <t>CA - STE</t>
  </si>
  <si>
    <t>SAS</t>
  </si>
  <si>
    <t>DTI</t>
  </si>
  <si>
    <t>Veterinária</t>
  </si>
  <si>
    <t>BCSv</t>
  </si>
  <si>
    <t>CAF - EsPCEx</t>
  </si>
  <si>
    <t>Aprov</t>
  </si>
  <si>
    <t>Soma de Valor</t>
  </si>
  <si>
    <t>CONCURSOS AS ESCOLAS MILITARES - Reserva para OMSE</t>
  </si>
  <si>
    <t>ATENDER DESPESAS COM ADMINISTRACAO DE OM - FUNADOM para o Posto Médico</t>
  </si>
  <si>
    <t>SFPC</t>
  </si>
  <si>
    <t>AGREGAR DESPESAS ADMINISTRTAIVAS DA OM - Permanente</t>
  </si>
  <si>
    <t>D1PEINDMV7A</t>
  </si>
  <si>
    <t>D1PEINDMV7T</t>
  </si>
  <si>
    <t>FAOPPRECDOT</t>
  </si>
  <si>
    <t>171423</t>
  </si>
  <si>
    <t>160503</t>
  </si>
  <si>
    <t>C4ENMILCAPE</t>
  </si>
  <si>
    <t>171459</t>
  </si>
  <si>
    <t>160502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</si>
  <si>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</si>
  <si>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</si>
  <si>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</si>
  <si>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</si>
  <si>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</si>
  <si>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</si>
  <si>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</si>
  <si>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</si>
  <si>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</si>
  <si>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</si>
  <si>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</si>
  <si>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</si>
  <si>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</si>
  <si>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</si>
  <si>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</si>
  <si>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</si>
  <si>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</si>
  <si>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E6RVPLJALIE</t>
  </si>
  <si>
    <t>ALIMENTACAO PARA EQUINOS.</t>
  </si>
  <si>
    <t>AQUISIÇÃO DE ALIMENTOS PARA EQUINOS.</t>
  </si>
  <si>
    <t>TOTAL</t>
  </si>
  <si>
    <t>GPENDIHCAPE</t>
  </si>
  <si>
    <t xml:space="preserve"> N 1 171410 1000000000 339030   160539 FAOPPREININ                11.408,00 C</t>
  </si>
  <si>
    <t>D1PEINDCO4T</t>
  </si>
  <si>
    <t>171410</t>
  </si>
  <si>
    <t>160539</t>
  </si>
  <si>
    <t>FAOPPREININ</t>
  </si>
  <si>
    <t>E6RVSOLOUT4</t>
  </si>
  <si>
    <t>E3PCFSCCOLU</t>
  </si>
  <si>
    <t>DESPESAS DE MOVIMENTAÇÃO(INDENIZAÇÃO DE TRANSPORTE) A CARGO DO C MIL OESTE</t>
  </si>
  <si>
    <t>COMBUSTIVEIS E LUBRIFICANTES</t>
  </si>
  <si>
    <t>ADQUIRIR COMBUSTIVEIS, OLEOS E LUBRIFICANTES A FIM DE POSSIB ILITAR A REALIZACAO DAS ATIVIDADES DE FISCALIZACAO DE PRODUT OS CONTROLADOS PELO EXERCITO</t>
  </si>
  <si>
    <t>CAPACITAR PESSOAL COM ôNUS A CARGO DO GAB CMT EX</t>
  </si>
  <si>
    <t>INSTRUCAO INDIVIDUAL</t>
  </si>
  <si>
    <t>ACOMPANHAR A EXECUçãO ORçAMENTARIA</t>
  </si>
  <si>
    <t>Porcentagem_Total</t>
  </si>
  <si>
    <t>STE - Seguro Viagem</t>
  </si>
  <si>
    <t>Para pagamento da TBL - Foi solicitado recolhimento do crédito</t>
  </si>
  <si>
    <t>Recurso CAF ESPCEx para ser empenhado pelo ALMOX ESA</t>
  </si>
  <si>
    <t>AQUISIÇÃO DE MATERIAL PARA FERRAGEAMENTO DE EQUINOS - Carona</t>
  </si>
  <si>
    <t>AQUISIÇÃO DE MEDICAMENTOS E MATERIAS DE CONSUMO E CONTRATAÇÃO DE SERVIÇOS RELACIONADOS A MEDIDAS PROFILÁTICAS DE SAÚDE PARA EQUINOS - Carona</t>
  </si>
  <si>
    <t>AQUISIÇÃO DE MATERIAIS E SERVIÇOS DIVERSOS (OUTROS) EM APOIO A ATIVIDADE DE REMONTA E VETERINÁRIA - Carona</t>
  </si>
  <si>
    <t>"AQUISIÇÃO DE MEDICAMENTOS E MATERIAS DE CONSUMO E CONTRATAÇÃO DE SERVIÇOS RELACIONADOS A MEDIDAS PROFILÁTICAS DE SAÚDE PARA CANINOS" - Carona</t>
  </si>
  <si>
    <t>EVIDENCIA O NúMERO DE OMS SUPRIDAS E MANUTENIDAS COM MATERI- AIS E SERVIçOS DE INFORMáTICA - Solicitar Recolhimento</t>
  </si>
  <si>
    <t>CONCURSOS AS ESCOLAS MILITARES - Ver computadores, mobiliário</t>
  </si>
  <si>
    <t xml:space="preserve"> N 1 171397 1000000000 339030   160504 E6SUPLJESCO                     2,03 C</t>
  </si>
  <si>
    <t>AQUISIÇÃO DE MATERIAIS E SERVIÇOS DIVERSOS (OUTROS) EM APOIO A ATIVIDADE DE REMONTA E VETERINÁRIA</t>
  </si>
  <si>
    <t xml:space="preserve"> N 1 171502 1050000142 339030   167503 C1ENCONESPC                     3,56 C</t>
  </si>
  <si>
    <t>Percentual do Total</t>
  </si>
  <si>
    <t>339015</t>
  </si>
  <si>
    <t>GPDPDSVPAME</t>
  </si>
  <si>
    <t>160129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</si>
  <si>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</si>
  <si>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</si>
  <si>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</si>
  <si>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</si>
  <si>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</si>
  <si>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</si>
  <si>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</si>
  <si>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</si>
  <si>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</si>
  <si>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</si>
  <si>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</si>
  <si>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 xml:space="preserve"> N 1 171397 1000000000 339030   160504 E6SUPLJA3RR                     0,41 C</t>
  </si>
  <si>
    <t xml:space="preserve"> N 1 193910 1000000000 339030   160504 E6RVPLJMTOE                10.354,87 C</t>
  </si>
  <si>
    <t/>
  </si>
  <si>
    <t xml:space="preserve"> N 1 171502 1050000142 339039          IXOMOBMPNRE                    11,36 C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</si>
  <si>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</si>
  <si>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</si>
  <si>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</si>
  <si>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</si>
  <si>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</si>
  <si>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</si>
  <si>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 xml:space="preserve"> N 1 171460 1000000000 339000   160073 I3DAFUNCNPJ                     0,06 C</t>
  </si>
  <si>
    <t>167129</t>
  </si>
  <si>
    <t>D1PEINDMV5A</t>
  </si>
  <si>
    <t>DESPESAS DE MOVIMENTAçãO (AJUDA DE CUSTO) A CARGO DO DECEX</t>
  </si>
  <si>
    <t xml:space="preserve"> N 1 171423 1000000000 339015   160503 C1ENMILADOM                     0,01 C</t>
  </si>
  <si>
    <t xml:space="preserve"> N 1 171423 1000000000 339039   160503 C4ENMILCAPE                     1,12 C</t>
  </si>
  <si>
    <t xml:space="preserve"> N 1 171470 1000000000 339033   160504 E5ARSUNPASS                 1.400,93 C</t>
  </si>
  <si>
    <t xml:space="preserve"> N 1 185581 1000000000 339033   110407 C1DTDEFOUTR                    85,97 C</t>
  </si>
  <si>
    <t xml:space="preserve"> N 1 171502 1050000142 339030   167503 C1ENEASCMAD                     1,40 C</t>
  </si>
  <si>
    <t>171470</t>
  </si>
  <si>
    <t>E5ARSUNPASS</t>
  </si>
  <si>
    <t>185581</t>
  </si>
  <si>
    <t>110407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</si>
  <si>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</si>
  <si>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</si>
  <si>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</si>
  <si>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</si>
  <si>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</si>
  <si>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</si>
  <si>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</si>
  <si>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 xml:space="preserve"> N 1 171404 1000000000 339033   160505 DF5SCHPVANA                29.050,88 C</t>
  </si>
  <si>
    <t xml:space="preserve"> N 1 171404 1000000000 339039   160505 DF5SCHPVANA                11.834,08 C</t>
  </si>
  <si>
    <t xml:space="preserve"> N 1 171423 1000000000 339033   160503 C4ENMILCAPE                     1,50 C</t>
  </si>
  <si>
    <t xml:space="preserve"> N 1 171460 1000000000 339000   160073 I3DAFUNADOM                 9.805,60 C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</si>
  <si>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</si>
  <si>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</si>
  <si>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</si>
  <si>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</si>
  <si>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</si>
  <si>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1 171502 1050000142 339039   167503 C1ENCONDETM               464.492,71 C</t>
  </si>
  <si>
    <t xml:space="preserve"> N 2 215842 1050000142 339039   167505 D8SACNTLARO                     5,72 C</t>
  </si>
  <si>
    <t xml:space="preserve"> N 2 215844 1005000142 339030   167505 D8SACIVOCSA                    52,44 C</t>
  </si>
  <si>
    <t xml:space="preserve"> N 2 215845 1005000142 339030   167505 D8SAFUNADOM                   993,85 C</t>
  </si>
  <si>
    <t xml:space="preserve"> N 2 215845 1005000142 339036   167505 D8SAFUSPRSA                 9.089,92 C</t>
  </si>
  <si>
    <t xml:space="preserve"> N 2 215846 1005000142 449052   167505 D5SAFUSASOC                   197,24 C</t>
  </si>
  <si>
    <t>FAOPPRECAPE</t>
  </si>
  <si>
    <t xml:space="preserve"> N 1 171502 1050000142 339030   167503 C1ENCONDETM                 9.417,67 C</t>
  </si>
  <si>
    <t xml:space="preserve"> N 1 171502 1050000142 449052   167503 C1ENCONDETM               119.184,01 C</t>
  </si>
  <si>
    <t xml:space="preserve"> N 2 215845 1005000142 339030   167505 D8SAFUSUGPD               213.881,46 C</t>
  </si>
  <si>
    <t xml:space="preserve"> N 2 215845 1005000142 339039   167505 D8SAFUSOCSA                     0,60 C</t>
  </si>
  <si>
    <t xml:space="preserve"> N 2 215845 1005000142 339093   167505 D8SAFUSINRE                 6.245,00 C</t>
  </si>
  <si>
    <t xml:space="preserve"> N 2 215845 1005000142 339147   167505 D8SAFUSPRSA                 1.817,99 C</t>
  </si>
  <si>
    <t xml:space="preserve"> N 1 171397 1000000000 339030   160504 E6SUPLJA1QR                     7,73 C</t>
  </si>
  <si>
    <t xml:space="preserve"> N 1 171423 1000000000 339030   160503 C1ENMILOUTR                12.000,00 C</t>
  </si>
  <si>
    <t xml:space="preserve"> N 1 171424 1000000000 339030   160508 G4CSCMPPUBC                 8.000,00 C</t>
  </si>
  <si>
    <t xml:space="preserve"> N 1 171424 1000000000 339032   160508 G4CSCMPPUBC                 9.000,00 C</t>
  </si>
  <si>
    <t xml:space="preserve"> N 1 171424 1000000000 339039   160508 G4CSCMPPUBC                 2.810,00 C</t>
  </si>
  <si>
    <t xml:space="preserve"> N 1 171460 1000000000 339030   160073 I3DAFUNADOM                   312,99 C</t>
  </si>
  <si>
    <t xml:space="preserve"> N 1 193910 1000000000 339030   160504 E6RVSOLOUT4                 7.190,20 C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</si>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</sst>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2F2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9" fontId="6" fillId="0" borderId="0" applyFon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164" fontId="5" fillId="7" borderId="3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0" fillId="0" borderId="0" xfId="0" pivotButton="1"/>
    <xf numFmtId="0" fontId="5" fillId="7" borderId="0" xfId="0" applyFont="1" applyFill="1"/>
    <xf numFmtId="0" fontId="0" fillId="7" borderId="0" xfId="0" applyFill="1"/>
    <xf numFmtId="0" fontId="5" fillId="8" borderId="5" xfId="0" applyFont="1" applyFill="1" applyBorder="1"/>
    <xf numFmtId="0" fontId="5" fillId="8" borderId="1" xfId="0" applyFont="1" applyFill="1" applyBorder="1"/>
    <xf numFmtId="164" fontId="5" fillId="8" borderId="1" xfId="0" applyNumberFormat="1" applyFont="1" applyFill="1" applyBorder="1"/>
    <xf numFmtId="0" fontId="5" fillId="8" borderId="6" xfId="0" applyFont="1" applyFill="1" applyBorder="1"/>
    <xf numFmtId="0" fontId="5" fillId="8" borderId="1" xfId="3" applyFont="1" applyFill="1" applyBorder="1"/>
    <xf numFmtId="0" fontId="5" fillId="8" borderId="6" xfId="3" applyFont="1" applyFill="1" applyBorder="1"/>
    <xf numFmtId="0" fontId="5" fillId="8" borderId="1" xfId="1" applyFont="1" applyFill="1" applyBorder="1"/>
    <xf numFmtId="0" fontId="5" fillId="8" borderId="6" xfId="1" applyFont="1" applyFill="1" applyBorder="1"/>
    <xf numFmtId="0" fontId="5" fillId="8" borderId="5" xfId="1" applyFont="1" applyFill="1" applyBorder="1"/>
    <xf numFmtId="164" fontId="5" fillId="8" borderId="1" xfId="1" applyNumberFormat="1" applyFont="1" applyFill="1" applyBorder="1"/>
    <xf numFmtId="0" fontId="5" fillId="8" borderId="8" xfId="0" applyFont="1" applyFill="1" applyBorder="1"/>
    <xf numFmtId="0" fontId="5" fillId="8" borderId="7" xfId="0" applyFont="1" applyFill="1" applyBorder="1"/>
    <xf numFmtId="164" fontId="5" fillId="8" borderId="7" xfId="0" applyNumberFormat="1" applyFont="1" applyFill="1" applyBorder="1"/>
    <xf numFmtId="0" fontId="5" fillId="8" borderId="7" xfId="1" applyFont="1" applyFill="1" applyBorder="1"/>
    <xf numFmtId="0" fontId="5" fillId="8" borderId="9" xfId="1" applyFont="1" applyFill="1" applyBorder="1"/>
    <xf numFmtId="0" fontId="5" fillId="9" borderId="5" xfId="0" applyFont="1" applyFill="1" applyBorder="1"/>
    <xf numFmtId="0" fontId="5" fillId="9" borderId="1" xfId="0" applyFont="1" applyFill="1" applyBorder="1"/>
    <xf numFmtId="164" fontId="5" fillId="9" borderId="1" xfId="0" applyNumberFormat="1" applyFont="1" applyFill="1" applyBorder="1"/>
    <xf numFmtId="0" fontId="5" fillId="9" borderId="1" xfId="2" applyFont="1" applyFill="1" applyBorder="1"/>
    <xf numFmtId="0" fontId="5" fillId="9" borderId="6" xfId="2" applyFont="1" applyFill="1" applyBorder="1"/>
    <xf numFmtId="0" fontId="5" fillId="10" borderId="5" xfId="0" applyFont="1" applyFill="1" applyBorder="1"/>
    <xf numFmtId="0" fontId="5" fillId="10" borderId="1" xfId="0" applyFont="1" applyFill="1" applyBorder="1"/>
    <xf numFmtId="164" fontId="5" fillId="10" borderId="1" xfId="0" applyNumberFormat="1" applyFont="1" applyFill="1" applyBorder="1"/>
    <xf numFmtId="0" fontId="5" fillId="10" borderId="1" xfId="3" applyFont="1" applyFill="1" applyBorder="1"/>
    <xf numFmtId="0" fontId="5" fillId="10" borderId="6" xfId="3" applyFont="1" applyFill="1" applyBorder="1"/>
    <xf numFmtId="0" fontId="5" fillId="10" borderId="1" xfId="1" applyFont="1" applyFill="1" applyBorder="1"/>
    <xf numFmtId="0" fontId="5" fillId="10" borderId="6" xfId="1" applyFont="1" applyFill="1" applyBorder="1"/>
    <xf numFmtId="0" fontId="0" fillId="10" borderId="1" xfId="0" applyFill="1" applyBorder="1"/>
    <xf numFmtId="0" fontId="0" fillId="10" borderId="6" xfId="0" applyFill="1" applyBorder="1"/>
    <xf numFmtId="0" fontId="5" fillId="10" borderId="5" xfId="3" applyFont="1" applyFill="1" applyBorder="1"/>
    <xf numFmtId="164" fontId="5" fillId="10" borderId="1" xfId="3" applyNumberFormat="1" applyFont="1" applyFill="1" applyBorder="1"/>
    <xf numFmtId="0" fontId="5" fillId="10" borderId="5" xfId="1" applyFont="1" applyFill="1" applyBorder="1"/>
    <xf numFmtId="164" fontId="5" fillId="10" borderId="1" xfId="1" applyNumberFormat="1" applyFont="1" applyFill="1" applyBorder="1"/>
    <xf numFmtId="164" fontId="1" fillId="0" borderId="11" xfId="0" applyNumberFormat="1" applyFont="1" applyBorder="1"/>
    <xf numFmtId="0" fontId="1" fillId="0" borderId="10" xfId="0" applyFont="1" applyBorder="1"/>
    <xf numFmtId="10" fontId="5" fillId="7" borderId="3" xfId="4" applyNumberFormat="1" applyFont="1" applyFill="1" applyBorder="1" applyAlignment="1">
      <alignment horizontal="center"/>
    </xf>
    <xf numFmtId="10" fontId="1" fillId="0" borderId="0" xfId="4" applyNumberFormat="1" applyFont="1" applyBorder="1" applyAlignment="1">
      <alignment horizontal="center"/>
    </xf>
    <xf numFmtId="10" fontId="5" fillId="9" borderId="1" xfId="4" applyNumberFormat="1" applyFont="1" applyFill="1" applyBorder="1" applyAlignment="1">
      <alignment horizontal="center"/>
    </xf>
    <xf numFmtId="10" fontId="5" fillId="10" borderId="1" xfId="4" applyNumberFormat="1" applyFont="1" applyFill="1" applyBorder="1" applyAlignment="1">
      <alignment horizontal="center"/>
    </xf>
    <xf numFmtId="10" fontId="5" fillId="8" borderId="1" xfId="4" applyNumberFormat="1" applyFont="1" applyFill="1" applyBorder="1" applyAlignment="1">
      <alignment horizontal="center"/>
    </xf>
    <xf numFmtId="10" fontId="5" fillId="8" borderId="7" xfId="4" applyNumberFormat="1" applyFont="1" applyFill="1" applyBorder="1" applyAlignment="1">
      <alignment horizontal="center"/>
    </xf>
    <xf numFmtId="10" fontId="0" fillId="0" borderId="0" xfId="4" applyNumberFormat="1" applyFont="1" applyAlignment="1">
      <alignment horizontal="center"/>
    </xf>
    <xf numFmtId="0" fontId="5" fillId="10" borderId="5" xfId="2" applyFont="1" applyFill="1" applyBorder="1"/>
    <xf numFmtId="0" fontId="5" fillId="10" borderId="1" xfId="2" applyFont="1" applyFill="1" applyBorder="1"/>
    <xf numFmtId="164" fontId="5" fillId="10" borderId="1" xfId="2" applyNumberFormat="1" applyFont="1" applyFill="1" applyBorder="1"/>
    <xf numFmtId="0" fontId="5" fillId="10" borderId="6" xfId="2" applyFont="1" applyFill="1" applyBorder="1"/>
    <xf numFmtId="0" fontId="7" fillId="11" borderId="5" xfId="2" applyFont="1" applyFill="1" applyBorder="1"/>
    <xf numFmtId="0" fontId="7" fillId="11" borderId="1" xfId="2" applyFont="1" applyFill="1" applyBorder="1"/>
    <xf numFmtId="164" fontId="7" fillId="11" borderId="1" xfId="2" applyNumberFormat="1" applyFont="1" applyFill="1" applyBorder="1"/>
    <xf numFmtId="10" fontId="7" fillId="11" borderId="1" xfId="4" applyNumberFormat="1" applyFont="1" applyFill="1" applyBorder="1" applyAlignment="1">
      <alignment horizontal="center"/>
    </xf>
    <xf numFmtId="0" fontId="7" fillId="11" borderId="6" xfId="2" applyFont="1" applyFill="1" applyBorder="1"/>
    <xf numFmtId="0" fontId="7" fillId="11" borderId="5" xfId="0" applyFont="1" applyFill="1" applyBorder="1"/>
    <xf numFmtId="0" fontId="7" fillId="11" borderId="1" xfId="0" applyFont="1" applyFill="1" applyBorder="1"/>
    <xf numFmtId="164" fontId="7" fillId="11" borderId="1" xfId="0" applyNumberFormat="1" applyFont="1" applyFill="1" applyBorder="1"/>
    <xf numFmtId="0" fontId="7" fillId="11" borderId="1" xfId="3" applyFont="1" applyFill="1" applyBorder="1"/>
    <xf numFmtId="0" fontId="7" fillId="11" borderId="6" xfId="3" applyFont="1" applyFill="1" applyBorder="1"/>
    <xf numFmtId="0" fontId="7" fillId="11" borderId="1" xfId="1" applyFont="1" applyFill="1" applyBorder="1"/>
    <xf numFmtId="0" fontId="7" fillId="11" borderId="6" xfId="1" applyFont="1" applyFill="1" applyBorder="1"/>
    <xf numFmtId="10" fontId="0" fillId="0" borderId="0" xfId="0" applyNumberFormat="1"/>
    <xf numFmtId="10" fontId="0" fillId="0" borderId="0" xfId="4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5" xfId="0" applyBorder="1"/>
    <xf numFmtId="10" fontId="0" fillId="0" borderId="6" xfId="4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0" fontId="1" fillId="0" borderId="4" xfId="4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164" fontId="0" fillId="0" borderId="7" xfId="0" applyNumberFormat="1" applyBorder="1"/>
    <xf numFmtId="10" fontId="0" fillId="0" borderId="9" xfId="4" applyNumberFormat="1" applyFont="1" applyBorder="1"/>
    <xf numFmtId="0" fontId="1" fillId="3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NumberFormat="1"/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35"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05.450533101852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30">
        <s v="I3DAFUNADOM"/>
        <s v="I3DAFUNCNPJ"/>
        <s v="D8SAFUNADOM"/>
        <s v="C1ENMILADOM"/>
        <s v="C1ENMILOUTR"/>
        <s v="E6RVPLJMTOE"/>
        <s v="E6RVSOLOUT4"/>
        <s v="E6SUPLJA1QR"/>
        <s v="E6SUPLJA3RR"/>
        <s v="E6SUPLJA4QR"/>
        <s v="E6SUPLJESCO"/>
        <s v="G4CSCMPPUBC"/>
        <s v="FAOPPREININ"/>
        <s v="C1ENCONDETM"/>
        <s v="C1ENCONESPC"/>
        <s v="C1ENEASCMAD"/>
        <s v="E3PCOPFDEGE"/>
        <s v="D8SACIVOCSA"/>
        <s v="D8SAFCTUGPD"/>
        <s v="D8SAFUSUGPD"/>
        <s v="C1DTDEFOUTR"/>
        <s v="C4ENMILCAPE"/>
        <s v="E5ARSUNPASS"/>
        <s v="DF5SCHPVANA"/>
        <s v="D8SAFUSPRSA"/>
        <s v="IXOMOBMPNRE"/>
        <s v="D8SACNTLARO"/>
        <s v="D8SAFUSOCSA"/>
        <s v="D8SAFUSINRE"/>
        <s v="D5SAFUSASOC"/>
      </sharedItems>
    </cacheField>
    <cacheField name="[Extracao_Saldo_Corrente].[ND].[ND]" caption="ND" numFmtId="0" hierarchy="1" level="1">
      <sharedItems count="10">
        <s v="339000"/>
        <s v="339015"/>
        <s v="339030"/>
        <s v="339032"/>
        <s v="339033"/>
        <s v="339036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9">
        <s v="ADMINISTRACAO DE OM"/>
        <s v="CERTIFICACAO DIGITAL"/>
        <s v="FUNADOM - DPGO"/>
        <s v="ADMINISTRACAO DA OM"/>
        <s v="OUTROS"/>
        <s v="MEDIDAS PROFILÁT SAÚDE EQUINOS"/>
        <s v="REMONTA E VETERINÁRIA"/>
        <s v="A1QR - QUANTITATIVO DE RANCHO"/>
        <s v="A3RR - QUANTITATIVO DE RANCHO"/>
        <s v="A4QR - QUANTITATIVO DE RANCHO"/>
        <s v="ESCO - QUANTITATIVO DE RANCHO"/>
        <s v="PUBLICIDADE"/>
        <s v="INSTRUCAO INDIVIDUAL"/>
        <s v="CONCURSOS AS ESCOLAS MILITARES"/>
        <s v="CONCURSOS AS ESCOLAS MILITARES - ESPECEX"/>
        <s v="COLEGIO MILITAR - ADMINISTRACAO"/>
        <s v="DESPESAS GERAIS DE APOIO"/>
        <s v="ORGANIZACAO CIVIL DE SAUDE"/>
        <s v="UNIDADE GESTORA DE PRODUCAO"/>
        <s v="PRODUCAO DAS OMS - SIRE"/>
        <s v="FUNDO EXÉRCITO - DECEX"/>
        <s v="CAPACITACAO DE PESSOAL"/>
        <s v="SUPRIMENTO E MANUTENCAO - AR - PASSAGENS"/>
        <s v="PVANA"/>
        <s v="PROFISSIONAL DE SAUDE AUTONOMO"/>
        <s v="PNR (UG)"/>
        <s v="LAVAGEM DE ROUPAS PARA A VIDA VEGETATIVA OM"/>
        <s v="INDENIZACAO DESPESAS."/>
        <s v="ASSISTENCIA SOCIAL"/>
      </sharedItems>
    </cacheField>
    <cacheField name="[PI_Info].[Detalhe Descrição PI].[Detalhe Descrição PI]" caption="Detalhe Descrição PI" numFmtId="0" hierarchy="12" level="1">
      <sharedItems count="24">
        <s v="AGREGAR DESPESAS ADMINISTRTAIVAS DA OM - Permanente"/>
        <s v="CONTROLAR O EMPREGO DE RECURSOS PARA DESPESAS COM CERTIFICAC AO DIGITAL"/>
        <s v="ATENDER DESPESAS COM ADMINISTRACAO DE OM - FUNADOM para o Posto Médico"/>
        <s v="CAPACITAçãO PROFISSIONAL MILITAR DO EXéRCITO BRASILEIRO"/>
        <s v="AGREGAR OUTRAS DESPESAS REALIZADAS COM ENSINO MILITAR"/>
        <s v="AQUISIÇÃO DE MEDICAMENTOS E MATERIAS DE CONSUMO E CONTRATAÇÃO DE SERVIÇOS RELACIONADOS A MEDIDAS PROFILÁTICAS DE SAÚDE PARA EQUINOS."/>
        <s v="AQUISIÇÃO DE MATERIAIS E SERVIÇOS DIVERSOS (OUTROS) EM APOIO A ATIVIDADE DE REMONTA E VETERINÁRIA"/>
        <s v="CONTROLE DE GASTO"/>
        <s v="AGREGAR AS DESPESAS REALIZADAS COM PUBLICIDADE NAS CAMPANHAS DE COMUNICAÇÃO SOCIAL"/>
        <s v="ACOMPANHAR A EXECUçãO ORçAMENTARIA"/>
        <s v="CONCURSOS AS ESCOLAS MILITARES"/>
        <s v="CONTROLE DE DESPESAS RELATIVAS AOS CONCURSOS AS ESCOLAS MILI TARES - ESPCEX"/>
        <s v="CONTROLE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FUNDO EXÉRCITO - DECEX"/>
        <s v="AGREGAR AS DESPESAS REALIZADAS COM CAPACITAÇÃO DE PESSOAL"/>
        <s v="CONTROLE E GERENCIAMENTO DO ENCARGO ARMAMENTO NO ITEM PASSAGENS NO âMBITO DA DIRETORIA DE MATERIAL"/>
        <s v="ATENDER DESPESAS COM VISITAS A NAÇÕES AMIGAS"/>
        <s v="EVIDENCIAR O NUMERO DE PACIENTES ATENDIDOS POR PROFISSIONAIS DE SAUDE AUTONOMOS"/>
        <s v="ATENDER DESPESAS COM LAVAGEM DE ROUPAS PARA A VIDA VEGETATIVA OM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1">
        <s v="160073"/>
        <s v="167505"/>
        <s v="160503"/>
        <s v="160504"/>
        <s v="160508"/>
        <s v="160539"/>
        <s v="167503"/>
        <s v="167504"/>
        <s v="110407"/>
        <s v="160505"/>
        <s v="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40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39">
    <i>
      <x v="6"/>
      <x v="6"/>
      <x v="13"/>
      <x v="13"/>
      <x v="10"/>
    </i>
    <i r="1">
      <x v="9"/>
      <x v="23"/>
      <x v="23"/>
      <x v="20"/>
    </i>
    <i r="1">
      <x v="4"/>
      <x v="11"/>
      <x v="11"/>
      <x v="8"/>
    </i>
    <i r="1">
      <x v="10"/>
      <x v="25"/>
      <x v="25"/>
      <x v="12"/>
    </i>
    <i r="1">
      <x v="1"/>
      <x v="26"/>
      <x v="26"/>
      <x v="22"/>
    </i>
    <i r="2">
      <x v="27"/>
      <x v="17"/>
      <x v="23"/>
    </i>
    <i r="1">
      <x v="2"/>
      <x v="21"/>
      <x v="21"/>
      <x v="18"/>
    </i>
    <i>
      <x v="2"/>
      <x v="1"/>
      <x v="19"/>
      <x v="19"/>
      <x v="16"/>
    </i>
    <i r="2">
      <x v="2"/>
      <x v="2"/>
      <x v="2"/>
    </i>
    <i r="2">
      <x v="18"/>
      <x v="18"/>
      <x v="15"/>
    </i>
    <i r="2">
      <x v="17"/>
      <x v="17"/>
      <x v="14"/>
    </i>
    <i r="1">
      <x v="3"/>
      <x v="5"/>
      <x v="5"/>
      <x v="5"/>
    </i>
    <i r="2">
      <x v="6"/>
      <x v="6"/>
      <x v="6"/>
    </i>
    <i r="2">
      <x v="7"/>
      <x v="7"/>
      <x v="7"/>
    </i>
    <i r="2">
      <x v="10"/>
      <x v="10"/>
      <x v="7"/>
    </i>
    <i r="2">
      <x v="8"/>
      <x v="8"/>
      <x v="7"/>
    </i>
    <i r="2">
      <x v="9"/>
      <x v="9"/>
      <x v="7"/>
    </i>
    <i r="1">
      <x v="2"/>
      <x v="4"/>
      <x v="4"/>
      <x v="4"/>
    </i>
    <i r="1">
      <x v="5"/>
      <x v="12"/>
      <x v="12"/>
      <x v="9"/>
    </i>
    <i r="1">
      <x v="6"/>
      <x v="13"/>
      <x v="13"/>
      <x v="10"/>
    </i>
    <i r="2">
      <x v="14"/>
      <x v="14"/>
      <x v="11"/>
    </i>
    <i r="2">
      <x v="15"/>
      <x v="15"/>
      <x v="12"/>
    </i>
    <i r="1">
      <x v="4"/>
      <x v="11"/>
      <x v="11"/>
      <x v="8"/>
    </i>
    <i r="1">
      <x/>
      <x/>
      <x/>
      <x/>
    </i>
    <i r="1">
      <x v="7"/>
      <x v="16"/>
      <x v="16"/>
      <x v="13"/>
    </i>
    <i>
      <x v="9"/>
      <x v="6"/>
      <x v="13"/>
      <x v="13"/>
      <x v="10"/>
    </i>
    <i r="1">
      <x v="1"/>
      <x v="29"/>
      <x v="28"/>
      <x v="12"/>
    </i>
    <i>
      <x v="4"/>
      <x v="9"/>
      <x v="23"/>
      <x v="23"/>
      <x v="20"/>
    </i>
    <i r="1">
      <x v="3"/>
      <x v="22"/>
      <x v="22"/>
      <x v="19"/>
    </i>
    <i r="1">
      <x v="8"/>
      <x v="20"/>
      <x v="20"/>
      <x v="17"/>
    </i>
    <i r="1">
      <x v="2"/>
      <x v="21"/>
      <x v="21"/>
      <x v="18"/>
    </i>
    <i>
      <x/>
      <x/>
      <x/>
      <x/>
      <x/>
    </i>
    <i r="2">
      <x v="1"/>
      <x v="1"/>
      <x v="1"/>
    </i>
    <i r="1">
      <x v="1"/>
      <x v="2"/>
      <x v="2"/>
      <x v="2"/>
    </i>
    <i>
      <x v="5"/>
      <x v="1"/>
      <x v="24"/>
      <x v="24"/>
      <x v="21"/>
    </i>
    <i>
      <x v="3"/>
      <x v="4"/>
      <x v="11"/>
      <x v="11"/>
      <x v="8"/>
    </i>
    <i>
      <x v="7"/>
      <x v="1"/>
      <x v="28"/>
      <x v="27"/>
      <x v="12"/>
    </i>
    <i>
      <x v="8"/>
      <x v="1"/>
      <x v="24"/>
      <x v="24"/>
      <x v="21"/>
    </i>
    <i>
      <x v="1"/>
      <x v="2"/>
      <x v="3"/>
      <x v="3"/>
      <x v="3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42" totalsRowShown="0">
  <autoFilter ref="A3:A42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40" tableType="queryTable" totalsRowShown="0">
  <autoFilter ref="A1:E40" xr:uid="{01FE9D29-9A8D-43D1-B2D0-6A9D89A314F3}"/>
  <sortState xmlns:xlrd2="http://schemas.microsoft.com/office/spreadsheetml/2017/richdata2" ref="A2:E40">
    <sortCondition descending="1" ref="E1:E40"/>
  </sortState>
  <tableColumns count="5">
    <tableColumn id="1" xr3:uid="{2940DABF-F3FD-454E-AB6D-258B2777129F}" uniqueName="1" name="PTRES" queryTableFieldId="1" dataDxfId="34"/>
    <tableColumn id="2" xr3:uid="{BA2604E9-7262-4700-9B8B-923A75F83810}" uniqueName="2" name="ND" queryTableFieldId="2" dataDxfId="33"/>
    <tableColumn id="3" xr3:uid="{68F705F0-F390-4A31-8DEF-220914815530}" uniqueName="3" name="UG Emissora" queryTableFieldId="3" dataDxfId="32"/>
    <tableColumn id="4" xr3:uid="{BF822BF6-7680-4F28-9B1C-44BE1145475B}" uniqueName="4" name="PI" queryTableFieldId="4" dataDxfId="31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64" tableType="queryTable" totalsRowShown="0">
  <autoFilter ref="A1:C64" xr:uid="{7C14F9EA-56C9-43C4-B1EC-4FB6E214FB97}"/>
  <tableColumns count="3">
    <tableColumn id="1" xr3:uid="{A16B9AD3-73DD-4DA0-A685-2D7198399C93}" uniqueName="1" name="PI" queryTableFieldId="1" dataDxfId="30"/>
    <tableColumn id="2" xr3:uid="{CF4E782D-1109-4832-98E8-91F9F61644FE}" uniqueName="2" name="Descrição PI" queryTableFieldId="2" dataDxfId="29"/>
    <tableColumn id="3" xr3:uid="{A62043E6-33DB-4D95-AD98-18B20EF21F36}" uniqueName="3" name="Detalhe Descrição PI" queryTableFieldId="3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64" totalsRowShown="0">
  <autoFilter ref="A1:C64" xr:uid="{D1FF68A7-B2EE-4CA0-BFED-65939BEE6213}"/>
  <tableColumns count="3">
    <tableColumn id="1" xr3:uid="{9668D813-2D59-43EC-A187-255A065056FB}" name="PI" dataDxfId="27"/>
    <tableColumn id="2" xr3:uid="{6B473C10-A675-46FE-A67D-42709D0D8515}" name="Descrição PI" dataDxfId="26"/>
    <tableColumn id="3" xr3:uid="{E2BE3385-56D4-4220-8EE2-39CE9D8AC801}" name="Detalhe Descrição PI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59E9F0-0D91-464F-AEF7-EF3D100FBBB8}" name="Tabela3" displayName="Tabela3" ref="B5:J58" totalsRowShown="0" headerRowDxfId="24" dataDxfId="22" headerRowBorderDxfId="23" tableBorderDxfId="21" totalsRowBorderDxfId="20">
  <autoFilter ref="B5:J58" xr:uid="{EA59E9F0-0D91-464F-AEF7-EF3D100FBBB8}"/>
  <sortState xmlns:xlrd2="http://schemas.microsoft.com/office/spreadsheetml/2017/richdata2" ref="B6:J58">
    <sortCondition descending="1" ref="F5:F58"/>
  </sortState>
  <tableColumns count="9">
    <tableColumn id="7" xr3:uid="{6611BE1C-6C6A-449D-946D-4911BE89917F}" name="PTRES" dataDxfId="19"/>
    <tableColumn id="1" xr3:uid="{CA1F3C7E-F7BE-4060-93BA-C94A72729B9B}" name="ND" dataDxfId="18"/>
    <tableColumn id="2" xr3:uid="{FA19A121-B521-4D59-9017-AE0CCDA8E6B9}" name="UG Emissora" dataDxfId="17"/>
    <tableColumn id="3" xr3:uid="{894E1762-7C1E-4E24-8FA1-1BB5DBA61035}" name="PI" dataDxfId="16"/>
    <tableColumn id="4" xr3:uid="{FFCC248E-8FA8-4003-9BEF-682500429BBF}" name="Valor" dataDxfId="15"/>
    <tableColumn id="8" xr3:uid="{DDB6F555-95E7-42D3-A013-385BB11A9926}" name="Porcentagem_Total" dataDxfId="14" dataCellStyle="Porcentagem">
      <calculatedColumnFormula>Tabela3[[#This Row],[Valor]]/$F$1</calculatedColumnFormula>
    </tableColumn>
    <tableColumn id="5" xr3:uid="{939EEEDE-C0BA-4ECF-BC2F-7A762E422E75}" name="Descrição PI" dataDxfId="13"/>
    <tableColumn id="9" xr3:uid="{81B8FFA0-626F-4F7F-A43C-4E48C2C8455F}" name="Dono do Recurso" dataDxfId="12"/>
    <tableColumn id="6" xr3:uid="{8C55D630-312F-4EBB-9B05-920BCBF00269}" name="Detalhe Descrição PI" dataDxfId="1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A29ABA-DE59-49BF-9893-DAF03F8047C1}" name="Tabela2" displayName="Tabela2" ref="A1:F39" totalsRowShown="0" headerRowDxfId="10" headerRowBorderDxfId="9" tableBorderDxfId="8" totalsRowBorderDxfId="7">
  <autoFilter ref="A1:F39" xr:uid="{4FA29ABA-DE59-49BF-9893-DAF03F8047C1}"/>
  <sortState xmlns:xlrd2="http://schemas.microsoft.com/office/spreadsheetml/2017/richdata2" ref="A2:F39">
    <sortCondition descending="1" ref="E1:E39"/>
  </sortState>
  <tableColumns count="6">
    <tableColumn id="1" xr3:uid="{0D14ED44-0F59-4898-B646-9D32F93E144D}" name="UG Emissora" dataDxfId="6"/>
    <tableColumn id="2" xr3:uid="{6C6D0598-CAFE-4973-A1C9-EBC7FEC969E5}" name="PI" dataDxfId="5"/>
    <tableColumn id="3" xr3:uid="{64CD169F-4DDD-456E-9054-D947CA9EEF50}" name="Descrição PI" dataDxfId="4"/>
    <tableColumn id="4" xr3:uid="{3CB2930D-2B71-42C6-A71D-634A058A66B7}" name="Detalhe Descrição PI" dataDxfId="3"/>
    <tableColumn id="5" xr3:uid="{195C28CF-9EFB-472D-9086-B26B7BAE188C}" name="Soma de Valor" dataDxfId="2"/>
    <tableColumn id="6" xr3:uid="{2D959FFF-5DFD-4751-8BD9-2A47C6CDF39A}" name="Percentual do Total" dataDxfId="1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83" t="s">
        <v>65</v>
      </c>
      <c r="C2" s="83"/>
    </row>
    <row r="3" spans="2:3" x14ac:dyDescent="0.3">
      <c r="B3" s="1" t="s">
        <v>71</v>
      </c>
      <c r="C3" s="1" t="s">
        <v>72</v>
      </c>
    </row>
    <row r="4" spans="2:3" x14ac:dyDescent="0.3">
      <c r="B4" s="2">
        <v>1</v>
      </c>
      <c r="C4" s="2" t="s">
        <v>66</v>
      </c>
    </row>
    <row r="5" spans="2:3" x14ac:dyDescent="0.3">
      <c r="B5" s="2">
        <v>2</v>
      </c>
      <c r="C5" s="2" t="s">
        <v>67</v>
      </c>
    </row>
    <row r="6" spans="2:3" x14ac:dyDescent="0.3">
      <c r="B6" s="2">
        <v>3</v>
      </c>
      <c r="C6" s="2" t="s">
        <v>68</v>
      </c>
    </row>
    <row r="7" spans="2:3" x14ac:dyDescent="0.3">
      <c r="B7" s="2">
        <v>4</v>
      </c>
      <c r="C7" s="2" t="s">
        <v>69</v>
      </c>
    </row>
    <row r="8" spans="2:3" x14ac:dyDescent="0.3">
      <c r="B8" s="2">
        <v>5</v>
      </c>
      <c r="C8" s="2" t="s">
        <v>70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42"/>
  <sheetViews>
    <sheetView workbookViewId="0">
      <selection activeCell="H27" sqref="H27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278</v>
      </c>
    </row>
    <row r="5" spans="1:1" x14ac:dyDescent="0.3">
      <c r="A5" t="s">
        <v>216</v>
      </c>
    </row>
    <row r="6" spans="1:1" x14ac:dyDescent="0.3">
      <c r="A6" t="s">
        <v>250</v>
      </c>
    </row>
    <row r="7" spans="1:1" x14ac:dyDescent="0.3">
      <c r="A7" t="s">
        <v>235</v>
      </c>
    </row>
    <row r="8" spans="1:1" x14ac:dyDescent="0.3">
      <c r="A8" t="s">
        <v>271</v>
      </c>
    </row>
    <row r="9" spans="1:1" x14ac:dyDescent="0.3">
      <c r="A9" t="s">
        <v>279</v>
      </c>
    </row>
    <row r="10" spans="1:1" x14ac:dyDescent="0.3">
      <c r="A10" t="s">
        <v>48</v>
      </c>
    </row>
    <row r="11" spans="1:1" x14ac:dyDescent="0.3">
      <c r="A11" t="s">
        <v>73</v>
      </c>
    </row>
    <row r="12" spans="1:1" x14ac:dyDescent="0.3">
      <c r="A12" t="s">
        <v>58</v>
      </c>
    </row>
    <row r="13" spans="1:1" x14ac:dyDescent="0.3">
      <c r="A13" t="s">
        <v>272</v>
      </c>
    </row>
    <row r="14" spans="1:1" x14ac:dyDescent="0.3">
      <c r="A14" t="s">
        <v>273</v>
      </c>
    </row>
    <row r="15" spans="1:1" x14ac:dyDescent="0.3">
      <c r="A15" t="s">
        <v>274</v>
      </c>
    </row>
    <row r="16" spans="1:1" x14ac:dyDescent="0.3">
      <c r="A16" t="s">
        <v>280</v>
      </c>
    </row>
    <row r="17" spans="1:1" x14ac:dyDescent="0.3">
      <c r="A17" t="s">
        <v>275</v>
      </c>
    </row>
    <row r="18" spans="1:1" x14ac:dyDescent="0.3">
      <c r="A18" t="s">
        <v>281</v>
      </c>
    </row>
    <row r="19" spans="1:1" x14ac:dyDescent="0.3">
      <c r="A19" t="s">
        <v>282</v>
      </c>
    </row>
    <row r="20" spans="1:1" x14ac:dyDescent="0.3">
      <c r="A20" t="s">
        <v>283</v>
      </c>
    </row>
    <row r="21" spans="1:1" x14ac:dyDescent="0.3">
      <c r="A21" t="s">
        <v>276</v>
      </c>
    </row>
    <row r="22" spans="1:1" x14ac:dyDescent="0.3">
      <c r="A22" t="s">
        <v>284</v>
      </c>
    </row>
    <row r="23" spans="1:1" x14ac:dyDescent="0.3">
      <c r="A23" t="s">
        <v>232</v>
      </c>
    </row>
    <row r="24" spans="1:1" x14ac:dyDescent="0.3">
      <c r="A24" t="s">
        <v>57</v>
      </c>
    </row>
    <row r="25" spans="1:1" x14ac:dyDescent="0.3">
      <c r="A25" t="s">
        <v>214</v>
      </c>
    </row>
    <row r="26" spans="1:1" x14ac:dyDescent="0.3">
      <c r="A26" t="s">
        <v>262</v>
      </c>
    </row>
    <row r="27" spans="1:1" x14ac:dyDescent="0.3">
      <c r="A27" t="s">
        <v>263</v>
      </c>
    </row>
    <row r="28" spans="1:1" x14ac:dyDescent="0.3">
      <c r="A28" t="s">
        <v>191</v>
      </c>
    </row>
    <row r="29" spans="1:1" x14ac:dyDescent="0.3">
      <c r="A29" t="s">
        <v>246</v>
      </c>
    </row>
    <row r="30" spans="1:1" x14ac:dyDescent="0.3">
      <c r="A30" t="s">
        <v>285</v>
      </c>
    </row>
    <row r="31" spans="1:1" x14ac:dyDescent="0.3">
      <c r="A31" t="s">
        <v>264</v>
      </c>
    </row>
    <row r="32" spans="1:1" x14ac:dyDescent="0.3">
      <c r="A32" t="s">
        <v>247</v>
      </c>
    </row>
    <row r="33" spans="1:1" x14ac:dyDescent="0.3">
      <c r="A33" t="s">
        <v>286</v>
      </c>
    </row>
    <row r="34" spans="1:1" x14ac:dyDescent="0.3">
      <c r="A34" t="s">
        <v>287</v>
      </c>
    </row>
    <row r="35" spans="1:1" x14ac:dyDescent="0.3">
      <c r="A35" t="s">
        <v>288</v>
      </c>
    </row>
    <row r="36" spans="1:1" x14ac:dyDescent="0.3">
      <c r="A36" t="s">
        <v>265</v>
      </c>
    </row>
    <row r="37" spans="1:1" x14ac:dyDescent="0.3">
      <c r="A37" t="s">
        <v>242</v>
      </c>
    </row>
    <row r="38" spans="1:1" x14ac:dyDescent="0.3">
      <c r="A38" t="s">
        <v>289</v>
      </c>
    </row>
    <row r="39" spans="1:1" x14ac:dyDescent="0.3">
      <c r="A39" t="s">
        <v>248</v>
      </c>
    </row>
    <row r="40" spans="1:1" x14ac:dyDescent="0.3">
      <c r="A40" t="s">
        <v>249</v>
      </c>
    </row>
    <row r="41" spans="1:1" x14ac:dyDescent="0.3">
      <c r="A41" t="s">
        <v>233</v>
      </c>
    </row>
    <row r="42" spans="1:1" x14ac:dyDescent="0.3">
      <c r="A42" t="s">
        <v>290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40"/>
  <sheetViews>
    <sheetView topLeftCell="A2"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19</v>
      </c>
      <c r="B2" t="s">
        <v>10</v>
      </c>
      <c r="C2" t="s">
        <v>21</v>
      </c>
      <c r="D2" t="s">
        <v>20</v>
      </c>
      <c r="E2" s="3">
        <v>464492.71</v>
      </c>
    </row>
    <row r="3" spans="1:5" x14ac:dyDescent="0.3">
      <c r="A3" t="s">
        <v>39</v>
      </c>
      <c r="B3" t="s">
        <v>6</v>
      </c>
      <c r="C3" t="s">
        <v>29</v>
      </c>
      <c r="D3" t="s">
        <v>51</v>
      </c>
      <c r="E3" s="3">
        <v>213881.46</v>
      </c>
    </row>
    <row r="4" spans="1:5" x14ac:dyDescent="0.3">
      <c r="A4" t="s">
        <v>19</v>
      </c>
      <c r="B4" t="s">
        <v>9</v>
      </c>
      <c r="C4" t="s">
        <v>21</v>
      </c>
      <c r="D4" t="s">
        <v>20</v>
      </c>
      <c r="E4" s="3">
        <v>119184.01</v>
      </c>
    </row>
    <row r="5" spans="1:5" x14ac:dyDescent="0.3">
      <c r="A5" t="s">
        <v>75</v>
      </c>
      <c r="B5" t="s">
        <v>8</v>
      </c>
      <c r="C5" t="s">
        <v>62</v>
      </c>
      <c r="D5" t="s">
        <v>76</v>
      </c>
      <c r="E5" s="3">
        <v>29050.880000000001</v>
      </c>
    </row>
    <row r="6" spans="1:5" x14ac:dyDescent="0.3">
      <c r="A6" t="s">
        <v>164</v>
      </c>
      <c r="B6" t="s">
        <v>6</v>
      </c>
      <c r="C6" t="s">
        <v>165</v>
      </c>
      <c r="D6" t="s">
        <v>291</v>
      </c>
      <c r="E6" s="3">
        <v>12000</v>
      </c>
    </row>
    <row r="7" spans="1:5" x14ac:dyDescent="0.3">
      <c r="A7" t="s">
        <v>75</v>
      </c>
      <c r="B7" t="s">
        <v>10</v>
      </c>
      <c r="C7" t="s">
        <v>62</v>
      </c>
      <c r="D7" t="s">
        <v>76</v>
      </c>
      <c r="E7" s="3">
        <v>11834.08</v>
      </c>
    </row>
    <row r="8" spans="1:5" x14ac:dyDescent="0.3">
      <c r="A8" t="s">
        <v>193</v>
      </c>
      <c r="B8" t="s">
        <v>6</v>
      </c>
      <c r="C8" t="s">
        <v>194</v>
      </c>
      <c r="D8" t="s">
        <v>195</v>
      </c>
      <c r="E8" s="3">
        <v>11408</v>
      </c>
    </row>
    <row r="9" spans="1:5" x14ac:dyDescent="0.3">
      <c r="A9" t="s">
        <v>17</v>
      </c>
      <c r="B9" t="s">
        <v>6</v>
      </c>
      <c r="C9" t="s">
        <v>7</v>
      </c>
      <c r="D9" t="s">
        <v>18</v>
      </c>
      <c r="E9" s="3">
        <v>10354.870000000001</v>
      </c>
    </row>
    <row r="10" spans="1:5" x14ac:dyDescent="0.3">
      <c r="A10" t="s">
        <v>11</v>
      </c>
      <c r="B10" t="s">
        <v>12</v>
      </c>
      <c r="C10" t="s">
        <v>14</v>
      </c>
      <c r="D10" t="s">
        <v>15</v>
      </c>
      <c r="E10" s="3">
        <v>9805.6</v>
      </c>
    </row>
    <row r="11" spans="1:5" x14ac:dyDescent="0.3">
      <c r="A11" t="s">
        <v>19</v>
      </c>
      <c r="B11" t="s">
        <v>6</v>
      </c>
      <c r="C11" t="s">
        <v>21</v>
      </c>
      <c r="D11" t="s">
        <v>20</v>
      </c>
      <c r="E11" s="3">
        <v>9417.67</v>
      </c>
    </row>
    <row r="12" spans="1:5" x14ac:dyDescent="0.3">
      <c r="A12" t="s">
        <v>39</v>
      </c>
      <c r="B12" t="s">
        <v>47</v>
      </c>
      <c r="C12" t="s">
        <v>29</v>
      </c>
      <c r="D12" t="s">
        <v>33</v>
      </c>
      <c r="E12" s="3">
        <v>9089.92</v>
      </c>
    </row>
    <row r="13" spans="1:5" x14ac:dyDescent="0.3">
      <c r="A13" t="s">
        <v>292</v>
      </c>
      <c r="B13" t="s">
        <v>295</v>
      </c>
      <c r="C13" t="s">
        <v>293</v>
      </c>
      <c r="D13" t="s">
        <v>294</v>
      </c>
      <c r="E13" s="3">
        <v>9000</v>
      </c>
    </row>
    <row r="14" spans="1:5" x14ac:dyDescent="0.3">
      <c r="A14" t="s">
        <v>292</v>
      </c>
      <c r="B14" t="s">
        <v>6</v>
      </c>
      <c r="C14" t="s">
        <v>293</v>
      </c>
      <c r="D14" t="s">
        <v>294</v>
      </c>
      <c r="E14" s="3">
        <v>8000</v>
      </c>
    </row>
    <row r="15" spans="1:5" x14ac:dyDescent="0.3">
      <c r="A15" t="s">
        <v>17</v>
      </c>
      <c r="B15" t="s">
        <v>6</v>
      </c>
      <c r="C15" t="s">
        <v>7</v>
      </c>
      <c r="D15" t="s">
        <v>196</v>
      </c>
      <c r="E15" s="3">
        <v>7190.2</v>
      </c>
    </row>
    <row r="16" spans="1:5" x14ac:dyDescent="0.3">
      <c r="A16" t="s">
        <v>39</v>
      </c>
      <c r="B16" t="s">
        <v>61</v>
      </c>
      <c r="C16" t="s">
        <v>29</v>
      </c>
      <c r="D16" t="s">
        <v>172</v>
      </c>
      <c r="E16" s="3">
        <v>6245</v>
      </c>
    </row>
    <row r="17" spans="1:5" x14ac:dyDescent="0.3">
      <c r="A17" t="s">
        <v>292</v>
      </c>
      <c r="B17" t="s">
        <v>10</v>
      </c>
      <c r="C17" t="s">
        <v>293</v>
      </c>
      <c r="D17" t="s">
        <v>294</v>
      </c>
      <c r="E17" s="3">
        <v>2810</v>
      </c>
    </row>
    <row r="18" spans="1:5" x14ac:dyDescent="0.3">
      <c r="A18" t="s">
        <v>39</v>
      </c>
      <c r="B18" t="s">
        <v>38</v>
      </c>
      <c r="C18" t="s">
        <v>29</v>
      </c>
      <c r="D18" t="s">
        <v>33</v>
      </c>
      <c r="E18" s="3">
        <v>1817.99</v>
      </c>
    </row>
    <row r="19" spans="1:5" x14ac:dyDescent="0.3">
      <c r="A19" t="s">
        <v>251</v>
      </c>
      <c r="B19" t="s">
        <v>8</v>
      </c>
      <c r="C19" t="s">
        <v>7</v>
      </c>
      <c r="D19" t="s">
        <v>252</v>
      </c>
      <c r="E19" s="3">
        <v>1400.93</v>
      </c>
    </row>
    <row r="20" spans="1:5" x14ac:dyDescent="0.3">
      <c r="A20" t="s">
        <v>39</v>
      </c>
      <c r="B20" t="s">
        <v>6</v>
      </c>
      <c r="C20" t="s">
        <v>29</v>
      </c>
      <c r="D20" t="s">
        <v>30</v>
      </c>
      <c r="E20" s="3">
        <v>993.85</v>
      </c>
    </row>
    <row r="21" spans="1:5" x14ac:dyDescent="0.3">
      <c r="A21" t="s">
        <v>11</v>
      </c>
      <c r="B21" t="s">
        <v>6</v>
      </c>
      <c r="C21" t="s">
        <v>14</v>
      </c>
      <c r="D21" t="s">
        <v>15</v>
      </c>
      <c r="E21" s="3">
        <v>312.99</v>
      </c>
    </row>
    <row r="22" spans="1:5" x14ac:dyDescent="0.3">
      <c r="A22" t="s">
        <v>36</v>
      </c>
      <c r="B22" t="s">
        <v>6</v>
      </c>
      <c r="C22" t="s">
        <v>29</v>
      </c>
      <c r="D22" t="s">
        <v>28</v>
      </c>
      <c r="E22" s="3">
        <v>273.05</v>
      </c>
    </row>
    <row r="23" spans="1:5" x14ac:dyDescent="0.3">
      <c r="A23" t="s">
        <v>40</v>
      </c>
      <c r="B23" t="s">
        <v>9</v>
      </c>
      <c r="C23" t="s">
        <v>29</v>
      </c>
      <c r="D23" t="s">
        <v>34</v>
      </c>
      <c r="E23" s="3">
        <v>197.24</v>
      </c>
    </row>
    <row r="24" spans="1:5" x14ac:dyDescent="0.3">
      <c r="A24" t="s">
        <v>22</v>
      </c>
      <c r="B24" t="s">
        <v>6</v>
      </c>
      <c r="C24" t="s">
        <v>23</v>
      </c>
      <c r="D24" t="s">
        <v>27</v>
      </c>
      <c r="E24" s="3">
        <v>136.30000000000001</v>
      </c>
    </row>
    <row r="25" spans="1:5" x14ac:dyDescent="0.3">
      <c r="A25" t="s">
        <v>253</v>
      </c>
      <c r="B25" t="s">
        <v>8</v>
      </c>
      <c r="C25" t="s">
        <v>254</v>
      </c>
      <c r="D25" t="s">
        <v>255</v>
      </c>
      <c r="E25" s="3">
        <v>85.97</v>
      </c>
    </row>
    <row r="26" spans="1:5" x14ac:dyDescent="0.3">
      <c r="A26" t="s">
        <v>37</v>
      </c>
      <c r="B26" t="s">
        <v>6</v>
      </c>
      <c r="C26" t="s">
        <v>29</v>
      </c>
      <c r="D26" t="s">
        <v>31</v>
      </c>
      <c r="E26" s="3">
        <v>52.44</v>
      </c>
    </row>
    <row r="27" spans="1:5" x14ac:dyDescent="0.3">
      <c r="A27" t="s">
        <v>19</v>
      </c>
      <c r="B27" t="s">
        <v>10</v>
      </c>
      <c r="C27" t="s">
        <v>234</v>
      </c>
      <c r="D27" t="s">
        <v>35</v>
      </c>
      <c r="E27" s="3">
        <v>11.36</v>
      </c>
    </row>
    <row r="28" spans="1:5" x14ac:dyDescent="0.3">
      <c r="A28" t="s">
        <v>52</v>
      </c>
      <c r="B28" t="s">
        <v>6</v>
      </c>
      <c r="C28" t="s">
        <v>7</v>
      </c>
      <c r="D28" t="s">
        <v>53</v>
      </c>
      <c r="E28" s="3">
        <v>7.73</v>
      </c>
    </row>
    <row r="29" spans="1:5" x14ac:dyDescent="0.3">
      <c r="A29" t="s">
        <v>36</v>
      </c>
      <c r="B29" t="s">
        <v>10</v>
      </c>
      <c r="C29" t="s">
        <v>29</v>
      </c>
      <c r="D29" t="s">
        <v>45</v>
      </c>
      <c r="E29" s="3">
        <v>5.72</v>
      </c>
    </row>
    <row r="30" spans="1:5" x14ac:dyDescent="0.3">
      <c r="A30" t="s">
        <v>19</v>
      </c>
      <c r="B30" t="s">
        <v>6</v>
      </c>
      <c r="C30" t="s">
        <v>21</v>
      </c>
      <c r="D30" t="s">
        <v>49</v>
      </c>
      <c r="E30" s="3">
        <v>3.56</v>
      </c>
    </row>
    <row r="31" spans="1:5" x14ac:dyDescent="0.3">
      <c r="A31" t="s">
        <v>52</v>
      </c>
      <c r="B31" t="s">
        <v>6</v>
      </c>
      <c r="C31" t="s">
        <v>7</v>
      </c>
      <c r="D31" t="s">
        <v>56</v>
      </c>
      <c r="E31" s="3">
        <v>2.0299999999999998</v>
      </c>
    </row>
    <row r="32" spans="1:5" x14ac:dyDescent="0.3">
      <c r="A32" t="s">
        <v>164</v>
      </c>
      <c r="B32" t="s">
        <v>8</v>
      </c>
      <c r="C32" t="s">
        <v>165</v>
      </c>
      <c r="D32" t="s">
        <v>166</v>
      </c>
      <c r="E32" s="3">
        <v>1.5</v>
      </c>
    </row>
    <row r="33" spans="1:5" x14ac:dyDescent="0.3">
      <c r="A33" t="s">
        <v>19</v>
      </c>
      <c r="B33" t="s">
        <v>6</v>
      </c>
      <c r="C33" t="s">
        <v>21</v>
      </c>
      <c r="D33" t="s">
        <v>59</v>
      </c>
      <c r="E33" s="3">
        <v>1.4</v>
      </c>
    </row>
    <row r="34" spans="1:5" x14ac:dyDescent="0.3">
      <c r="A34" t="s">
        <v>164</v>
      </c>
      <c r="B34" t="s">
        <v>10</v>
      </c>
      <c r="C34" t="s">
        <v>165</v>
      </c>
      <c r="D34" t="s">
        <v>166</v>
      </c>
      <c r="E34" s="3">
        <v>1.1200000000000001</v>
      </c>
    </row>
    <row r="35" spans="1:5" x14ac:dyDescent="0.3">
      <c r="A35" t="s">
        <v>36</v>
      </c>
      <c r="B35" t="s">
        <v>12</v>
      </c>
      <c r="C35" t="s">
        <v>29</v>
      </c>
      <c r="D35" t="s">
        <v>30</v>
      </c>
      <c r="E35" s="3">
        <v>0.82</v>
      </c>
    </row>
    <row r="36" spans="1:5" x14ac:dyDescent="0.3">
      <c r="A36" t="s">
        <v>39</v>
      </c>
      <c r="B36" t="s">
        <v>10</v>
      </c>
      <c r="C36" t="s">
        <v>29</v>
      </c>
      <c r="D36" t="s">
        <v>46</v>
      </c>
      <c r="E36" s="3">
        <v>0.6</v>
      </c>
    </row>
    <row r="37" spans="1:5" x14ac:dyDescent="0.3">
      <c r="A37" t="s">
        <v>52</v>
      </c>
      <c r="B37" t="s">
        <v>6</v>
      </c>
      <c r="C37" t="s">
        <v>7</v>
      </c>
      <c r="D37" t="s">
        <v>54</v>
      </c>
      <c r="E37" s="3">
        <v>0.41</v>
      </c>
    </row>
    <row r="38" spans="1:5" x14ac:dyDescent="0.3">
      <c r="A38" t="s">
        <v>52</v>
      </c>
      <c r="B38" t="s">
        <v>6</v>
      </c>
      <c r="C38" t="s">
        <v>7</v>
      </c>
      <c r="D38" t="s">
        <v>55</v>
      </c>
      <c r="E38" s="3">
        <v>0.4</v>
      </c>
    </row>
    <row r="39" spans="1:5" x14ac:dyDescent="0.3">
      <c r="A39" t="s">
        <v>11</v>
      </c>
      <c r="B39" t="s">
        <v>12</v>
      </c>
      <c r="C39" t="s">
        <v>14</v>
      </c>
      <c r="D39" t="s">
        <v>16</v>
      </c>
      <c r="E39" s="3">
        <v>0.06</v>
      </c>
    </row>
    <row r="40" spans="1:5" x14ac:dyDescent="0.3">
      <c r="A40" t="s">
        <v>164</v>
      </c>
      <c r="B40" t="s">
        <v>218</v>
      </c>
      <c r="C40" t="s">
        <v>165</v>
      </c>
      <c r="D40" t="s">
        <v>236</v>
      </c>
      <c r="E40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64"/>
  <sheetViews>
    <sheetView topLeftCell="C34" workbookViewId="0">
      <selection activeCell="A63" sqref="A63:C64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69.33203125" bestFit="1" customWidth="1"/>
  </cols>
  <sheetData>
    <row r="1" spans="1:3" x14ac:dyDescent="0.3">
      <c r="A1" t="s">
        <v>3</v>
      </c>
      <c r="B1" t="s">
        <v>81</v>
      </c>
      <c r="C1" t="s">
        <v>86</v>
      </c>
    </row>
    <row r="2" spans="1:3" x14ac:dyDescent="0.3">
      <c r="A2" t="s">
        <v>169</v>
      </c>
      <c r="B2" t="s">
        <v>174</v>
      </c>
      <c r="C2" t="s">
        <v>175</v>
      </c>
    </row>
    <row r="3" spans="1:3" x14ac:dyDescent="0.3">
      <c r="A3" t="s">
        <v>20</v>
      </c>
      <c r="B3" t="s">
        <v>82</v>
      </c>
      <c r="C3" t="s">
        <v>82</v>
      </c>
    </row>
    <row r="4" spans="1:3" x14ac:dyDescent="0.3">
      <c r="A4" t="s">
        <v>49</v>
      </c>
      <c r="B4" t="s">
        <v>93</v>
      </c>
      <c r="C4" t="s">
        <v>94</v>
      </c>
    </row>
    <row r="5" spans="1:3" x14ac:dyDescent="0.3">
      <c r="A5" t="s">
        <v>59</v>
      </c>
      <c r="B5" t="s">
        <v>141</v>
      </c>
      <c r="C5" t="s">
        <v>96</v>
      </c>
    </row>
    <row r="6" spans="1:3" x14ac:dyDescent="0.3">
      <c r="A6" t="s">
        <v>166</v>
      </c>
      <c r="B6" t="s">
        <v>184</v>
      </c>
      <c r="C6" t="s">
        <v>185</v>
      </c>
    </row>
    <row r="7" spans="1:3" x14ac:dyDescent="0.3">
      <c r="A7" t="s">
        <v>161</v>
      </c>
      <c r="B7" t="s">
        <v>99</v>
      </c>
      <c r="C7" t="s">
        <v>173</v>
      </c>
    </row>
    <row r="8" spans="1:3" x14ac:dyDescent="0.3">
      <c r="A8" t="s">
        <v>162</v>
      </c>
      <c r="B8" t="s">
        <v>99</v>
      </c>
      <c r="C8" t="s">
        <v>178</v>
      </c>
    </row>
    <row r="9" spans="1:3" x14ac:dyDescent="0.3">
      <c r="A9" t="s">
        <v>34</v>
      </c>
      <c r="B9" t="s">
        <v>95</v>
      </c>
      <c r="C9" t="s">
        <v>96</v>
      </c>
    </row>
    <row r="10" spans="1:3" x14ac:dyDescent="0.3">
      <c r="A10" t="s">
        <v>74</v>
      </c>
      <c r="B10" t="s">
        <v>97</v>
      </c>
      <c r="C10" t="s">
        <v>98</v>
      </c>
    </row>
    <row r="11" spans="1:3" x14ac:dyDescent="0.3">
      <c r="A11" t="s">
        <v>63</v>
      </c>
      <c r="B11" t="s">
        <v>84</v>
      </c>
      <c r="C11" t="s">
        <v>85</v>
      </c>
    </row>
    <row r="12" spans="1:3" x14ac:dyDescent="0.3">
      <c r="A12" t="s">
        <v>64</v>
      </c>
      <c r="B12" t="s">
        <v>99</v>
      </c>
      <c r="C12" t="s">
        <v>100</v>
      </c>
    </row>
    <row r="13" spans="1:3" x14ac:dyDescent="0.3">
      <c r="A13" t="s">
        <v>31</v>
      </c>
      <c r="B13" t="s">
        <v>83</v>
      </c>
      <c r="C13" t="s">
        <v>101</v>
      </c>
    </row>
    <row r="14" spans="1:3" x14ac:dyDescent="0.3">
      <c r="A14" t="s">
        <v>32</v>
      </c>
      <c r="B14" t="s">
        <v>102</v>
      </c>
      <c r="C14" t="s">
        <v>103</v>
      </c>
    </row>
    <row r="15" spans="1:3" x14ac:dyDescent="0.3">
      <c r="A15" t="s">
        <v>45</v>
      </c>
      <c r="B15" t="s">
        <v>104</v>
      </c>
      <c r="C15" t="s">
        <v>105</v>
      </c>
    </row>
    <row r="16" spans="1:3" x14ac:dyDescent="0.3">
      <c r="A16" t="s">
        <v>50</v>
      </c>
      <c r="B16" t="s">
        <v>106</v>
      </c>
      <c r="C16" t="s">
        <v>107</v>
      </c>
    </row>
    <row r="17" spans="1:3" x14ac:dyDescent="0.3">
      <c r="A17" t="s">
        <v>44</v>
      </c>
      <c r="B17" t="s">
        <v>108</v>
      </c>
      <c r="C17" t="s">
        <v>109</v>
      </c>
    </row>
    <row r="18" spans="1:3" x14ac:dyDescent="0.3">
      <c r="A18" t="s">
        <v>80</v>
      </c>
      <c r="B18" t="s">
        <v>110</v>
      </c>
      <c r="C18" t="s">
        <v>111</v>
      </c>
    </row>
    <row r="19" spans="1:3" x14ac:dyDescent="0.3">
      <c r="A19" t="s">
        <v>28</v>
      </c>
      <c r="B19" t="s">
        <v>112</v>
      </c>
      <c r="C19" t="s">
        <v>113</v>
      </c>
    </row>
    <row r="20" spans="1:3" x14ac:dyDescent="0.3">
      <c r="A20" t="s">
        <v>30</v>
      </c>
      <c r="B20" t="s">
        <v>90</v>
      </c>
      <c r="C20" t="s">
        <v>158</v>
      </c>
    </row>
    <row r="21" spans="1:3" x14ac:dyDescent="0.3">
      <c r="A21" t="s">
        <v>172</v>
      </c>
      <c r="B21" t="s">
        <v>181</v>
      </c>
      <c r="C21" t="s">
        <v>96</v>
      </c>
    </row>
    <row r="22" spans="1:3" x14ac:dyDescent="0.3">
      <c r="A22" t="s">
        <v>46</v>
      </c>
      <c r="B22" t="s">
        <v>83</v>
      </c>
      <c r="C22" t="s">
        <v>115</v>
      </c>
    </row>
    <row r="23" spans="1:3" x14ac:dyDescent="0.3">
      <c r="A23" t="s">
        <v>33</v>
      </c>
      <c r="B23" t="s">
        <v>102</v>
      </c>
      <c r="C23" t="s">
        <v>114</v>
      </c>
    </row>
    <row r="24" spans="1:3" x14ac:dyDescent="0.3">
      <c r="A24" t="s">
        <v>51</v>
      </c>
      <c r="B24" t="s">
        <v>88</v>
      </c>
      <c r="C24" t="s">
        <v>89</v>
      </c>
    </row>
    <row r="25" spans="1:3" x14ac:dyDescent="0.3">
      <c r="A25" t="s">
        <v>76</v>
      </c>
      <c r="B25" t="s">
        <v>116</v>
      </c>
      <c r="C25" t="s">
        <v>117</v>
      </c>
    </row>
    <row r="26" spans="1:3" x14ac:dyDescent="0.3">
      <c r="A26" t="s">
        <v>24</v>
      </c>
      <c r="B26" t="s">
        <v>130</v>
      </c>
      <c r="C26" t="s">
        <v>131</v>
      </c>
    </row>
    <row r="27" spans="1:3" x14ac:dyDescent="0.3">
      <c r="A27" t="s">
        <v>25</v>
      </c>
      <c r="B27" t="s">
        <v>142</v>
      </c>
      <c r="C27" t="s">
        <v>96</v>
      </c>
    </row>
    <row r="28" spans="1:3" x14ac:dyDescent="0.3">
      <c r="A28" t="s">
        <v>171</v>
      </c>
      <c r="B28" t="s">
        <v>182</v>
      </c>
      <c r="C28" t="s">
        <v>183</v>
      </c>
    </row>
    <row r="29" spans="1:3" x14ac:dyDescent="0.3">
      <c r="A29" t="s">
        <v>26</v>
      </c>
      <c r="B29" t="s">
        <v>124</v>
      </c>
      <c r="C29" t="s">
        <v>125</v>
      </c>
    </row>
    <row r="30" spans="1:3" x14ac:dyDescent="0.3">
      <c r="A30" t="s">
        <v>27</v>
      </c>
      <c r="B30" t="s">
        <v>132</v>
      </c>
      <c r="C30" t="s">
        <v>133</v>
      </c>
    </row>
    <row r="31" spans="1:3" x14ac:dyDescent="0.3">
      <c r="A31" t="s">
        <v>77</v>
      </c>
      <c r="B31" t="s">
        <v>134</v>
      </c>
      <c r="C31" t="s">
        <v>135</v>
      </c>
    </row>
    <row r="32" spans="1:3" x14ac:dyDescent="0.3">
      <c r="A32" t="s">
        <v>78</v>
      </c>
      <c r="B32" t="s">
        <v>120</v>
      </c>
      <c r="C32" t="s">
        <v>121</v>
      </c>
    </row>
    <row r="33" spans="1:3" x14ac:dyDescent="0.3">
      <c r="A33" t="s">
        <v>170</v>
      </c>
      <c r="B33" t="s">
        <v>176</v>
      </c>
      <c r="C33" t="s">
        <v>177</v>
      </c>
    </row>
    <row r="34" spans="1:3" x14ac:dyDescent="0.3">
      <c r="A34" t="s">
        <v>79</v>
      </c>
      <c r="B34" t="s">
        <v>126</v>
      </c>
      <c r="C34" t="s">
        <v>127</v>
      </c>
    </row>
    <row r="35" spans="1:3" x14ac:dyDescent="0.3">
      <c r="A35" t="s">
        <v>18</v>
      </c>
      <c r="B35" t="s">
        <v>122</v>
      </c>
      <c r="C35" t="s">
        <v>123</v>
      </c>
    </row>
    <row r="36" spans="1:3" x14ac:dyDescent="0.3">
      <c r="A36" t="s">
        <v>53</v>
      </c>
      <c r="B36" t="s">
        <v>128</v>
      </c>
      <c r="C36" t="s">
        <v>129</v>
      </c>
    </row>
    <row r="37" spans="1:3" x14ac:dyDescent="0.3">
      <c r="A37" t="s">
        <v>54</v>
      </c>
      <c r="B37" t="s">
        <v>140</v>
      </c>
      <c r="C37" t="s">
        <v>129</v>
      </c>
    </row>
    <row r="38" spans="1:3" x14ac:dyDescent="0.3">
      <c r="A38" t="s">
        <v>55</v>
      </c>
      <c r="B38" t="s">
        <v>143</v>
      </c>
      <c r="C38" t="s">
        <v>129</v>
      </c>
    </row>
    <row r="39" spans="1:3" x14ac:dyDescent="0.3">
      <c r="A39" t="s">
        <v>56</v>
      </c>
      <c r="B39" t="s">
        <v>137</v>
      </c>
      <c r="C39" t="s">
        <v>129</v>
      </c>
    </row>
    <row r="40" spans="1:3" x14ac:dyDescent="0.3">
      <c r="A40" t="s">
        <v>163</v>
      </c>
      <c r="B40" t="s">
        <v>179</v>
      </c>
      <c r="C40" t="s">
        <v>180</v>
      </c>
    </row>
    <row r="41" spans="1:3" x14ac:dyDescent="0.3">
      <c r="A41" t="s">
        <v>13</v>
      </c>
      <c r="B41" t="s">
        <v>87</v>
      </c>
      <c r="C41" t="s">
        <v>87</v>
      </c>
    </row>
    <row r="42" spans="1:3" x14ac:dyDescent="0.3">
      <c r="A42" t="s">
        <v>15</v>
      </c>
      <c r="B42" t="s">
        <v>91</v>
      </c>
      <c r="C42" t="s">
        <v>160</v>
      </c>
    </row>
    <row r="43" spans="1:3" x14ac:dyDescent="0.3">
      <c r="A43" t="s">
        <v>16</v>
      </c>
      <c r="B43" t="s">
        <v>138</v>
      </c>
      <c r="C43" t="s">
        <v>139</v>
      </c>
    </row>
    <row r="44" spans="1:3" x14ac:dyDescent="0.3">
      <c r="A44" t="s">
        <v>35</v>
      </c>
      <c r="B44" t="s">
        <v>136</v>
      </c>
      <c r="C44" t="s">
        <v>96</v>
      </c>
    </row>
    <row r="45" spans="1:3" x14ac:dyDescent="0.3">
      <c r="A45" t="s">
        <v>43</v>
      </c>
      <c r="B45" t="s">
        <v>118</v>
      </c>
      <c r="C45" t="s">
        <v>119</v>
      </c>
    </row>
    <row r="46" spans="1:3" x14ac:dyDescent="0.3">
      <c r="A46" t="s">
        <v>190</v>
      </c>
      <c r="B46" t="s">
        <v>184</v>
      </c>
      <c r="C46" t="s">
        <v>201</v>
      </c>
    </row>
    <row r="47" spans="1:3" x14ac:dyDescent="0.3">
      <c r="A47" t="s">
        <v>195</v>
      </c>
      <c r="B47" t="s">
        <v>202</v>
      </c>
      <c r="C47" t="s">
        <v>203</v>
      </c>
    </row>
    <row r="48" spans="1:3" x14ac:dyDescent="0.3">
      <c r="A48" t="s">
        <v>196</v>
      </c>
      <c r="B48" t="s">
        <v>176</v>
      </c>
      <c r="C48" t="s">
        <v>215</v>
      </c>
    </row>
    <row r="49" spans="1:3" x14ac:dyDescent="0.3">
      <c r="A49" t="s">
        <v>219</v>
      </c>
      <c r="B49" t="s">
        <v>224</v>
      </c>
      <c r="C49" t="s">
        <v>225</v>
      </c>
    </row>
    <row r="50" spans="1:3" x14ac:dyDescent="0.3">
      <c r="A50" t="s">
        <v>221</v>
      </c>
      <c r="B50" t="s">
        <v>226</v>
      </c>
      <c r="C50" t="s">
        <v>227</v>
      </c>
    </row>
    <row r="51" spans="1:3" x14ac:dyDescent="0.3">
      <c r="A51" t="s">
        <v>222</v>
      </c>
      <c r="B51" t="s">
        <v>228</v>
      </c>
      <c r="C51" t="s">
        <v>229</v>
      </c>
    </row>
    <row r="52" spans="1:3" x14ac:dyDescent="0.3">
      <c r="A52" t="s">
        <v>223</v>
      </c>
      <c r="B52" t="s">
        <v>230</v>
      </c>
      <c r="C52" t="s">
        <v>231</v>
      </c>
    </row>
    <row r="53" spans="1:3" x14ac:dyDescent="0.3">
      <c r="A53" t="s">
        <v>236</v>
      </c>
      <c r="B53" t="s">
        <v>237</v>
      </c>
      <c r="C53" t="s">
        <v>238</v>
      </c>
    </row>
    <row r="54" spans="1:3" x14ac:dyDescent="0.3">
      <c r="A54" t="s">
        <v>239</v>
      </c>
      <c r="B54" t="s">
        <v>240</v>
      </c>
      <c r="C54" t="s">
        <v>241</v>
      </c>
    </row>
    <row r="55" spans="1:3" x14ac:dyDescent="0.3">
      <c r="A55" t="s">
        <v>244</v>
      </c>
      <c r="B55" t="s">
        <v>99</v>
      </c>
      <c r="C55" t="s">
        <v>245</v>
      </c>
    </row>
    <row r="56" spans="1:3" x14ac:dyDescent="0.3">
      <c r="A56" t="s">
        <v>255</v>
      </c>
      <c r="B56" t="s">
        <v>257</v>
      </c>
      <c r="C56" t="s">
        <v>257</v>
      </c>
    </row>
    <row r="57" spans="1:3" x14ac:dyDescent="0.3">
      <c r="A57" t="s">
        <v>252</v>
      </c>
      <c r="B57" t="s">
        <v>258</v>
      </c>
      <c r="C57" t="s">
        <v>259</v>
      </c>
    </row>
    <row r="58" spans="1:3" x14ac:dyDescent="0.3">
      <c r="A58" t="s">
        <v>256</v>
      </c>
      <c r="B58" t="s">
        <v>260</v>
      </c>
      <c r="C58" t="s">
        <v>261</v>
      </c>
    </row>
    <row r="59" spans="1:3" x14ac:dyDescent="0.3">
      <c r="A59" t="s">
        <v>266</v>
      </c>
      <c r="B59" t="s">
        <v>99</v>
      </c>
      <c r="C59" t="s">
        <v>268</v>
      </c>
    </row>
    <row r="60" spans="1:3" x14ac:dyDescent="0.3">
      <c r="A60" t="s">
        <v>192</v>
      </c>
      <c r="B60" t="s">
        <v>99</v>
      </c>
      <c r="C60" t="s">
        <v>198</v>
      </c>
    </row>
    <row r="61" spans="1:3" x14ac:dyDescent="0.3">
      <c r="A61" t="s">
        <v>267</v>
      </c>
      <c r="B61" t="s">
        <v>269</v>
      </c>
      <c r="C61" t="s">
        <v>270</v>
      </c>
    </row>
    <row r="62" spans="1:3" x14ac:dyDescent="0.3">
      <c r="A62" t="s">
        <v>277</v>
      </c>
      <c r="B62" t="s">
        <v>184</v>
      </c>
      <c r="C62" t="s">
        <v>203</v>
      </c>
    </row>
    <row r="63" spans="1:3" x14ac:dyDescent="0.3">
      <c r="A63" s="85" t="s">
        <v>291</v>
      </c>
      <c r="B63" t="s">
        <v>296</v>
      </c>
      <c r="C63" t="s">
        <v>297</v>
      </c>
    </row>
    <row r="64" spans="1:3" x14ac:dyDescent="0.3">
      <c r="A64" s="85" t="s">
        <v>294</v>
      </c>
      <c r="B64" t="s">
        <v>298</v>
      </c>
      <c r="C64" t="s">
        <v>299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64"/>
  <sheetViews>
    <sheetView topLeftCell="A31" workbookViewId="0">
      <selection activeCell="B63" sqref="B63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81</v>
      </c>
      <c r="C1" t="s">
        <v>86</v>
      </c>
    </row>
    <row r="2" spans="1:3" x14ac:dyDescent="0.3">
      <c r="A2" t="s">
        <v>169</v>
      </c>
      <c r="B2" t="s">
        <v>174</v>
      </c>
      <c r="C2" t="s">
        <v>175</v>
      </c>
    </row>
    <row r="3" spans="1:3" x14ac:dyDescent="0.3">
      <c r="A3" t="s">
        <v>20</v>
      </c>
      <c r="B3" t="s">
        <v>82</v>
      </c>
      <c r="C3" t="s">
        <v>82</v>
      </c>
    </row>
    <row r="4" spans="1:3" x14ac:dyDescent="0.3">
      <c r="A4" t="s">
        <v>49</v>
      </c>
      <c r="B4" t="s">
        <v>93</v>
      </c>
      <c r="C4" t="s">
        <v>94</v>
      </c>
    </row>
    <row r="5" spans="1:3" x14ac:dyDescent="0.3">
      <c r="A5" t="s">
        <v>59</v>
      </c>
      <c r="B5" t="s">
        <v>141</v>
      </c>
      <c r="C5" t="s">
        <v>96</v>
      </c>
    </row>
    <row r="6" spans="1:3" x14ac:dyDescent="0.3">
      <c r="A6" t="s">
        <v>166</v>
      </c>
      <c r="B6" t="s">
        <v>184</v>
      </c>
      <c r="C6" t="s">
        <v>185</v>
      </c>
    </row>
    <row r="7" spans="1:3" x14ac:dyDescent="0.3">
      <c r="A7" t="s">
        <v>161</v>
      </c>
      <c r="B7" t="s">
        <v>99</v>
      </c>
      <c r="C7" t="s">
        <v>173</v>
      </c>
    </row>
    <row r="8" spans="1:3" x14ac:dyDescent="0.3">
      <c r="A8" t="s">
        <v>162</v>
      </c>
      <c r="B8" t="s">
        <v>99</v>
      </c>
      <c r="C8" t="s">
        <v>178</v>
      </c>
    </row>
    <row r="9" spans="1:3" x14ac:dyDescent="0.3">
      <c r="A9" t="s">
        <v>34</v>
      </c>
      <c r="B9" t="s">
        <v>95</v>
      </c>
      <c r="C9" t="s">
        <v>96</v>
      </c>
    </row>
    <row r="10" spans="1:3" x14ac:dyDescent="0.3">
      <c r="A10" t="s">
        <v>74</v>
      </c>
      <c r="B10" t="s">
        <v>97</v>
      </c>
      <c r="C10" t="s">
        <v>98</v>
      </c>
    </row>
    <row r="11" spans="1:3" x14ac:dyDescent="0.3">
      <c r="A11" t="s">
        <v>63</v>
      </c>
      <c r="B11" t="s">
        <v>84</v>
      </c>
      <c r="C11" t="s">
        <v>85</v>
      </c>
    </row>
    <row r="12" spans="1:3" x14ac:dyDescent="0.3">
      <c r="A12" t="s">
        <v>64</v>
      </c>
      <c r="B12" t="s">
        <v>99</v>
      </c>
      <c r="C12" t="s">
        <v>100</v>
      </c>
    </row>
    <row r="13" spans="1:3" x14ac:dyDescent="0.3">
      <c r="A13" t="s">
        <v>31</v>
      </c>
      <c r="B13" t="s">
        <v>83</v>
      </c>
      <c r="C13" t="s">
        <v>101</v>
      </c>
    </row>
    <row r="14" spans="1:3" x14ac:dyDescent="0.3">
      <c r="A14" t="s">
        <v>32</v>
      </c>
      <c r="B14" t="s">
        <v>102</v>
      </c>
      <c r="C14" t="s">
        <v>103</v>
      </c>
    </row>
    <row r="15" spans="1:3" x14ac:dyDescent="0.3">
      <c r="A15" t="s">
        <v>45</v>
      </c>
      <c r="B15" t="s">
        <v>104</v>
      </c>
      <c r="C15" t="s">
        <v>105</v>
      </c>
    </row>
    <row r="16" spans="1:3" x14ac:dyDescent="0.3">
      <c r="A16" t="s">
        <v>50</v>
      </c>
      <c r="B16" t="s">
        <v>106</v>
      </c>
      <c r="C16" t="s">
        <v>107</v>
      </c>
    </row>
    <row r="17" spans="1:3" x14ac:dyDescent="0.3">
      <c r="A17" t="s">
        <v>44</v>
      </c>
      <c r="B17" t="s">
        <v>108</v>
      </c>
      <c r="C17" t="s">
        <v>109</v>
      </c>
    </row>
    <row r="18" spans="1:3" x14ac:dyDescent="0.3">
      <c r="A18" t="s">
        <v>80</v>
      </c>
      <c r="B18" t="s">
        <v>110</v>
      </c>
      <c r="C18" t="s">
        <v>111</v>
      </c>
    </row>
    <row r="19" spans="1:3" x14ac:dyDescent="0.3">
      <c r="A19" t="s">
        <v>28</v>
      </c>
      <c r="B19" t="s">
        <v>112</v>
      </c>
      <c r="C19" t="s">
        <v>113</v>
      </c>
    </row>
    <row r="20" spans="1:3" x14ac:dyDescent="0.3">
      <c r="A20" t="s">
        <v>30</v>
      </c>
      <c r="B20" t="s">
        <v>90</v>
      </c>
      <c r="C20" t="s">
        <v>158</v>
      </c>
    </row>
    <row r="21" spans="1:3" x14ac:dyDescent="0.3">
      <c r="A21" t="s">
        <v>172</v>
      </c>
      <c r="B21" t="s">
        <v>181</v>
      </c>
      <c r="C21" t="s">
        <v>96</v>
      </c>
    </row>
    <row r="22" spans="1:3" x14ac:dyDescent="0.3">
      <c r="A22" t="s">
        <v>46</v>
      </c>
      <c r="B22" t="s">
        <v>83</v>
      </c>
      <c r="C22" t="s">
        <v>115</v>
      </c>
    </row>
    <row r="23" spans="1:3" x14ac:dyDescent="0.3">
      <c r="A23" t="s">
        <v>33</v>
      </c>
      <c r="B23" t="s">
        <v>102</v>
      </c>
      <c r="C23" t="s">
        <v>114</v>
      </c>
    </row>
    <row r="24" spans="1:3" x14ac:dyDescent="0.3">
      <c r="A24" t="s">
        <v>51</v>
      </c>
      <c r="B24" t="s">
        <v>88</v>
      </c>
      <c r="C24" t="s">
        <v>89</v>
      </c>
    </row>
    <row r="25" spans="1:3" x14ac:dyDescent="0.3">
      <c r="A25" t="s">
        <v>76</v>
      </c>
      <c r="B25" t="s">
        <v>116</v>
      </c>
      <c r="C25" t="s">
        <v>117</v>
      </c>
    </row>
    <row r="26" spans="1:3" x14ac:dyDescent="0.3">
      <c r="A26" t="s">
        <v>24</v>
      </c>
      <c r="B26" t="s">
        <v>130</v>
      </c>
      <c r="C26" t="s">
        <v>131</v>
      </c>
    </row>
    <row r="27" spans="1:3" x14ac:dyDescent="0.3">
      <c r="A27" t="s">
        <v>25</v>
      </c>
      <c r="B27" t="s">
        <v>142</v>
      </c>
      <c r="C27" t="s">
        <v>96</v>
      </c>
    </row>
    <row r="28" spans="1:3" x14ac:dyDescent="0.3">
      <c r="A28" t="s">
        <v>171</v>
      </c>
      <c r="B28" t="s">
        <v>182</v>
      </c>
      <c r="C28" t="s">
        <v>183</v>
      </c>
    </row>
    <row r="29" spans="1:3" x14ac:dyDescent="0.3">
      <c r="A29" t="s">
        <v>26</v>
      </c>
      <c r="B29" t="s">
        <v>124</v>
      </c>
      <c r="C29" t="s">
        <v>125</v>
      </c>
    </row>
    <row r="30" spans="1:3" x14ac:dyDescent="0.3">
      <c r="A30" t="s">
        <v>27</v>
      </c>
      <c r="B30" t="s">
        <v>132</v>
      </c>
      <c r="C30" t="s">
        <v>133</v>
      </c>
    </row>
    <row r="31" spans="1:3" x14ac:dyDescent="0.3">
      <c r="A31" t="s">
        <v>77</v>
      </c>
      <c r="B31" t="s">
        <v>134</v>
      </c>
      <c r="C31" t="s">
        <v>135</v>
      </c>
    </row>
    <row r="32" spans="1:3" x14ac:dyDescent="0.3">
      <c r="A32" t="s">
        <v>78</v>
      </c>
      <c r="B32" t="s">
        <v>120</v>
      </c>
      <c r="C32" t="s">
        <v>121</v>
      </c>
    </row>
    <row r="33" spans="1:3" x14ac:dyDescent="0.3">
      <c r="A33" t="s">
        <v>170</v>
      </c>
      <c r="B33" t="s">
        <v>176</v>
      </c>
      <c r="C33" t="s">
        <v>177</v>
      </c>
    </row>
    <row r="34" spans="1:3" x14ac:dyDescent="0.3">
      <c r="A34" t="s">
        <v>79</v>
      </c>
      <c r="B34" t="s">
        <v>126</v>
      </c>
      <c r="C34" t="s">
        <v>127</v>
      </c>
    </row>
    <row r="35" spans="1:3" x14ac:dyDescent="0.3">
      <c r="A35" t="s">
        <v>18</v>
      </c>
      <c r="B35" t="s">
        <v>122</v>
      </c>
      <c r="C35" t="s">
        <v>123</v>
      </c>
    </row>
    <row r="36" spans="1:3" x14ac:dyDescent="0.3">
      <c r="A36" t="s">
        <v>53</v>
      </c>
      <c r="B36" t="s">
        <v>128</v>
      </c>
      <c r="C36" t="s">
        <v>129</v>
      </c>
    </row>
    <row r="37" spans="1:3" x14ac:dyDescent="0.3">
      <c r="A37" t="s">
        <v>54</v>
      </c>
      <c r="B37" t="s">
        <v>140</v>
      </c>
      <c r="C37" t="s">
        <v>129</v>
      </c>
    </row>
    <row r="38" spans="1:3" x14ac:dyDescent="0.3">
      <c r="A38" t="s">
        <v>55</v>
      </c>
      <c r="B38" t="s">
        <v>143</v>
      </c>
      <c r="C38" t="s">
        <v>129</v>
      </c>
    </row>
    <row r="39" spans="1:3" x14ac:dyDescent="0.3">
      <c r="A39" t="s">
        <v>56</v>
      </c>
      <c r="B39" t="s">
        <v>137</v>
      </c>
      <c r="C39" t="s">
        <v>129</v>
      </c>
    </row>
    <row r="40" spans="1:3" x14ac:dyDescent="0.3">
      <c r="A40" t="s">
        <v>163</v>
      </c>
      <c r="B40" t="s">
        <v>179</v>
      </c>
      <c r="C40" t="s">
        <v>180</v>
      </c>
    </row>
    <row r="41" spans="1:3" x14ac:dyDescent="0.3">
      <c r="A41" t="s">
        <v>13</v>
      </c>
      <c r="B41" t="s">
        <v>87</v>
      </c>
      <c r="C41" t="s">
        <v>87</v>
      </c>
    </row>
    <row r="42" spans="1:3" x14ac:dyDescent="0.3">
      <c r="A42" t="s">
        <v>15</v>
      </c>
      <c r="B42" t="s">
        <v>91</v>
      </c>
      <c r="C42" t="s">
        <v>160</v>
      </c>
    </row>
    <row r="43" spans="1:3" x14ac:dyDescent="0.3">
      <c r="A43" t="s">
        <v>16</v>
      </c>
      <c r="B43" t="s">
        <v>138</v>
      </c>
      <c r="C43" t="s">
        <v>139</v>
      </c>
    </row>
    <row r="44" spans="1:3" x14ac:dyDescent="0.3">
      <c r="A44" t="s">
        <v>35</v>
      </c>
      <c r="B44" t="s">
        <v>136</v>
      </c>
      <c r="C44" t="s">
        <v>96</v>
      </c>
    </row>
    <row r="45" spans="1:3" x14ac:dyDescent="0.3">
      <c r="A45" t="s">
        <v>43</v>
      </c>
      <c r="B45" t="s">
        <v>118</v>
      </c>
      <c r="C45" t="s">
        <v>119</v>
      </c>
    </row>
    <row r="46" spans="1:3" x14ac:dyDescent="0.3">
      <c r="A46" t="s">
        <v>190</v>
      </c>
      <c r="B46" t="s">
        <v>184</v>
      </c>
      <c r="C46" t="s">
        <v>201</v>
      </c>
    </row>
    <row r="47" spans="1:3" x14ac:dyDescent="0.3">
      <c r="A47" t="s">
        <v>195</v>
      </c>
      <c r="B47" t="s">
        <v>202</v>
      </c>
      <c r="C47" t="s">
        <v>203</v>
      </c>
    </row>
    <row r="48" spans="1:3" x14ac:dyDescent="0.3">
      <c r="A48" t="s">
        <v>196</v>
      </c>
      <c r="B48" t="s">
        <v>176</v>
      </c>
      <c r="C48" t="s">
        <v>215</v>
      </c>
    </row>
    <row r="49" spans="1:3" x14ac:dyDescent="0.3">
      <c r="A49" t="s">
        <v>219</v>
      </c>
      <c r="B49" t="s">
        <v>224</v>
      </c>
      <c r="C49" t="s">
        <v>225</v>
      </c>
    </row>
    <row r="50" spans="1:3" x14ac:dyDescent="0.3">
      <c r="A50" t="s">
        <v>221</v>
      </c>
      <c r="B50" t="s">
        <v>226</v>
      </c>
      <c r="C50" t="s">
        <v>227</v>
      </c>
    </row>
    <row r="51" spans="1:3" x14ac:dyDescent="0.3">
      <c r="A51" t="s">
        <v>222</v>
      </c>
      <c r="B51" t="s">
        <v>228</v>
      </c>
      <c r="C51" t="s">
        <v>229</v>
      </c>
    </row>
    <row r="52" spans="1:3" x14ac:dyDescent="0.3">
      <c r="A52" t="s">
        <v>223</v>
      </c>
      <c r="B52" t="s">
        <v>230</v>
      </c>
      <c r="C52" t="s">
        <v>231</v>
      </c>
    </row>
    <row r="53" spans="1:3" x14ac:dyDescent="0.3">
      <c r="A53" t="s">
        <v>236</v>
      </c>
      <c r="B53" t="s">
        <v>237</v>
      </c>
      <c r="C53" t="s">
        <v>238</v>
      </c>
    </row>
    <row r="54" spans="1:3" x14ac:dyDescent="0.3">
      <c r="A54" t="s">
        <v>239</v>
      </c>
      <c r="B54" t="s">
        <v>240</v>
      </c>
      <c r="C54" t="s">
        <v>241</v>
      </c>
    </row>
    <row r="55" spans="1:3" x14ac:dyDescent="0.3">
      <c r="A55" t="s">
        <v>244</v>
      </c>
      <c r="B55" t="s">
        <v>99</v>
      </c>
      <c r="C55" t="s">
        <v>245</v>
      </c>
    </row>
    <row r="56" spans="1:3" x14ac:dyDescent="0.3">
      <c r="A56" t="s">
        <v>255</v>
      </c>
      <c r="B56" t="s">
        <v>257</v>
      </c>
      <c r="C56" t="s">
        <v>257</v>
      </c>
    </row>
    <row r="57" spans="1:3" x14ac:dyDescent="0.3">
      <c r="A57" t="s">
        <v>252</v>
      </c>
      <c r="B57" t="s">
        <v>258</v>
      </c>
      <c r="C57" t="s">
        <v>259</v>
      </c>
    </row>
    <row r="58" spans="1:3" x14ac:dyDescent="0.3">
      <c r="A58" t="s">
        <v>256</v>
      </c>
      <c r="B58" t="s">
        <v>260</v>
      </c>
      <c r="C58" t="s">
        <v>261</v>
      </c>
    </row>
    <row r="59" spans="1:3" x14ac:dyDescent="0.3">
      <c r="A59" t="s">
        <v>266</v>
      </c>
      <c r="B59" t="s">
        <v>99</v>
      </c>
      <c r="C59" t="s">
        <v>268</v>
      </c>
    </row>
    <row r="60" spans="1:3" x14ac:dyDescent="0.3">
      <c r="A60" t="s">
        <v>192</v>
      </c>
      <c r="B60" t="s">
        <v>99</v>
      </c>
      <c r="C60" t="s">
        <v>198</v>
      </c>
    </row>
    <row r="61" spans="1:3" x14ac:dyDescent="0.3">
      <c r="A61" t="s">
        <v>267</v>
      </c>
      <c r="B61" t="s">
        <v>269</v>
      </c>
      <c r="C61" t="s">
        <v>270</v>
      </c>
    </row>
    <row r="62" spans="1:3" x14ac:dyDescent="0.3">
      <c r="A62" t="s">
        <v>277</v>
      </c>
      <c r="B62" t="s">
        <v>184</v>
      </c>
      <c r="C62" t="s">
        <v>203</v>
      </c>
    </row>
    <row r="63" spans="1:3" x14ac:dyDescent="0.3">
      <c r="A63" s="85" t="s">
        <v>291</v>
      </c>
      <c r="B63" s="85" t="s">
        <v>296</v>
      </c>
      <c r="C63" s="85" t="s">
        <v>297</v>
      </c>
    </row>
    <row r="64" spans="1:3" x14ac:dyDescent="0.3">
      <c r="A64" s="85" t="s">
        <v>294</v>
      </c>
      <c r="B64" s="85" t="s">
        <v>298</v>
      </c>
      <c r="C64" s="85" t="s">
        <v>299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25B8-15F8-4482-A4A1-1BD661F47990}">
  <dimension ref="B1:J58"/>
  <sheetViews>
    <sheetView workbookViewId="0">
      <selection activeCell="J11" sqref="J11"/>
    </sheetView>
  </sheetViews>
  <sheetFormatPr defaultRowHeight="14.4" x14ac:dyDescent="0.3"/>
  <cols>
    <col min="2" max="3" width="7" bestFit="1" customWidth="1"/>
    <col min="4" max="4" width="13.33203125" customWidth="1"/>
    <col min="5" max="5" width="15.5546875" bestFit="1" customWidth="1"/>
    <col min="6" max="6" width="15.5546875" style="3" bestFit="1" customWidth="1"/>
    <col min="7" max="7" width="22.33203125" style="52" bestFit="1" customWidth="1"/>
    <col min="8" max="8" width="50.33203125" customWidth="1"/>
    <col min="9" max="9" width="23.5546875" customWidth="1"/>
    <col min="10" max="10" width="224.44140625" bestFit="1" customWidth="1"/>
  </cols>
  <sheetData>
    <row r="1" spans="2:10" ht="15" thickBot="1" x14ac:dyDescent="0.35">
      <c r="E1" s="45" t="s">
        <v>189</v>
      </c>
      <c r="F1" s="44">
        <f>SUM(Tabela3[Valor])</f>
        <v>1034972.83</v>
      </c>
      <c r="G1" s="47"/>
    </row>
    <row r="5" spans="2:10" x14ac:dyDescent="0.3">
      <c r="B5" s="5" t="s">
        <v>1</v>
      </c>
      <c r="C5" s="4" t="s">
        <v>2</v>
      </c>
      <c r="D5" s="4" t="s">
        <v>4</v>
      </c>
      <c r="E5" s="4" t="s">
        <v>3</v>
      </c>
      <c r="F5" s="6" t="s">
        <v>5</v>
      </c>
      <c r="G5" s="46" t="s">
        <v>204</v>
      </c>
      <c r="H5" s="4" t="s">
        <v>81</v>
      </c>
      <c r="I5" s="4" t="s">
        <v>144</v>
      </c>
      <c r="J5" s="7" t="s">
        <v>86</v>
      </c>
    </row>
    <row r="6" spans="2:10" s="9" customFormat="1" x14ac:dyDescent="0.3">
      <c r="B6" s="26" t="s">
        <v>39</v>
      </c>
      <c r="C6" s="27" t="s">
        <v>10</v>
      </c>
      <c r="D6" s="27" t="s">
        <v>29</v>
      </c>
      <c r="E6" s="27" t="s">
        <v>46</v>
      </c>
      <c r="F6" s="28">
        <v>319936.09000000003</v>
      </c>
      <c r="G6" s="48">
        <f>Tabela3[[#This Row],[Valor]]/$F$1</f>
        <v>0.30912511007656118</v>
      </c>
      <c r="H6" s="29" t="s">
        <v>83</v>
      </c>
      <c r="I6" s="29" t="s">
        <v>146</v>
      </c>
      <c r="J6" s="30" t="s">
        <v>115</v>
      </c>
    </row>
    <row r="7" spans="2:10" s="9" customFormat="1" x14ac:dyDescent="0.3">
      <c r="B7" s="26" t="s">
        <v>19</v>
      </c>
      <c r="C7" s="27" t="s">
        <v>9</v>
      </c>
      <c r="D7" s="27" t="s">
        <v>21</v>
      </c>
      <c r="E7" s="27" t="s">
        <v>20</v>
      </c>
      <c r="F7" s="28">
        <v>206216</v>
      </c>
      <c r="G7" s="48">
        <f>Tabela3[[#This Row],[Valor]]/$F$1</f>
        <v>0.19924774257117456</v>
      </c>
      <c r="H7" s="29" t="s">
        <v>82</v>
      </c>
      <c r="I7" s="29" t="s">
        <v>145</v>
      </c>
      <c r="J7" s="30" t="s">
        <v>213</v>
      </c>
    </row>
    <row r="8" spans="2:10" s="9" customFormat="1" x14ac:dyDescent="0.3">
      <c r="B8" s="26" t="s">
        <v>60</v>
      </c>
      <c r="C8" s="27" t="s">
        <v>61</v>
      </c>
      <c r="D8" s="27" t="s">
        <v>62</v>
      </c>
      <c r="E8" s="27" t="s">
        <v>63</v>
      </c>
      <c r="F8" s="28">
        <v>121170.17</v>
      </c>
      <c r="G8" s="48">
        <f>Tabela3[[#This Row],[Valor]]/$F$1</f>
        <v>0.11707570139788115</v>
      </c>
      <c r="H8" s="29" t="s">
        <v>84</v>
      </c>
      <c r="I8" s="29" t="s">
        <v>147</v>
      </c>
      <c r="J8" s="30" t="s">
        <v>85</v>
      </c>
    </row>
    <row r="9" spans="2:10" s="9" customFormat="1" x14ac:dyDescent="0.3">
      <c r="B9" s="26" t="s">
        <v>11</v>
      </c>
      <c r="C9" s="27" t="s">
        <v>12</v>
      </c>
      <c r="D9" s="27" t="s">
        <v>14</v>
      </c>
      <c r="E9" s="27" t="s">
        <v>15</v>
      </c>
      <c r="F9" s="28">
        <v>60000</v>
      </c>
      <c r="G9" s="48">
        <f>Tabela3[[#This Row],[Valor]]/$F$1</f>
        <v>5.7972536341847743E-2</v>
      </c>
      <c r="H9" s="29" t="s">
        <v>91</v>
      </c>
      <c r="I9" s="29" t="s">
        <v>148</v>
      </c>
      <c r="J9" s="30" t="s">
        <v>92</v>
      </c>
    </row>
    <row r="10" spans="2:10" s="9" customFormat="1" x14ac:dyDescent="0.3">
      <c r="B10" s="62" t="s">
        <v>39</v>
      </c>
      <c r="C10" s="63" t="s">
        <v>6</v>
      </c>
      <c r="D10" s="63" t="s">
        <v>29</v>
      </c>
      <c r="E10" s="63" t="s">
        <v>51</v>
      </c>
      <c r="F10" s="64">
        <v>44669.73</v>
      </c>
      <c r="G10" s="60">
        <f>Tabela3[[#This Row],[Valor]]/$F$1</f>
        <v>4.3160292430092104E-2</v>
      </c>
      <c r="H10" s="58" t="s">
        <v>88</v>
      </c>
      <c r="I10" s="58" t="s">
        <v>146</v>
      </c>
      <c r="J10" s="61" t="s">
        <v>89</v>
      </c>
    </row>
    <row r="11" spans="2:10" s="9" customFormat="1" x14ac:dyDescent="0.3">
      <c r="B11" s="62" t="s">
        <v>39</v>
      </c>
      <c r="C11" s="63" t="s">
        <v>10</v>
      </c>
      <c r="D11" s="63" t="s">
        <v>29</v>
      </c>
      <c r="E11" s="63" t="s">
        <v>30</v>
      </c>
      <c r="F11" s="64">
        <v>37305.26</v>
      </c>
      <c r="G11" s="60">
        <f>Tabela3[[#This Row],[Valor]]/$F$1</f>
        <v>3.604467568486798E-2</v>
      </c>
      <c r="H11" s="67" t="s">
        <v>90</v>
      </c>
      <c r="I11" s="67" t="s">
        <v>146</v>
      </c>
      <c r="J11" s="68" t="s">
        <v>158</v>
      </c>
    </row>
    <row r="12" spans="2:10" s="9" customFormat="1" x14ac:dyDescent="0.3">
      <c r="B12" s="57" t="s">
        <v>11</v>
      </c>
      <c r="C12" s="58" t="s">
        <v>12</v>
      </c>
      <c r="D12" s="58" t="s">
        <v>14</v>
      </c>
      <c r="E12" s="58" t="s">
        <v>13</v>
      </c>
      <c r="F12" s="59">
        <v>36323.089999999997</v>
      </c>
      <c r="G12" s="60">
        <f>Tabela3[[#This Row],[Valor]]/$F$1</f>
        <v>3.5095694251220097E-2</v>
      </c>
      <c r="H12" s="58" t="s">
        <v>87</v>
      </c>
      <c r="I12" s="58"/>
      <c r="J12" s="61" t="s">
        <v>206</v>
      </c>
    </row>
    <row r="13" spans="2:10" s="9" customFormat="1" x14ac:dyDescent="0.3">
      <c r="B13" s="26" t="s">
        <v>19</v>
      </c>
      <c r="C13" s="27" t="s">
        <v>10</v>
      </c>
      <c r="D13" s="27" t="s">
        <v>21</v>
      </c>
      <c r="E13" s="27" t="s">
        <v>20</v>
      </c>
      <c r="F13" s="28">
        <v>46292.31</v>
      </c>
      <c r="G13" s="48">
        <f>Tabela3[[#This Row],[Valor]]/$F$1</f>
        <v>4.4728043730384692E-2</v>
      </c>
      <c r="H13" s="29" t="s">
        <v>82</v>
      </c>
      <c r="I13" s="29" t="s">
        <v>145</v>
      </c>
      <c r="J13" s="30" t="s">
        <v>157</v>
      </c>
    </row>
    <row r="14" spans="2:10" s="9" customFormat="1" x14ac:dyDescent="0.3">
      <c r="B14" s="31" t="s">
        <v>60</v>
      </c>
      <c r="C14" s="32" t="s">
        <v>61</v>
      </c>
      <c r="D14" s="32" t="s">
        <v>62</v>
      </c>
      <c r="E14" s="32" t="s">
        <v>161</v>
      </c>
      <c r="F14" s="33">
        <v>18141.2</v>
      </c>
      <c r="G14" s="49">
        <f>Tabela3[[#This Row],[Valor]]/$F$1</f>
        <v>1.7528189604745472E-2</v>
      </c>
      <c r="H14" s="38" t="s">
        <v>99</v>
      </c>
      <c r="I14" s="32" t="s">
        <v>147</v>
      </c>
      <c r="J14" s="39" t="s">
        <v>173</v>
      </c>
    </row>
    <row r="15" spans="2:10" s="10" customFormat="1" x14ac:dyDescent="0.3">
      <c r="B15" s="53" t="s">
        <v>17</v>
      </c>
      <c r="C15" s="54" t="s">
        <v>6</v>
      </c>
      <c r="D15" s="54" t="s">
        <v>7</v>
      </c>
      <c r="E15" s="54" t="s">
        <v>170</v>
      </c>
      <c r="F15" s="55">
        <v>17936.919999999998</v>
      </c>
      <c r="G15" s="49">
        <f>Tabela3[[#This Row],[Valor]]/$F$1</f>
        <v>1.7330812442680258E-2</v>
      </c>
      <c r="H15" s="54" t="s">
        <v>176</v>
      </c>
      <c r="I15" s="54" t="s">
        <v>152</v>
      </c>
      <c r="J15" s="56" t="s">
        <v>208</v>
      </c>
    </row>
    <row r="16" spans="2:10" s="9" customFormat="1" x14ac:dyDescent="0.3">
      <c r="B16" s="31" t="s">
        <v>17</v>
      </c>
      <c r="C16" s="32" t="s">
        <v>6</v>
      </c>
      <c r="D16" s="32" t="s">
        <v>7</v>
      </c>
      <c r="E16" s="32" t="s">
        <v>18</v>
      </c>
      <c r="F16" s="33">
        <v>15943.92</v>
      </c>
      <c r="G16" s="49">
        <f>Tabela3[[#This Row],[Valor]]/$F$1</f>
        <v>1.5405158027191883E-2</v>
      </c>
      <c r="H16" s="34" t="s">
        <v>122</v>
      </c>
      <c r="I16" s="34" t="s">
        <v>152</v>
      </c>
      <c r="J16" s="35" t="s">
        <v>209</v>
      </c>
    </row>
    <row r="17" spans="2:10" s="9" customFormat="1" x14ac:dyDescent="0.3">
      <c r="B17" s="31" t="s">
        <v>60</v>
      </c>
      <c r="C17" s="32" t="s">
        <v>8</v>
      </c>
      <c r="D17" s="32" t="s">
        <v>62</v>
      </c>
      <c r="E17" s="32" t="s">
        <v>74</v>
      </c>
      <c r="F17" s="33">
        <v>15900</v>
      </c>
      <c r="G17" s="49">
        <f>Tabela3[[#This Row],[Valor]]/$F$1</f>
        <v>1.5362722130589651E-2</v>
      </c>
      <c r="H17" s="38" t="s">
        <v>97</v>
      </c>
      <c r="I17" s="32" t="s">
        <v>147</v>
      </c>
      <c r="J17" s="39" t="s">
        <v>98</v>
      </c>
    </row>
    <row r="18" spans="2:10" s="10" customFormat="1" x14ac:dyDescent="0.3">
      <c r="B18" s="31" t="s">
        <v>75</v>
      </c>
      <c r="C18" s="32" t="s">
        <v>10</v>
      </c>
      <c r="D18" s="32" t="s">
        <v>62</v>
      </c>
      <c r="E18" s="32" t="s">
        <v>76</v>
      </c>
      <c r="F18" s="33">
        <v>14871</v>
      </c>
      <c r="G18" s="49">
        <f>Tabela3[[#This Row],[Valor]]/$F$1</f>
        <v>1.4368493132326961E-2</v>
      </c>
      <c r="H18" s="54" t="s">
        <v>116</v>
      </c>
      <c r="I18" s="54" t="s">
        <v>149</v>
      </c>
      <c r="J18" s="56" t="s">
        <v>117</v>
      </c>
    </row>
    <row r="19" spans="2:10" s="10" customFormat="1" x14ac:dyDescent="0.3">
      <c r="B19" s="31" t="s">
        <v>193</v>
      </c>
      <c r="C19" s="32" t="s">
        <v>6</v>
      </c>
      <c r="D19" s="32" t="s">
        <v>194</v>
      </c>
      <c r="E19" s="32" t="s">
        <v>195</v>
      </c>
      <c r="F19" s="33">
        <v>11408</v>
      </c>
      <c r="G19" s="49">
        <f>Tabela3[[#This Row],[Valor]]/$F$1</f>
        <v>1.1022511576463317E-2</v>
      </c>
      <c r="H19" s="38" t="s">
        <v>202</v>
      </c>
      <c r="I19" s="32" t="s">
        <v>153</v>
      </c>
      <c r="J19" s="39" t="s">
        <v>203</v>
      </c>
    </row>
    <row r="20" spans="2:10" s="10" customFormat="1" x14ac:dyDescent="0.3">
      <c r="B20" s="31" t="s">
        <v>60</v>
      </c>
      <c r="C20" s="32" t="s">
        <v>61</v>
      </c>
      <c r="D20" s="32" t="s">
        <v>62</v>
      </c>
      <c r="E20" s="32" t="s">
        <v>64</v>
      </c>
      <c r="F20" s="33">
        <v>11325.57</v>
      </c>
      <c r="G20" s="49">
        <f>Tabela3[[#This Row],[Valor]]/$F$1</f>
        <v>1.0942866973619007E-2</v>
      </c>
      <c r="H20" s="54" t="s">
        <v>99</v>
      </c>
      <c r="I20" s="54" t="s">
        <v>147</v>
      </c>
      <c r="J20" s="56" t="s">
        <v>100</v>
      </c>
    </row>
    <row r="21" spans="2:10" s="10" customFormat="1" x14ac:dyDescent="0.3">
      <c r="B21" s="31" t="s">
        <v>39</v>
      </c>
      <c r="C21" s="32" t="s">
        <v>47</v>
      </c>
      <c r="D21" s="32" t="s">
        <v>29</v>
      </c>
      <c r="E21" s="32" t="s">
        <v>33</v>
      </c>
      <c r="F21" s="33">
        <v>9089.92</v>
      </c>
      <c r="G21" s="49">
        <f>Tabela3[[#This Row],[Valor]]/$F$1</f>
        <v>8.7827619590748109E-3</v>
      </c>
      <c r="H21" s="34" t="s">
        <v>102</v>
      </c>
      <c r="I21" s="34" t="s">
        <v>146</v>
      </c>
      <c r="J21" s="35" t="s">
        <v>114</v>
      </c>
    </row>
    <row r="22" spans="2:10" s="10" customFormat="1" x14ac:dyDescent="0.3">
      <c r="B22" s="31" t="s">
        <v>19</v>
      </c>
      <c r="C22" s="32" t="s">
        <v>6</v>
      </c>
      <c r="D22" s="32" t="s">
        <v>21</v>
      </c>
      <c r="E22" s="32" t="s">
        <v>59</v>
      </c>
      <c r="F22" s="33">
        <v>7596.32</v>
      </c>
      <c r="G22" s="49">
        <f>Tabela3[[#This Row],[Valor]]/$F$1</f>
        <v>7.3396322877384134E-3</v>
      </c>
      <c r="H22" s="36" t="s">
        <v>141</v>
      </c>
      <c r="I22" s="36"/>
      <c r="J22" s="37" t="s">
        <v>96</v>
      </c>
    </row>
    <row r="23" spans="2:10" s="10" customFormat="1" x14ac:dyDescent="0.3">
      <c r="B23" s="31" t="s">
        <v>17</v>
      </c>
      <c r="C23" s="32" t="s">
        <v>6</v>
      </c>
      <c r="D23" s="32" t="s">
        <v>7</v>
      </c>
      <c r="E23" s="32" t="s">
        <v>196</v>
      </c>
      <c r="F23" s="33">
        <v>7280</v>
      </c>
      <c r="G23" s="49">
        <f>Tabela3[[#This Row],[Valor]]/$F$1</f>
        <v>7.0340010761441923E-3</v>
      </c>
      <c r="H23" s="38" t="s">
        <v>176</v>
      </c>
      <c r="I23" s="32" t="s">
        <v>152</v>
      </c>
      <c r="J23" s="39" t="s">
        <v>210</v>
      </c>
    </row>
    <row r="24" spans="2:10" s="10" customFormat="1" x14ac:dyDescent="0.3">
      <c r="B24" s="31" t="s">
        <v>75</v>
      </c>
      <c r="C24" s="32" t="s">
        <v>10</v>
      </c>
      <c r="D24" s="32" t="s">
        <v>62</v>
      </c>
      <c r="E24" s="32" t="s">
        <v>190</v>
      </c>
      <c r="F24" s="33">
        <v>7125</v>
      </c>
      <c r="G24" s="49">
        <f>Tabela3[[#This Row],[Valor]]/$F$1</f>
        <v>6.8842386905944193E-3</v>
      </c>
      <c r="H24" s="38" t="s">
        <v>184</v>
      </c>
      <c r="I24" s="32" t="s">
        <v>205</v>
      </c>
      <c r="J24" s="39" t="s">
        <v>201</v>
      </c>
    </row>
    <row r="25" spans="2:10" s="10" customFormat="1" x14ac:dyDescent="0.3">
      <c r="B25" s="31" t="s">
        <v>36</v>
      </c>
      <c r="C25" s="32" t="s">
        <v>10</v>
      </c>
      <c r="D25" s="32" t="s">
        <v>29</v>
      </c>
      <c r="E25" s="32" t="s">
        <v>44</v>
      </c>
      <c r="F25" s="33">
        <v>6430.34</v>
      </c>
      <c r="G25" s="49">
        <f>Tabela3[[#This Row],[Valor]]/$F$1</f>
        <v>6.2130519890072865E-3</v>
      </c>
      <c r="H25" s="34" t="s">
        <v>108</v>
      </c>
      <c r="I25" s="34" t="s">
        <v>146</v>
      </c>
      <c r="J25" s="35" t="s">
        <v>109</v>
      </c>
    </row>
    <row r="26" spans="2:10" s="10" customFormat="1" x14ac:dyDescent="0.3">
      <c r="B26" s="31" t="s">
        <v>37</v>
      </c>
      <c r="C26" s="32" t="s">
        <v>10</v>
      </c>
      <c r="D26" s="32" t="s">
        <v>29</v>
      </c>
      <c r="E26" s="32" t="s">
        <v>31</v>
      </c>
      <c r="F26" s="33">
        <v>5473.06</v>
      </c>
      <c r="G26" s="49">
        <f>Tabela3[[#This Row],[Valor]]/$F$1</f>
        <v>5.2881194958518873E-3</v>
      </c>
      <c r="H26" s="36" t="s">
        <v>83</v>
      </c>
      <c r="I26" s="36" t="s">
        <v>146</v>
      </c>
      <c r="J26" s="37" t="s">
        <v>101</v>
      </c>
    </row>
    <row r="27" spans="2:10" s="10" customFormat="1" x14ac:dyDescent="0.3">
      <c r="B27" s="31" t="s">
        <v>60</v>
      </c>
      <c r="C27" s="32" t="s">
        <v>61</v>
      </c>
      <c r="D27" s="32" t="s">
        <v>62</v>
      </c>
      <c r="E27" s="32" t="s">
        <v>162</v>
      </c>
      <c r="F27" s="33">
        <v>3139.59</v>
      </c>
      <c r="G27" s="49">
        <f>Tabela3[[#This Row],[Valor]]/$F$1</f>
        <v>3.0334999228916961E-3</v>
      </c>
      <c r="H27" s="38" t="s">
        <v>99</v>
      </c>
      <c r="I27" s="32" t="s">
        <v>147</v>
      </c>
      <c r="J27" s="39" t="s">
        <v>178</v>
      </c>
    </row>
    <row r="28" spans="2:10" s="10" customFormat="1" x14ac:dyDescent="0.3">
      <c r="B28" s="31" t="s">
        <v>60</v>
      </c>
      <c r="C28" s="32" t="s">
        <v>61</v>
      </c>
      <c r="D28" s="32" t="s">
        <v>62</v>
      </c>
      <c r="E28" s="32" t="s">
        <v>192</v>
      </c>
      <c r="F28" s="33">
        <v>2670.94</v>
      </c>
      <c r="G28" s="49">
        <f>Tabela3[[#This Row],[Valor]]/$F$1</f>
        <v>2.5806861036149135E-3</v>
      </c>
      <c r="H28" s="38" t="s">
        <v>99</v>
      </c>
      <c r="I28" s="32" t="s">
        <v>147</v>
      </c>
      <c r="J28" s="39" t="s">
        <v>198</v>
      </c>
    </row>
    <row r="29" spans="2:10" s="10" customFormat="1" x14ac:dyDescent="0.3">
      <c r="B29" s="40" t="s">
        <v>22</v>
      </c>
      <c r="C29" s="34" t="s">
        <v>6</v>
      </c>
      <c r="D29" s="34" t="s">
        <v>23</v>
      </c>
      <c r="E29" s="34" t="s">
        <v>26</v>
      </c>
      <c r="F29" s="41">
        <v>2075</v>
      </c>
      <c r="G29" s="49">
        <f>Tabela3[[#This Row],[Valor]]/$F$1</f>
        <v>2.0048835484889008E-3</v>
      </c>
      <c r="H29" s="34" t="s">
        <v>124</v>
      </c>
      <c r="I29" s="34" t="s">
        <v>159</v>
      </c>
      <c r="J29" s="35" t="s">
        <v>125</v>
      </c>
    </row>
    <row r="30" spans="2:10" s="10" customFormat="1" x14ac:dyDescent="0.3">
      <c r="B30" s="31" t="s">
        <v>11</v>
      </c>
      <c r="C30" s="32" t="s">
        <v>6</v>
      </c>
      <c r="D30" s="32" t="s">
        <v>14</v>
      </c>
      <c r="E30" s="32" t="s">
        <v>15</v>
      </c>
      <c r="F30" s="33">
        <v>1807.44</v>
      </c>
      <c r="G30" s="49">
        <f>Tabela3[[#This Row],[Valor]]/$F$1</f>
        <v>1.7463646847618213E-3</v>
      </c>
      <c r="H30" s="34" t="s">
        <v>91</v>
      </c>
      <c r="I30" s="34" t="s">
        <v>148</v>
      </c>
      <c r="J30" s="35" t="s">
        <v>92</v>
      </c>
    </row>
    <row r="31" spans="2:10" s="10" customFormat="1" x14ac:dyDescent="0.3">
      <c r="B31" s="62" t="s">
        <v>41</v>
      </c>
      <c r="C31" s="63" t="s">
        <v>9</v>
      </c>
      <c r="D31" s="63" t="s">
        <v>42</v>
      </c>
      <c r="E31" s="63" t="s">
        <v>43</v>
      </c>
      <c r="F31" s="64">
        <v>780</v>
      </c>
      <c r="G31" s="60">
        <f>Tabela3[[#This Row],[Valor]]/$F$1</f>
        <v>7.536429724440206E-4</v>
      </c>
      <c r="H31" s="65" t="s">
        <v>118</v>
      </c>
      <c r="I31" s="65" t="s">
        <v>151</v>
      </c>
      <c r="J31" s="66" t="s">
        <v>212</v>
      </c>
    </row>
    <row r="32" spans="2:10" s="10" customFormat="1" x14ac:dyDescent="0.3">
      <c r="B32" s="31" t="s">
        <v>22</v>
      </c>
      <c r="C32" s="32" t="s">
        <v>6</v>
      </c>
      <c r="D32" s="32" t="s">
        <v>23</v>
      </c>
      <c r="E32" s="32" t="s">
        <v>197</v>
      </c>
      <c r="F32" s="33">
        <v>763.8</v>
      </c>
      <c r="G32" s="49">
        <f>Tabela3[[#This Row],[Valor]]/$F$1</f>
        <v>7.3799038763172164E-4</v>
      </c>
      <c r="H32" s="38" t="s">
        <v>199</v>
      </c>
      <c r="I32" s="32" t="s">
        <v>159</v>
      </c>
      <c r="J32" s="39" t="s">
        <v>200</v>
      </c>
    </row>
    <row r="33" spans="2:10" s="10" customFormat="1" x14ac:dyDescent="0.3">
      <c r="B33" s="31" t="s">
        <v>75</v>
      </c>
      <c r="C33" s="32" t="s">
        <v>8</v>
      </c>
      <c r="D33" s="32" t="s">
        <v>62</v>
      </c>
      <c r="E33" s="32" t="s">
        <v>190</v>
      </c>
      <c r="F33" s="33">
        <v>723</v>
      </c>
      <c r="G33" s="49">
        <f>Tabela3[[#This Row],[Valor]]/$F$1</f>
        <v>6.985690629192653E-4</v>
      </c>
      <c r="H33" s="38" t="s">
        <v>184</v>
      </c>
      <c r="I33" s="32" t="s">
        <v>147</v>
      </c>
      <c r="J33" s="39" t="s">
        <v>201</v>
      </c>
    </row>
    <row r="34" spans="2:10" s="10" customFormat="1" x14ac:dyDescent="0.3">
      <c r="B34" s="62" t="s">
        <v>19</v>
      </c>
      <c r="C34" s="63" t="s">
        <v>6</v>
      </c>
      <c r="D34" s="63" t="s">
        <v>21</v>
      </c>
      <c r="E34" s="63" t="s">
        <v>49</v>
      </c>
      <c r="F34" s="64">
        <v>691.36</v>
      </c>
      <c r="G34" s="60">
        <f>Tabela3[[#This Row],[Valor]]/$F$1</f>
        <v>6.6799821208833089E-4</v>
      </c>
      <c r="H34" s="65" t="s">
        <v>93</v>
      </c>
      <c r="I34" s="65" t="s">
        <v>154</v>
      </c>
      <c r="J34" s="66" t="s">
        <v>207</v>
      </c>
    </row>
    <row r="35" spans="2:10" s="10" customFormat="1" x14ac:dyDescent="0.3">
      <c r="B35" s="40" t="s">
        <v>17</v>
      </c>
      <c r="C35" s="34" t="s">
        <v>6</v>
      </c>
      <c r="D35" s="34" t="s">
        <v>7</v>
      </c>
      <c r="E35" s="34" t="s">
        <v>79</v>
      </c>
      <c r="F35" s="41">
        <v>450</v>
      </c>
      <c r="G35" s="49">
        <f>Tabela3[[#This Row],[Valor]]/$F$1</f>
        <v>4.3479402256385802E-4</v>
      </c>
      <c r="H35" s="34" t="s">
        <v>126</v>
      </c>
      <c r="I35" s="34" t="s">
        <v>152</v>
      </c>
      <c r="J35" s="35" t="s">
        <v>211</v>
      </c>
    </row>
    <row r="36" spans="2:10" s="10" customFormat="1" x14ac:dyDescent="0.3">
      <c r="B36" s="31" t="s">
        <v>22</v>
      </c>
      <c r="C36" s="32" t="s">
        <v>9</v>
      </c>
      <c r="D36" s="32" t="s">
        <v>23</v>
      </c>
      <c r="E36" s="32" t="s">
        <v>24</v>
      </c>
      <c r="F36" s="33">
        <v>352</v>
      </c>
      <c r="G36" s="49">
        <f>Tabela3[[#This Row],[Valor]]/$F$1</f>
        <v>3.4010554653884006E-4</v>
      </c>
      <c r="H36" s="34" t="s">
        <v>130</v>
      </c>
      <c r="I36" s="34" t="s">
        <v>151</v>
      </c>
      <c r="J36" s="35" t="s">
        <v>131</v>
      </c>
    </row>
    <row r="37" spans="2:10" s="10" customFormat="1" x14ac:dyDescent="0.3">
      <c r="B37" s="62" t="s">
        <v>41</v>
      </c>
      <c r="C37" s="63" t="s">
        <v>6</v>
      </c>
      <c r="D37" s="63" t="s">
        <v>42</v>
      </c>
      <c r="E37" s="63" t="s">
        <v>43</v>
      </c>
      <c r="F37" s="64">
        <v>292.57</v>
      </c>
      <c r="G37" s="60">
        <f>Tabela3[[#This Row],[Valor]]/$F$1</f>
        <v>2.826837492922399E-4</v>
      </c>
      <c r="H37" s="65" t="s">
        <v>118</v>
      </c>
      <c r="I37" s="65" t="s">
        <v>151</v>
      </c>
      <c r="J37" s="66" t="s">
        <v>212</v>
      </c>
    </row>
    <row r="38" spans="2:10" s="10" customFormat="1" x14ac:dyDescent="0.3">
      <c r="B38" s="31" t="s">
        <v>36</v>
      </c>
      <c r="C38" s="32" t="s">
        <v>6</v>
      </c>
      <c r="D38" s="32" t="s">
        <v>29</v>
      </c>
      <c r="E38" s="32" t="s">
        <v>28</v>
      </c>
      <c r="F38" s="33">
        <v>273.05</v>
      </c>
      <c r="G38" s="49">
        <f>Tabela3[[#This Row],[Valor]]/$F$1</f>
        <v>2.6382335080235879E-4</v>
      </c>
      <c r="H38" s="36" t="s">
        <v>112</v>
      </c>
      <c r="I38" s="36" t="s">
        <v>146</v>
      </c>
      <c r="J38" s="37" t="s">
        <v>113</v>
      </c>
    </row>
    <row r="39" spans="2:10" s="10" customFormat="1" x14ac:dyDescent="0.3">
      <c r="B39" s="31" t="s">
        <v>40</v>
      </c>
      <c r="C39" s="32" t="s">
        <v>9</v>
      </c>
      <c r="D39" s="32" t="s">
        <v>29</v>
      </c>
      <c r="E39" s="32" t="s">
        <v>34</v>
      </c>
      <c r="F39" s="33">
        <v>197.24</v>
      </c>
      <c r="G39" s="49">
        <f>Tabela3[[#This Row],[Valor]]/$F$1</f>
        <v>1.9057505113443415E-4</v>
      </c>
      <c r="H39" s="36" t="s">
        <v>95</v>
      </c>
      <c r="I39" s="36" t="s">
        <v>150</v>
      </c>
      <c r="J39" s="37" t="s">
        <v>96</v>
      </c>
    </row>
    <row r="40" spans="2:10" s="10" customFormat="1" x14ac:dyDescent="0.3">
      <c r="B40" s="42" t="s">
        <v>22</v>
      </c>
      <c r="C40" s="36" t="s">
        <v>6</v>
      </c>
      <c r="D40" s="36" t="s">
        <v>23</v>
      </c>
      <c r="E40" s="36" t="s">
        <v>27</v>
      </c>
      <c r="F40" s="43">
        <v>136.30000000000001</v>
      </c>
      <c r="G40" s="49">
        <f>Tabela3[[#This Row],[Valor]]/$F$1</f>
        <v>1.3169427838989747E-4</v>
      </c>
      <c r="H40" s="36" t="s">
        <v>132</v>
      </c>
      <c r="I40" s="36"/>
      <c r="J40" s="37" t="s">
        <v>133</v>
      </c>
    </row>
    <row r="41" spans="2:10" s="10" customFormat="1" x14ac:dyDescent="0.3">
      <c r="B41" s="31" t="s">
        <v>40</v>
      </c>
      <c r="C41" s="32" t="s">
        <v>6</v>
      </c>
      <c r="D41" s="32" t="s">
        <v>29</v>
      </c>
      <c r="E41" s="32" t="s">
        <v>34</v>
      </c>
      <c r="F41" s="33">
        <v>61.47</v>
      </c>
      <c r="G41" s="49">
        <f>Tabela3[[#This Row],[Valor]]/$F$1</f>
        <v>5.939286348222301E-5</v>
      </c>
      <c r="H41" s="36" t="s">
        <v>95</v>
      </c>
      <c r="I41" s="36" t="s">
        <v>150</v>
      </c>
      <c r="J41" s="37" t="s">
        <v>96</v>
      </c>
    </row>
    <row r="42" spans="2:10" s="10" customFormat="1" x14ac:dyDescent="0.3">
      <c r="B42" s="31" t="s">
        <v>37</v>
      </c>
      <c r="C42" s="32" t="s">
        <v>6</v>
      </c>
      <c r="D42" s="32" t="s">
        <v>29</v>
      </c>
      <c r="E42" s="32" t="s">
        <v>31</v>
      </c>
      <c r="F42" s="33">
        <v>52.44</v>
      </c>
      <c r="G42" s="49">
        <f>Tabela3[[#This Row],[Valor]]/$F$1</f>
        <v>5.066799676277492E-5</v>
      </c>
      <c r="H42" s="36" t="s">
        <v>83</v>
      </c>
      <c r="I42" s="36" t="s">
        <v>146</v>
      </c>
      <c r="J42" s="37" t="s">
        <v>101</v>
      </c>
    </row>
    <row r="43" spans="2:10" s="10" customFormat="1" x14ac:dyDescent="0.3">
      <c r="B43" s="31" t="s">
        <v>167</v>
      </c>
      <c r="C43" s="32" t="s">
        <v>6</v>
      </c>
      <c r="D43" s="32" t="s">
        <v>168</v>
      </c>
      <c r="E43" s="32" t="s">
        <v>169</v>
      </c>
      <c r="F43" s="33">
        <v>22.69</v>
      </c>
      <c r="G43" s="49">
        <f>Tabela3[[#This Row],[Valor]]/$F$1</f>
        <v>2.1923280826608756E-5</v>
      </c>
      <c r="H43" s="38" t="s">
        <v>174</v>
      </c>
      <c r="I43" s="32"/>
      <c r="J43" s="39" t="s">
        <v>175</v>
      </c>
    </row>
    <row r="44" spans="2:10" s="10" customFormat="1" x14ac:dyDescent="0.3">
      <c r="B44" s="42" t="s">
        <v>22</v>
      </c>
      <c r="C44" s="36" t="s">
        <v>10</v>
      </c>
      <c r="D44" s="36" t="s">
        <v>23</v>
      </c>
      <c r="E44" s="36" t="s">
        <v>171</v>
      </c>
      <c r="F44" s="43">
        <v>20</v>
      </c>
      <c r="G44" s="49">
        <f>Tabela3[[#This Row],[Valor]]/$F$1</f>
        <v>1.9324178780615912E-5</v>
      </c>
      <c r="H44" s="36" t="s">
        <v>182</v>
      </c>
      <c r="I44" s="36" t="s">
        <v>159</v>
      </c>
      <c r="J44" s="37" t="s">
        <v>183</v>
      </c>
    </row>
    <row r="45" spans="2:10" s="10" customFormat="1" x14ac:dyDescent="0.3">
      <c r="B45" s="11" t="s">
        <v>17</v>
      </c>
      <c r="C45" s="12" t="s">
        <v>6</v>
      </c>
      <c r="D45" s="12" t="s">
        <v>7</v>
      </c>
      <c r="E45" s="12" t="s">
        <v>186</v>
      </c>
      <c r="F45" s="13">
        <v>7.4</v>
      </c>
      <c r="G45" s="50">
        <f>Tabela3[[#This Row],[Valor]]/$F$1</f>
        <v>7.1499461488278884E-6</v>
      </c>
      <c r="H45" s="12" t="s">
        <v>187</v>
      </c>
      <c r="I45" s="12" t="s">
        <v>152</v>
      </c>
      <c r="J45" s="14" t="s">
        <v>188</v>
      </c>
    </row>
    <row r="46" spans="2:10" s="10" customFormat="1" x14ac:dyDescent="0.3">
      <c r="B46" s="11" t="s">
        <v>52</v>
      </c>
      <c r="C46" s="12" t="s">
        <v>6</v>
      </c>
      <c r="D46" s="12" t="s">
        <v>7</v>
      </c>
      <c r="E46" s="12" t="s">
        <v>53</v>
      </c>
      <c r="F46" s="13">
        <v>6.82</v>
      </c>
      <c r="G46" s="50">
        <f>Tabela3[[#This Row],[Valor]]/$F$1</f>
        <v>6.589544964190027E-6</v>
      </c>
      <c r="H46" s="15" t="s">
        <v>128</v>
      </c>
      <c r="I46" s="15" t="s">
        <v>155</v>
      </c>
      <c r="J46" s="16" t="s">
        <v>129</v>
      </c>
    </row>
    <row r="47" spans="2:10" s="10" customFormat="1" x14ac:dyDescent="0.3">
      <c r="B47" s="11" t="s">
        <v>36</v>
      </c>
      <c r="C47" s="12" t="s">
        <v>10</v>
      </c>
      <c r="D47" s="12" t="s">
        <v>29</v>
      </c>
      <c r="E47" s="12" t="s">
        <v>45</v>
      </c>
      <c r="F47" s="13">
        <v>5.72</v>
      </c>
      <c r="G47" s="50">
        <f>Tabela3[[#This Row],[Valor]]/$F$1</f>
        <v>5.5267151312561511E-6</v>
      </c>
      <c r="H47" s="17" t="s">
        <v>104</v>
      </c>
      <c r="I47" s="17" t="s">
        <v>153</v>
      </c>
      <c r="J47" s="18" t="s">
        <v>105</v>
      </c>
    </row>
    <row r="48" spans="2:10" s="10" customFormat="1" x14ac:dyDescent="0.3">
      <c r="B48" s="11" t="s">
        <v>164</v>
      </c>
      <c r="C48" s="12" t="s">
        <v>6</v>
      </c>
      <c r="D48" s="12" t="s">
        <v>165</v>
      </c>
      <c r="E48" s="12" t="s">
        <v>166</v>
      </c>
      <c r="F48" s="13">
        <v>5</v>
      </c>
      <c r="G48" s="50">
        <f>Tabela3[[#This Row],[Valor]]/$F$1</f>
        <v>4.8310446951539779E-6</v>
      </c>
      <c r="H48" s="17" t="s">
        <v>184</v>
      </c>
      <c r="I48" s="17"/>
      <c r="J48" s="18" t="s">
        <v>185</v>
      </c>
    </row>
    <row r="49" spans="2:10" x14ac:dyDescent="0.3">
      <c r="B49" s="11" t="s">
        <v>52</v>
      </c>
      <c r="C49" s="12" t="s">
        <v>6</v>
      </c>
      <c r="D49" s="12" t="s">
        <v>7</v>
      </c>
      <c r="E49" s="12" t="s">
        <v>56</v>
      </c>
      <c r="F49" s="13">
        <v>1.66</v>
      </c>
      <c r="G49" s="50">
        <f>Tabela3[[#This Row],[Valor]]/$F$1</f>
        <v>1.6039068387911208E-6</v>
      </c>
      <c r="H49" s="17" t="s">
        <v>137</v>
      </c>
      <c r="I49" s="17" t="s">
        <v>155</v>
      </c>
      <c r="J49" s="18" t="s">
        <v>129</v>
      </c>
    </row>
    <row r="50" spans="2:10" s="10" customFormat="1" x14ac:dyDescent="0.3">
      <c r="B50" s="11" t="s">
        <v>164</v>
      </c>
      <c r="C50" s="12" t="s">
        <v>10</v>
      </c>
      <c r="D50" s="12" t="s">
        <v>165</v>
      </c>
      <c r="E50" s="12" t="s">
        <v>166</v>
      </c>
      <c r="F50" s="13">
        <v>0.9</v>
      </c>
      <c r="G50" s="50">
        <f>Tabela3[[#This Row],[Valor]]/$F$1</f>
        <v>8.695880451277161E-7</v>
      </c>
      <c r="H50" s="17" t="s">
        <v>184</v>
      </c>
      <c r="I50" s="17"/>
      <c r="J50" s="18" t="s">
        <v>185</v>
      </c>
    </row>
    <row r="51" spans="2:10" s="10" customFormat="1" x14ac:dyDescent="0.3">
      <c r="B51" s="11" t="s">
        <v>36</v>
      </c>
      <c r="C51" s="12" t="s">
        <v>12</v>
      </c>
      <c r="D51" s="12" t="s">
        <v>29</v>
      </c>
      <c r="E51" s="12" t="s">
        <v>30</v>
      </c>
      <c r="F51" s="13">
        <v>0.82</v>
      </c>
      <c r="G51" s="50">
        <f>Tabela3[[#This Row],[Valor]]/$F$1</f>
        <v>7.9229133000525236E-7</v>
      </c>
      <c r="H51" s="17" t="s">
        <v>90</v>
      </c>
      <c r="I51" s="17" t="s">
        <v>146</v>
      </c>
      <c r="J51" s="18" t="s">
        <v>158</v>
      </c>
    </row>
    <row r="52" spans="2:10" s="10" customFormat="1" x14ac:dyDescent="0.3">
      <c r="B52" s="11" t="s">
        <v>52</v>
      </c>
      <c r="C52" s="12" t="s">
        <v>6</v>
      </c>
      <c r="D52" s="12" t="s">
        <v>7</v>
      </c>
      <c r="E52" s="12" t="s">
        <v>55</v>
      </c>
      <c r="F52" s="13">
        <v>0.4</v>
      </c>
      <c r="G52" s="50">
        <f>Tabela3[[#This Row],[Valor]]/$F$1</f>
        <v>3.8648357561231827E-7</v>
      </c>
      <c r="H52" s="17" t="s">
        <v>143</v>
      </c>
      <c r="I52" s="17" t="s">
        <v>155</v>
      </c>
      <c r="J52" s="18" t="s">
        <v>129</v>
      </c>
    </row>
    <row r="53" spans="2:10" s="10" customFormat="1" x14ac:dyDescent="0.3">
      <c r="B53" s="11" t="s">
        <v>36</v>
      </c>
      <c r="C53" s="12" t="s">
        <v>10</v>
      </c>
      <c r="D53" s="12" t="s">
        <v>29</v>
      </c>
      <c r="E53" s="12" t="s">
        <v>44</v>
      </c>
      <c r="F53" s="13">
        <v>0.4</v>
      </c>
      <c r="G53" s="50">
        <f>Tabela3[[#This Row],[Valor]]/$F$1</f>
        <v>3.8648357561231827E-7</v>
      </c>
      <c r="H53" s="15" t="s">
        <v>108</v>
      </c>
      <c r="I53" s="15" t="s">
        <v>146</v>
      </c>
      <c r="J53" s="16" t="s">
        <v>109</v>
      </c>
    </row>
    <row r="54" spans="2:10" s="10" customFormat="1" x14ac:dyDescent="0.3">
      <c r="B54" s="19" t="s">
        <v>22</v>
      </c>
      <c r="C54" s="17" t="s">
        <v>6</v>
      </c>
      <c r="D54" s="17" t="s">
        <v>23</v>
      </c>
      <c r="E54" s="17" t="s">
        <v>25</v>
      </c>
      <c r="F54" s="20">
        <v>0.33</v>
      </c>
      <c r="G54" s="50">
        <f>Tabela3[[#This Row],[Valor]]/$F$1</f>
        <v>3.188489498801626E-7</v>
      </c>
      <c r="H54" s="17" t="s">
        <v>142</v>
      </c>
      <c r="I54" s="17"/>
      <c r="J54" s="18" t="s">
        <v>96</v>
      </c>
    </row>
    <row r="55" spans="2:10" s="10" customFormat="1" x14ac:dyDescent="0.3">
      <c r="B55" s="11" t="s">
        <v>11</v>
      </c>
      <c r="C55" s="12" t="s">
        <v>10</v>
      </c>
      <c r="D55" s="12" t="s">
        <v>14</v>
      </c>
      <c r="E55" s="12" t="s">
        <v>15</v>
      </c>
      <c r="F55" s="13">
        <v>0.3</v>
      </c>
      <c r="G55" s="50">
        <f>Tabela3[[#This Row],[Valor]]/$F$1</f>
        <v>2.898626817092387E-7</v>
      </c>
      <c r="H55" s="17" t="s">
        <v>91</v>
      </c>
      <c r="I55" s="17" t="s">
        <v>148</v>
      </c>
      <c r="J55" s="18" t="s">
        <v>92</v>
      </c>
    </row>
    <row r="56" spans="2:10" s="10" customFormat="1" x14ac:dyDescent="0.3">
      <c r="B56" s="11" t="s">
        <v>52</v>
      </c>
      <c r="C56" s="12" t="s">
        <v>6</v>
      </c>
      <c r="D56" s="12" t="s">
        <v>7</v>
      </c>
      <c r="E56" s="12" t="s">
        <v>54</v>
      </c>
      <c r="F56" s="13">
        <v>0.21</v>
      </c>
      <c r="G56" s="50">
        <f>Tabela3[[#This Row],[Valor]]/$F$1</f>
        <v>2.0290387719646707E-7</v>
      </c>
      <c r="H56" s="17" t="s">
        <v>140</v>
      </c>
      <c r="I56" s="17" t="s">
        <v>155</v>
      </c>
      <c r="J56" s="18" t="s">
        <v>129</v>
      </c>
    </row>
    <row r="57" spans="2:10" s="10" customFormat="1" x14ac:dyDescent="0.3">
      <c r="B57" s="11" t="s">
        <v>11</v>
      </c>
      <c r="C57" s="12" t="s">
        <v>6</v>
      </c>
      <c r="D57" s="12" t="s">
        <v>14</v>
      </c>
      <c r="E57" s="12" t="s">
        <v>16</v>
      </c>
      <c r="F57" s="13">
        <v>0.06</v>
      </c>
      <c r="G57" s="50">
        <f>Tabela3[[#This Row],[Valor]]/$F$1</f>
        <v>5.7972536341847737E-8</v>
      </c>
      <c r="H57" s="12" t="s">
        <v>138</v>
      </c>
      <c r="I57" s="17" t="s">
        <v>148</v>
      </c>
      <c r="J57" s="14" t="s">
        <v>139</v>
      </c>
    </row>
    <row r="58" spans="2:10" s="10" customFormat="1" x14ac:dyDescent="0.3">
      <c r="B58" s="21" t="s">
        <v>37</v>
      </c>
      <c r="C58" s="22" t="s">
        <v>38</v>
      </c>
      <c r="D58" s="22" t="s">
        <v>29</v>
      </c>
      <c r="E58" s="22" t="s">
        <v>32</v>
      </c>
      <c r="F58" s="23">
        <v>0.02</v>
      </c>
      <c r="G58" s="51">
        <f>Tabela3[[#This Row],[Valor]]/$F$1</f>
        <v>1.9324178780615915E-8</v>
      </c>
      <c r="H58" s="24" t="s">
        <v>102</v>
      </c>
      <c r="I58" s="24" t="s">
        <v>146</v>
      </c>
      <c r="J58" s="25" t="s">
        <v>103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40"/>
  <sheetViews>
    <sheetView tabSelected="1" topLeftCell="B1" workbookViewId="0">
      <selection activeCell="C37" sqref="C37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40.66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8" t="s">
        <v>2</v>
      </c>
      <c r="B1" s="8" t="s">
        <v>4</v>
      </c>
      <c r="C1" s="8" t="s">
        <v>3</v>
      </c>
      <c r="D1" s="8" t="s">
        <v>81</v>
      </c>
      <c r="E1" s="8" t="s">
        <v>86</v>
      </c>
      <c r="F1" t="s">
        <v>156</v>
      </c>
      <c r="G1" t="s">
        <v>217</v>
      </c>
    </row>
    <row r="2" spans="1:7" x14ac:dyDescent="0.3">
      <c r="A2" t="s">
        <v>10</v>
      </c>
      <c r="B2" t="s">
        <v>21</v>
      </c>
      <c r="C2" t="s">
        <v>20</v>
      </c>
      <c r="D2" t="s">
        <v>82</v>
      </c>
      <c r="E2" t="s">
        <v>82</v>
      </c>
      <c r="F2" s="84">
        <v>464492.71</v>
      </c>
      <c r="G2" s="69">
        <v>0.49462955913449352</v>
      </c>
    </row>
    <row r="3" spans="1:7" x14ac:dyDescent="0.3">
      <c r="A3" t="s">
        <v>10</v>
      </c>
      <c r="B3" t="s">
        <v>62</v>
      </c>
      <c r="C3" t="s">
        <v>76</v>
      </c>
      <c r="D3" t="s">
        <v>116</v>
      </c>
      <c r="E3" t="s">
        <v>117</v>
      </c>
      <c r="F3" s="84">
        <v>11834.08</v>
      </c>
      <c r="G3" s="69">
        <v>1.2601889431509758E-2</v>
      </c>
    </row>
    <row r="4" spans="1:7" x14ac:dyDescent="0.3">
      <c r="A4" t="s">
        <v>10</v>
      </c>
      <c r="B4" t="s">
        <v>293</v>
      </c>
      <c r="C4" t="s">
        <v>294</v>
      </c>
      <c r="D4" t="s">
        <v>298</v>
      </c>
      <c r="E4" t="s">
        <v>299</v>
      </c>
      <c r="F4" s="84">
        <v>2810</v>
      </c>
      <c r="G4" s="69">
        <v>2.9923162005447337E-3</v>
      </c>
    </row>
    <row r="5" spans="1:7" x14ac:dyDescent="0.3">
      <c r="A5" t="s">
        <v>10</v>
      </c>
      <c r="B5" t="s">
        <v>234</v>
      </c>
      <c r="C5" t="s">
        <v>35</v>
      </c>
      <c r="D5" t="s">
        <v>136</v>
      </c>
      <c r="E5" t="s">
        <v>96</v>
      </c>
      <c r="F5" s="84">
        <v>11.36</v>
      </c>
      <c r="G5" s="69">
        <v>1.2097050547397925E-5</v>
      </c>
    </row>
    <row r="6" spans="1:7" x14ac:dyDescent="0.3">
      <c r="A6" t="s">
        <v>10</v>
      </c>
      <c r="B6" t="s">
        <v>29</v>
      </c>
      <c r="C6" t="s">
        <v>45</v>
      </c>
      <c r="D6" t="s">
        <v>104</v>
      </c>
      <c r="E6" t="s">
        <v>105</v>
      </c>
      <c r="F6" s="84">
        <v>5.72</v>
      </c>
      <c r="G6" s="69">
        <v>6.0911205221052935E-6</v>
      </c>
    </row>
    <row r="7" spans="1:7" x14ac:dyDescent="0.3">
      <c r="A7" t="s">
        <v>10</v>
      </c>
      <c r="B7" t="s">
        <v>29</v>
      </c>
      <c r="C7" t="s">
        <v>46</v>
      </c>
      <c r="D7" t="s">
        <v>83</v>
      </c>
      <c r="E7" t="s">
        <v>115</v>
      </c>
      <c r="F7" s="84">
        <v>0.6</v>
      </c>
      <c r="G7" s="69">
        <v>6.3892872609496092E-7</v>
      </c>
    </row>
    <row r="8" spans="1:7" x14ac:dyDescent="0.3">
      <c r="A8" t="s">
        <v>10</v>
      </c>
      <c r="B8" t="s">
        <v>165</v>
      </c>
      <c r="C8" t="s">
        <v>166</v>
      </c>
      <c r="D8" t="s">
        <v>184</v>
      </c>
      <c r="E8" t="s">
        <v>185</v>
      </c>
      <c r="F8" s="84">
        <v>1.1200000000000001</v>
      </c>
      <c r="G8" s="69">
        <v>1.1926669553772606E-6</v>
      </c>
    </row>
    <row r="9" spans="1:7" x14ac:dyDescent="0.3">
      <c r="A9" t="s">
        <v>6</v>
      </c>
      <c r="B9" t="s">
        <v>29</v>
      </c>
      <c r="C9" t="s">
        <v>51</v>
      </c>
      <c r="D9" t="s">
        <v>88</v>
      </c>
      <c r="E9" t="s">
        <v>89</v>
      </c>
      <c r="F9" s="84">
        <v>213881.46</v>
      </c>
      <c r="G9" s="69">
        <v>0.22775834795521721</v>
      </c>
    </row>
    <row r="10" spans="1:7" x14ac:dyDescent="0.3">
      <c r="A10" t="s">
        <v>6</v>
      </c>
      <c r="B10" t="s">
        <v>29</v>
      </c>
      <c r="C10" t="s">
        <v>30</v>
      </c>
      <c r="D10" t="s">
        <v>90</v>
      </c>
      <c r="E10" t="s">
        <v>158</v>
      </c>
      <c r="F10" s="84">
        <v>993.85</v>
      </c>
      <c r="G10" s="69">
        <v>1.0583321907157949E-3</v>
      </c>
    </row>
    <row r="11" spans="1:7" x14ac:dyDescent="0.3">
      <c r="A11" t="s">
        <v>6</v>
      </c>
      <c r="B11" t="s">
        <v>29</v>
      </c>
      <c r="C11" t="s">
        <v>28</v>
      </c>
      <c r="D11" t="s">
        <v>112</v>
      </c>
      <c r="E11" t="s">
        <v>113</v>
      </c>
      <c r="F11" s="84">
        <v>273.05</v>
      </c>
      <c r="G11" s="69">
        <v>2.9076581443371514E-4</v>
      </c>
    </row>
    <row r="12" spans="1:7" x14ac:dyDescent="0.3">
      <c r="A12" t="s">
        <v>6</v>
      </c>
      <c r="B12" t="s">
        <v>29</v>
      </c>
      <c r="C12" t="s">
        <v>31</v>
      </c>
      <c r="D12" t="s">
        <v>83</v>
      </c>
      <c r="E12" t="s">
        <v>101</v>
      </c>
      <c r="F12" s="84">
        <v>52.44</v>
      </c>
      <c r="G12" s="69">
        <v>5.5842370660699581E-5</v>
      </c>
    </row>
    <row r="13" spans="1:7" x14ac:dyDescent="0.3">
      <c r="A13" t="s">
        <v>6</v>
      </c>
      <c r="B13" t="s">
        <v>7</v>
      </c>
      <c r="C13" t="s">
        <v>18</v>
      </c>
      <c r="D13" t="s">
        <v>122</v>
      </c>
      <c r="E13" t="s">
        <v>123</v>
      </c>
      <c r="F13" s="84">
        <v>10354.870000000001</v>
      </c>
      <c r="G13" s="69">
        <v>1.1026706496631547E-2</v>
      </c>
    </row>
    <row r="14" spans="1:7" x14ac:dyDescent="0.3">
      <c r="A14" t="s">
        <v>6</v>
      </c>
      <c r="B14" t="s">
        <v>7</v>
      </c>
      <c r="C14" t="s">
        <v>196</v>
      </c>
      <c r="D14" t="s">
        <v>176</v>
      </c>
      <c r="E14" t="s">
        <v>215</v>
      </c>
      <c r="F14" s="84">
        <v>7190.2</v>
      </c>
      <c r="G14" s="69">
        <v>7.6567088772799795E-3</v>
      </c>
    </row>
    <row r="15" spans="1:7" x14ac:dyDescent="0.3">
      <c r="A15" t="s">
        <v>6</v>
      </c>
      <c r="B15" t="s">
        <v>7</v>
      </c>
      <c r="C15" t="s">
        <v>53</v>
      </c>
      <c r="D15" t="s">
        <v>128</v>
      </c>
      <c r="E15" t="s">
        <v>129</v>
      </c>
      <c r="F15" s="84">
        <v>7.73</v>
      </c>
      <c r="G15" s="69">
        <v>8.2315317545234127E-6</v>
      </c>
    </row>
    <row r="16" spans="1:7" x14ac:dyDescent="0.3">
      <c r="A16" t="s">
        <v>6</v>
      </c>
      <c r="B16" t="s">
        <v>7</v>
      </c>
      <c r="C16" t="s">
        <v>56</v>
      </c>
      <c r="D16" t="s">
        <v>137</v>
      </c>
      <c r="E16" t="s">
        <v>129</v>
      </c>
      <c r="F16" s="84">
        <v>2.0299999999999998</v>
      </c>
      <c r="G16" s="69">
        <v>2.1617088566212842E-6</v>
      </c>
    </row>
    <row r="17" spans="1:7" x14ac:dyDescent="0.3">
      <c r="A17" t="s">
        <v>6</v>
      </c>
      <c r="B17" t="s">
        <v>7</v>
      </c>
      <c r="C17" t="s">
        <v>54</v>
      </c>
      <c r="D17" t="s">
        <v>140</v>
      </c>
      <c r="E17" t="s">
        <v>129</v>
      </c>
      <c r="F17" s="84">
        <v>0.41</v>
      </c>
      <c r="G17" s="69">
        <v>4.3660129616488991E-7</v>
      </c>
    </row>
    <row r="18" spans="1:7" x14ac:dyDescent="0.3">
      <c r="A18" t="s">
        <v>6</v>
      </c>
      <c r="B18" t="s">
        <v>7</v>
      </c>
      <c r="C18" t="s">
        <v>55</v>
      </c>
      <c r="D18" t="s">
        <v>143</v>
      </c>
      <c r="E18" t="s">
        <v>129</v>
      </c>
      <c r="F18" s="84">
        <v>0.4</v>
      </c>
      <c r="G18" s="69">
        <v>4.2595248406330728E-7</v>
      </c>
    </row>
    <row r="19" spans="1:7" x14ac:dyDescent="0.3">
      <c r="A19" t="s">
        <v>6</v>
      </c>
      <c r="B19" t="s">
        <v>165</v>
      </c>
      <c r="C19" t="s">
        <v>291</v>
      </c>
      <c r="D19" t="s">
        <v>296</v>
      </c>
      <c r="E19" t="s">
        <v>297</v>
      </c>
      <c r="F19" s="84">
        <v>12000</v>
      </c>
      <c r="G19" s="69">
        <v>1.2778574521899217E-2</v>
      </c>
    </row>
    <row r="20" spans="1:7" x14ac:dyDescent="0.3">
      <c r="A20" t="s">
        <v>6</v>
      </c>
      <c r="B20" t="s">
        <v>194</v>
      </c>
      <c r="C20" t="s">
        <v>195</v>
      </c>
      <c r="D20" t="s">
        <v>202</v>
      </c>
      <c r="E20" t="s">
        <v>203</v>
      </c>
      <c r="F20" s="84">
        <v>11408</v>
      </c>
      <c r="G20" s="69">
        <v>1.2148164845485523E-2</v>
      </c>
    </row>
    <row r="21" spans="1:7" x14ac:dyDescent="0.3">
      <c r="A21" t="s">
        <v>6</v>
      </c>
      <c r="B21" t="s">
        <v>21</v>
      </c>
      <c r="C21" t="s">
        <v>20</v>
      </c>
      <c r="D21" t="s">
        <v>82</v>
      </c>
      <c r="E21" t="s">
        <v>82</v>
      </c>
      <c r="F21" s="84">
        <v>9417.67</v>
      </c>
      <c r="G21" s="69">
        <v>1.0028699826471218E-2</v>
      </c>
    </row>
    <row r="22" spans="1:7" x14ac:dyDescent="0.3">
      <c r="A22" t="s">
        <v>6</v>
      </c>
      <c r="B22" t="s">
        <v>21</v>
      </c>
      <c r="C22" t="s">
        <v>49</v>
      </c>
      <c r="D22" t="s">
        <v>93</v>
      </c>
      <c r="E22" t="s">
        <v>94</v>
      </c>
      <c r="F22" s="84">
        <v>3.56</v>
      </c>
      <c r="G22" s="69">
        <v>3.7909771081634348E-6</v>
      </c>
    </row>
    <row r="23" spans="1:7" x14ac:dyDescent="0.3">
      <c r="A23" t="s">
        <v>6</v>
      </c>
      <c r="B23" t="s">
        <v>21</v>
      </c>
      <c r="C23" t="s">
        <v>59</v>
      </c>
      <c r="D23" t="s">
        <v>141</v>
      </c>
      <c r="E23" t="s">
        <v>96</v>
      </c>
      <c r="F23" s="84">
        <v>1.4</v>
      </c>
      <c r="G23" s="69">
        <v>1.4908336942215754E-6</v>
      </c>
    </row>
    <row r="24" spans="1:7" x14ac:dyDescent="0.3">
      <c r="A24" t="s">
        <v>6</v>
      </c>
      <c r="B24" t="s">
        <v>293</v>
      </c>
      <c r="C24" t="s">
        <v>294</v>
      </c>
      <c r="D24" t="s">
        <v>298</v>
      </c>
      <c r="E24" t="s">
        <v>299</v>
      </c>
      <c r="F24" s="84">
        <v>8000</v>
      </c>
      <c r="G24" s="69">
        <v>8.519049681266145E-3</v>
      </c>
    </row>
    <row r="25" spans="1:7" x14ac:dyDescent="0.3">
      <c r="A25" t="s">
        <v>6</v>
      </c>
      <c r="B25" t="s">
        <v>14</v>
      </c>
      <c r="C25" t="s">
        <v>15</v>
      </c>
      <c r="D25" t="s">
        <v>91</v>
      </c>
      <c r="E25" t="s">
        <v>160</v>
      </c>
      <c r="F25" s="84">
        <v>312.99</v>
      </c>
      <c r="G25" s="69">
        <v>3.3329716996743637E-4</v>
      </c>
    </row>
    <row r="26" spans="1:7" x14ac:dyDescent="0.3">
      <c r="A26" t="s">
        <v>6</v>
      </c>
      <c r="B26" t="s">
        <v>23</v>
      </c>
      <c r="C26" t="s">
        <v>27</v>
      </c>
      <c r="D26" t="s">
        <v>132</v>
      </c>
      <c r="E26" t="s">
        <v>133</v>
      </c>
      <c r="F26" s="84">
        <v>136.30000000000001</v>
      </c>
      <c r="G26" s="69">
        <v>1.4514330894457197E-4</v>
      </c>
    </row>
    <row r="27" spans="1:7" x14ac:dyDescent="0.3">
      <c r="A27" t="s">
        <v>9</v>
      </c>
      <c r="B27" t="s">
        <v>21</v>
      </c>
      <c r="C27" t="s">
        <v>20</v>
      </c>
      <c r="D27" t="s">
        <v>82</v>
      </c>
      <c r="E27" t="s">
        <v>82</v>
      </c>
      <c r="F27" s="84">
        <v>119184.01</v>
      </c>
      <c r="G27" s="69">
        <v>0.12691681280031514</v>
      </c>
    </row>
    <row r="28" spans="1:7" x14ac:dyDescent="0.3">
      <c r="A28" t="s">
        <v>9</v>
      </c>
      <c r="B28" t="s">
        <v>29</v>
      </c>
      <c r="C28" t="s">
        <v>34</v>
      </c>
      <c r="D28" t="s">
        <v>95</v>
      </c>
      <c r="E28" t="s">
        <v>96</v>
      </c>
      <c r="F28" s="84">
        <v>197.24</v>
      </c>
      <c r="G28" s="69">
        <v>2.1003716989161683E-4</v>
      </c>
    </row>
    <row r="29" spans="1:7" x14ac:dyDescent="0.3">
      <c r="A29" t="s">
        <v>8</v>
      </c>
      <c r="B29" t="s">
        <v>62</v>
      </c>
      <c r="C29" t="s">
        <v>76</v>
      </c>
      <c r="D29" t="s">
        <v>116</v>
      </c>
      <c r="E29" t="s">
        <v>117</v>
      </c>
      <c r="F29" s="84">
        <v>29050.880000000001</v>
      </c>
      <c r="G29" s="69">
        <v>3.0935736250562632E-2</v>
      </c>
    </row>
    <row r="30" spans="1:7" x14ac:dyDescent="0.3">
      <c r="A30" t="s">
        <v>8</v>
      </c>
      <c r="B30" t="s">
        <v>7</v>
      </c>
      <c r="C30" t="s">
        <v>252</v>
      </c>
      <c r="D30" t="s">
        <v>258</v>
      </c>
      <c r="E30" t="s">
        <v>259</v>
      </c>
      <c r="F30" s="84">
        <v>1400.93</v>
      </c>
      <c r="G30" s="69">
        <v>1.4918240337470226E-3</v>
      </c>
    </row>
    <row r="31" spans="1:7" x14ac:dyDescent="0.3">
      <c r="A31" t="s">
        <v>8</v>
      </c>
      <c r="B31" t="s">
        <v>254</v>
      </c>
      <c r="C31" t="s">
        <v>255</v>
      </c>
      <c r="D31" t="s">
        <v>257</v>
      </c>
      <c r="E31" t="s">
        <v>257</v>
      </c>
      <c r="F31" s="84">
        <v>85.97</v>
      </c>
      <c r="G31" s="69">
        <v>9.1547837637306315E-5</v>
      </c>
    </row>
    <row r="32" spans="1:7" x14ac:dyDescent="0.3">
      <c r="A32" t="s">
        <v>8</v>
      </c>
      <c r="B32" t="s">
        <v>165</v>
      </c>
      <c r="C32" t="s">
        <v>166</v>
      </c>
      <c r="D32" t="s">
        <v>184</v>
      </c>
      <c r="E32" t="s">
        <v>185</v>
      </c>
      <c r="F32" s="84">
        <v>1.5</v>
      </c>
      <c r="G32" s="69">
        <v>1.5973218152374023E-6</v>
      </c>
    </row>
    <row r="33" spans="1:7" x14ac:dyDescent="0.3">
      <c r="A33" t="s">
        <v>12</v>
      </c>
      <c r="B33" t="s">
        <v>14</v>
      </c>
      <c r="C33" t="s">
        <v>15</v>
      </c>
      <c r="D33" t="s">
        <v>91</v>
      </c>
      <c r="E33" t="s">
        <v>160</v>
      </c>
      <c r="F33" s="84">
        <v>9805.6</v>
      </c>
      <c r="G33" s="69">
        <v>1.0441799194327915E-2</v>
      </c>
    </row>
    <row r="34" spans="1:7" x14ac:dyDescent="0.3">
      <c r="A34" t="s">
        <v>12</v>
      </c>
      <c r="B34" t="s">
        <v>14</v>
      </c>
      <c r="C34" t="s">
        <v>16</v>
      </c>
      <c r="D34" t="s">
        <v>138</v>
      </c>
      <c r="E34" t="s">
        <v>139</v>
      </c>
      <c r="F34" s="84">
        <v>0.06</v>
      </c>
      <c r="G34" s="69">
        <v>6.3892872609496084E-8</v>
      </c>
    </row>
    <row r="35" spans="1:7" x14ac:dyDescent="0.3">
      <c r="A35" t="s">
        <v>12</v>
      </c>
      <c r="B35" t="s">
        <v>29</v>
      </c>
      <c r="C35" t="s">
        <v>30</v>
      </c>
      <c r="D35" t="s">
        <v>90</v>
      </c>
      <c r="E35" t="s">
        <v>158</v>
      </c>
      <c r="F35" s="84">
        <v>0.82</v>
      </c>
      <c r="G35" s="69">
        <v>8.7320259232977983E-7</v>
      </c>
    </row>
    <row r="36" spans="1:7" x14ac:dyDescent="0.3">
      <c r="A36" t="s">
        <v>47</v>
      </c>
      <c r="B36" t="s">
        <v>29</v>
      </c>
      <c r="C36" t="s">
        <v>33</v>
      </c>
      <c r="D36" t="s">
        <v>102</v>
      </c>
      <c r="E36" t="s">
        <v>114</v>
      </c>
      <c r="F36" s="84">
        <v>9089.92</v>
      </c>
      <c r="G36" s="69">
        <v>9.6796850098418447E-3</v>
      </c>
    </row>
    <row r="37" spans="1:7" x14ac:dyDescent="0.3">
      <c r="A37" t="s">
        <v>295</v>
      </c>
      <c r="B37" t="s">
        <v>293</v>
      </c>
      <c r="C37" t="s">
        <v>294</v>
      </c>
      <c r="D37" t="s">
        <v>298</v>
      </c>
      <c r="E37" t="s">
        <v>299</v>
      </c>
      <c r="F37" s="84">
        <v>9000</v>
      </c>
      <c r="G37" s="69">
        <v>9.5839308914244144E-3</v>
      </c>
    </row>
    <row r="38" spans="1:7" x14ac:dyDescent="0.3">
      <c r="A38" t="s">
        <v>61</v>
      </c>
      <c r="B38" t="s">
        <v>29</v>
      </c>
      <c r="C38" t="s">
        <v>172</v>
      </c>
      <c r="D38" t="s">
        <v>181</v>
      </c>
      <c r="E38" t="s">
        <v>96</v>
      </c>
      <c r="F38" s="84">
        <v>6245</v>
      </c>
      <c r="G38" s="69">
        <v>6.6501831574383849E-3</v>
      </c>
    </row>
    <row r="39" spans="1:7" x14ac:dyDescent="0.3">
      <c r="A39" t="s">
        <v>38</v>
      </c>
      <c r="B39" t="s">
        <v>29</v>
      </c>
      <c r="C39" t="s">
        <v>33</v>
      </c>
      <c r="D39" t="s">
        <v>102</v>
      </c>
      <c r="E39" t="s">
        <v>114</v>
      </c>
      <c r="F39" s="84">
        <v>1817.99</v>
      </c>
      <c r="G39" s="69">
        <v>1.93594339125563E-3</v>
      </c>
    </row>
    <row r="40" spans="1:7" x14ac:dyDescent="0.3">
      <c r="A40" t="s">
        <v>218</v>
      </c>
      <c r="B40" t="s">
        <v>165</v>
      </c>
      <c r="C40" t="s">
        <v>236</v>
      </c>
      <c r="D40" t="s">
        <v>237</v>
      </c>
      <c r="E40" t="s">
        <v>238</v>
      </c>
      <c r="F40" s="84">
        <v>0.01</v>
      </c>
      <c r="G40" s="69">
        <v>1.0648812101582682E-8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4BB4-5649-4A88-9D8E-41548BD7DA56}">
  <sheetPr>
    <tabColor rgb="FF00B050"/>
  </sheetPr>
  <dimension ref="A1:F39"/>
  <sheetViews>
    <sheetView workbookViewId="0">
      <selection activeCell="D8" sqref="D8"/>
    </sheetView>
  </sheetViews>
  <sheetFormatPr defaultRowHeight="14.4" x14ac:dyDescent="0.3"/>
  <cols>
    <col min="1" max="1" width="13.77734375" customWidth="1"/>
    <col min="2" max="2" width="14.6640625" bestFit="1" customWidth="1"/>
    <col min="3" max="3" width="47.44140625" bestFit="1" customWidth="1"/>
    <col min="4" max="4" width="140.6640625" bestFit="1" customWidth="1"/>
    <col min="5" max="5" width="16.6640625" style="3" customWidth="1"/>
    <col min="6" max="6" width="19.5546875" style="70" customWidth="1"/>
  </cols>
  <sheetData>
    <row r="1" spans="1:6" x14ac:dyDescent="0.3">
      <c r="A1" s="75" t="s">
        <v>4</v>
      </c>
      <c r="B1" s="76" t="s">
        <v>3</v>
      </c>
      <c r="C1" s="76" t="s">
        <v>81</v>
      </c>
      <c r="D1" s="76" t="s">
        <v>86</v>
      </c>
      <c r="E1" s="77" t="s">
        <v>156</v>
      </c>
      <c r="F1" s="78" t="s">
        <v>217</v>
      </c>
    </row>
    <row r="2" spans="1:6" x14ac:dyDescent="0.3">
      <c r="A2" s="73" t="s">
        <v>21</v>
      </c>
      <c r="B2" s="71" t="s">
        <v>20</v>
      </c>
      <c r="C2" s="71" t="s">
        <v>82</v>
      </c>
      <c r="D2" s="71" t="s">
        <v>82</v>
      </c>
      <c r="E2" s="72">
        <v>206216</v>
      </c>
      <c r="F2" s="74">
        <v>0.60695574414461917</v>
      </c>
    </row>
    <row r="3" spans="1:6" x14ac:dyDescent="0.3">
      <c r="A3" s="73" t="s">
        <v>29</v>
      </c>
      <c r="B3" s="71" t="s">
        <v>51</v>
      </c>
      <c r="C3" s="71" t="s">
        <v>88</v>
      </c>
      <c r="D3" s="71" t="s">
        <v>89</v>
      </c>
      <c r="E3" s="72">
        <v>44881.46</v>
      </c>
      <c r="F3" s="74">
        <v>0.1320996428628087</v>
      </c>
    </row>
    <row r="4" spans="1:6" x14ac:dyDescent="0.3">
      <c r="A4" s="73" t="s">
        <v>14</v>
      </c>
      <c r="B4" s="71" t="s">
        <v>15</v>
      </c>
      <c r="C4" s="71" t="s">
        <v>91</v>
      </c>
      <c r="D4" s="71" t="s">
        <v>160</v>
      </c>
      <c r="E4" s="72">
        <v>19784.32</v>
      </c>
      <c r="F4" s="74">
        <v>5.8231207413562823E-2</v>
      </c>
    </row>
    <row r="5" spans="1:6" x14ac:dyDescent="0.3">
      <c r="A5" s="73" t="s">
        <v>62</v>
      </c>
      <c r="B5" s="71" t="s">
        <v>76</v>
      </c>
      <c r="C5" s="71" t="s">
        <v>116</v>
      </c>
      <c r="D5" s="71" t="s">
        <v>117</v>
      </c>
      <c r="E5" s="72">
        <v>11641.11</v>
      </c>
      <c r="F5" s="74">
        <v>3.4263289864604918E-2</v>
      </c>
    </row>
    <row r="6" spans="1:6" x14ac:dyDescent="0.3">
      <c r="A6" s="73" t="s">
        <v>194</v>
      </c>
      <c r="B6" s="71" t="s">
        <v>195</v>
      </c>
      <c r="C6" s="71" t="s">
        <v>202</v>
      </c>
      <c r="D6" s="71" t="s">
        <v>203</v>
      </c>
      <c r="E6" s="72">
        <v>11408</v>
      </c>
      <c r="F6" s="74">
        <v>3.3577176985305775E-2</v>
      </c>
    </row>
    <row r="7" spans="1:6" x14ac:dyDescent="0.3">
      <c r="A7" s="73" t="s">
        <v>7</v>
      </c>
      <c r="B7" s="71" t="s">
        <v>18</v>
      </c>
      <c r="C7" s="71" t="s">
        <v>122</v>
      </c>
      <c r="D7" s="71" t="s">
        <v>123</v>
      </c>
      <c r="E7" s="72">
        <v>10354.870000000001</v>
      </c>
      <c r="F7" s="74">
        <v>3.0477498479122827E-2</v>
      </c>
    </row>
    <row r="8" spans="1:6" x14ac:dyDescent="0.3">
      <c r="A8" s="73" t="s">
        <v>29</v>
      </c>
      <c r="B8" s="71" t="s">
        <v>33</v>
      </c>
      <c r="C8" s="71" t="s">
        <v>102</v>
      </c>
      <c r="D8" s="71" t="s">
        <v>114</v>
      </c>
      <c r="E8" s="72">
        <v>9089.92</v>
      </c>
      <c r="F8" s="74">
        <v>2.6754369970395396E-2</v>
      </c>
    </row>
    <row r="9" spans="1:6" x14ac:dyDescent="0.3">
      <c r="A9" s="73" t="s">
        <v>243</v>
      </c>
      <c r="B9" s="71" t="s">
        <v>20</v>
      </c>
      <c r="C9" s="71" t="s">
        <v>82</v>
      </c>
      <c r="D9" s="71" t="s">
        <v>82</v>
      </c>
      <c r="E9" s="72">
        <v>7000</v>
      </c>
      <c r="F9" s="74">
        <v>2.0603106495191131E-2</v>
      </c>
    </row>
    <row r="10" spans="1:6" x14ac:dyDescent="0.3">
      <c r="A10" s="73" t="s">
        <v>7</v>
      </c>
      <c r="B10" s="71" t="s">
        <v>196</v>
      </c>
      <c r="C10" s="71" t="s">
        <v>176</v>
      </c>
      <c r="D10" s="71" t="s">
        <v>215</v>
      </c>
      <c r="E10" s="72">
        <v>5420</v>
      </c>
      <c r="F10" s="74">
        <v>1.5952691029133704E-2</v>
      </c>
    </row>
    <row r="11" spans="1:6" x14ac:dyDescent="0.3">
      <c r="A11" s="73" t="s">
        <v>21</v>
      </c>
      <c r="B11" s="71" t="s">
        <v>20</v>
      </c>
      <c r="C11" s="71" t="s">
        <v>82</v>
      </c>
      <c r="D11" s="71" t="s">
        <v>82</v>
      </c>
      <c r="E11" s="72">
        <v>4182.1000000000004</v>
      </c>
      <c r="F11" s="74">
        <v>1.2309178810505547E-2</v>
      </c>
    </row>
    <row r="12" spans="1:6" x14ac:dyDescent="0.3">
      <c r="A12" s="73" t="s">
        <v>14</v>
      </c>
      <c r="B12" s="71" t="s">
        <v>15</v>
      </c>
      <c r="C12" s="71" t="s">
        <v>91</v>
      </c>
      <c r="D12" s="71" t="s">
        <v>160</v>
      </c>
      <c r="E12" s="72">
        <v>1931.82</v>
      </c>
      <c r="F12" s="74">
        <v>5.6859275985057323E-3</v>
      </c>
    </row>
    <row r="13" spans="1:6" x14ac:dyDescent="0.3">
      <c r="A13" s="73" t="s">
        <v>21</v>
      </c>
      <c r="B13" s="71" t="s">
        <v>59</v>
      </c>
      <c r="C13" s="71" t="s">
        <v>141</v>
      </c>
      <c r="D13" s="71" t="s">
        <v>96</v>
      </c>
      <c r="E13" s="72">
        <v>1817.9</v>
      </c>
      <c r="F13" s="74">
        <v>5.3506267568011372E-3</v>
      </c>
    </row>
    <row r="14" spans="1:6" x14ac:dyDescent="0.3">
      <c r="A14" s="73" t="s">
        <v>23</v>
      </c>
      <c r="B14" s="71" t="s">
        <v>26</v>
      </c>
      <c r="C14" s="71" t="s">
        <v>124</v>
      </c>
      <c r="D14" s="71" t="s">
        <v>125</v>
      </c>
      <c r="E14" s="72">
        <v>1400</v>
      </c>
      <c r="F14" s="74">
        <v>4.1206212990382261E-3</v>
      </c>
    </row>
    <row r="15" spans="1:6" x14ac:dyDescent="0.3">
      <c r="A15" s="73" t="s">
        <v>29</v>
      </c>
      <c r="B15" s="71" t="s">
        <v>30</v>
      </c>
      <c r="C15" s="71" t="s">
        <v>90</v>
      </c>
      <c r="D15" s="71" t="s">
        <v>158</v>
      </c>
      <c r="E15" s="72">
        <v>993.85</v>
      </c>
      <c r="F15" s="74">
        <v>2.9251996271779579E-3</v>
      </c>
    </row>
    <row r="16" spans="1:6" x14ac:dyDescent="0.3">
      <c r="A16" s="73" t="s">
        <v>29</v>
      </c>
      <c r="B16" s="71" t="s">
        <v>46</v>
      </c>
      <c r="C16" s="71" t="s">
        <v>83</v>
      </c>
      <c r="D16" s="71" t="s">
        <v>115</v>
      </c>
      <c r="E16" s="72">
        <v>950.7</v>
      </c>
      <c r="F16" s="74">
        <v>2.798196192139744E-3</v>
      </c>
    </row>
    <row r="17" spans="1:6" x14ac:dyDescent="0.3">
      <c r="A17" s="73" t="s">
        <v>42</v>
      </c>
      <c r="B17" s="71" t="s">
        <v>43</v>
      </c>
      <c r="C17" s="71" t="s">
        <v>118</v>
      </c>
      <c r="D17" s="71" t="s">
        <v>119</v>
      </c>
      <c r="E17" s="72">
        <v>780</v>
      </c>
      <c r="F17" s="74">
        <v>2.2957747237498686E-3</v>
      </c>
    </row>
    <row r="18" spans="1:6" x14ac:dyDescent="0.3">
      <c r="A18" s="73" t="s">
        <v>21</v>
      </c>
      <c r="B18" s="71" t="s">
        <v>20</v>
      </c>
      <c r="C18" s="71" t="s">
        <v>82</v>
      </c>
      <c r="D18" s="71" t="s">
        <v>82</v>
      </c>
      <c r="E18" s="72">
        <v>520.87</v>
      </c>
      <c r="F18" s="74">
        <v>1.533077154307172E-3</v>
      </c>
    </row>
    <row r="19" spans="1:6" x14ac:dyDescent="0.3">
      <c r="A19" s="73" t="s">
        <v>29</v>
      </c>
      <c r="B19" s="71" t="s">
        <v>31</v>
      </c>
      <c r="C19" s="71" t="s">
        <v>83</v>
      </c>
      <c r="D19" s="71" t="s">
        <v>101</v>
      </c>
      <c r="E19" s="72">
        <v>387.09</v>
      </c>
      <c r="F19" s="74">
        <v>1.1393223561747905E-3</v>
      </c>
    </row>
    <row r="20" spans="1:6" x14ac:dyDescent="0.3">
      <c r="A20" s="73" t="s">
        <v>42</v>
      </c>
      <c r="B20" s="71" t="s">
        <v>43</v>
      </c>
      <c r="C20" s="71" t="s">
        <v>118</v>
      </c>
      <c r="D20" s="71" t="s">
        <v>119</v>
      </c>
      <c r="E20" s="72">
        <v>292.57</v>
      </c>
      <c r="F20" s="74">
        <v>8.6112155247115266E-4</v>
      </c>
    </row>
    <row r="21" spans="1:6" x14ac:dyDescent="0.3">
      <c r="A21" s="73" t="s">
        <v>29</v>
      </c>
      <c r="B21" s="71" t="s">
        <v>28</v>
      </c>
      <c r="C21" s="71" t="s">
        <v>112</v>
      </c>
      <c r="D21" s="71" t="s">
        <v>113</v>
      </c>
      <c r="E21" s="72">
        <v>273.05</v>
      </c>
      <c r="F21" s="74">
        <v>8.0366831835884829E-4</v>
      </c>
    </row>
    <row r="22" spans="1:6" x14ac:dyDescent="0.3">
      <c r="A22" s="73" t="s">
        <v>29</v>
      </c>
      <c r="B22" s="71" t="s">
        <v>34</v>
      </c>
      <c r="C22" s="71" t="s">
        <v>95</v>
      </c>
      <c r="D22" s="71" t="s">
        <v>96</v>
      </c>
      <c r="E22" s="72">
        <v>197.24</v>
      </c>
      <c r="F22" s="74">
        <v>5.8053667501592834E-4</v>
      </c>
    </row>
    <row r="23" spans="1:6" x14ac:dyDescent="0.3">
      <c r="A23" s="73" t="s">
        <v>23</v>
      </c>
      <c r="B23" s="71" t="s">
        <v>27</v>
      </c>
      <c r="C23" s="71" t="s">
        <v>132</v>
      </c>
      <c r="D23" s="71" t="s">
        <v>133</v>
      </c>
      <c r="E23" s="72">
        <v>136.30000000000001</v>
      </c>
      <c r="F23" s="74">
        <v>4.0117191647065021E-4</v>
      </c>
    </row>
    <row r="24" spans="1:6" x14ac:dyDescent="0.3">
      <c r="A24" s="73" t="s">
        <v>29</v>
      </c>
      <c r="B24" s="71" t="s">
        <v>31</v>
      </c>
      <c r="C24" s="71" t="s">
        <v>83</v>
      </c>
      <c r="D24" s="71" t="s">
        <v>101</v>
      </c>
      <c r="E24" s="72">
        <v>52.44</v>
      </c>
      <c r="F24" s="74">
        <v>1.5434670065826042E-4</v>
      </c>
    </row>
    <row r="25" spans="1:6" x14ac:dyDescent="0.3">
      <c r="A25" s="73" t="s">
        <v>7</v>
      </c>
      <c r="B25" s="71" t="s">
        <v>170</v>
      </c>
      <c r="C25" s="71" t="s">
        <v>176</v>
      </c>
      <c r="D25" s="71" t="s">
        <v>177</v>
      </c>
      <c r="E25" s="72">
        <v>16</v>
      </c>
      <c r="F25" s="74">
        <v>4.7092814846151155E-5</v>
      </c>
    </row>
    <row r="26" spans="1:6" x14ac:dyDescent="0.3">
      <c r="A26" s="73" t="s">
        <v>234</v>
      </c>
      <c r="B26" s="71" t="s">
        <v>35</v>
      </c>
      <c r="C26" s="71" t="s">
        <v>136</v>
      </c>
      <c r="D26" s="71" t="s">
        <v>96</v>
      </c>
      <c r="E26" s="72">
        <v>11.36</v>
      </c>
      <c r="F26" s="74">
        <v>3.3435898540767318E-5</v>
      </c>
    </row>
    <row r="27" spans="1:6" x14ac:dyDescent="0.3">
      <c r="A27" s="73" t="s">
        <v>29</v>
      </c>
      <c r="B27" s="71" t="s">
        <v>45</v>
      </c>
      <c r="C27" s="71" t="s">
        <v>104</v>
      </c>
      <c r="D27" s="71" t="s">
        <v>105</v>
      </c>
      <c r="E27" s="72">
        <v>5.72</v>
      </c>
      <c r="F27" s="74">
        <v>1.6835681307499038E-5</v>
      </c>
    </row>
    <row r="28" spans="1:6" x14ac:dyDescent="0.3">
      <c r="A28" s="73" t="s">
        <v>21</v>
      </c>
      <c r="B28" s="71" t="s">
        <v>49</v>
      </c>
      <c r="C28" s="71" t="s">
        <v>93</v>
      </c>
      <c r="D28" s="71" t="s">
        <v>94</v>
      </c>
      <c r="E28" s="72">
        <v>3.56</v>
      </c>
      <c r="F28" s="74">
        <v>1.0478151303268632E-5</v>
      </c>
    </row>
    <row r="29" spans="1:6" x14ac:dyDescent="0.3">
      <c r="A29" s="73" t="s">
        <v>7</v>
      </c>
      <c r="B29" s="71" t="s">
        <v>56</v>
      </c>
      <c r="C29" s="71" t="s">
        <v>137</v>
      </c>
      <c r="D29" s="71" t="s">
        <v>129</v>
      </c>
      <c r="E29" s="72">
        <v>2.0299999999999998</v>
      </c>
      <c r="F29" s="74">
        <v>5.9749008836054271E-6</v>
      </c>
    </row>
    <row r="30" spans="1:6" x14ac:dyDescent="0.3">
      <c r="A30" s="73" t="s">
        <v>14</v>
      </c>
      <c r="B30" s="71" t="s">
        <v>15</v>
      </c>
      <c r="C30" s="71" t="s">
        <v>91</v>
      </c>
      <c r="D30" s="71" t="s">
        <v>160</v>
      </c>
      <c r="E30" s="72">
        <v>1.68</v>
      </c>
      <c r="F30" s="74">
        <v>4.9447455588458714E-6</v>
      </c>
    </row>
    <row r="31" spans="1:6" x14ac:dyDescent="0.3">
      <c r="A31" s="73" t="s">
        <v>29</v>
      </c>
      <c r="B31" s="71" t="s">
        <v>30</v>
      </c>
      <c r="C31" s="71" t="s">
        <v>90</v>
      </c>
      <c r="D31" s="71" t="s">
        <v>158</v>
      </c>
      <c r="E31" s="72">
        <v>0.82</v>
      </c>
      <c r="F31" s="74">
        <v>2.4135067608652465E-6</v>
      </c>
    </row>
    <row r="32" spans="1:6" x14ac:dyDescent="0.3">
      <c r="A32" s="73" t="s">
        <v>7</v>
      </c>
      <c r="B32" s="71" t="s">
        <v>53</v>
      </c>
      <c r="C32" s="71" t="s">
        <v>128</v>
      </c>
      <c r="D32" s="71" t="s">
        <v>129</v>
      </c>
      <c r="E32" s="72">
        <v>0.5</v>
      </c>
      <c r="F32" s="74">
        <v>1.4716504639422236E-6</v>
      </c>
    </row>
    <row r="33" spans="1:6" x14ac:dyDescent="0.3">
      <c r="A33" s="73" t="s">
        <v>7</v>
      </c>
      <c r="B33" s="71" t="s">
        <v>54</v>
      </c>
      <c r="C33" s="71" t="s">
        <v>140</v>
      </c>
      <c r="D33" s="71" t="s">
        <v>129</v>
      </c>
      <c r="E33" s="72">
        <v>0.41</v>
      </c>
      <c r="F33" s="74">
        <v>1.2067533804326233E-6</v>
      </c>
    </row>
    <row r="34" spans="1:6" x14ac:dyDescent="0.3">
      <c r="A34" s="73" t="s">
        <v>7</v>
      </c>
      <c r="B34" s="71" t="s">
        <v>55</v>
      </c>
      <c r="C34" s="71" t="s">
        <v>143</v>
      </c>
      <c r="D34" s="71" t="s">
        <v>129</v>
      </c>
      <c r="E34" s="72">
        <v>0.4</v>
      </c>
      <c r="F34" s="74">
        <v>1.1773203711537789E-6</v>
      </c>
    </row>
    <row r="35" spans="1:6" x14ac:dyDescent="0.3">
      <c r="A35" s="73" t="s">
        <v>29</v>
      </c>
      <c r="B35" s="71" t="s">
        <v>44</v>
      </c>
      <c r="C35" s="71" t="s">
        <v>108</v>
      </c>
      <c r="D35" s="71" t="s">
        <v>109</v>
      </c>
      <c r="E35" s="72">
        <v>0.4</v>
      </c>
      <c r="F35" s="74">
        <v>1.1773203711537789E-6</v>
      </c>
    </row>
    <row r="36" spans="1:6" x14ac:dyDescent="0.3">
      <c r="A36" s="73" t="s">
        <v>14</v>
      </c>
      <c r="B36" s="71" t="s">
        <v>16</v>
      </c>
      <c r="C36" s="71" t="s">
        <v>138</v>
      </c>
      <c r="D36" s="71" t="s">
        <v>139</v>
      </c>
      <c r="E36" s="72">
        <v>0.06</v>
      </c>
      <c r="F36" s="74">
        <v>1.7659805567306682E-7</v>
      </c>
    </row>
    <row r="37" spans="1:6" x14ac:dyDescent="0.3">
      <c r="A37" s="73" t="s">
        <v>29</v>
      </c>
      <c r="B37" s="71" t="s">
        <v>32</v>
      </c>
      <c r="C37" s="71" t="s">
        <v>102</v>
      </c>
      <c r="D37" s="71" t="s">
        <v>103</v>
      </c>
      <c r="E37" s="72">
        <v>0.02</v>
      </c>
      <c r="F37" s="74">
        <v>5.8866018557688946E-8</v>
      </c>
    </row>
    <row r="38" spans="1:6" x14ac:dyDescent="0.3">
      <c r="A38" s="73" t="s">
        <v>220</v>
      </c>
      <c r="B38" s="71" t="s">
        <v>236</v>
      </c>
      <c r="C38" s="71" t="s">
        <v>237</v>
      </c>
      <c r="D38" s="71" t="s">
        <v>238</v>
      </c>
      <c r="E38" s="72">
        <v>0.01</v>
      </c>
      <c r="F38" s="74">
        <v>2.9433009278844473E-8</v>
      </c>
    </row>
    <row r="39" spans="1:6" x14ac:dyDescent="0.3">
      <c r="A39" s="79" t="s">
        <v>29</v>
      </c>
      <c r="B39" s="80" t="s">
        <v>33</v>
      </c>
      <c r="C39" s="80" t="s">
        <v>102</v>
      </c>
      <c r="D39" s="80" t="s">
        <v>114</v>
      </c>
      <c r="E39" s="81">
        <v>0.01</v>
      </c>
      <c r="F39" s="82">
        <v>2.9433009278844473E-8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o F A A B Q S w M E F A A C A A g A F 1 Z G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A X V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1 Z G V x M Q H C k 1 A g A A S Q c A A B M A H A B G b 3 J t d W x h c y 9 T Z W N 0 a W 9 u M S 5 t I K I Y A C i g F A A A A A A A A A A A A A A A A A A A A A A A A A A A A K 2 V 2 2 7 a Q B C G 7 5 F 4 h 5 F 7 Y 0 u W V S d S V S m K K g K 0 Q k o R B b e 9 Q A h t 7 I l Y Z b 2 L d h c a i v w 0 u e i D 5 M U 6 P i Q Y h J O o l A t Y 9 v D P N + P x v w Z j y 5 W E S f k b X r R b 7 Z Z Z M I 0 J 9 O + t Z j F T 8 w k T i Z p 3 l d Y o L c I l C L T t F t D n s y o n + v c x i q C 7 K n b 8 V P r u R q k 7 1 9 t O h y z F S y d i N y h Y 6 M y y a T c / I e 3 M L w X e O R F f K u g I i 5 o l y i E t 2 i w w i D S T 5 l b p t K v E K p X R Z o n G L c L 5 2 6 2 T T 0 o S 9 M H S A l i 8 t 1 n m 7 T T p v 4 K B N K h 5 Q u p 0 y g A N e i h 4 y i 0 F 0 r t I n S Q p Y 7 i H M D 4 4 1 0 g 1 g C E N k c U L y I W D K y Q u r L R Q u 8 V k p H n q T i u u m U d H w f F q e I 1 w f W k 1 g j J 1 O D Q N e G / I i y K P o n F / c o B s f y H K Z 2 b T D F 1 9 h T 6 8 P 4 E / f F M C D b k T w r B 3 I v / 5 a f x n J / D n b e l 8 / w L 9 l B u j N D s x k w + N m Q z o + e s 1 E w q S c k k B r 9 B O w D 8 r W m i w R / 2 V J 4 n A B t T z j 9 Q u 4 X H E c h u M K F E l m e C / W c K g k / C Y z I a G x z F f y o v Y f t C K f s I j K w K z F N x W Q C R 4 z Y 0 N x r i m m O h O 8 j W S C 4 p B n s D V Z v f q F g X + t l I W J 3 Z D F E M l 0 a s l 5 1 H g P f l t m H 0 6 3 l V 1 5 w h f 8 b H X 6 5 K b 3 F O e p a 3 G m y A / n P m w L Z / O U e c r d Q 2 M M V V r n r C a k R R T W G K Y Q 6 + j n q 2 7 6 r P v Z V 6 7 x W W z e v 2 + G A 3 m A 3 m r / u F + q E 7 + v / v h o E B 5 z X p o Y s 0 f / z w + K D i 6 b J l Y I L y w b b 8 W + 1 w X f w F Q S w E C L Q A U A A I A C A A X V k Z X P C t u L 6 M A A A D 2 A A A A E g A A A A A A A A A A A A A A A A A A A A A A Q 2 9 u Z m l n L 1 B h Y 2 t h Z 2 U u e G 1 s U E s B A i 0 A F A A C A A g A F 1 Z G V w / K 6 a u k A A A A 6 Q A A A B M A A A A A A A A A A A A A A A A A 7 w A A A F t D b 2 5 0 Z W 5 0 X 1 R 5 c G V z X S 5 4 b W x Q S w E C L Q A U A A I A C A A X V k Z X E x A c K T U C A A B J B w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g A A A A A A A I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0 c m F j Y W 9 f U 2 F s Z G 9 f Q 2 9 y c m V u d G U i I C 8 + P E V u d H J 5 I F R 5 c G U 9 I k Z p b G x l Z E N v b X B s Z X R l U m V z d W x 0 V G 9 X b 3 J r c 2 h l Z X Q i I F Z h b H V l P S J s M S I g L z 4 8 R W 5 0 c n k g V H l w Z T 0 i U X V l c n l J R C I g V m F s d W U 9 I n N i N G E w O G N k O C 0 x M T Y 4 L T Q 5 M D Y t O D I 2 Y i 0 z Y j N l N D Z k Z G Y 0 M 2 E i I C 8 + P E V u d H J 5 I F R 5 c G U 9 I k Z p b G x U Y X J n Z X R O Y W 1 l Q 3 V z d G 9 t a X p l Z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l 9 U c m F 0 Y W R h I i A v P j x F b n R y e S B U e X B l P S J G a W x s T G F z d F V w Z G F 0 Z W Q i I F Z h b H V l P S J k M j A y M y 0 x M C 0 w N l Q x M z o 0 O D o 0 N S 4 3 N j U 1 N T Y 3 W i I g L z 4 8 R W 5 0 c n k g V H l w Z T 0 i R m l s b E N v b H V t b l R 5 c G V z I i B W Y W x 1 Z T 0 i c 0 J n W U d C a E U 9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J b n R l c n Z h b G 8 l M j B k Z S U y M H R l e H R v J T I w a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E l M j B Q Z X J z b 2 5 h b G l 6 Y W R h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E l f S W 5 m b 1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E l f S W 5 m b y I g L z 4 8 R W 5 0 c n k g V H l w Z T 0 i U X V l c n l J R C I g V m F s d W U 9 I n N m O D U 4 O D U 1 Z i 0 y N j Q 4 L T Q 2 Z j A t O T B m Z i 0 5 Z j A 2 Y 2 R i M z I 1 Z j M i I C 8 + P E V u d H J 5 I F R 5 c G U 9 I k Z p b G x M Y X N 0 V X B k Y X R l Z C I g V m F s d W U 9 I m Q y M D I z L T E w L T A 2 V D E z O j Q 4 O j Q 1 L j c 3 M D A 2 M T l a I i A v P j x F b n R y e S B U e X B l P S J G a W x s Q 2 9 s d W 1 u V H l w Z X M i I F Z h b H V l P S J z Q m d Z R y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a I 4 h M B W E E C n K m n E O k j G z Q A A A A A C A A A A A A A Q Z g A A A A E A A C A A A A D b / m C M 6 q X F z h p + R Q w N M j v U S K W T s 4 B O 9 A x + d B H W o J v b e Q A A A A A O g A A A A A I A A C A A A A C E L D a Q Q N o s E o T I e R 6 e b q B R a I r 1 y t I 0 s D d K S M 5 e j M V P I V A A A A D g N X T U e Y T L Z f B 0 5 P m 6 E s u e M T G U X E E + P d / 4 C K t q H e K g k d / V 1 s R M n l R d P c 8 g s K s 0 9 u I u l L o R o Q 6 q G z 4 T y R L s 0 9 C A 2 r r K P 6 w W w c M B + V 4 u G 3 W + Z k A A A A B d z e x u H w 8 K 1 X 2 H A Z J z x Q 6 B K 9 v V J 5 J U i R / 8 m Q d E r M A A L v M Q D C z q N a + w s V / i 2 k 5 T g N / L K Q X V I U I G S a U Q D r 4 S q A y 0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B6D5053-0F82-499D-AC10-730711065937}">
  <ds:schemaRefs/>
</ds:datastoreItem>
</file>

<file path=customXml/itemProps10.xml><?xml version="1.0" encoding="utf-8"?>
<ds:datastoreItem xmlns:ds="http://schemas.openxmlformats.org/officeDocument/2006/customXml" ds:itemID="{B56A6E41-FE3A-4179-B97A-2305004EB4DC}">
  <ds:schemaRefs/>
</ds:datastoreItem>
</file>

<file path=customXml/itemProps11.xml><?xml version="1.0" encoding="utf-8"?>
<ds:datastoreItem xmlns:ds="http://schemas.openxmlformats.org/officeDocument/2006/customXml" ds:itemID="{8BD0238F-967A-4FBE-8599-2A91331FE53C}">
  <ds:schemaRefs/>
</ds:datastoreItem>
</file>

<file path=customXml/itemProps12.xml><?xml version="1.0" encoding="utf-8"?>
<ds:datastoreItem xmlns:ds="http://schemas.openxmlformats.org/officeDocument/2006/customXml" ds:itemID="{F4FBD250-8723-4E60-A10C-17823D5A1A16}">
  <ds:schemaRefs/>
</ds:datastoreItem>
</file>

<file path=customXml/itemProps13.xml><?xml version="1.0" encoding="utf-8"?>
<ds:datastoreItem xmlns:ds="http://schemas.openxmlformats.org/officeDocument/2006/customXml" ds:itemID="{D43D93F8-FA47-4A70-ACB3-AEBB3C694904}">
  <ds:schemaRefs/>
</ds:datastoreItem>
</file>

<file path=customXml/itemProps14.xml><?xml version="1.0" encoding="utf-8"?>
<ds:datastoreItem xmlns:ds="http://schemas.openxmlformats.org/officeDocument/2006/customXml" ds:itemID="{9F1CE7C5-70F9-4DED-A2DE-01EE0E648890}">
  <ds:schemaRefs/>
</ds:datastoreItem>
</file>

<file path=customXml/itemProps15.xml><?xml version="1.0" encoding="utf-8"?>
<ds:datastoreItem xmlns:ds="http://schemas.openxmlformats.org/officeDocument/2006/customXml" ds:itemID="{B371A123-CF7D-4D0F-B1D9-67A8B956A14A}">
  <ds:schemaRefs/>
</ds:datastoreItem>
</file>

<file path=customXml/itemProps16.xml><?xml version="1.0" encoding="utf-8"?>
<ds:datastoreItem xmlns:ds="http://schemas.openxmlformats.org/officeDocument/2006/customXml" ds:itemID="{D0A40DCF-9151-46CF-B341-DC1E4722A563}">
  <ds:schemaRefs/>
</ds:datastoreItem>
</file>

<file path=customXml/itemProps17.xml><?xml version="1.0" encoding="utf-8"?>
<ds:datastoreItem xmlns:ds="http://schemas.openxmlformats.org/officeDocument/2006/customXml" ds:itemID="{89956D4F-4835-42D5-8EE5-1EE2FA27570C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C843BF6-D222-4737-B12A-611572D3A5F1}">
  <ds:schemaRefs/>
</ds:datastoreItem>
</file>

<file path=customXml/itemProps3.xml><?xml version="1.0" encoding="utf-8"?>
<ds:datastoreItem xmlns:ds="http://schemas.openxmlformats.org/officeDocument/2006/customXml" ds:itemID="{E44A02F0-5B1C-4EEE-BB50-706E0F7BA308}">
  <ds:schemaRefs/>
</ds:datastoreItem>
</file>

<file path=customXml/itemProps4.xml><?xml version="1.0" encoding="utf-8"?>
<ds:datastoreItem xmlns:ds="http://schemas.openxmlformats.org/officeDocument/2006/customXml" ds:itemID="{743B1A56-B465-46A1-85AF-243A1FBAC328}">
  <ds:schemaRefs/>
</ds:datastoreItem>
</file>

<file path=customXml/itemProps5.xml><?xml version="1.0" encoding="utf-8"?>
<ds:datastoreItem xmlns:ds="http://schemas.openxmlformats.org/officeDocument/2006/customXml" ds:itemID="{72690FE1-5C45-4A56-80F2-E3334409618A}">
  <ds:schemaRefs/>
</ds:datastoreItem>
</file>

<file path=customXml/itemProps6.xml><?xml version="1.0" encoding="utf-8"?>
<ds:datastoreItem xmlns:ds="http://schemas.openxmlformats.org/officeDocument/2006/customXml" ds:itemID="{63BCC433-9025-4913-9C60-8F0B148D2A5D}">
  <ds:schemaRefs/>
</ds:datastoreItem>
</file>

<file path=customXml/itemProps7.xml><?xml version="1.0" encoding="utf-8"?>
<ds:datastoreItem xmlns:ds="http://schemas.openxmlformats.org/officeDocument/2006/customXml" ds:itemID="{44977905-2A39-40D4-B9F8-7B2BF4580891}">
  <ds:schemaRefs/>
</ds:datastoreItem>
</file>

<file path=customXml/itemProps8.xml><?xml version="1.0" encoding="utf-8"?>
<ds:datastoreItem xmlns:ds="http://schemas.openxmlformats.org/officeDocument/2006/customXml" ds:itemID="{C4D86457-98CD-4DF4-88F3-8717279ADE1D}">
  <ds:schemaRefs/>
</ds:datastoreItem>
</file>

<file path=customXml/itemProps9.xml><?xml version="1.0" encoding="utf-8"?>
<ds:datastoreItem xmlns:ds="http://schemas.openxmlformats.org/officeDocument/2006/customXml" ds:itemID="{468DF92F-7F11-4547-84C4-CFB4837A14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BIZUS</vt:lpstr>
      <vt:lpstr>Base_SIAFI</vt:lpstr>
      <vt:lpstr>Tab_Tratada</vt:lpstr>
      <vt:lpstr>PI_Info</vt:lpstr>
      <vt:lpstr>Resumo_PI_3</vt:lpstr>
      <vt:lpstr>Recursos_Organizados</vt:lpstr>
      <vt:lpstr>Recursos_ESA</vt:lpstr>
      <vt:lpstr>Estudo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2023-10-06T13:48:50Z</dcterms:modified>
</cp:coreProperties>
</file>