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media/image1.png" ContentType="image/png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nsmission" sheetId="1" state="visible" r:id="rId3"/>
    <sheet name="Generation" sheetId="2" state="visible" r:id="rId4"/>
    <sheet name="Active" sheetId="3" state="visible" r:id="rId5"/>
    <sheet name="Reactive" sheetId="4" state="visible" r:id="rId6"/>
    <sheet name="TOU" sheetId="5" state="visible" r:id="rId7"/>
  </sheets>
  <externalReferences>
    <externalReference r:id="rId8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Author</author>
    <author>Diogo Souto Ramos</author>
    <author>Mohammad Javadi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Line Data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Node Data</t>
        </r>
      </text>
    </comment>
    <comment ref="K46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39.2 matpower</t>
        </r>
      </text>
    </comment>
    <comment ref="K54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4.3</t>
        </r>
      </text>
    </comment>
    <comment ref="L14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5.5 matpower
5.5 baran
</t>
        </r>
      </text>
    </comment>
    <comment ref="L37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18.6 matpower</t>
        </r>
      </text>
    </comment>
    <comment ref="L38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18.6 matpower</t>
        </r>
      </text>
    </comment>
    <comment ref="Z14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Hourly Data</t>
        </r>
      </text>
    </comment>
    <comment ref="AE14" authorId="1">
      <text>
        <r>
          <rPr>
            <sz val="10"/>
            <rFont val="Arial"/>
            <family val="2"/>
          </rPr>
          <t xml:space="preserve">Diogo Souto Ramos:
</t>
        </r>
        <r>
          <rPr>
            <sz val="9"/>
            <color rgb="FF000000"/>
            <rFont val="Tahoma"/>
            <family val="2"/>
            <charset val="1"/>
          </rPr>
          <t xml:space="preserve">P and Q value</t>
        </r>
      </text>
    </comment>
    <comment ref="AE15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PowerTech2019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Author</author>
    <author>Diogo Souto Ramos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Gen Data</t>
        </r>
      </text>
    </comment>
    <comment ref="A15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Hourly Data</t>
        </r>
      </text>
    </comment>
    <comment ref="D1" authorId="1">
      <text>
        <r>
          <rPr>
            <sz val="10"/>
            <rFont val="Arial"/>
            <family val="2"/>
          </rPr>
          <t xml:space="preserve">Diogo Souto Ramos:
</t>
        </r>
        <r>
          <rPr>
            <sz val="9"/>
            <color rgb="FF000000"/>
            <rFont val="Tahoma"/>
            <family val="2"/>
            <charset val="1"/>
          </rPr>
          <t xml:space="preserve">Changed from Smax to Pmax. Don't know if this is true</t>
        </r>
      </text>
    </comment>
    <comment ref="E1" authorId="1">
      <text>
        <r>
          <rPr>
            <sz val="10"/>
            <rFont val="Arial"/>
            <family val="2"/>
          </rPr>
          <t xml:space="preserve">Diogo Souto Ramos:
</t>
        </r>
        <r>
          <rPr>
            <sz val="9"/>
            <color rgb="FF000000"/>
            <rFont val="Tahoma"/>
            <family val="2"/>
            <charset val="1"/>
          </rPr>
          <t xml:space="preserve">kW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Gen Data</t>
        </r>
      </text>
    </comment>
    <comment ref="R1" authorId="1">
      <text>
        <r>
          <rPr>
            <sz val="10"/>
            <rFont val="Arial"/>
            <family val="2"/>
          </rPr>
          <t xml:space="preserve">Diogo Souto Ramos:
</t>
        </r>
        <r>
          <rPr>
            <sz val="9"/>
            <color rgb="FF000000"/>
            <rFont val="Tahoma"/>
            <family val="2"/>
            <charset val="1"/>
          </rPr>
          <t xml:space="preserve">kW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sharedStrings.xml><?xml version="1.0" encoding="utf-8"?>
<sst xmlns="http://schemas.openxmlformats.org/spreadsheetml/2006/main" count="479" uniqueCount="251">
  <si>
    <t xml:space="preserve">i</t>
  </si>
  <si>
    <t xml:space="preserve">From</t>
  </si>
  <si>
    <t xml:space="preserve">To</t>
  </si>
  <si>
    <t xml:space="preserve">R</t>
  </si>
  <si>
    <t xml:space="preserve">X</t>
  </si>
  <si>
    <t xml:space="preserve">B</t>
  </si>
  <si>
    <t xml:space="preserve">Status</t>
  </si>
  <si>
    <t xml:space="preserve">SMax</t>
  </si>
  <si>
    <t xml:space="preserve">P</t>
  </si>
  <si>
    <t xml:space="preserve">Q</t>
  </si>
  <si>
    <t xml:space="preserve">PF</t>
  </si>
  <si>
    <t xml:space="preserve">Vmin</t>
  </si>
  <si>
    <t xml:space="preserve">Vmax</t>
  </si>
  <si>
    <t xml:space="preserve">Priority</t>
  </si>
  <si>
    <t xml:space="preserve">DR</t>
  </si>
  <si>
    <t xml:space="preserve">PrivateMG </t>
  </si>
  <si>
    <t xml:space="preserve">cos(phi)</t>
  </si>
  <si>
    <t xml:space="preserve">l01</t>
  </si>
  <si>
    <t xml:space="preserve">n01</t>
  </si>
  <si>
    <t xml:space="preserve">l02</t>
  </si>
  <si>
    <t xml:space="preserve">n02</t>
  </si>
  <si>
    <t xml:space="preserve">l03</t>
  </si>
  <si>
    <t xml:space="preserve">n03</t>
  </si>
  <si>
    <t xml:space="preserve">l04</t>
  </si>
  <si>
    <t xml:space="preserve">n04</t>
  </si>
  <si>
    <t xml:space="preserve">l05</t>
  </si>
  <si>
    <t xml:space="preserve">n05</t>
  </si>
  <si>
    <t xml:space="preserve">l06</t>
  </si>
  <si>
    <t xml:space="preserve">n06</t>
  </si>
  <si>
    <t xml:space="preserve">l07</t>
  </si>
  <si>
    <t xml:space="preserve">n07</t>
  </si>
  <si>
    <t xml:space="preserve">l08</t>
  </si>
  <si>
    <t xml:space="preserve">n08</t>
  </si>
  <si>
    <t xml:space="preserve">l09</t>
  </si>
  <si>
    <t xml:space="preserve">n09</t>
  </si>
  <si>
    <t xml:space="preserve">l10</t>
  </si>
  <si>
    <t xml:space="preserve">n10</t>
  </si>
  <si>
    <t xml:space="preserve">l11</t>
  </si>
  <si>
    <t xml:space="preserve">n11</t>
  </si>
  <si>
    <t xml:space="preserve">l12</t>
  </si>
  <si>
    <t xml:space="preserve">n12</t>
  </si>
  <si>
    <t xml:space="preserve">l13</t>
  </si>
  <si>
    <t xml:space="preserve">n13</t>
  </si>
  <si>
    <t xml:space="preserve">PV</t>
  </si>
  <si>
    <t xml:space="preserve">WIND</t>
  </si>
  <si>
    <t xml:space="preserve">pvnorm</t>
  </si>
  <si>
    <t xml:space="preserve">windnorm</t>
  </si>
  <si>
    <t xml:space="preserve">Load</t>
  </si>
  <si>
    <t xml:space="preserve">l14</t>
  </si>
  <si>
    <t xml:space="preserve">n14</t>
  </si>
  <si>
    <t xml:space="preserve">t01</t>
  </si>
  <si>
    <t xml:space="preserve">l15</t>
  </si>
  <si>
    <t xml:space="preserve">n15</t>
  </si>
  <si>
    <t xml:space="preserve">t02</t>
  </si>
  <si>
    <t xml:space="preserve">l16</t>
  </si>
  <si>
    <t xml:space="preserve">n16</t>
  </si>
  <si>
    <t xml:space="preserve">t03</t>
  </si>
  <si>
    <t xml:space="preserve">l17</t>
  </si>
  <si>
    <t xml:space="preserve">n17</t>
  </si>
  <si>
    <t xml:space="preserve">t04</t>
  </si>
  <si>
    <t xml:space="preserve">l18</t>
  </si>
  <si>
    <t xml:space="preserve">n18</t>
  </si>
  <si>
    <t xml:space="preserve">t05</t>
  </si>
  <si>
    <t xml:space="preserve">l19</t>
  </si>
  <si>
    <t xml:space="preserve">n19</t>
  </si>
  <si>
    <t xml:space="preserve">t06</t>
  </si>
  <si>
    <t xml:space="preserve">l20</t>
  </si>
  <si>
    <t xml:space="preserve">n20</t>
  </si>
  <si>
    <t xml:space="preserve">t07</t>
  </si>
  <si>
    <t xml:space="preserve">l21</t>
  </si>
  <si>
    <t xml:space="preserve">n21</t>
  </si>
  <si>
    <t xml:space="preserve">t08</t>
  </si>
  <si>
    <t xml:space="preserve">l22</t>
  </si>
  <si>
    <t xml:space="preserve">n22</t>
  </si>
  <si>
    <t xml:space="preserve">t09</t>
  </si>
  <si>
    <t xml:space="preserve">l23</t>
  </si>
  <si>
    <t xml:space="preserve">n23</t>
  </si>
  <si>
    <t xml:space="preserve">t10</t>
  </si>
  <si>
    <t xml:space="preserve">l24</t>
  </si>
  <si>
    <t xml:space="preserve">n24</t>
  </si>
  <si>
    <t xml:space="preserve">t11</t>
  </si>
  <si>
    <t xml:space="preserve">l25</t>
  </si>
  <si>
    <t xml:space="preserve">n25</t>
  </si>
  <si>
    <t xml:space="preserve">t12</t>
  </si>
  <si>
    <t xml:space="preserve">l26</t>
  </si>
  <si>
    <t xml:space="preserve">n26</t>
  </si>
  <si>
    <t xml:space="preserve">t13</t>
  </si>
  <si>
    <t xml:space="preserve">l27</t>
  </si>
  <si>
    <t xml:space="preserve">n27</t>
  </si>
  <si>
    <t xml:space="preserve">t14</t>
  </si>
  <si>
    <t xml:space="preserve">l28</t>
  </si>
  <si>
    <t xml:space="preserve">n28</t>
  </si>
  <si>
    <t xml:space="preserve">t15</t>
  </si>
  <si>
    <t xml:space="preserve">l29</t>
  </si>
  <si>
    <t xml:space="preserve">n29</t>
  </si>
  <si>
    <t xml:space="preserve">t16</t>
  </si>
  <si>
    <t xml:space="preserve">l30</t>
  </si>
  <si>
    <t xml:space="preserve">n30</t>
  </si>
  <si>
    <t xml:space="preserve">t17</t>
  </si>
  <si>
    <t xml:space="preserve">l31</t>
  </si>
  <si>
    <t xml:space="preserve">n31</t>
  </si>
  <si>
    <t xml:space="preserve">t18</t>
  </si>
  <si>
    <t xml:space="preserve">l32</t>
  </si>
  <si>
    <t xml:space="preserve">n32</t>
  </si>
  <si>
    <t xml:space="preserve">t19</t>
  </si>
  <si>
    <t xml:space="preserve">l33</t>
  </si>
  <si>
    <t xml:space="preserve">n33</t>
  </si>
  <si>
    <t xml:space="preserve">t20</t>
  </si>
  <si>
    <t xml:space="preserve">l34</t>
  </si>
  <si>
    <t xml:space="preserve">n34</t>
  </si>
  <si>
    <t xml:space="preserve">t21</t>
  </si>
  <si>
    <t xml:space="preserve">l35</t>
  </si>
  <si>
    <t xml:space="preserve">n35</t>
  </si>
  <si>
    <t xml:space="preserve">t22</t>
  </si>
  <si>
    <t xml:space="preserve">l36</t>
  </si>
  <si>
    <t xml:space="preserve">n36</t>
  </si>
  <si>
    <t xml:space="preserve">t23</t>
  </si>
  <si>
    <t xml:space="preserve">l37</t>
  </si>
  <si>
    <t xml:space="preserve">n37</t>
  </si>
  <si>
    <t xml:space="preserve">t24</t>
  </si>
  <si>
    <t xml:space="preserve">l38</t>
  </si>
  <si>
    <t xml:space="preserve">n38</t>
  </si>
  <si>
    <t xml:space="preserve">l39</t>
  </si>
  <si>
    <t xml:space="preserve">n39</t>
  </si>
  <si>
    <t xml:space="preserve">l40</t>
  </si>
  <si>
    <t xml:space="preserve">n40</t>
  </si>
  <si>
    <t xml:space="preserve">l41</t>
  </si>
  <si>
    <t xml:space="preserve">n41</t>
  </si>
  <si>
    <t xml:space="preserve">l42</t>
  </si>
  <si>
    <t xml:space="preserve">n42</t>
  </si>
  <si>
    <t xml:space="preserve">l43</t>
  </si>
  <si>
    <t xml:space="preserve">n43</t>
  </si>
  <si>
    <t xml:space="preserve">l44</t>
  </si>
  <si>
    <t xml:space="preserve">n44</t>
  </si>
  <si>
    <t xml:space="preserve">l45</t>
  </si>
  <si>
    <t xml:space="preserve">n45</t>
  </si>
  <si>
    <t xml:space="preserve">l46</t>
  </si>
  <si>
    <t xml:space="preserve">n46</t>
  </si>
  <si>
    <t xml:space="preserve">l47</t>
  </si>
  <si>
    <t xml:space="preserve">n47</t>
  </si>
  <si>
    <t xml:space="preserve">l48</t>
  </si>
  <si>
    <t xml:space="preserve">n48</t>
  </si>
  <si>
    <t xml:space="preserve">l49</t>
  </si>
  <si>
    <t xml:space="preserve">n49</t>
  </si>
  <si>
    <t xml:space="preserve">l50</t>
  </si>
  <si>
    <t xml:space="preserve">n50</t>
  </si>
  <si>
    <t xml:space="preserve">l51</t>
  </si>
  <si>
    <t xml:space="preserve">n51</t>
  </si>
  <si>
    <t xml:space="preserve">l52</t>
  </si>
  <si>
    <t xml:space="preserve">n52</t>
  </si>
  <si>
    <t xml:space="preserve">l53</t>
  </si>
  <si>
    <t xml:space="preserve">n53</t>
  </si>
  <si>
    <t xml:space="preserve">l54</t>
  </si>
  <si>
    <t xml:space="preserve">n54</t>
  </si>
  <si>
    <t xml:space="preserve">l55</t>
  </si>
  <si>
    <t xml:space="preserve">n55</t>
  </si>
  <si>
    <t xml:space="preserve">l56</t>
  </si>
  <si>
    <t xml:space="preserve">n56</t>
  </si>
  <si>
    <t xml:space="preserve">l57</t>
  </si>
  <si>
    <t xml:space="preserve">n57</t>
  </si>
  <si>
    <t xml:space="preserve">l58</t>
  </si>
  <si>
    <t xml:space="preserve">n58</t>
  </si>
  <si>
    <t xml:space="preserve">l59</t>
  </si>
  <si>
    <t xml:space="preserve">n59</t>
  </si>
  <si>
    <t xml:space="preserve">l60</t>
  </si>
  <si>
    <t xml:space="preserve">n60</t>
  </si>
  <si>
    <t xml:space="preserve">l61</t>
  </si>
  <si>
    <t xml:space="preserve">n61</t>
  </si>
  <si>
    <t xml:space="preserve">l62</t>
  </si>
  <si>
    <t xml:space="preserve">n62</t>
  </si>
  <si>
    <t xml:space="preserve">l63</t>
  </si>
  <si>
    <t xml:space="preserve">n63</t>
  </si>
  <si>
    <t xml:space="preserve">l64</t>
  </si>
  <si>
    <t xml:space="preserve">n64</t>
  </si>
  <si>
    <t xml:space="preserve">l65</t>
  </si>
  <si>
    <t xml:space="preserve">n65</t>
  </si>
  <si>
    <t xml:space="preserve">l66</t>
  </si>
  <si>
    <t xml:space="preserve">n66</t>
  </si>
  <si>
    <t xml:space="preserve">l67</t>
  </si>
  <si>
    <t xml:space="preserve">n67</t>
  </si>
  <si>
    <t xml:space="preserve">l68</t>
  </si>
  <si>
    <t xml:space="preserve">n68</t>
  </si>
  <si>
    <t xml:space="preserve">l69</t>
  </si>
  <si>
    <t xml:space="preserve">n69</t>
  </si>
  <si>
    <t xml:space="preserve">l70</t>
  </si>
  <si>
    <t xml:space="preserve">l71</t>
  </si>
  <si>
    <t xml:space="preserve">l72</t>
  </si>
  <si>
    <t xml:space="preserve">l73</t>
  </si>
  <si>
    <t xml:space="preserve">BN</t>
  </si>
  <si>
    <t xml:space="preserve">Pmin</t>
  </si>
  <si>
    <t xml:space="preserve">Pmax</t>
  </si>
  <si>
    <t xml:space="preserve">Smax</t>
  </si>
  <si>
    <t xml:space="preserve">Qmax</t>
  </si>
  <si>
    <t xml:space="preserve">Ramp</t>
  </si>
  <si>
    <t xml:space="preserve">b</t>
  </si>
  <si>
    <t xml:space="preserve">Start</t>
  </si>
  <si>
    <t xml:space="preserve">SLK</t>
  </si>
  <si>
    <t xml:space="preserve">IG0</t>
  </si>
  <si>
    <t xml:space="preserve">Type</t>
  </si>
  <si>
    <t xml:space="preserve">g1</t>
  </si>
  <si>
    <t xml:space="preserve">Substation</t>
  </si>
  <si>
    <t xml:space="preserve">g2</t>
  </si>
  <si>
    <t xml:space="preserve">Thermal</t>
  </si>
  <si>
    <t xml:space="preserve">g3</t>
  </si>
  <si>
    <t xml:space="preserve">Wind</t>
  </si>
  <si>
    <t xml:space="preserve">g4</t>
  </si>
  <si>
    <t xml:space="preserve">g5</t>
  </si>
  <si>
    <t xml:space="preserve">g6</t>
  </si>
  <si>
    <t xml:space="preserve">P_CH</t>
  </si>
  <si>
    <t xml:space="preserve">P_DCH</t>
  </si>
  <si>
    <t xml:space="preserve">Emax</t>
  </si>
  <si>
    <t xml:space="preserve">Emin</t>
  </si>
  <si>
    <t xml:space="preserve">Et_Ch</t>
  </si>
  <si>
    <t xml:space="preserve">Et_DCH</t>
  </si>
  <si>
    <t xml:space="preserve">E0</t>
  </si>
  <si>
    <t xml:space="preserve">Value</t>
  </si>
  <si>
    <t xml:space="preserve">k1</t>
  </si>
  <si>
    <t xml:space="preserve">d1</t>
  </si>
  <si>
    <t xml:space="preserve">k2</t>
  </si>
  <si>
    <t xml:space="preserve">d2</t>
  </si>
  <si>
    <t xml:space="preserve">k3</t>
  </si>
  <si>
    <t xml:space="preserve">d3</t>
  </si>
  <si>
    <t xml:space="preserve">d4</t>
  </si>
  <si>
    <t xml:space="preserve">Reactive</t>
  </si>
  <si>
    <t xml:space="preserve">Active</t>
  </si>
  <si>
    <t xml:space="preserve">T01</t>
  </si>
  <si>
    <t xml:space="preserve">T02</t>
  </si>
  <si>
    <t xml:space="preserve">T03</t>
  </si>
  <si>
    <t xml:space="preserve">T04</t>
  </si>
  <si>
    <t xml:space="preserve">T05</t>
  </si>
  <si>
    <t xml:space="preserve">T06</t>
  </si>
  <si>
    <t xml:space="preserve">T07</t>
  </si>
  <si>
    <t xml:space="preserve">T08</t>
  </si>
  <si>
    <t xml:space="preserve">T09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</si>
  <si>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</si>
  <si>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</si>
  <si>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</si>
  <si>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</si>
  <si>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</si>
  <si>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</si>
  <si>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</si>
  <si>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</si>
  <si>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</si>
  <si>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</si>
  <si>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</si>
  <si>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</si>
  <si>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</si>
  <si>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</si>
  <si>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</si>
  <si>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g</t>
  </si>
  <si>
    <t xml:space="preserve">DG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</si>
</sst>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b val="true"/>
      <i val="true"/>
      <sz val="11"/>
      <color theme="0"/>
      <name val="Calibri"/>
      <family val="2"/>
      <charset val="1"/>
    </font>
    <font>
      <sz val="11"/>
      <color theme="9" tint="-0.5"/>
      <name val="Calibri"/>
      <family val="2"/>
      <charset val="1"/>
    </font>
    <font>
      <sz val="11"/>
      <color theme="7" tint="-0.5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theme="4" tint="-0.5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6" tint="-0.5"/>
      <name val="Calibri"/>
      <family val="2"/>
      <charset val="1"/>
    </font>
    <font>
      <sz val="11"/>
      <color rgb="FF525252"/>
      <name val="Calibri"/>
      <family val="2"/>
      <charset val="1"/>
    </font>
    <font>
      <sz val="9"/>
      <color rgb="FF595959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theme="9" tint="-0.25"/>
        <bgColor rgb="FF7C7C7C"/>
      </patternFill>
    </fill>
    <fill>
      <patternFill patternType="solid">
        <fgColor theme="7" tint="-0.25"/>
        <bgColor rgb="FFED7D31"/>
      </patternFill>
    </fill>
    <fill>
      <patternFill patternType="solid">
        <fgColor theme="9" tint="0.7998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theme="7" tint="0.7998"/>
        <bgColor rgb="FFEDEDED"/>
      </patternFill>
    </fill>
    <fill>
      <patternFill patternType="solid">
        <fgColor theme="4" tint="-0.25"/>
        <bgColor rgb="FF0563C1"/>
      </patternFill>
    </fill>
    <fill>
      <patternFill patternType="solid">
        <fgColor theme="4" tint="0.7998"/>
        <bgColor rgb="FFEDEDED"/>
      </patternFill>
    </fill>
    <fill>
      <patternFill patternType="solid">
        <fgColor rgb="FF77BC65"/>
        <bgColor rgb="FF99CC00"/>
      </patternFill>
    </fill>
    <fill>
      <patternFill patternType="solid">
        <fgColor theme="6" tint="-0.25"/>
        <bgColor rgb="FF548235"/>
      </patternFill>
    </fill>
    <fill>
      <patternFill patternType="solid">
        <fgColor rgb="FFFF0000"/>
        <bgColor rgb="FFC00000"/>
      </patternFill>
    </fill>
    <fill>
      <patternFill patternType="solid">
        <fgColor theme="6" tint="0.7998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6000"/>
      <rgbColor rgb="FF800080"/>
      <rgbColor rgb="FF008080"/>
      <rgbColor rgb="FFC0C0C0"/>
      <rgbColor rgb="FF7C7C7C"/>
      <rgbColor rgb="FF5B9BD5"/>
      <rgbColor rgb="FF535353"/>
      <rgbColor rgb="FFFFF2CC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BF9000"/>
      <rgbColor rgb="FFED7D31"/>
      <rgbColor rgb="FF595959"/>
      <rgbColor rgb="FF77BC65"/>
      <rgbColor rgb="FF003366"/>
      <rgbColor rgb="FF548235"/>
      <rgbColor rgb="FF003300"/>
      <rgbColor rgb="FF525252"/>
      <rgbColor rgb="FF993300"/>
      <rgbColor rgb="FF993366"/>
      <rgbColor rgb="FF1F4E7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6416387124402"/>
          <c:y val="0.0432220039292731"/>
          <c:w val="0.865391478124331"/>
          <c:h val="0.738806741805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"Active"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[1]Active!$B$39:$Y$39</c:f>
              <c:multiLvlStrCache>
                <c:ptCount val="1"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</c:multiLvlStrCache>
            </c:multiLvlStrRef>
          </c:cat>
          <c:val>
            <c:numRef>
              <c:f>Reactive!$B$74:$Y$74</c:f>
              <c:numCache>
                <c:formatCode>General</c:formatCode>
                <c:ptCount val="24"/>
                <c:pt idx="0">
                  <c:v>0.64</c:v>
                </c:pt>
                <c:pt idx="1">
                  <c:v>0.6</c:v>
                </c:pt>
                <c:pt idx="2">
                  <c:v>0.58</c:v>
                </c:pt>
                <c:pt idx="3">
                  <c:v>0.56</c:v>
                </c:pt>
                <c:pt idx="4">
                  <c:v>0.56</c:v>
                </c:pt>
                <c:pt idx="5">
                  <c:v>0.58</c:v>
                </c:pt>
                <c:pt idx="6">
                  <c:v>0.64</c:v>
                </c:pt>
                <c:pt idx="7">
                  <c:v>0.76</c:v>
                </c:pt>
                <c:pt idx="8">
                  <c:v>0.87</c:v>
                </c:pt>
                <c:pt idx="9">
                  <c:v>0.95</c:v>
                </c:pt>
                <c:pt idx="10">
                  <c:v>0.99</c:v>
                </c:pt>
                <c:pt idx="11">
                  <c:v>1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0.97</c:v>
                </c:pt>
                <c:pt idx="16">
                  <c:v>0.96</c:v>
                </c:pt>
                <c:pt idx="17">
                  <c:v>0.96</c:v>
                </c:pt>
                <c:pt idx="18">
                  <c:v>0.93</c:v>
                </c:pt>
                <c:pt idx="19">
                  <c:v>0.876</c:v>
                </c:pt>
                <c:pt idx="20">
                  <c:v>0.806</c:v>
                </c:pt>
                <c:pt idx="21">
                  <c:v>0.744</c:v>
                </c:pt>
                <c:pt idx="22">
                  <c:v>0.699</c:v>
                </c:pt>
                <c:pt idx="23">
                  <c:v>0.644</c:v>
                </c:pt>
              </c:numCache>
            </c:numRef>
          </c:val>
        </c:ser>
        <c:ser>
          <c:idx val="1"/>
          <c:order val="1"/>
          <c:tx>
            <c:strRef>
              <c:f>"Reactive"</c:f>
              <c:strCache>
                <c:ptCount val="1"/>
                <c:pt idx="0">
                  <c:v>Reactive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[1]Active!$B$39:$Y$39</c:f>
              <c:multiLvlStrCache>
                <c:ptCount val="1"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</c:multiLvlStrCache>
            </c:multiLvlStrRef>
          </c:cat>
          <c:val>
            <c:numRef>
              <c:f>Reactive!$B$73:$Y$73</c:f>
              <c:numCache>
                <c:formatCode>General</c:formatCode>
                <c:ptCount val="24"/>
                <c:pt idx="0">
                  <c:v>0.64</c:v>
                </c:pt>
                <c:pt idx="1">
                  <c:v>0.6</c:v>
                </c:pt>
                <c:pt idx="2">
                  <c:v>0.58</c:v>
                </c:pt>
                <c:pt idx="3">
                  <c:v>0.56</c:v>
                </c:pt>
                <c:pt idx="4">
                  <c:v>0.56</c:v>
                </c:pt>
                <c:pt idx="5">
                  <c:v>0.58</c:v>
                </c:pt>
                <c:pt idx="6">
                  <c:v>0.64</c:v>
                </c:pt>
                <c:pt idx="7">
                  <c:v>0.76</c:v>
                </c:pt>
                <c:pt idx="8">
                  <c:v>0.87</c:v>
                </c:pt>
                <c:pt idx="9">
                  <c:v>0.95</c:v>
                </c:pt>
                <c:pt idx="10">
                  <c:v>0.99</c:v>
                </c:pt>
                <c:pt idx="11">
                  <c:v>1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0.97</c:v>
                </c:pt>
                <c:pt idx="16">
                  <c:v>0.96</c:v>
                </c:pt>
                <c:pt idx="17">
                  <c:v>0.96</c:v>
                </c:pt>
                <c:pt idx="18">
                  <c:v>0.93</c:v>
                </c:pt>
                <c:pt idx="19">
                  <c:v>0.876</c:v>
                </c:pt>
                <c:pt idx="20">
                  <c:v>0.806</c:v>
                </c:pt>
                <c:pt idx="21">
                  <c:v>0.744</c:v>
                </c:pt>
                <c:pt idx="22">
                  <c:v>0.699</c:v>
                </c:pt>
                <c:pt idx="23">
                  <c:v>0.644</c:v>
                </c:pt>
              </c:numCache>
            </c:numRef>
          </c:val>
        </c:ser>
        <c:gapWidth val="219"/>
        <c:overlap val="-27"/>
        <c:axId val="8232204"/>
        <c:axId val="39130288"/>
      </c:barChart>
      <c:catAx>
        <c:axId val="82322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US" sz="1000" strike="noStrike" u="none">
                    <a:solidFill>
                      <a:srgbClr val="000000"/>
                    </a:solidFill>
                    <a:uFillTx/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9130288"/>
        <c:crosses val="autoZero"/>
        <c:auto val="1"/>
        <c:lblAlgn val="ctr"/>
        <c:lblOffset val="100"/>
        <c:noMultiLvlLbl val="0"/>
      </c:catAx>
      <c:valAx>
        <c:axId val="3913028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US" sz="1000" strike="noStrike" u="none">
                    <a:solidFill>
                      <a:srgbClr val="000000"/>
                    </a:solidFill>
                    <a:uFillTx/>
                    <a:latin typeface="Calibri"/>
                  </a:rPr>
                  <a:t>Usage Ratio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23220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276120</xdr:colOff>
      <xdr:row>18</xdr:row>
      <xdr:rowOff>38160</xdr:rowOff>
    </xdr:from>
    <xdr:to>
      <xdr:col>15</xdr:col>
      <xdr:colOff>387000</xdr:colOff>
      <xdr:row>28</xdr:row>
      <xdr:rowOff>6120</xdr:rowOff>
    </xdr:to>
    <xdr:pic>
      <xdr:nvPicPr>
        <xdr:cNvPr id="0" name="Picture 1" descr=""/>
        <xdr:cNvPicPr/>
      </xdr:nvPicPr>
      <xdr:blipFill>
        <a:blip r:embed="rId1"/>
        <a:srcRect l="0" t="0" r="5655" b="0"/>
        <a:stretch/>
      </xdr:blipFill>
      <xdr:spPr>
        <a:xfrm>
          <a:off x="3346200" y="3467160"/>
          <a:ext cx="6251400" cy="1873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457200</xdr:colOff>
      <xdr:row>50</xdr:row>
      <xdr:rowOff>32040</xdr:rowOff>
    </xdr:from>
    <xdr:to>
      <xdr:col>32</xdr:col>
      <xdr:colOff>243000</xdr:colOff>
      <xdr:row>69</xdr:row>
      <xdr:rowOff>74520</xdr:rowOff>
    </xdr:to>
    <xdr:graphicFrame>
      <xdr:nvGraphicFramePr>
        <xdr:cNvPr id="1" name="Chart 2"/>
        <xdr:cNvGraphicFramePr/>
      </xdr:nvGraphicFramePr>
      <xdr:xfrm>
        <a:off x="13893840" y="9080640"/>
        <a:ext cx="50436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uporto-my.sharepoint.com/personal/up202004205_up_pt/Documents/SimData_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mission"/>
      <sheetName val="Generation"/>
      <sheetName val="Active"/>
      <sheetName val="Reactive"/>
      <sheetName val="TOU"/>
      <sheetName val="Status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7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5" activeCellId="0" sqref="I15"/>
    </sheetView>
  </sheetViews>
  <sheetFormatPr defaultColWidth="9.1484375" defaultRowHeight="14.25" customHeight="true" zeroHeight="false" outlineLevelRow="0" outlineLevelCol="0"/>
  <cols>
    <col collapsed="false" customWidth="false" hidden="false" outlineLevel="0" max="10" min="1" style="1" width="9.14"/>
    <col collapsed="false" customWidth="true" hidden="false" outlineLevel="0" max="12" min="11" style="1" width="10.57"/>
    <col collapsed="false" customWidth="false" hidden="false" outlineLevel="0" max="17" min="13" style="1" width="9.14"/>
    <col collapsed="false" customWidth="true" hidden="false" outlineLevel="0" max="18" min="18" style="1" width="12"/>
    <col collapsed="false" customWidth="false" hidden="false" outlineLevel="0" max="21" min="19" style="1" width="9.14"/>
    <col collapsed="false" customWidth="true" hidden="false" outlineLevel="0" max="22" min="22" style="1" width="10.42"/>
    <col collapsed="false" customWidth="false" hidden="false" outlineLevel="0" max="37" min="23" style="1" width="9.14"/>
    <col collapsed="false" customWidth="false" hidden="false" outlineLevel="0" max="16384" min="41" style="1" width="9.14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2" t="s">
        <v>0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</row>
    <row r="2" customFormat="false" ht="14.25" hidden="false" customHeight="false" outlineLevel="0" collapsed="false">
      <c r="A2" s="3" t="s">
        <v>17</v>
      </c>
      <c r="B2" s="5" t="n">
        <v>1</v>
      </c>
      <c r="C2" s="5" t="n">
        <v>2</v>
      </c>
      <c r="D2" s="5" t="n">
        <v>0.0005</v>
      </c>
      <c r="E2" s="5" t="n">
        <v>0.0012</v>
      </c>
      <c r="F2" s="5" t="n">
        <v>0</v>
      </c>
      <c r="G2" s="6" t="n">
        <v>0</v>
      </c>
      <c r="H2" s="5" t="n">
        <v>6000</v>
      </c>
      <c r="J2" s="4" t="s">
        <v>18</v>
      </c>
      <c r="K2" s="7" t="n">
        <v>0</v>
      </c>
      <c r="L2" s="7" t="n">
        <v>0</v>
      </c>
      <c r="M2" s="7" t="n">
        <f aca="false">IF(L2=0,0,COS(ATAN(L2/K2)))</f>
        <v>0</v>
      </c>
      <c r="N2" s="7" t="n">
        <v>1</v>
      </c>
      <c r="O2" s="7" t="n">
        <v>1</v>
      </c>
      <c r="P2" s="7" t="n">
        <v>0.1</v>
      </c>
      <c r="Q2" s="7" t="n">
        <v>0</v>
      </c>
      <c r="R2" s="7" t="n">
        <v>0</v>
      </c>
      <c r="S2" s="7" t="n">
        <v>0</v>
      </c>
    </row>
    <row r="3" customFormat="false" ht="14.25" hidden="false" customHeight="false" outlineLevel="0" collapsed="false">
      <c r="A3" s="3" t="s">
        <v>19</v>
      </c>
      <c r="B3" s="5" t="n">
        <v>2</v>
      </c>
      <c r="C3" s="5" t="n">
        <v>3</v>
      </c>
      <c r="D3" s="5" t="n">
        <v>0.0005</v>
      </c>
      <c r="E3" s="5" t="n">
        <v>0.0012</v>
      </c>
      <c r="F3" s="5" t="n">
        <v>0</v>
      </c>
      <c r="G3" s="6" t="n">
        <v>1</v>
      </c>
      <c r="H3" s="5" t="n">
        <v>6000</v>
      </c>
      <c r="J3" s="4" t="s">
        <v>20</v>
      </c>
      <c r="K3" s="7" t="n">
        <v>0</v>
      </c>
      <c r="L3" s="7" t="n">
        <v>0</v>
      </c>
      <c r="M3" s="7" t="n">
        <f aca="false">IF(L3=0,0,COS(ATAN(L3/K3)))</f>
        <v>0</v>
      </c>
      <c r="N3" s="7" t="n">
        <v>0.9</v>
      </c>
      <c r="O3" s="7" t="n">
        <v>1.1</v>
      </c>
      <c r="P3" s="7" t="n">
        <v>0.1</v>
      </c>
      <c r="Q3" s="7" t="n">
        <v>0</v>
      </c>
      <c r="R3" s="7" t="n">
        <v>0</v>
      </c>
      <c r="S3" s="7" t="n">
        <v>0</v>
      </c>
    </row>
    <row r="4" customFormat="false" ht="14.25" hidden="false" customHeight="false" outlineLevel="0" collapsed="false">
      <c r="A4" s="3" t="s">
        <v>21</v>
      </c>
      <c r="B4" s="5" t="n">
        <v>3</v>
      </c>
      <c r="C4" s="5" t="n">
        <v>4</v>
      </c>
      <c r="D4" s="5" t="n">
        <v>0.0015</v>
      </c>
      <c r="E4" s="5" t="n">
        <v>0.0036</v>
      </c>
      <c r="F4" s="5" t="n">
        <v>0</v>
      </c>
      <c r="G4" s="6" t="n">
        <v>1</v>
      </c>
      <c r="H4" s="5" t="n">
        <v>6000</v>
      </c>
      <c r="J4" s="4" t="s">
        <v>22</v>
      </c>
      <c r="K4" s="7" t="n">
        <v>0</v>
      </c>
      <c r="L4" s="7" t="n">
        <v>0</v>
      </c>
      <c r="M4" s="7" t="n">
        <f aca="false">IF(L4=0,0,COS(ATAN(L4/K4)))</f>
        <v>0</v>
      </c>
      <c r="N4" s="7" t="n">
        <v>0.9</v>
      </c>
      <c r="O4" s="7" t="n">
        <v>1.1</v>
      </c>
      <c r="P4" s="7" t="n">
        <v>0.1</v>
      </c>
      <c r="Q4" s="7" t="n">
        <v>0</v>
      </c>
      <c r="R4" s="7" t="n">
        <v>0</v>
      </c>
      <c r="S4" s="7" t="n">
        <v>0</v>
      </c>
    </row>
    <row r="5" customFormat="false" ht="14.25" hidden="false" customHeight="false" outlineLevel="0" collapsed="false">
      <c r="A5" s="3" t="s">
        <v>23</v>
      </c>
      <c r="B5" s="5" t="n">
        <v>4</v>
      </c>
      <c r="C5" s="5" t="n">
        <v>5</v>
      </c>
      <c r="D5" s="5" t="n">
        <v>0.0251</v>
      </c>
      <c r="E5" s="5" t="n">
        <v>0.0294</v>
      </c>
      <c r="F5" s="5" t="n">
        <v>0</v>
      </c>
      <c r="G5" s="6" t="n">
        <v>1</v>
      </c>
      <c r="H5" s="5" t="n">
        <v>6000</v>
      </c>
      <c r="J5" s="4" t="s">
        <v>24</v>
      </c>
      <c r="K5" s="7" t="n">
        <v>0</v>
      </c>
      <c r="L5" s="7" t="n">
        <v>0</v>
      </c>
      <c r="M5" s="7" t="n">
        <f aca="false">IF(L5=0,0,COS(ATAN(L5/K5)))</f>
        <v>0</v>
      </c>
      <c r="N5" s="7" t="n">
        <v>0.9</v>
      </c>
      <c r="O5" s="7" t="n">
        <v>1.1</v>
      </c>
      <c r="P5" s="7" t="n">
        <v>0.1</v>
      </c>
      <c r="Q5" s="7" t="n">
        <v>0</v>
      </c>
      <c r="R5" s="7" t="n">
        <v>0</v>
      </c>
      <c r="S5" s="7" t="n">
        <v>0</v>
      </c>
    </row>
    <row r="6" customFormat="false" ht="14.25" hidden="false" customHeight="false" outlineLevel="0" collapsed="false">
      <c r="A6" s="3" t="s">
        <v>25</v>
      </c>
      <c r="B6" s="5" t="n">
        <v>5</v>
      </c>
      <c r="C6" s="5" t="n">
        <v>6</v>
      </c>
      <c r="D6" s="5" t="n">
        <v>0.366</v>
      </c>
      <c r="E6" s="5" t="n">
        <v>0.1864</v>
      </c>
      <c r="F6" s="5" t="n">
        <v>0</v>
      </c>
      <c r="G6" s="6" t="n">
        <v>1</v>
      </c>
      <c r="H6" s="5" t="n">
        <v>6000</v>
      </c>
      <c r="J6" s="4" t="s">
        <v>26</v>
      </c>
      <c r="K6" s="7" t="n">
        <v>0</v>
      </c>
      <c r="L6" s="7" t="n">
        <v>0</v>
      </c>
      <c r="M6" s="7" t="n">
        <f aca="false">IF(L6=0,0,COS(ATAN(L6/K6)))</f>
        <v>0</v>
      </c>
      <c r="N6" s="7" t="n">
        <v>0.9</v>
      </c>
      <c r="O6" s="7" t="n">
        <v>1.1</v>
      </c>
      <c r="P6" s="7" t="n">
        <v>0.1</v>
      </c>
      <c r="Q6" s="7" t="n">
        <v>0</v>
      </c>
      <c r="R6" s="7" t="n">
        <v>0</v>
      </c>
      <c r="S6" s="7" t="n">
        <v>0</v>
      </c>
    </row>
    <row r="7" customFormat="false" ht="14.25" hidden="false" customHeight="false" outlineLevel="0" collapsed="false">
      <c r="A7" s="3" t="s">
        <v>27</v>
      </c>
      <c r="B7" s="5" t="n">
        <v>6</v>
      </c>
      <c r="C7" s="5" t="n">
        <v>7</v>
      </c>
      <c r="D7" s="5" t="n">
        <v>0.381</v>
      </c>
      <c r="E7" s="5" t="n">
        <v>0.1941</v>
      </c>
      <c r="F7" s="5" t="n">
        <v>0</v>
      </c>
      <c r="G7" s="6" t="n">
        <v>1</v>
      </c>
      <c r="H7" s="5" t="n">
        <v>6000</v>
      </c>
      <c r="J7" s="4" t="s">
        <v>28</v>
      </c>
      <c r="K7" s="7" t="n">
        <v>2.6</v>
      </c>
      <c r="L7" s="7" t="n">
        <v>2.2</v>
      </c>
      <c r="M7" s="7" t="n">
        <f aca="false">IF(L7=0,0,COS(ATAN(L7/K7)))</f>
        <v>0.763386285369115</v>
      </c>
      <c r="N7" s="7" t="n">
        <v>0.9</v>
      </c>
      <c r="O7" s="7" t="n">
        <v>1.1</v>
      </c>
      <c r="P7" s="7" t="n">
        <v>10</v>
      </c>
      <c r="Q7" s="7" t="n">
        <v>0</v>
      </c>
      <c r="R7" s="7" t="n">
        <v>0</v>
      </c>
      <c r="S7" s="7" t="n">
        <f aca="false">COS(ATAN(L7/K7))</f>
        <v>0.763386285369115</v>
      </c>
      <c r="AC7" s="8"/>
      <c r="AD7" s="8"/>
      <c r="AE7" s="8"/>
      <c r="AF7" s="8"/>
    </row>
    <row r="8" customFormat="false" ht="14.25" hidden="false" customHeight="false" outlineLevel="0" collapsed="false">
      <c r="A8" s="3" t="s">
        <v>29</v>
      </c>
      <c r="B8" s="5" t="n">
        <v>7</v>
      </c>
      <c r="C8" s="5" t="n">
        <v>8</v>
      </c>
      <c r="D8" s="5" t="n">
        <v>0.0922</v>
      </c>
      <c r="E8" s="5" t="n">
        <v>0.047</v>
      </c>
      <c r="F8" s="5" t="n">
        <v>0</v>
      </c>
      <c r="G8" s="6" t="n">
        <v>1</v>
      </c>
      <c r="H8" s="5" t="n">
        <v>6000</v>
      </c>
      <c r="J8" s="4" t="s">
        <v>30</v>
      </c>
      <c r="K8" s="7" t="n">
        <v>40.4</v>
      </c>
      <c r="L8" s="7" t="n">
        <v>30</v>
      </c>
      <c r="M8" s="7" t="n">
        <f aca="false">IF(L8=0,0,COS(ATAN(L8/K8)))</f>
        <v>0.802852553663686</v>
      </c>
      <c r="N8" s="7" t="n">
        <v>0.9</v>
      </c>
      <c r="O8" s="7" t="n">
        <v>1.1</v>
      </c>
      <c r="P8" s="7" t="n">
        <v>0.1</v>
      </c>
      <c r="Q8" s="7" t="n">
        <v>0</v>
      </c>
      <c r="R8" s="7" t="n">
        <v>0</v>
      </c>
      <c r="S8" s="7" t="n">
        <f aca="false">COS(ATAN(L8/K8))</f>
        <v>0.802852553663686</v>
      </c>
      <c r="AC8" s="8"/>
      <c r="AD8" s="8"/>
      <c r="AE8" s="8"/>
      <c r="AF8" s="8"/>
    </row>
    <row r="9" customFormat="false" ht="14.25" hidden="false" customHeight="false" outlineLevel="0" collapsed="false">
      <c r="A9" s="3" t="s">
        <v>31</v>
      </c>
      <c r="B9" s="5" t="n">
        <v>8</v>
      </c>
      <c r="C9" s="5" t="n">
        <v>9</v>
      </c>
      <c r="D9" s="5" t="n">
        <v>0.0493</v>
      </c>
      <c r="E9" s="5" t="n">
        <v>0.0251</v>
      </c>
      <c r="F9" s="5" t="n">
        <v>0</v>
      </c>
      <c r="G9" s="6" t="n">
        <v>1</v>
      </c>
      <c r="H9" s="5" t="n">
        <v>6000</v>
      </c>
      <c r="J9" s="4" t="s">
        <v>32</v>
      </c>
      <c r="K9" s="7" t="n">
        <v>75</v>
      </c>
      <c r="L9" s="7" t="n">
        <v>54</v>
      </c>
      <c r="M9" s="7" t="n">
        <f aca="false">IF(L9=0,0,COS(ATAN(L9/K9)))</f>
        <v>0.811534341451494</v>
      </c>
      <c r="N9" s="7" t="n">
        <v>0.9</v>
      </c>
      <c r="O9" s="7" t="n">
        <v>1.1</v>
      </c>
      <c r="P9" s="7" t="n">
        <v>0.1</v>
      </c>
      <c r="Q9" s="7" t="n">
        <v>0</v>
      </c>
      <c r="R9" s="7" t="n">
        <v>0</v>
      </c>
      <c r="S9" s="7" t="n">
        <f aca="false">COS(ATAN(L9/K9))</f>
        <v>0.811534341451494</v>
      </c>
      <c r="AB9" s="8"/>
      <c r="AC9" s="8"/>
      <c r="AD9" s="8"/>
      <c r="AE9" s="8"/>
      <c r="AF9" s="8"/>
    </row>
    <row r="10" customFormat="false" ht="14.25" hidden="false" customHeight="false" outlineLevel="0" collapsed="false">
      <c r="A10" s="3" t="s">
        <v>33</v>
      </c>
      <c r="B10" s="5" t="n">
        <v>9</v>
      </c>
      <c r="C10" s="5" t="n">
        <v>10</v>
      </c>
      <c r="D10" s="5" t="n">
        <v>0.819</v>
      </c>
      <c r="E10" s="5" t="n">
        <v>0.2707</v>
      </c>
      <c r="F10" s="5" t="n">
        <v>0</v>
      </c>
      <c r="G10" s="6" t="n">
        <v>1</v>
      </c>
      <c r="H10" s="5" t="n">
        <v>6000</v>
      </c>
      <c r="J10" s="4" t="s">
        <v>34</v>
      </c>
      <c r="K10" s="7" t="n">
        <v>30</v>
      </c>
      <c r="L10" s="7" t="n">
        <v>22</v>
      </c>
      <c r="M10" s="7" t="n">
        <f aca="false">IF(L10=0,0,COS(ATAN(L10/K10)))</f>
        <v>0.806404995855706</v>
      </c>
      <c r="N10" s="7" t="n">
        <v>0.9</v>
      </c>
      <c r="O10" s="7" t="n">
        <v>1.1</v>
      </c>
      <c r="P10" s="7" t="n">
        <v>0.1</v>
      </c>
      <c r="Q10" s="7" t="n">
        <v>0</v>
      </c>
      <c r="R10" s="7" t="n">
        <v>0</v>
      </c>
      <c r="S10" s="7" t="n">
        <f aca="false">COS(ATAN(L10/K10))</f>
        <v>0.806404995855706</v>
      </c>
      <c r="AB10" s="8"/>
      <c r="AC10" s="8"/>
      <c r="AD10" s="8"/>
      <c r="AE10" s="8"/>
      <c r="AF10" s="8"/>
    </row>
    <row r="11" customFormat="false" ht="14.25" hidden="false" customHeight="false" outlineLevel="0" collapsed="false">
      <c r="A11" s="3" t="s">
        <v>35</v>
      </c>
      <c r="B11" s="5" t="n">
        <v>10</v>
      </c>
      <c r="C11" s="5" t="n">
        <v>11</v>
      </c>
      <c r="D11" s="5" t="n">
        <v>0.1872</v>
      </c>
      <c r="E11" s="5" t="n">
        <v>0.0619</v>
      </c>
      <c r="F11" s="5" t="n">
        <v>0</v>
      </c>
      <c r="G11" s="6" t="n">
        <v>1</v>
      </c>
      <c r="H11" s="5" t="n">
        <v>6000</v>
      </c>
      <c r="J11" s="4" t="s">
        <v>36</v>
      </c>
      <c r="K11" s="7" t="n">
        <v>28</v>
      </c>
      <c r="L11" s="7" t="n">
        <v>19</v>
      </c>
      <c r="M11" s="7" t="n">
        <f aca="false">IF(L11=0,0,COS(ATAN(L11/K11)))</f>
        <v>0.827475774391758</v>
      </c>
      <c r="N11" s="7" t="n">
        <v>0.9</v>
      </c>
      <c r="O11" s="7" t="n">
        <v>1.1</v>
      </c>
      <c r="P11" s="7" t="n">
        <v>10</v>
      </c>
      <c r="Q11" s="7" t="n">
        <v>0</v>
      </c>
      <c r="R11" s="7" t="n">
        <v>0</v>
      </c>
      <c r="S11" s="7" t="n">
        <f aca="false">COS(ATAN(L11/K11))</f>
        <v>0.827475774391758</v>
      </c>
      <c r="AB11" s="8"/>
      <c r="AC11" s="8"/>
      <c r="AD11" s="8"/>
      <c r="AE11" s="8"/>
      <c r="AF11" s="8"/>
    </row>
    <row r="12" customFormat="false" ht="14.25" hidden="false" customHeight="false" outlineLevel="0" collapsed="false">
      <c r="A12" s="3" t="s">
        <v>37</v>
      </c>
      <c r="B12" s="5" t="n">
        <v>11</v>
      </c>
      <c r="C12" s="5" t="n">
        <v>12</v>
      </c>
      <c r="D12" s="5" t="n">
        <v>0.7114</v>
      </c>
      <c r="E12" s="5" t="n">
        <v>0.2351</v>
      </c>
      <c r="F12" s="5" t="n">
        <v>0</v>
      </c>
      <c r="G12" s="6" t="n">
        <v>1</v>
      </c>
      <c r="H12" s="5" t="n">
        <v>6000</v>
      </c>
      <c r="J12" s="4" t="s">
        <v>38</v>
      </c>
      <c r="K12" s="7" t="n">
        <v>145</v>
      </c>
      <c r="L12" s="7" t="n">
        <v>104</v>
      </c>
      <c r="M12" s="7" t="n">
        <f aca="false">IF(L12=0,0,COS(ATAN(L12/K12)))</f>
        <v>0.812595948873191</v>
      </c>
      <c r="N12" s="7" t="n">
        <v>0.9</v>
      </c>
      <c r="O12" s="7" t="n">
        <v>1.1</v>
      </c>
      <c r="P12" s="7" t="n">
        <v>0.1</v>
      </c>
      <c r="Q12" s="7" t="n">
        <v>0</v>
      </c>
      <c r="R12" s="7" t="n">
        <v>0</v>
      </c>
      <c r="S12" s="7" t="n">
        <f aca="false">COS(ATAN(L12/K12))</f>
        <v>0.812595948873191</v>
      </c>
      <c r="AB12" s="8"/>
      <c r="AC12" s="8"/>
      <c r="AD12" s="8"/>
      <c r="AE12" s="8"/>
      <c r="AF12" s="8"/>
      <c r="AH12" s="8"/>
      <c r="AI12" s="8"/>
    </row>
    <row r="13" customFormat="false" ht="14.25" hidden="false" customHeight="false" outlineLevel="0" collapsed="false">
      <c r="A13" s="3" t="s">
        <v>39</v>
      </c>
      <c r="B13" s="5" t="n">
        <v>12</v>
      </c>
      <c r="C13" s="5" t="n">
        <v>13</v>
      </c>
      <c r="D13" s="5" t="n">
        <v>1.03</v>
      </c>
      <c r="E13" s="5" t="n">
        <v>0.34</v>
      </c>
      <c r="F13" s="5" t="n">
        <v>0</v>
      </c>
      <c r="G13" s="6" t="n">
        <v>1</v>
      </c>
      <c r="H13" s="5" t="n">
        <v>6000</v>
      </c>
      <c r="J13" s="4" t="s">
        <v>40</v>
      </c>
      <c r="K13" s="7" t="n">
        <v>145</v>
      </c>
      <c r="L13" s="7" t="n">
        <v>104</v>
      </c>
      <c r="M13" s="7" t="n">
        <f aca="false">IF(L13=0,0,COS(ATAN(L13/K13)))</f>
        <v>0.812595948873191</v>
      </c>
      <c r="N13" s="7" t="n">
        <v>0.9</v>
      </c>
      <c r="O13" s="7" t="n">
        <v>1.1</v>
      </c>
      <c r="P13" s="7" t="n">
        <v>0.1</v>
      </c>
      <c r="Q13" s="7" t="n">
        <v>0</v>
      </c>
      <c r="R13" s="7" t="n">
        <v>0</v>
      </c>
      <c r="S13" s="7" t="n">
        <f aca="false">COS(ATAN(L13/K13))</f>
        <v>0.812595948873191</v>
      </c>
      <c r="AB13" s="8"/>
      <c r="AC13" s="8"/>
      <c r="AD13" s="8"/>
      <c r="AE13" s="8"/>
      <c r="AF13" s="8"/>
      <c r="AH13" s="8"/>
      <c r="AI13" s="8"/>
      <c r="AK13" s="9"/>
    </row>
    <row r="14" customFormat="false" ht="14.25" hidden="false" customHeight="false" outlineLevel="0" collapsed="false">
      <c r="A14" s="3" t="s">
        <v>41</v>
      </c>
      <c r="B14" s="5" t="n">
        <v>13</v>
      </c>
      <c r="C14" s="5" t="n">
        <v>14</v>
      </c>
      <c r="D14" s="5" t="n">
        <v>1.044</v>
      </c>
      <c r="E14" s="5" t="n">
        <v>0.345</v>
      </c>
      <c r="F14" s="5" t="n">
        <v>0</v>
      </c>
      <c r="G14" s="6" t="n">
        <v>1</v>
      </c>
      <c r="H14" s="5" t="n">
        <v>6000</v>
      </c>
      <c r="J14" s="4" t="s">
        <v>42</v>
      </c>
      <c r="K14" s="7" t="n">
        <v>8</v>
      </c>
      <c r="L14" s="7" t="n">
        <v>5.5</v>
      </c>
      <c r="M14" s="7" t="n">
        <f aca="false">IF(L14=0,0,COS(ATAN(L14/K14)))</f>
        <v>0.824041924199368</v>
      </c>
      <c r="N14" s="7" t="n">
        <v>0.9</v>
      </c>
      <c r="O14" s="7" t="n">
        <v>1.1</v>
      </c>
      <c r="P14" s="7" t="n">
        <v>0.1</v>
      </c>
      <c r="Q14" s="7" t="n">
        <v>0</v>
      </c>
      <c r="R14" s="7" t="n">
        <v>0</v>
      </c>
      <c r="S14" s="7" t="n">
        <f aca="false">COS(ATAN(L14/K14))</f>
        <v>0.824041924199368</v>
      </c>
      <c r="Z14" s="2" t="s">
        <v>0</v>
      </c>
      <c r="AA14" s="10" t="s">
        <v>43</v>
      </c>
      <c r="AB14" s="10" t="s">
        <v>44</v>
      </c>
      <c r="AC14" s="10" t="s">
        <v>45</v>
      </c>
      <c r="AD14" s="10" t="s">
        <v>46</v>
      </c>
      <c r="AE14" s="10" t="s">
        <v>47</v>
      </c>
      <c r="AF14" s="8"/>
      <c r="AH14" s="8"/>
      <c r="AI14" s="8"/>
    </row>
    <row r="15" customFormat="false" ht="14.25" hidden="false" customHeight="false" outlineLevel="0" collapsed="false">
      <c r="A15" s="3" t="s">
        <v>48</v>
      </c>
      <c r="B15" s="5" t="n">
        <v>14</v>
      </c>
      <c r="C15" s="5" t="n">
        <v>15</v>
      </c>
      <c r="D15" s="5" t="n">
        <v>1.058</v>
      </c>
      <c r="E15" s="5" t="n">
        <v>0.3496</v>
      </c>
      <c r="F15" s="5" t="n">
        <v>0</v>
      </c>
      <c r="G15" s="6" t="n">
        <v>0</v>
      </c>
      <c r="H15" s="5" t="n">
        <v>6000</v>
      </c>
      <c r="J15" s="4" t="s">
        <v>49</v>
      </c>
      <c r="K15" s="7" t="n">
        <v>8</v>
      </c>
      <c r="L15" s="7" t="n">
        <v>5.5</v>
      </c>
      <c r="M15" s="7" t="n">
        <f aca="false">IF(L15=0,0,COS(ATAN(L15/K15)))</f>
        <v>0.824041924199368</v>
      </c>
      <c r="N15" s="7" t="n">
        <v>0.9</v>
      </c>
      <c r="O15" s="7" t="n">
        <v>1.1</v>
      </c>
      <c r="P15" s="7" t="n">
        <v>0.1</v>
      </c>
      <c r="Q15" s="7" t="n">
        <v>0</v>
      </c>
      <c r="R15" s="7" t="n">
        <v>0</v>
      </c>
      <c r="S15" s="7" t="n">
        <f aca="false">COS(ATAN(L15/K15))</f>
        <v>0.824041924199368</v>
      </c>
      <c r="Z15" s="10" t="s">
        <v>50</v>
      </c>
      <c r="AA15" s="11" t="n">
        <v>0</v>
      </c>
      <c r="AB15" s="11" t="n">
        <v>0.780176502</v>
      </c>
      <c r="AC15" s="11" t="n">
        <f aca="false">Generation!$E$5*AA15</f>
        <v>0</v>
      </c>
      <c r="AD15" s="11" t="n">
        <f aca="false">Generation!$E$4*AB15</f>
        <v>546.1235514</v>
      </c>
      <c r="AE15" s="12" t="n">
        <v>0.64</v>
      </c>
      <c r="AF15" s="8"/>
      <c r="AH15" s="8"/>
      <c r="AI15" s="8"/>
    </row>
    <row r="16" customFormat="false" ht="14.25" hidden="false" customHeight="false" outlineLevel="0" collapsed="false">
      <c r="A16" s="3" t="s">
        <v>51</v>
      </c>
      <c r="B16" s="5" t="n">
        <v>15</v>
      </c>
      <c r="C16" s="5" t="n">
        <v>16</v>
      </c>
      <c r="D16" s="5" t="n">
        <v>0.1966</v>
      </c>
      <c r="E16" s="5" t="n">
        <v>0.065</v>
      </c>
      <c r="F16" s="5" t="n">
        <v>0</v>
      </c>
      <c r="G16" s="6" t="n">
        <v>1</v>
      </c>
      <c r="H16" s="5" t="n">
        <v>6000</v>
      </c>
      <c r="J16" s="4" t="s">
        <v>52</v>
      </c>
      <c r="K16" s="7" t="n">
        <v>0</v>
      </c>
      <c r="L16" s="7" t="n">
        <v>0</v>
      </c>
      <c r="M16" s="7" t="n">
        <f aca="false">IF(L16=0,0,COS(ATAN(L16/K16)))</f>
        <v>0</v>
      </c>
      <c r="N16" s="7" t="n">
        <v>0.9</v>
      </c>
      <c r="O16" s="7" t="n">
        <v>1.1</v>
      </c>
      <c r="P16" s="7" t="n">
        <v>0.1</v>
      </c>
      <c r="Q16" s="7" t="n">
        <v>0</v>
      </c>
      <c r="R16" s="7" t="n">
        <v>0</v>
      </c>
      <c r="S16" s="7" t="n">
        <v>0</v>
      </c>
      <c r="Z16" s="10" t="s">
        <v>53</v>
      </c>
      <c r="AA16" s="11" t="n">
        <v>0</v>
      </c>
      <c r="AB16" s="11" t="n">
        <v>0.8303229</v>
      </c>
      <c r="AC16" s="11" t="n">
        <f aca="false">Generation!$E$5*AA16</f>
        <v>0</v>
      </c>
      <c r="AD16" s="11" t="n">
        <f aca="false">Generation!$E$4*AB16</f>
        <v>581.22603</v>
      </c>
      <c r="AE16" s="12" t="n">
        <v>0.6</v>
      </c>
      <c r="AF16" s="8"/>
      <c r="AH16" s="8"/>
      <c r="AI16" s="8"/>
    </row>
    <row r="17" customFormat="false" ht="14.25" hidden="false" customHeight="false" outlineLevel="0" collapsed="false">
      <c r="A17" s="3" t="s">
        <v>54</v>
      </c>
      <c r="B17" s="5" t="n">
        <v>16</v>
      </c>
      <c r="C17" s="5" t="n">
        <v>17</v>
      </c>
      <c r="D17" s="5" t="n">
        <v>0.3744</v>
      </c>
      <c r="E17" s="5" t="n">
        <v>0.1238</v>
      </c>
      <c r="F17" s="5" t="n">
        <v>0</v>
      </c>
      <c r="G17" s="6" t="n">
        <v>1</v>
      </c>
      <c r="H17" s="5" t="n">
        <v>6000</v>
      </c>
      <c r="J17" s="4" t="s">
        <v>55</v>
      </c>
      <c r="K17" s="7" t="n">
        <v>45.5</v>
      </c>
      <c r="L17" s="7" t="n">
        <v>30</v>
      </c>
      <c r="M17" s="7" t="n">
        <f aca="false">IF(L17=0,0,COS(ATAN(L17/K17)))</f>
        <v>0.834862385321101</v>
      </c>
      <c r="N17" s="7" t="n">
        <v>0.9</v>
      </c>
      <c r="O17" s="7" t="n">
        <v>1.1</v>
      </c>
      <c r="P17" s="7" t="n">
        <v>0.1</v>
      </c>
      <c r="Q17" s="7" t="n">
        <v>0</v>
      </c>
      <c r="R17" s="7" t="n">
        <v>0</v>
      </c>
      <c r="S17" s="7" t="n">
        <f aca="false">COS(ATAN(L17/K17))</f>
        <v>0.834862385321101</v>
      </c>
      <c r="Z17" s="10" t="s">
        <v>56</v>
      </c>
      <c r="AA17" s="11" t="n">
        <v>0</v>
      </c>
      <c r="AB17" s="11" t="n">
        <v>0.776217576</v>
      </c>
      <c r="AC17" s="11" t="n">
        <f aca="false">Generation!$E$5*AA17</f>
        <v>0</v>
      </c>
      <c r="AD17" s="11" t="n">
        <f aca="false">Generation!$E$4*AB17</f>
        <v>543.3523032</v>
      </c>
      <c r="AE17" s="12" t="n">
        <v>0.58</v>
      </c>
      <c r="AF17" s="8"/>
    </row>
    <row r="18" customFormat="false" ht="14.25" hidden="false" customHeight="false" outlineLevel="0" collapsed="false">
      <c r="A18" s="3" t="s">
        <v>57</v>
      </c>
      <c r="B18" s="5" t="n">
        <v>17</v>
      </c>
      <c r="C18" s="5" t="n">
        <v>18</v>
      </c>
      <c r="D18" s="5" t="n">
        <v>0.0047</v>
      </c>
      <c r="E18" s="5" t="n">
        <v>0.0016</v>
      </c>
      <c r="F18" s="5" t="n">
        <v>0</v>
      </c>
      <c r="G18" s="6" t="n">
        <v>1</v>
      </c>
      <c r="H18" s="5" t="n">
        <v>6000</v>
      </c>
      <c r="J18" s="4" t="s">
        <v>58</v>
      </c>
      <c r="K18" s="7" t="n">
        <v>60</v>
      </c>
      <c r="L18" s="7" t="n">
        <v>35</v>
      </c>
      <c r="M18" s="7" t="n">
        <f aca="false">IF(L18=0,0,COS(ATAN(L18/K18)))</f>
        <v>0.863778900898434</v>
      </c>
      <c r="N18" s="7" t="n">
        <v>0.9</v>
      </c>
      <c r="O18" s="7" t="n">
        <v>1.1</v>
      </c>
      <c r="P18" s="7" t="n">
        <v>10</v>
      </c>
      <c r="Q18" s="7" t="n">
        <v>0</v>
      </c>
      <c r="R18" s="7" t="n">
        <v>0</v>
      </c>
      <c r="S18" s="7" t="n">
        <f aca="false">COS(ATAN(L18/K18))</f>
        <v>0.863778900898434</v>
      </c>
      <c r="Z18" s="10" t="s">
        <v>59</v>
      </c>
      <c r="AA18" s="11" t="n">
        <v>0</v>
      </c>
      <c r="AB18" s="11" t="n">
        <v>0.844838962</v>
      </c>
      <c r="AC18" s="11" t="n">
        <f aca="false">Generation!$E$5*AA18</f>
        <v>0</v>
      </c>
      <c r="AD18" s="11" t="n">
        <f aca="false">Generation!$E$4*AB18</f>
        <v>591.3872734</v>
      </c>
      <c r="AE18" s="12" t="n">
        <v>0.56</v>
      </c>
      <c r="AF18" s="8"/>
    </row>
    <row r="19" customFormat="false" ht="14.25" hidden="false" customHeight="false" outlineLevel="0" collapsed="false">
      <c r="A19" s="3" t="s">
        <v>60</v>
      </c>
      <c r="B19" s="5" t="n">
        <v>18</v>
      </c>
      <c r="C19" s="5" t="n">
        <v>19</v>
      </c>
      <c r="D19" s="5" t="n">
        <v>0.3276</v>
      </c>
      <c r="E19" s="5" t="n">
        <v>0.1083</v>
      </c>
      <c r="F19" s="5" t="n">
        <v>0</v>
      </c>
      <c r="G19" s="6" t="n">
        <v>1</v>
      </c>
      <c r="H19" s="5" t="n">
        <v>6000</v>
      </c>
      <c r="J19" s="4" t="s">
        <v>61</v>
      </c>
      <c r="K19" s="7" t="n">
        <v>60</v>
      </c>
      <c r="L19" s="7" t="n">
        <v>35</v>
      </c>
      <c r="M19" s="7" t="n">
        <f aca="false">IF(L19=0,0,COS(ATAN(L19/K19)))</f>
        <v>0.863778900898434</v>
      </c>
      <c r="N19" s="7" t="n">
        <v>0.9</v>
      </c>
      <c r="O19" s="7" t="n">
        <v>1.1</v>
      </c>
      <c r="P19" s="7" t="n">
        <v>0.1</v>
      </c>
      <c r="Q19" s="7" t="n">
        <v>0</v>
      </c>
      <c r="R19" s="7" t="n">
        <v>0</v>
      </c>
      <c r="S19" s="7" t="n">
        <f aca="false">COS(ATAN(L19/K19))</f>
        <v>0.863778900898434</v>
      </c>
      <c r="Z19" s="10" t="s">
        <v>62</v>
      </c>
      <c r="AA19" s="11" t="n">
        <v>0</v>
      </c>
      <c r="AB19" s="11" t="n">
        <v>0.767639903</v>
      </c>
      <c r="AC19" s="11" t="n">
        <f aca="false">Generation!$E$5*AA19</f>
        <v>0</v>
      </c>
      <c r="AD19" s="11" t="n">
        <f aca="false">Generation!$E$4*AB19</f>
        <v>537.3479321</v>
      </c>
      <c r="AE19" s="12" t="n">
        <v>0.56</v>
      </c>
      <c r="AF19" s="8"/>
    </row>
    <row r="20" customFormat="false" ht="14.25" hidden="false" customHeight="false" outlineLevel="0" collapsed="false">
      <c r="A20" s="3" t="s">
        <v>63</v>
      </c>
      <c r="B20" s="5" t="n">
        <v>19</v>
      </c>
      <c r="C20" s="5" t="n">
        <v>20</v>
      </c>
      <c r="D20" s="5" t="n">
        <v>0.2106</v>
      </c>
      <c r="E20" s="5" t="n">
        <v>0.069</v>
      </c>
      <c r="F20" s="5" t="n">
        <v>0</v>
      </c>
      <c r="G20" s="6" t="n">
        <v>1</v>
      </c>
      <c r="H20" s="5" t="n">
        <v>6000</v>
      </c>
      <c r="J20" s="4" t="s">
        <v>64</v>
      </c>
      <c r="K20" s="7" t="n">
        <v>0</v>
      </c>
      <c r="L20" s="7" t="n">
        <v>0</v>
      </c>
      <c r="M20" s="7" t="n">
        <f aca="false">IF(L20=0,0,COS(ATAN(L20/K20)))</f>
        <v>0</v>
      </c>
      <c r="N20" s="7" t="n">
        <v>0.9</v>
      </c>
      <c r="O20" s="7" t="n">
        <v>1.1</v>
      </c>
      <c r="P20" s="7" t="n">
        <v>0.1</v>
      </c>
      <c r="Q20" s="7" t="n">
        <v>0</v>
      </c>
      <c r="R20" s="7" t="n">
        <v>0</v>
      </c>
      <c r="S20" s="7" t="n">
        <v>0</v>
      </c>
      <c r="Z20" s="10" t="s">
        <v>65</v>
      </c>
      <c r="AA20" s="11" t="n">
        <v>0.0457162012952139</v>
      </c>
      <c r="AB20" s="11" t="n">
        <v>0.730689925</v>
      </c>
      <c r="AC20" s="11" t="n">
        <f aca="false">Generation!$E$5*AA20</f>
        <v>32.0013409066497</v>
      </c>
      <c r="AD20" s="11" t="n">
        <f aca="false">Generation!$E$4*AB20</f>
        <v>511.4829475</v>
      </c>
      <c r="AE20" s="12" t="n">
        <v>0.58</v>
      </c>
      <c r="AF20" s="8"/>
    </row>
    <row r="21" customFormat="false" ht="14.25" hidden="false" customHeight="false" outlineLevel="0" collapsed="false">
      <c r="A21" s="3" t="s">
        <v>66</v>
      </c>
      <c r="B21" s="5" t="n">
        <v>20</v>
      </c>
      <c r="C21" s="5" t="n">
        <v>21</v>
      </c>
      <c r="D21" s="5" t="n">
        <v>0.3416</v>
      </c>
      <c r="E21" s="5" t="n">
        <v>0.1129</v>
      </c>
      <c r="F21" s="5" t="n">
        <v>0</v>
      </c>
      <c r="G21" s="6" t="n">
        <v>0</v>
      </c>
      <c r="H21" s="5" t="n">
        <v>6000</v>
      </c>
      <c r="J21" s="4" t="s">
        <v>67</v>
      </c>
      <c r="K21" s="7" t="n">
        <v>1</v>
      </c>
      <c r="L21" s="7" t="n">
        <v>0.6</v>
      </c>
      <c r="M21" s="7" t="n">
        <f aca="false">IF(L21=0,0,COS(ATAN(L21/K21)))</f>
        <v>0.857492925712544</v>
      </c>
      <c r="N21" s="7" t="n">
        <v>0.9</v>
      </c>
      <c r="O21" s="7" t="n">
        <v>1.1</v>
      </c>
      <c r="P21" s="7" t="n">
        <v>0.1</v>
      </c>
      <c r="Q21" s="7" t="n">
        <v>0</v>
      </c>
      <c r="R21" s="7" t="n">
        <v>0</v>
      </c>
      <c r="S21" s="7" t="n">
        <f aca="false">COS(ATAN(L21/K21))</f>
        <v>0.857492925712544</v>
      </c>
      <c r="Z21" s="10" t="s">
        <v>68</v>
      </c>
      <c r="AA21" s="11" t="n">
        <v>0.147748677042856</v>
      </c>
      <c r="AB21" s="11" t="n">
        <v>0.735968494</v>
      </c>
      <c r="AC21" s="11" t="n">
        <f aca="false">Generation!$E$5*AA21</f>
        <v>103.424073929999</v>
      </c>
      <c r="AD21" s="11" t="n">
        <f aca="false">Generation!$E$4*AB21</f>
        <v>515.1779458</v>
      </c>
      <c r="AE21" s="12" t="n">
        <v>0.64</v>
      </c>
      <c r="AF21" s="8"/>
    </row>
    <row r="22" customFormat="false" ht="14.25" hidden="false" customHeight="false" outlineLevel="0" collapsed="false">
      <c r="A22" s="3" t="s">
        <v>69</v>
      </c>
      <c r="B22" s="5" t="n">
        <v>21</v>
      </c>
      <c r="C22" s="5" t="n">
        <v>22</v>
      </c>
      <c r="D22" s="5" t="n">
        <v>0.014</v>
      </c>
      <c r="E22" s="5" t="n">
        <v>0.0046</v>
      </c>
      <c r="F22" s="5" t="n">
        <v>0</v>
      </c>
      <c r="G22" s="6" t="n">
        <v>1</v>
      </c>
      <c r="H22" s="5" t="n">
        <v>6000</v>
      </c>
      <c r="J22" s="4" t="s">
        <v>70</v>
      </c>
      <c r="K22" s="7" t="n">
        <v>114</v>
      </c>
      <c r="L22" s="7" t="n">
        <v>81</v>
      </c>
      <c r="M22" s="7" t="n">
        <f aca="false">IF(L22=0,0,COS(ATAN(L22/K22)))</f>
        <v>0.815180408266274</v>
      </c>
      <c r="N22" s="7" t="n">
        <v>0.9</v>
      </c>
      <c r="O22" s="7" t="n">
        <v>1.1</v>
      </c>
      <c r="P22" s="7" t="n">
        <v>100</v>
      </c>
      <c r="Q22" s="7" t="n">
        <v>0</v>
      </c>
      <c r="R22" s="7" t="n">
        <v>0</v>
      </c>
      <c r="S22" s="7" t="n">
        <f aca="false">COS(ATAN(L22/K22))</f>
        <v>0.815180408266274</v>
      </c>
      <c r="Z22" s="10" t="s">
        <v>71</v>
      </c>
      <c r="AA22" s="11" t="n">
        <v>0.309445197957068</v>
      </c>
      <c r="AB22" s="11" t="n">
        <v>0.88178894</v>
      </c>
      <c r="AC22" s="11" t="n">
        <f aca="false">Generation!$E$5*AA22</f>
        <v>216.611638569948</v>
      </c>
      <c r="AD22" s="11" t="n">
        <f aca="false">Generation!$E$4*AB22</f>
        <v>617.252258</v>
      </c>
      <c r="AE22" s="12" t="n">
        <v>0.76</v>
      </c>
      <c r="AF22" s="8"/>
    </row>
    <row r="23" customFormat="false" ht="14.25" hidden="false" customHeight="false" outlineLevel="0" collapsed="false">
      <c r="A23" s="3" t="s">
        <v>72</v>
      </c>
      <c r="B23" s="5" t="n">
        <v>22</v>
      </c>
      <c r="C23" s="5" t="n">
        <v>23</v>
      </c>
      <c r="D23" s="5" t="n">
        <v>0.1591</v>
      </c>
      <c r="E23" s="5" t="n">
        <v>0.0526</v>
      </c>
      <c r="F23" s="5" t="n">
        <v>0</v>
      </c>
      <c r="G23" s="6" t="n">
        <v>1</v>
      </c>
      <c r="H23" s="5" t="n">
        <v>6000</v>
      </c>
      <c r="J23" s="4" t="s">
        <v>73</v>
      </c>
      <c r="K23" s="7" t="n">
        <v>5.3</v>
      </c>
      <c r="L23" s="7" t="n">
        <v>3.5</v>
      </c>
      <c r="M23" s="7" t="n">
        <f aca="false">IF(L23=0,0,COS(ATAN(L23/K23)))</f>
        <v>0.834464609751732</v>
      </c>
      <c r="N23" s="7" t="n">
        <v>0.9</v>
      </c>
      <c r="O23" s="7" t="n">
        <v>1.1</v>
      </c>
      <c r="P23" s="7" t="n">
        <v>0.1</v>
      </c>
      <c r="Q23" s="7" t="n">
        <v>0</v>
      </c>
      <c r="R23" s="7" t="n">
        <v>0</v>
      </c>
      <c r="S23" s="7" t="n">
        <f aca="false">COS(ATAN(L23/K23))</f>
        <v>0.834464609751732</v>
      </c>
      <c r="Z23" s="10" t="s">
        <v>74</v>
      </c>
      <c r="AA23" s="11" t="n">
        <v>0.513862640277276</v>
      </c>
      <c r="AB23" s="11" t="n">
        <v>1</v>
      </c>
      <c r="AC23" s="11" t="n">
        <f aca="false">Generation!$E$5*AA23</f>
        <v>359.703848194093</v>
      </c>
      <c r="AD23" s="11" t="n">
        <f aca="false">Generation!$E$4*AB23</f>
        <v>700</v>
      </c>
      <c r="AE23" s="12" t="n">
        <v>0.87</v>
      </c>
      <c r="AF23" s="8"/>
    </row>
    <row r="24" customFormat="false" ht="14.25" hidden="false" customHeight="false" outlineLevel="0" collapsed="false">
      <c r="A24" s="3" t="s">
        <v>75</v>
      </c>
      <c r="B24" s="5" t="n">
        <v>23</v>
      </c>
      <c r="C24" s="5" t="n">
        <v>24</v>
      </c>
      <c r="D24" s="5" t="n">
        <v>0.3463</v>
      </c>
      <c r="E24" s="5" t="n">
        <v>0.1145</v>
      </c>
      <c r="F24" s="5" t="n">
        <v>0</v>
      </c>
      <c r="G24" s="6" t="n">
        <v>1</v>
      </c>
      <c r="H24" s="5" t="n">
        <v>6000</v>
      </c>
      <c r="J24" s="4" t="s">
        <v>76</v>
      </c>
      <c r="K24" s="7" t="n">
        <v>0</v>
      </c>
      <c r="L24" s="7" t="n">
        <v>0</v>
      </c>
      <c r="M24" s="7" t="n">
        <f aca="false">IF(L24=0,0,COS(ATAN(L24/K24)))</f>
        <v>0</v>
      </c>
      <c r="N24" s="7" t="n">
        <v>0.9</v>
      </c>
      <c r="O24" s="7" t="n">
        <v>1.1</v>
      </c>
      <c r="P24" s="7" t="n">
        <v>0.1</v>
      </c>
      <c r="Q24" s="7" t="n">
        <v>0</v>
      </c>
      <c r="R24" s="7" t="n">
        <v>0</v>
      </c>
      <c r="S24" s="7" t="n">
        <v>0</v>
      </c>
      <c r="Z24" s="10" t="s">
        <v>77</v>
      </c>
      <c r="AA24" s="11" t="n">
        <v>0.717064072209171</v>
      </c>
      <c r="AB24" s="11" t="n">
        <v>1</v>
      </c>
      <c r="AC24" s="11" t="n">
        <f aca="false">Generation!$E$5*AA24</f>
        <v>501.94485054642</v>
      </c>
      <c r="AD24" s="11" t="n">
        <f aca="false">Generation!$E$4*AB24</f>
        <v>700</v>
      </c>
      <c r="AE24" s="12" t="n">
        <v>0.95</v>
      </c>
      <c r="AF24" s="8"/>
    </row>
    <row r="25" customFormat="false" ht="14.25" hidden="false" customHeight="false" outlineLevel="0" collapsed="false">
      <c r="A25" s="3" t="s">
        <v>78</v>
      </c>
      <c r="B25" s="5" t="n">
        <v>24</v>
      </c>
      <c r="C25" s="5" t="n">
        <v>25</v>
      </c>
      <c r="D25" s="5" t="n">
        <v>0.7488</v>
      </c>
      <c r="E25" s="5" t="n">
        <v>0.2475</v>
      </c>
      <c r="F25" s="5" t="n">
        <v>0</v>
      </c>
      <c r="G25" s="6" t="n">
        <v>1</v>
      </c>
      <c r="H25" s="5" t="n">
        <v>6000</v>
      </c>
      <c r="J25" s="4" t="s">
        <v>79</v>
      </c>
      <c r="K25" s="7" t="n">
        <v>28</v>
      </c>
      <c r="L25" s="7" t="n">
        <v>20</v>
      </c>
      <c r="M25" s="7" t="n">
        <f aca="false">IF(L25=0,0,COS(ATAN(L25/K25)))</f>
        <v>0.813733471206735</v>
      </c>
      <c r="N25" s="7" t="n">
        <v>0.9</v>
      </c>
      <c r="O25" s="7" t="n">
        <v>1.1</v>
      </c>
      <c r="P25" s="7" t="n">
        <v>100</v>
      </c>
      <c r="Q25" s="7" t="n">
        <v>0</v>
      </c>
      <c r="R25" s="7" t="n">
        <v>0</v>
      </c>
      <c r="S25" s="7" t="n">
        <f aca="false">COS(ATAN(L25/K25))</f>
        <v>0.813733471206735</v>
      </c>
      <c r="Z25" s="10" t="s">
        <v>80</v>
      </c>
      <c r="AA25" s="11" t="n">
        <v>0.898088321596444</v>
      </c>
      <c r="AB25" s="11" t="n">
        <v>1</v>
      </c>
      <c r="AC25" s="11" t="n">
        <f aca="false">Generation!$E$5*AA25</f>
        <v>628.661825117511</v>
      </c>
      <c r="AD25" s="11" t="n">
        <f aca="false">Generation!$E$4*AB25</f>
        <v>700</v>
      </c>
      <c r="AE25" s="12" t="n">
        <v>0.99</v>
      </c>
      <c r="AF25" s="8"/>
    </row>
    <row r="26" customFormat="false" ht="14.25" hidden="false" customHeight="false" outlineLevel="0" collapsed="false">
      <c r="A26" s="3" t="s">
        <v>81</v>
      </c>
      <c r="B26" s="5" t="n">
        <v>25</v>
      </c>
      <c r="C26" s="5" t="n">
        <v>26</v>
      </c>
      <c r="D26" s="5" t="n">
        <v>0.3089</v>
      </c>
      <c r="E26" s="5" t="n">
        <v>0.1021</v>
      </c>
      <c r="F26" s="5" t="n">
        <v>0</v>
      </c>
      <c r="G26" s="6" t="n">
        <v>1</v>
      </c>
      <c r="H26" s="5" t="n">
        <v>6000</v>
      </c>
      <c r="J26" s="4" t="s">
        <v>82</v>
      </c>
      <c r="K26" s="7" t="n">
        <v>0</v>
      </c>
      <c r="L26" s="7" t="n">
        <v>0</v>
      </c>
      <c r="M26" s="7" t="n">
        <f aca="false">IF(L26=0,0,COS(ATAN(L26/K26)))</f>
        <v>0</v>
      </c>
      <c r="N26" s="7" t="n">
        <v>0.9</v>
      </c>
      <c r="O26" s="7" t="n">
        <v>1.1</v>
      </c>
      <c r="P26" s="7" t="n">
        <v>0.1</v>
      </c>
      <c r="Q26" s="7" t="n">
        <v>0</v>
      </c>
      <c r="R26" s="7" t="n">
        <v>0</v>
      </c>
      <c r="S26" s="7" t="n">
        <v>0</v>
      </c>
      <c r="Z26" s="10" t="s">
        <v>83</v>
      </c>
      <c r="AA26" s="11" t="n">
        <v>1</v>
      </c>
      <c r="AB26" s="11" t="n">
        <v>1</v>
      </c>
      <c r="AC26" s="11" t="n">
        <f aca="false">Generation!$E$5*AA26</f>
        <v>700</v>
      </c>
      <c r="AD26" s="11" t="n">
        <f aca="false">Generation!$E$4*AB26</f>
        <v>700</v>
      </c>
      <c r="AE26" s="12" t="n">
        <v>1</v>
      </c>
      <c r="AF26" s="8"/>
    </row>
    <row r="27" customFormat="false" ht="14.25" hidden="false" customHeight="false" outlineLevel="0" collapsed="false">
      <c r="A27" s="3" t="s">
        <v>84</v>
      </c>
      <c r="B27" s="5" t="n">
        <v>26</v>
      </c>
      <c r="C27" s="5" t="n">
        <v>27</v>
      </c>
      <c r="D27" s="5" t="n">
        <v>0.1732</v>
      </c>
      <c r="E27" s="5" t="n">
        <v>0.0572</v>
      </c>
      <c r="F27" s="5" t="n">
        <v>0</v>
      </c>
      <c r="G27" s="6" t="n">
        <v>1</v>
      </c>
      <c r="H27" s="5" t="n">
        <v>6000</v>
      </c>
      <c r="J27" s="4" t="s">
        <v>85</v>
      </c>
      <c r="K27" s="7" t="n">
        <v>14</v>
      </c>
      <c r="L27" s="7" t="n">
        <v>10</v>
      </c>
      <c r="M27" s="7" t="n">
        <f aca="false">IF(L27=0,0,COS(ATAN(L27/K27)))</f>
        <v>0.813733471206735</v>
      </c>
      <c r="N27" s="7" t="n">
        <v>0.9</v>
      </c>
      <c r="O27" s="7" t="n">
        <v>1.1</v>
      </c>
      <c r="P27" s="7" t="n">
        <v>0.1</v>
      </c>
      <c r="Q27" s="7" t="n">
        <v>0</v>
      </c>
      <c r="R27" s="7" t="n">
        <v>0</v>
      </c>
      <c r="S27" s="7" t="n">
        <f aca="false">COS(ATAN(L27/K27))</f>
        <v>0.813733471206735</v>
      </c>
      <c r="Z27" s="10" t="s">
        <v>86</v>
      </c>
      <c r="AA27" s="11" t="n">
        <v>0.895029311393834</v>
      </c>
      <c r="AB27" s="11" t="n">
        <v>1</v>
      </c>
      <c r="AC27" s="11" t="n">
        <f aca="false">Generation!$E$5*AA27</f>
        <v>626.520517975684</v>
      </c>
      <c r="AD27" s="11" t="n">
        <f aca="false">Generation!$E$4*AB27</f>
        <v>700</v>
      </c>
      <c r="AE27" s="12" t="n">
        <v>0.99</v>
      </c>
      <c r="AF27" s="8"/>
    </row>
    <row r="28" customFormat="false" ht="14.25" hidden="false" customHeight="false" outlineLevel="0" collapsed="false">
      <c r="A28" s="3" t="s">
        <v>87</v>
      </c>
      <c r="B28" s="5" t="n">
        <v>3</v>
      </c>
      <c r="C28" s="5" t="n">
        <v>28</v>
      </c>
      <c r="D28" s="5" t="n">
        <v>0.0044</v>
      </c>
      <c r="E28" s="5" t="n">
        <v>0.0108</v>
      </c>
      <c r="F28" s="5" t="n">
        <v>0</v>
      </c>
      <c r="G28" s="6" t="n">
        <v>1</v>
      </c>
      <c r="H28" s="5" t="n">
        <v>6000</v>
      </c>
      <c r="J28" s="4" t="s">
        <v>88</v>
      </c>
      <c r="K28" s="7" t="n">
        <v>14</v>
      </c>
      <c r="L28" s="7" t="n">
        <v>10</v>
      </c>
      <c r="M28" s="7" t="n">
        <f aca="false">IF(L28=0,0,COS(ATAN(L28/K28)))</f>
        <v>0.813733471206735</v>
      </c>
      <c r="N28" s="7" t="n">
        <v>0.9</v>
      </c>
      <c r="O28" s="7" t="n">
        <v>1.1</v>
      </c>
      <c r="P28" s="7" t="n">
        <v>10</v>
      </c>
      <c r="Q28" s="7" t="n">
        <v>0</v>
      </c>
      <c r="R28" s="7" t="n">
        <v>0</v>
      </c>
      <c r="S28" s="7" t="n">
        <f aca="false">COS(ATAN(L28/K28))</f>
        <v>0.813733471206735</v>
      </c>
      <c r="Z28" s="10" t="s">
        <v>89</v>
      </c>
      <c r="AA28" s="11" t="n">
        <v>0.735455501063872</v>
      </c>
      <c r="AB28" s="11" t="n">
        <v>1</v>
      </c>
      <c r="AC28" s="11" t="n">
        <f aca="false">Generation!$E$5*AA28</f>
        <v>514.81885074471</v>
      </c>
      <c r="AD28" s="11" t="n">
        <f aca="false">Generation!$E$4*AB28</f>
        <v>700</v>
      </c>
      <c r="AE28" s="12" t="n">
        <v>1</v>
      </c>
      <c r="AF28" s="8"/>
    </row>
    <row r="29" customFormat="false" ht="14.25" hidden="false" customHeight="false" outlineLevel="0" collapsed="false">
      <c r="A29" s="3" t="s">
        <v>90</v>
      </c>
      <c r="B29" s="5" t="n">
        <v>28</v>
      </c>
      <c r="C29" s="5" t="n">
        <v>29</v>
      </c>
      <c r="D29" s="5" t="n">
        <v>0.064</v>
      </c>
      <c r="E29" s="5" t="n">
        <v>0.1565</v>
      </c>
      <c r="F29" s="5" t="n">
        <v>0</v>
      </c>
      <c r="G29" s="6" t="n">
        <v>1</v>
      </c>
      <c r="H29" s="5" t="n">
        <v>6000</v>
      </c>
      <c r="J29" s="4" t="s">
        <v>91</v>
      </c>
      <c r="K29" s="7" t="n">
        <v>26</v>
      </c>
      <c r="L29" s="7" t="n">
        <v>18.6</v>
      </c>
      <c r="M29" s="7" t="n">
        <f aca="false">IF(L29=0,0,COS(ATAN(L29/K29)))</f>
        <v>0.813310537430032</v>
      </c>
      <c r="N29" s="7" t="n">
        <v>0.9</v>
      </c>
      <c r="O29" s="7" t="n">
        <v>1.1</v>
      </c>
      <c r="P29" s="7" t="n">
        <v>0.1</v>
      </c>
      <c r="Q29" s="7" t="n">
        <v>0</v>
      </c>
      <c r="R29" s="7" t="n">
        <v>0</v>
      </c>
      <c r="S29" s="7" t="n">
        <f aca="false">COS(ATAN(L29/K29))</f>
        <v>0.813310537430032</v>
      </c>
      <c r="Z29" s="10" t="s">
        <v>92</v>
      </c>
      <c r="AA29" s="11" t="n">
        <v>0.548666232407082</v>
      </c>
      <c r="AB29" s="11" t="n">
        <v>1</v>
      </c>
      <c r="AC29" s="11" t="n">
        <f aca="false">Generation!$E$5*AA29</f>
        <v>384.066362684957</v>
      </c>
      <c r="AD29" s="11" t="n">
        <f aca="false">Generation!$E$4*AB29</f>
        <v>700</v>
      </c>
      <c r="AE29" s="12" t="n">
        <v>1</v>
      </c>
      <c r="AF29" s="8"/>
    </row>
    <row r="30" customFormat="false" ht="14.25" hidden="false" customHeight="false" outlineLevel="0" collapsed="false">
      <c r="A30" s="3" t="s">
        <v>93</v>
      </c>
      <c r="B30" s="5" t="n">
        <v>29</v>
      </c>
      <c r="C30" s="5" t="n">
        <v>30</v>
      </c>
      <c r="D30" s="5" t="n">
        <v>0.3978</v>
      </c>
      <c r="E30" s="5" t="n">
        <v>0.1315</v>
      </c>
      <c r="F30" s="5" t="n">
        <v>0</v>
      </c>
      <c r="G30" s="6" t="n">
        <v>1</v>
      </c>
      <c r="H30" s="5" t="n">
        <v>6000</v>
      </c>
      <c r="J30" s="4" t="s">
        <v>94</v>
      </c>
      <c r="K30" s="7" t="n">
        <v>26</v>
      </c>
      <c r="L30" s="7" t="n">
        <v>18.6</v>
      </c>
      <c r="M30" s="7" t="n">
        <f aca="false">IF(L30=0,0,COS(ATAN(L30/K30)))</f>
        <v>0.813310537430032</v>
      </c>
      <c r="N30" s="7" t="n">
        <v>0.9</v>
      </c>
      <c r="O30" s="7" t="n">
        <v>1.1</v>
      </c>
      <c r="P30" s="7" t="n">
        <v>0.1</v>
      </c>
      <c r="Q30" s="7" t="n">
        <v>0</v>
      </c>
      <c r="R30" s="7" t="n">
        <v>0</v>
      </c>
      <c r="S30" s="7" t="n">
        <f aca="false">COS(ATAN(L30/K30))</f>
        <v>0.813310537430032</v>
      </c>
      <c r="Z30" s="10" t="s">
        <v>95</v>
      </c>
      <c r="AA30" s="11" t="n">
        <v>0.395509743035428</v>
      </c>
      <c r="AB30" s="11" t="n">
        <v>1</v>
      </c>
      <c r="AC30" s="11" t="n">
        <f aca="false">Generation!$E$5*AA30</f>
        <v>276.8568201248</v>
      </c>
      <c r="AD30" s="11" t="n">
        <f aca="false">Generation!$E$4*AB30</f>
        <v>700</v>
      </c>
      <c r="AE30" s="12" t="n">
        <v>0.97</v>
      </c>
      <c r="AF30" s="8"/>
    </row>
    <row r="31" customFormat="false" ht="14.25" hidden="false" customHeight="false" outlineLevel="0" collapsed="false">
      <c r="A31" s="3" t="s">
        <v>96</v>
      </c>
      <c r="B31" s="5" t="n">
        <v>30</v>
      </c>
      <c r="C31" s="5" t="n">
        <v>31</v>
      </c>
      <c r="D31" s="5" t="n">
        <v>0.0702</v>
      </c>
      <c r="E31" s="5" t="n">
        <v>0.0232</v>
      </c>
      <c r="F31" s="5" t="n">
        <v>0</v>
      </c>
      <c r="G31" s="6" t="n">
        <v>1</v>
      </c>
      <c r="H31" s="5" t="n">
        <v>6000</v>
      </c>
      <c r="J31" s="4" t="s">
        <v>97</v>
      </c>
      <c r="K31" s="7" t="n">
        <v>0</v>
      </c>
      <c r="L31" s="7" t="n">
        <v>0</v>
      </c>
      <c r="M31" s="7" t="n">
        <f aca="false">IF(L31=0,0,COS(ATAN(L31/K31)))</f>
        <v>0</v>
      </c>
      <c r="N31" s="7" t="n">
        <v>0.9</v>
      </c>
      <c r="O31" s="7" t="n">
        <v>1.1</v>
      </c>
      <c r="P31" s="7" t="n">
        <v>0.1</v>
      </c>
      <c r="Q31" s="7" t="n">
        <v>0</v>
      </c>
      <c r="R31" s="7" t="n">
        <v>0</v>
      </c>
      <c r="S31" s="7" t="n">
        <v>0</v>
      </c>
      <c r="Z31" s="10" t="s">
        <v>98</v>
      </c>
      <c r="AA31" s="11" t="n">
        <v>0.257670507760347</v>
      </c>
      <c r="AB31" s="11" t="n">
        <v>0.949750505</v>
      </c>
      <c r="AC31" s="11" t="n">
        <f aca="false">Generation!$E$5*AA31</f>
        <v>180.369355432243</v>
      </c>
      <c r="AD31" s="11" t="n">
        <f aca="false">Generation!$E$4*AB31</f>
        <v>664.8253535</v>
      </c>
      <c r="AE31" s="12" t="n">
        <v>0.96</v>
      </c>
      <c r="AF31" s="8"/>
    </row>
    <row r="32" customFormat="false" ht="14.25" hidden="false" customHeight="false" outlineLevel="0" collapsed="false">
      <c r="A32" s="3" t="s">
        <v>99</v>
      </c>
      <c r="B32" s="5" t="n">
        <v>31</v>
      </c>
      <c r="C32" s="5" t="n">
        <v>32</v>
      </c>
      <c r="D32" s="5" t="n">
        <v>0.351</v>
      </c>
      <c r="E32" s="5" t="n">
        <v>0.116</v>
      </c>
      <c r="F32" s="5" t="n">
        <v>0</v>
      </c>
      <c r="G32" s="6" t="n">
        <v>1</v>
      </c>
      <c r="H32" s="5" t="n">
        <v>6000</v>
      </c>
      <c r="J32" s="4" t="s">
        <v>100</v>
      </c>
      <c r="K32" s="7" t="n">
        <v>0</v>
      </c>
      <c r="L32" s="7" t="n">
        <v>0</v>
      </c>
      <c r="M32" s="7" t="n">
        <f aca="false">IF(L32=0,0,COS(ATAN(L32/K32)))</f>
        <v>0</v>
      </c>
      <c r="N32" s="7" t="n">
        <v>0.9</v>
      </c>
      <c r="O32" s="7" t="n">
        <v>1.1</v>
      </c>
      <c r="P32" s="7" t="n">
        <v>0.1</v>
      </c>
      <c r="Q32" s="7" t="n">
        <v>0</v>
      </c>
      <c r="R32" s="7" t="n">
        <v>0</v>
      </c>
      <c r="S32" s="7" t="n">
        <v>0</v>
      </c>
      <c r="Z32" s="10" t="s">
        <v>101</v>
      </c>
      <c r="AA32" s="11" t="n">
        <v>0.113539068196982</v>
      </c>
      <c r="AB32" s="11" t="n">
        <v>0.845498783</v>
      </c>
      <c r="AC32" s="11" t="n">
        <f aca="false">Generation!$E$5*AA32</f>
        <v>79.4773477378874</v>
      </c>
      <c r="AD32" s="11" t="n">
        <f aca="false">Generation!$E$4*AB32</f>
        <v>591.8491481</v>
      </c>
      <c r="AE32" s="12" t="n">
        <v>0.96</v>
      </c>
      <c r="AF32" s="8"/>
    </row>
    <row r="33" customFormat="false" ht="14.25" hidden="false" customHeight="false" outlineLevel="0" collapsed="false">
      <c r="A33" s="3" t="s">
        <v>102</v>
      </c>
      <c r="B33" s="5" t="n">
        <v>32</v>
      </c>
      <c r="C33" s="5" t="n">
        <v>33</v>
      </c>
      <c r="D33" s="5" t="n">
        <v>0.839</v>
      </c>
      <c r="E33" s="5" t="n">
        <v>0.2816</v>
      </c>
      <c r="F33" s="5" t="n">
        <v>0</v>
      </c>
      <c r="G33" s="6" t="n">
        <v>1</v>
      </c>
      <c r="H33" s="5" t="n">
        <v>6000</v>
      </c>
      <c r="J33" s="4" t="s">
        <v>103</v>
      </c>
      <c r="K33" s="7" t="n">
        <v>0</v>
      </c>
      <c r="L33" s="7" t="n">
        <v>0</v>
      </c>
      <c r="M33" s="7" t="n">
        <f aca="false">IF(L33=0,0,COS(ATAN(L33/K33)))</f>
        <v>0</v>
      </c>
      <c r="N33" s="7" t="n">
        <v>0.9</v>
      </c>
      <c r="O33" s="7" t="n">
        <v>1.1</v>
      </c>
      <c r="P33" s="7" t="n">
        <v>0.1</v>
      </c>
      <c r="Q33" s="7" t="n">
        <v>0</v>
      </c>
      <c r="R33" s="7" t="n">
        <v>0</v>
      </c>
      <c r="S33" s="7" t="n">
        <v>0</v>
      </c>
      <c r="Z33" s="10" t="s">
        <v>104</v>
      </c>
      <c r="AA33" s="11" t="n">
        <v>0.0841818613188591</v>
      </c>
      <c r="AB33" s="11" t="n">
        <v>0.731349746</v>
      </c>
      <c r="AC33" s="11" t="n">
        <f aca="false">Generation!$E$5*AA33</f>
        <v>58.9273029232014</v>
      </c>
      <c r="AD33" s="11" t="n">
        <f aca="false">Generation!$E$4*AB33</f>
        <v>511.9448222</v>
      </c>
      <c r="AE33" s="12" t="n">
        <v>0.93</v>
      </c>
      <c r="AF33" s="8"/>
    </row>
    <row r="34" customFormat="false" ht="14.25" hidden="false" customHeight="false" outlineLevel="0" collapsed="false">
      <c r="A34" s="3" t="s">
        <v>105</v>
      </c>
      <c r="B34" s="5" t="n">
        <v>33</v>
      </c>
      <c r="C34" s="5" t="n">
        <v>34</v>
      </c>
      <c r="D34" s="5" t="n">
        <v>1.708</v>
      </c>
      <c r="E34" s="5" t="n">
        <v>0.5646</v>
      </c>
      <c r="F34" s="5" t="n">
        <v>0</v>
      </c>
      <c r="G34" s="6" t="n">
        <v>1</v>
      </c>
      <c r="H34" s="5" t="n">
        <v>6000</v>
      </c>
      <c r="J34" s="4" t="s">
        <v>106</v>
      </c>
      <c r="K34" s="7" t="n">
        <v>14</v>
      </c>
      <c r="L34" s="7" t="n">
        <v>10</v>
      </c>
      <c r="M34" s="7" t="n">
        <f aca="false">IF(L34=0,0,COS(ATAN(L34/K34)))</f>
        <v>0.813733471206735</v>
      </c>
      <c r="N34" s="7" t="n">
        <v>0.9</v>
      </c>
      <c r="O34" s="7" t="n">
        <v>1.1</v>
      </c>
      <c r="P34" s="7" t="n">
        <v>10</v>
      </c>
      <c r="Q34" s="7" t="n">
        <v>0</v>
      </c>
      <c r="R34" s="7" t="n">
        <v>0</v>
      </c>
      <c r="S34" s="7" t="n">
        <f aca="false">COS(ATAN(L34/K34))</f>
        <v>0.813733471206735</v>
      </c>
      <c r="Z34" s="10" t="s">
        <v>107</v>
      </c>
      <c r="AA34" s="11" t="n">
        <v>0</v>
      </c>
      <c r="AB34" s="11" t="n">
        <v>0.491174894</v>
      </c>
      <c r="AC34" s="11" t="n">
        <f aca="false">Generation!$E$5*AA34</f>
        <v>0</v>
      </c>
      <c r="AD34" s="11" t="n">
        <f aca="false">Generation!$E$4*AB34</f>
        <v>343.8224258</v>
      </c>
      <c r="AE34" s="12" t="n">
        <v>0.876</v>
      </c>
      <c r="AF34" s="8"/>
    </row>
    <row r="35" customFormat="false" ht="14.25" hidden="false" customHeight="false" outlineLevel="0" collapsed="false">
      <c r="A35" s="3" t="s">
        <v>108</v>
      </c>
      <c r="B35" s="5" t="n">
        <v>34</v>
      </c>
      <c r="C35" s="5" t="n">
        <v>35</v>
      </c>
      <c r="D35" s="5" t="n">
        <v>1.474</v>
      </c>
      <c r="E35" s="5" t="n">
        <v>0.4873</v>
      </c>
      <c r="F35" s="5" t="n">
        <v>0</v>
      </c>
      <c r="G35" s="6" t="n">
        <v>1</v>
      </c>
      <c r="H35" s="5" t="n">
        <v>6000</v>
      </c>
      <c r="J35" s="4" t="s">
        <v>109</v>
      </c>
      <c r="K35" s="7" t="n">
        <v>19.5</v>
      </c>
      <c r="L35" s="7" t="n">
        <v>14</v>
      </c>
      <c r="M35" s="7" t="n">
        <f aca="false">IF(L35=0,0,COS(ATAN(L35/K35)))</f>
        <v>0.812323733591591</v>
      </c>
      <c r="N35" s="7" t="n">
        <v>0.9</v>
      </c>
      <c r="O35" s="7" t="n">
        <v>1.1</v>
      </c>
      <c r="P35" s="7" t="n">
        <v>0.1</v>
      </c>
      <c r="Q35" s="7" t="n">
        <v>0</v>
      </c>
      <c r="R35" s="7" t="n">
        <v>0</v>
      </c>
      <c r="S35" s="7" t="n">
        <f aca="false">COS(ATAN(L35/K35))</f>
        <v>0.812323733591591</v>
      </c>
      <c r="Z35" s="10" t="s">
        <v>110</v>
      </c>
      <c r="AA35" s="11" t="n">
        <v>0</v>
      </c>
      <c r="AB35" s="11" t="n">
        <v>0.460163306</v>
      </c>
      <c r="AC35" s="11" t="n">
        <f aca="false">Generation!$E$5*AA35</f>
        <v>0</v>
      </c>
      <c r="AD35" s="11" t="n">
        <f aca="false">Generation!$E$4*AB35</f>
        <v>322.1143142</v>
      </c>
      <c r="AE35" s="12" t="n">
        <v>0.806</v>
      </c>
    </row>
    <row r="36" customFormat="false" ht="14.25" hidden="false" customHeight="false" outlineLevel="0" collapsed="false">
      <c r="A36" s="3" t="s">
        <v>111</v>
      </c>
      <c r="B36" s="5" t="n">
        <v>3</v>
      </c>
      <c r="C36" s="5" t="n">
        <v>36</v>
      </c>
      <c r="D36" s="5" t="n">
        <v>0.0044</v>
      </c>
      <c r="E36" s="5" t="n">
        <v>0.0108</v>
      </c>
      <c r="F36" s="5" t="n">
        <v>0</v>
      </c>
      <c r="G36" s="6" t="n">
        <v>1</v>
      </c>
      <c r="H36" s="5" t="n">
        <v>6000</v>
      </c>
      <c r="J36" s="4" t="s">
        <v>112</v>
      </c>
      <c r="K36" s="7" t="n">
        <v>6</v>
      </c>
      <c r="L36" s="7" t="n">
        <v>4</v>
      </c>
      <c r="M36" s="7" t="n">
        <f aca="false">IF(L36=0,0,COS(ATAN(L36/K36)))</f>
        <v>0.832050294337844</v>
      </c>
      <c r="N36" s="7" t="n">
        <v>0.9</v>
      </c>
      <c r="O36" s="7" t="n">
        <v>1.1</v>
      </c>
      <c r="P36" s="7" t="n">
        <v>100</v>
      </c>
      <c r="Q36" s="7" t="n">
        <v>0</v>
      </c>
      <c r="R36" s="7" t="n">
        <v>0</v>
      </c>
      <c r="S36" s="7" t="n">
        <f aca="false">COS(ATAN(L36/K36))</f>
        <v>0.832050294337844</v>
      </c>
      <c r="Z36" s="10" t="s">
        <v>113</v>
      </c>
      <c r="AA36" s="11" t="n">
        <v>0</v>
      </c>
      <c r="AB36" s="11" t="n">
        <v>0.404078519</v>
      </c>
      <c r="AC36" s="11" t="n">
        <f aca="false">Generation!$E$5*AA36</f>
        <v>0</v>
      </c>
      <c r="AD36" s="11" t="n">
        <f aca="false">Generation!$E$4*AB36</f>
        <v>282.8549633</v>
      </c>
      <c r="AE36" s="12" t="n">
        <v>0.744</v>
      </c>
    </row>
    <row r="37" customFormat="false" ht="14.25" hidden="false" customHeight="false" outlineLevel="0" collapsed="false">
      <c r="A37" s="3" t="s">
        <v>114</v>
      </c>
      <c r="B37" s="5" t="n">
        <v>36</v>
      </c>
      <c r="C37" s="5" t="n">
        <v>37</v>
      </c>
      <c r="D37" s="5" t="n">
        <v>0.064</v>
      </c>
      <c r="E37" s="5" t="n">
        <v>0.1565</v>
      </c>
      <c r="F37" s="5" t="n">
        <v>0</v>
      </c>
      <c r="G37" s="6" t="n">
        <v>1</v>
      </c>
      <c r="H37" s="5" t="n">
        <v>6000</v>
      </c>
      <c r="J37" s="4" t="s">
        <v>115</v>
      </c>
      <c r="K37" s="7" t="n">
        <v>26</v>
      </c>
      <c r="L37" s="7" t="n">
        <v>18.55</v>
      </c>
      <c r="M37" s="7" t="n">
        <f aca="false">IF(L37=0,0,COS(ATAN(L37/K37)))</f>
        <v>0.814050677382113</v>
      </c>
      <c r="N37" s="7" t="n">
        <v>0.9</v>
      </c>
      <c r="O37" s="7" t="n">
        <v>1.1</v>
      </c>
      <c r="P37" s="7" t="n">
        <v>0.1</v>
      </c>
      <c r="Q37" s="7" t="n">
        <v>0</v>
      </c>
      <c r="R37" s="7" t="n">
        <v>0</v>
      </c>
      <c r="S37" s="7" t="n">
        <f aca="false">COS(ATAN(L37/K37))</f>
        <v>0.814050677382113</v>
      </c>
      <c r="Z37" s="10" t="s">
        <v>116</v>
      </c>
      <c r="AA37" s="11" t="n">
        <v>0</v>
      </c>
      <c r="AB37" s="11" t="n">
        <v>0.41133655</v>
      </c>
      <c r="AC37" s="11" t="n">
        <f aca="false">Generation!$E$5*AA37</f>
        <v>0</v>
      </c>
      <c r="AD37" s="11" t="n">
        <f aca="false">Generation!$E$4*AB37</f>
        <v>287.935585</v>
      </c>
      <c r="AE37" s="12" t="n">
        <v>0.699</v>
      </c>
    </row>
    <row r="38" customFormat="false" ht="14.25" hidden="false" customHeight="false" outlineLevel="0" collapsed="false">
      <c r="A38" s="3" t="s">
        <v>117</v>
      </c>
      <c r="B38" s="5" t="n">
        <v>37</v>
      </c>
      <c r="C38" s="5" t="n">
        <v>38</v>
      </c>
      <c r="D38" s="5" t="n">
        <v>0.1053</v>
      </c>
      <c r="E38" s="5" t="n">
        <v>0.123</v>
      </c>
      <c r="F38" s="5" t="n">
        <v>0</v>
      </c>
      <c r="G38" s="6" t="n">
        <v>1</v>
      </c>
      <c r="H38" s="5" t="n">
        <v>6000</v>
      </c>
      <c r="J38" s="4" t="s">
        <v>118</v>
      </c>
      <c r="K38" s="7" t="n">
        <v>26</v>
      </c>
      <c r="L38" s="7" t="n">
        <v>18.55</v>
      </c>
      <c r="M38" s="7" t="n">
        <f aca="false">IF(L38=0,0,COS(ATAN(L38/K38)))</f>
        <v>0.814050677382113</v>
      </c>
      <c r="N38" s="7" t="n">
        <v>0.9</v>
      </c>
      <c r="O38" s="7" t="n">
        <v>1.1</v>
      </c>
      <c r="P38" s="7" t="n">
        <v>100</v>
      </c>
      <c r="Q38" s="7" t="n">
        <v>0</v>
      </c>
      <c r="R38" s="7" t="n">
        <v>0</v>
      </c>
      <c r="S38" s="7" t="n">
        <f aca="false">COS(ATAN(L38/K38))</f>
        <v>0.814050677382113</v>
      </c>
      <c r="Z38" s="10" t="s">
        <v>119</v>
      </c>
      <c r="AA38" s="11" t="n">
        <v>0</v>
      </c>
      <c r="AB38" s="11" t="n">
        <v>0.476658831</v>
      </c>
      <c r="AC38" s="11" t="n">
        <f aca="false">Generation!$E$5*AA38</f>
        <v>0</v>
      </c>
      <c r="AD38" s="11" t="n">
        <f aca="false">Generation!$E$4*AB38</f>
        <v>333.6611817</v>
      </c>
      <c r="AE38" s="12" t="n">
        <v>0.644</v>
      </c>
    </row>
    <row r="39" customFormat="false" ht="14.25" hidden="false" customHeight="false" outlineLevel="0" collapsed="false">
      <c r="A39" s="3" t="s">
        <v>120</v>
      </c>
      <c r="B39" s="5" t="n">
        <v>38</v>
      </c>
      <c r="C39" s="5" t="n">
        <v>39</v>
      </c>
      <c r="D39" s="5" t="n">
        <v>0.0304</v>
      </c>
      <c r="E39" s="5" t="n">
        <v>0.0355</v>
      </c>
      <c r="F39" s="5" t="n">
        <v>0</v>
      </c>
      <c r="G39" s="6" t="n">
        <v>1</v>
      </c>
      <c r="H39" s="5" t="n">
        <v>6000</v>
      </c>
      <c r="J39" s="4" t="s">
        <v>121</v>
      </c>
      <c r="K39" s="7" t="n">
        <v>0</v>
      </c>
      <c r="L39" s="7" t="n">
        <v>0</v>
      </c>
      <c r="M39" s="7" t="n">
        <f aca="false">IF(L39=0,0,COS(ATAN(L39/K39)))</f>
        <v>0</v>
      </c>
      <c r="N39" s="7" t="n">
        <v>0.9</v>
      </c>
      <c r="O39" s="7" t="n">
        <v>1.1</v>
      </c>
      <c r="P39" s="7" t="n">
        <v>0.1</v>
      </c>
      <c r="Q39" s="7" t="n">
        <v>0</v>
      </c>
      <c r="R39" s="7" t="n">
        <v>0</v>
      </c>
      <c r="S39" s="7" t="n">
        <v>0</v>
      </c>
    </row>
    <row r="40" customFormat="false" ht="14.25" hidden="false" customHeight="false" outlineLevel="0" collapsed="false">
      <c r="A40" s="3" t="s">
        <v>122</v>
      </c>
      <c r="B40" s="5" t="n">
        <v>39</v>
      </c>
      <c r="C40" s="5" t="n">
        <v>40</v>
      </c>
      <c r="D40" s="5" t="n">
        <v>0.0018</v>
      </c>
      <c r="E40" s="5" t="n">
        <v>0.0021</v>
      </c>
      <c r="F40" s="5" t="n">
        <v>0</v>
      </c>
      <c r="G40" s="6" t="n">
        <v>1</v>
      </c>
      <c r="H40" s="5" t="n">
        <v>6000</v>
      </c>
      <c r="J40" s="4" t="s">
        <v>123</v>
      </c>
      <c r="K40" s="7" t="n">
        <v>24</v>
      </c>
      <c r="L40" s="7" t="n">
        <v>17</v>
      </c>
      <c r="M40" s="7" t="n">
        <f aca="false">IF(L40=0,0,COS(ATAN(L40/K40)))</f>
        <v>0.816024481101655</v>
      </c>
      <c r="N40" s="7" t="n">
        <v>0.9</v>
      </c>
      <c r="O40" s="7" t="n">
        <v>1.1</v>
      </c>
      <c r="P40" s="7" t="n">
        <v>0.1</v>
      </c>
      <c r="Q40" s="7" t="n">
        <v>0</v>
      </c>
      <c r="R40" s="7" t="n">
        <v>0</v>
      </c>
      <c r="S40" s="7" t="n">
        <f aca="false">COS(ATAN(L40/K40))</f>
        <v>0.816024481101655</v>
      </c>
    </row>
    <row r="41" customFormat="false" ht="14.25" hidden="false" customHeight="false" outlineLevel="0" collapsed="false">
      <c r="A41" s="3" t="s">
        <v>124</v>
      </c>
      <c r="B41" s="5" t="n">
        <v>40</v>
      </c>
      <c r="C41" s="5" t="n">
        <v>41</v>
      </c>
      <c r="D41" s="5" t="n">
        <v>0.7283</v>
      </c>
      <c r="E41" s="5" t="n">
        <v>0.8509</v>
      </c>
      <c r="F41" s="5" t="n">
        <v>0</v>
      </c>
      <c r="G41" s="6" t="n">
        <v>0</v>
      </c>
      <c r="H41" s="5" t="n">
        <v>6000</v>
      </c>
      <c r="J41" s="4" t="s">
        <v>125</v>
      </c>
      <c r="K41" s="7" t="n">
        <v>24</v>
      </c>
      <c r="L41" s="7" t="n">
        <v>17</v>
      </c>
      <c r="M41" s="7" t="n">
        <f aca="false">IF(L41=0,0,COS(ATAN(L41/K41)))</f>
        <v>0.816024481101655</v>
      </c>
      <c r="N41" s="7" t="n">
        <v>0.9</v>
      </c>
      <c r="O41" s="7" t="n">
        <v>1.1</v>
      </c>
      <c r="P41" s="7" t="n">
        <v>10</v>
      </c>
      <c r="Q41" s="7" t="n">
        <v>0</v>
      </c>
      <c r="R41" s="7" t="n">
        <v>0</v>
      </c>
      <c r="S41" s="7" t="n">
        <f aca="false">COS(ATAN(L41/K41))</f>
        <v>0.816024481101655</v>
      </c>
    </row>
    <row r="42" customFormat="false" ht="14.25" hidden="false" customHeight="true" outlineLevel="0" collapsed="false">
      <c r="A42" s="3" t="s">
        <v>126</v>
      </c>
      <c r="B42" s="5" t="n">
        <v>41</v>
      </c>
      <c r="C42" s="5" t="n">
        <v>42</v>
      </c>
      <c r="D42" s="5" t="n">
        <v>0.31</v>
      </c>
      <c r="E42" s="5" t="n">
        <v>0.3623</v>
      </c>
      <c r="F42" s="5" t="n">
        <v>0</v>
      </c>
      <c r="G42" s="6" t="n">
        <v>0</v>
      </c>
      <c r="H42" s="5" t="n">
        <v>6000</v>
      </c>
      <c r="J42" s="4" t="s">
        <v>127</v>
      </c>
      <c r="K42" s="7" t="n">
        <v>1.2</v>
      </c>
      <c r="L42" s="7" t="n">
        <v>1</v>
      </c>
      <c r="M42" s="7" t="n">
        <f aca="false">IF(L42=0,0,COS(ATAN(L42/K42)))</f>
        <v>0.768221279597376</v>
      </c>
      <c r="N42" s="7" t="n">
        <v>0.9</v>
      </c>
      <c r="O42" s="7" t="n">
        <v>1.1</v>
      </c>
      <c r="P42" s="7" t="n">
        <v>0.1</v>
      </c>
      <c r="Q42" s="7" t="n">
        <v>0</v>
      </c>
      <c r="R42" s="7" t="n">
        <v>0</v>
      </c>
      <c r="S42" s="7" t="n">
        <f aca="false">COS(ATAN(L42/K42))</f>
        <v>0.768221279597376</v>
      </c>
    </row>
    <row r="43" customFormat="false" ht="14.25" hidden="false" customHeight="true" outlineLevel="0" collapsed="false">
      <c r="A43" s="3" t="s">
        <v>128</v>
      </c>
      <c r="B43" s="5" t="n">
        <v>42</v>
      </c>
      <c r="C43" s="5" t="n">
        <v>43</v>
      </c>
      <c r="D43" s="5" t="n">
        <v>0.041</v>
      </c>
      <c r="E43" s="5" t="n">
        <v>0.0478</v>
      </c>
      <c r="F43" s="5" t="n">
        <v>0</v>
      </c>
      <c r="G43" s="6" t="n">
        <v>1</v>
      </c>
      <c r="H43" s="5" t="n">
        <v>6000</v>
      </c>
      <c r="J43" s="4" t="s">
        <v>129</v>
      </c>
      <c r="K43" s="7" t="n">
        <v>0</v>
      </c>
      <c r="L43" s="7" t="n">
        <v>0</v>
      </c>
      <c r="M43" s="7" t="n">
        <f aca="false">IF(L43=0,0,COS(ATAN(L43/K43)))</f>
        <v>0</v>
      </c>
      <c r="N43" s="7" t="n">
        <v>0.9</v>
      </c>
      <c r="O43" s="7" t="n">
        <v>1.1</v>
      </c>
      <c r="P43" s="7" t="n">
        <v>0.1</v>
      </c>
      <c r="Q43" s="7" t="n">
        <v>0</v>
      </c>
      <c r="R43" s="7" t="n">
        <v>0</v>
      </c>
      <c r="S43" s="7" t="n">
        <v>0</v>
      </c>
    </row>
    <row r="44" customFormat="false" ht="14.25" hidden="false" customHeight="true" outlineLevel="0" collapsed="false">
      <c r="A44" s="3" t="s">
        <v>130</v>
      </c>
      <c r="B44" s="5" t="n">
        <v>43</v>
      </c>
      <c r="C44" s="5" t="n">
        <v>44</v>
      </c>
      <c r="D44" s="5" t="n">
        <v>0.0092</v>
      </c>
      <c r="E44" s="5" t="n">
        <v>0.0116</v>
      </c>
      <c r="F44" s="5" t="n">
        <v>0</v>
      </c>
      <c r="G44" s="6" t="n">
        <v>1</v>
      </c>
      <c r="H44" s="5" t="n">
        <v>6000</v>
      </c>
      <c r="J44" s="4" t="s">
        <v>131</v>
      </c>
      <c r="K44" s="7" t="n">
        <v>6</v>
      </c>
      <c r="L44" s="7" t="n">
        <v>4.3</v>
      </c>
      <c r="M44" s="7" t="n">
        <f aca="false">IF(L44=0,0,COS(ATAN(L44/K44)))</f>
        <v>0.812817127573966</v>
      </c>
      <c r="N44" s="7" t="n">
        <v>0.9</v>
      </c>
      <c r="O44" s="7" t="n">
        <v>1.1</v>
      </c>
      <c r="P44" s="7" t="n">
        <v>0.1</v>
      </c>
      <c r="Q44" s="7" t="n">
        <v>0</v>
      </c>
      <c r="R44" s="7" t="n">
        <v>0</v>
      </c>
      <c r="S44" s="7" t="n">
        <f aca="false">COS(ATAN(L44/K44))</f>
        <v>0.812817127573966</v>
      </c>
    </row>
    <row r="45" customFormat="false" ht="14.25" hidden="false" customHeight="true" outlineLevel="0" collapsed="false">
      <c r="A45" s="3" t="s">
        <v>132</v>
      </c>
      <c r="B45" s="5" t="n">
        <v>44</v>
      </c>
      <c r="C45" s="5" t="n">
        <v>45</v>
      </c>
      <c r="D45" s="5" t="n">
        <v>0.1089</v>
      </c>
      <c r="E45" s="5" t="n">
        <v>0.1373</v>
      </c>
      <c r="F45" s="5" t="n">
        <v>0</v>
      </c>
      <c r="G45" s="6" t="n">
        <v>1</v>
      </c>
      <c r="H45" s="5" t="n">
        <v>6000</v>
      </c>
      <c r="J45" s="4" t="s">
        <v>133</v>
      </c>
      <c r="K45" s="7" t="n">
        <v>0</v>
      </c>
      <c r="L45" s="7" t="n">
        <v>0</v>
      </c>
      <c r="M45" s="7" t="n">
        <f aca="false">IF(L45=0,0,COS(ATAN(L45/K45)))</f>
        <v>0</v>
      </c>
      <c r="N45" s="7" t="n">
        <v>0.9</v>
      </c>
      <c r="O45" s="7" t="n">
        <v>1.1</v>
      </c>
      <c r="P45" s="7" t="n">
        <v>0.1</v>
      </c>
      <c r="Q45" s="7" t="n">
        <v>0</v>
      </c>
      <c r="R45" s="7" t="n">
        <v>0</v>
      </c>
      <c r="S45" s="7" t="n">
        <v>0</v>
      </c>
    </row>
    <row r="46" customFormat="false" ht="14.25" hidden="false" customHeight="true" outlineLevel="0" collapsed="false">
      <c r="A46" s="3" t="s">
        <v>134</v>
      </c>
      <c r="B46" s="5" t="n">
        <v>45</v>
      </c>
      <c r="C46" s="5" t="n">
        <v>46</v>
      </c>
      <c r="D46" s="5" t="n">
        <v>0.0009</v>
      </c>
      <c r="E46" s="5" t="n">
        <v>0.0012</v>
      </c>
      <c r="F46" s="5" t="n">
        <v>0</v>
      </c>
      <c r="G46" s="6" t="n">
        <v>1</v>
      </c>
      <c r="H46" s="5" t="n">
        <v>6000</v>
      </c>
      <c r="J46" s="4" t="s">
        <v>135</v>
      </c>
      <c r="K46" s="7" t="n">
        <v>39.22</v>
      </c>
      <c r="L46" s="7" t="n">
        <v>26.3</v>
      </c>
      <c r="M46" s="7" t="n">
        <f aca="false">IF(L46=0,0,COS(ATAN(L46/K46)))</f>
        <v>0.830548601665756</v>
      </c>
      <c r="N46" s="7" t="n">
        <v>0.9</v>
      </c>
      <c r="O46" s="7" t="n">
        <v>1.1</v>
      </c>
      <c r="P46" s="7" t="n">
        <v>10</v>
      </c>
      <c r="Q46" s="7" t="n">
        <v>0</v>
      </c>
      <c r="R46" s="7" t="n">
        <v>0</v>
      </c>
      <c r="S46" s="7" t="n">
        <f aca="false">COS(ATAN(L46/K46))</f>
        <v>0.830548601665756</v>
      </c>
    </row>
    <row r="47" customFormat="false" ht="14.25" hidden="false" customHeight="true" outlineLevel="0" collapsed="false">
      <c r="A47" s="3" t="s">
        <v>136</v>
      </c>
      <c r="B47" s="5" t="n">
        <v>4</v>
      </c>
      <c r="C47" s="5" t="n">
        <v>47</v>
      </c>
      <c r="D47" s="5" t="n">
        <v>0.0034</v>
      </c>
      <c r="E47" s="5" t="n">
        <v>0.0084</v>
      </c>
      <c r="F47" s="5" t="n">
        <v>0</v>
      </c>
      <c r="G47" s="6" t="n">
        <v>1</v>
      </c>
      <c r="H47" s="5" t="n">
        <v>6000</v>
      </c>
      <c r="J47" s="4" t="s">
        <v>137</v>
      </c>
      <c r="K47" s="7" t="n">
        <v>39.22</v>
      </c>
      <c r="L47" s="7" t="n">
        <v>26.3</v>
      </c>
      <c r="M47" s="7" t="n">
        <f aca="false">IF(L47=0,0,COS(ATAN(L47/K47)))</f>
        <v>0.830548601665756</v>
      </c>
      <c r="N47" s="7" t="n">
        <v>0.9</v>
      </c>
      <c r="O47" s="7" t="n">
        <v>1.1</v>
      </c>
      <c r="P47" s="7" t="n">
        <v>100</v>
      </c>
      <c r="Q47" s="7" t="n">
        <v>0</v>
      </c>
      <c r="R47" s="7" t="n">
        <v>0</v>
      </c>
      <c r="S47" s="7" t="n">
        <f aca="false">COS(ATAN(L47/K47))</f>
        <v>0.830548601665756</v>
      </c>
    </row>
    <row r="48" customFormat="false" ht="14.25" hidden="false" customHeight="true" outlineLevel="0" collapsed="false">
      <c r="A48" s="3" t="s">
        <v>138</v>
      </c>
      <c r="B48" s="5" t="n">
        <v>47</v>
      </c>
      <c r="C48" s="5" t="n">
        <v>48</v>
      </c>
      <c r="D48" s="5" t="n">
        <v>0.0851</v>
      </c>
      <c r="E48" s="5" t="n">
        <v>0.2083</v>
      </c>
      <c r="F48" s="5" t="n">
        <v>0</v>
      </c>
      <c r="G48" s="6" t="n">
        <v>1</v>
      </c>
      <c r="H48" s="5" t="n">
        <v>6000</v>
      </c>
      <c r="J48" s="4" t="s">
        <v>139</v>
      </c>
      <c r="K48" s="7" t="n">
        <v>0</v>
      </c>
      <c r="L48" s="7" t="n">
        <v>0</v>
      </c>
      <c r="M48" s="7" t="n">
        <f aca="false">IF(L48=0,0,COS(ATAN(L48/K48)))</f>
        <v>0</v>
      </c>
      <c r="N48" s="7" t="n">
        <v>0.9</v>
      </c>
      <c r="O48" s="7" t="n">
        <v>1.1</v>
      </c>
      <c r="P48" s="7" t="n">
        <v>0.1</v>
      </c>
      <c r="Q48" s="7" t="n">
        <v>0</v>
      </c>
      <c r="R48" s="7" t="n">
        <v>0</v>
      </c>
      <c r="S48" s="7" t="n">
        <v>0</v>
      </c>
    </row>
    <row r="49" customFormat="false" ht="14.25" hidden="false" customHeight="true" outlineLevel="0" collapsed="false">
      <c r="A49" s="3" t="s">
        <v>140</v>
      </c>
      <c r="B49" s="5" t="n">
        <v>48</v>
      </c>
      <c r="C49" s="5" t="n">
        <v>49</v>
      </c>
      <c r="D49" s="5" t="n">
        <v>0.2898</v>
      </c>
      <c r="E49" s="5" t="n">
        <v>0.7091</v>
      </c>
      <c r="F49" s="5" t="n">
        <v>0</v>
      </c>
      <c r="G49" s="6" t="n">
        <v>1</v>
      </c>
      <c r="H49" s="5" t="n">
        <v>6000</v>
      </c>
      <c r="J49" s="4" t="s">
        <v>141</v>
      </c>
      <c r="K49" s="7" t="n">
        <v>79</v>
      </c>
      <c r="L49" s="7" t="n">
        <v>56.4</v>
      </c>
      <c r="M49" s="7" t="n">
        <f aca="false">IF(L49=0,0,COS(ATAN(L49/K49)))</f>
        <v>0.813872666589715</v>
      </c>
      <c r="N49" s="7" t="n">
        <v>0.9</v>
      </c>
      <c r="O49" s="7" t="n">
        <v>1.1</v>
      </c>
      <c r="P49" s="7" t="n">
        <v>10</v>
      </c>
      <c r="Q49" s="7" t="n">
        <v>0</v>
      </c>
      <c r="R49" s="7" t="n">
        <v>0</v>
      </c>
      <c r="S49" s="7" t="n">
        <f aca="false">COS(ATAN(L49/K49))</f>
        <v>0.813872666589715</v>
      </c>
    </row>
    <row r="50" customFormat="false" ht="14.25" hidden="false" customHeight="true" outlineLevel="0" collapsed="false">
      <c r="A50" s="3" t="s">
        <v>142</v>
      </c>
      <c r="B50" s="5" t="n">
        <v>49</v>
      </c>
      <c r="C50" s="5" t="n">
        <v>50</v>
      </c>
      <c r="D50" s="5" t="n">
        <v>0.0822</v>
      </c>
      <c r="E50" s="5" t="n">
        <v>0.2011</v>
      </c>
      <c r="F50" s="5" t="n">
        <v>0</v>
      </c>
      <c r="G50" s="6" t="n">
        <v>1</v>
      </c>
      <c r="H50" s="5" t="n">
        <v>6000</v>
      </c>
      <c r="J50" s="4" t="s">
        <v>143</v>
      </c>
      <c r="K50" s="7" t="n">
        <v>384.7</v>
      </c>
      <c r="L50" s="7" t="n">
        <v>274.5</v>
      </c>
      <c r="M50" s="7" t="n">
        <f aca="false">IF(L50=0,0,COS(ATAN(L50/K50)))</f>
        <v>0.814019316615639</v>
      </c>
      <c r="N50" s="7" t="n">
        <v>0.9</v>
      </c>
      <c r="O50" s="7" t="n">
        <v>1.1</v>
      </c>
      <c r="P50" s="7" t="n">
        <v>0.1</v>
      </c>
      <c r="Q50" s="7" t="n">
        <v>0</v>
      </c>
      <c r="R50" s="7" t="n">
        <v>0</v>
      </c>
      <c r="S50" s="7" t="n">
        <f aca="false">COS(ATAN(L50/K50))</f>
        <v>0.814019316615639</v>
      </c>
    </row>
    <row r="51" customFormat="false" ht="14.25" hidden="false" customHeight="true" outlineLevel="0" collapsed="false">
      <c r="A51" s="3" t="s">
        <v>144</v>
      </c>
      <c r="B51" s="5" t="n">
        <v>8</v>
      </c>
      <c r="C51" s="5" t="n">
        <v>51</v>
      </c>
      <c r="D51" s="5" t="n">
        <v>0.0928</v>
      </c>
      <c r="E51" s="5" t="n">
        <v>0.0473</v>
      </c>
      <c r="F51" s="5" t="n">
        <v>0</v>
      </c>
      <c r="G51" s="6" t="n">
        <v>1</v>
      </c>
      <c r="H51" s="5" t="n">
        <v>6000</v>
      </c>
      <c r="J51" s="4" t="s">
        <v>145</v>
      </c>
      <c r="K51" s="7" t="n">
        <v>384.7</v>
      </c>
      <c r="L51" s="7" t="n">
        <v>274.5</v>
      </c>
      <c r="M51" s="7" t="n">
        <f aca="false">IF(L51=0,0,COS(ATAN(L51/K51)))</f>
        <v>0.814019316615639</v>
      </c>
      <c r="N51" s="7" t="n">
        <v>0.9</v>
      </c>
      <c r="O51" s="7" t="n">
        <v>1.1</v>
      </c>
      <c r="P51" s="7" t="n">
        <v>100</v>
      </c>
      <c r="Q51" s="7" t="n">
        <v>0</v>
      </c>
      <c r="R51" s="7" t="n">
        <v>0</v>
      </c>
      <c r="S51" s="7" t="n">
        <f aca="false">COS(ATAN(L51/K51))</f>
        <v>0.814019316615639</v>
      </c>
    </row>
    <row r="52" customFormat="false" ht="14.25" hidden="false" customHeight="true" outlineLevel="0" collapsed="false">
      <c r="A52" s="3" t="s">
        <v>146</v>
      </c>
      <c r="B52" s="5" t="n">
        <v>51</v>
      </c>
      <c r="C52" s="5" t="n">
        <v>52</v>
      </c>
      <c r="D52" s="5" t="n">
        <v>0.331</v>
      </c>
      <c r="E52" s="5" t="n">
        <v>0.1114</v>
      </c>
      <c r="F52" s="5" t="n">
        <v>0</v>
      </c>
      <c r="G52" s="6" t="n">
        <v>1</v>
      </c>
      <c r="H52" s="5" t="n">
        <v>6000</v>
      </c>
      <c r="J52" s="4" t="s">
        <v>147</v>
      </c>
      <c r="K52" s="7" t="n">
        <v>40.5</v>
      </c>
      <c r="L52" s="7" t="n">
        <v>28.3</v>
      </c>
      <c r="M52" s="7" t="n">
        <f aca="false">IF(L52=0,0,COS(ATAN(L52/K52)))</f>
        <v>0.819707067721318</v>
      </c>
      <c r="N52" s="7" t="n">
        <v>0.9</v>
      </c>
      <c r="O52" s="7" t="n">
        <v>1.1</v>
      </c>
      <c r="P52" s="7" t="n">
        <v>0.1</v>
      </c>
      <c r="Q52" s="7" t="n">
        <v>0</v>
      </c>
      <c r="R52" s="7" t="n">
        <v>0</v>
      </c>
      <c r="S52" s="7" t="n">
        <f aca="false">COS(ATAN(L52/K52))</f>
        <v>0.819707067721318</v>
      </c>
    </row>
    <row r="53" customFormat="false" ht="14.25" hidden="false" customHeight="true" outlineLevel="0" collapsed="false">
      <c r="A53" s="3" t="s">
        <v>148</v>
      </c>
      <c r="B53" s="5" t="n">
        <v>9</v>
      </c>
      <c r="C53" s="5" t="n">
        <v>53</v>
      </c>
      <c r="D53" s="5" t="n">
        <v>0.174</v>
      </c>
      <c r="E53" s="5" t="n">
        <v>0.0886</v>
      </c>
      <c r="F53" s="5" t="n">
        <v>0</v>
      </c>
      <c r="G53" s="6" t="n">
        <v>1</v>
      </c>
      <c r="H53" s="5" t="n">
        <v>6000</v>
      </c>
      <c r="J53" s="4" t="s">
        <v>149</v>
      </c>
      <c r="K53" s="7" t="n">
        <v>3.6</v>
      </c>
      <c r="L53" s="7" t="n">
        <v>2.7</v>
      </c>
      <c r="M53" s="7" t="n">
        <f aca="false">IF(L53=0,0,COS(ATAN(L53/K53)))</f>
        <v>0.8</v>
      </c>
      <c r="N53" s="7" t="n">
        <v>0.9</v>
      </c>
      <c r="O53" s="7" t="n">
        <v>1.1</v>
      </c>
      <c r="P53" s="7" t="n">
        <v>100</v>
      </c>
      <c r="Q53" s="7" t="n">
        <v>0</v>
      </c>
      <c r="R53" s="7" t="n">
        <v>0</v>
      </c>
      <c r="S53" s="7" t="n">
        <f aca="false">COS(ATAN(L53/K53))</f>
        <v>0.8</v>
      </c>
    </row>
    <row r="54" customFormat="false" ht="14.25" hidden="false" customHeight="true" outlineLevel="0" collapsed="false">
      <c r="A54" s="3" t="s">
        <v>150</v>
      </c>
      <c r="B54" s="5" t="n">
        <v>53</v>
      </c>
      <c r="C54" s="5" t="n">
        <v>54</v>
      </c>
      <c r="D54" s="5" t="n">
        <v>0.203</v>
      </c>
      <c r="E54" s="5" t="n">
        <v>0.1034</v>
      </c>
      <c r="F54" s="5" t="n">
        <v>0</v>
      </c>
      <c r="G54" s="6" t="n">
        <v>1</v>
      </c>
      <c r="H54" s="5" t="n">
        <v>6000</v>
      </c>
      <c r="J54" s="4" t="s">
        <v>151</v>
      </c>
      <c r="K54" s="7" t="n">
        <v>4.35</v>
      </c>
      <c r="L54" s="7" t="n">
        <v>3.5</v>
      </c>
      <c r="M54" s="7" t="n">
        <f aca="false">IF(L54=0,0,COS(ATAN(L54/K54)))</f>
        <v>0.779118362669731</v>
      </c>
      <c r="N54" s="7" t="n">
        <v>0.9</v>
      </c>
      <c r="O54" s="7" t="n">
        <v>1.1</v>
      </c>
      <c r="P54" s="7" t="n">
        <v>10</v>
      </c>
      <c r="Q54" s="7" t="n">
        <v>0</v>
      </c>
      <c r="R54" s="7" t="n">
        <v>0</v>
      </c>
      <c r="S54" s="7" t="n">
        <f aca="false">COS(ATAN(L54/K54))</f>
        <v>0.779118362669731</v>
      </c>
    </row>
    <row r="55" customFormat="false" ht="14.25" hidden="false" customHeight="true" outlineLevel="0" collapsed="false">
      <c r="A55" s="3" t="s">
        <v>152</v>
      </c>
      <c r="B55" s="5" t="n">
        <v>54</v>
      </c>
      <c r="C55" s="5" t="n">
        <v>55</v>
      </c>
      <c r="D55" s="5" t="n">
        <v>0.2842</v>
      </c>
      <c r="E55" s="5" t="n">
        <v>0.1447</v>
      </c>
      <c r="F55" s="5" t="n">
        <v>0</v>
      </c>
      <c r="G55" s="6" t="n">
        <v>1</v>
      </c>
      <c r="H55" s="5" t="n">
        <v>6000</v>
      </c>
      <c r="J55" s="4" t="s">
        <v>153</v>
      </c>
      <c r="K55" s="7" t="n">
        <v>26.4</v>
      </c>
      <c r="L55" s="7" t="n">
        <v>19</v>
      </c>
      <c r="M55" s="7" t="n">
        <f aca="false">IF(L55=0,0,COS(ATAN(L55/K55)))</f>
        <v>0.811650952973003</v>
      </c>
      <c r="N55" s="7" t="n">
        <v>0.9</v>
      </c>
      <c r="O55" s="7" t="n">
        <v>1.1</v>
      </c>
      <c r="P55" s="7" t="n">
        <v>10</v>
      </c>
      <c r="Q55" s="7" t="n">
        <v>0</v>
      </c>
      <c r="R55" s="7" t="n">
        <v>0</v>
      </c>
      <c r="S55" s="7" t="n">
        <f aca="false">COS(ATAN(L55/K55))</f>
        <v>0.811650952973003</v>
      </c>
    </row>
    <row r="56" customFormat="false" ht="14.25" hidden="false" customHeight="true" outlineLevel="0" collapsed="false">
      <c r="A56" s="3" t="s">
        <v>154</v>
      </c>
      <c r="B56" s="5" t="n">
        <v>55</v>
      </c>
      <c r="C56" s="5" t="n">
        <v>56</v>
      </c>
      <c r="D56" s="5" t="n">
        <v>0.2813</v>
      </c>
      <c r="E56" s="5" t="n">
        <v>0.1433</v>
      </c>
      <c r="F56" s="5" t="n">
        <v>0</v>
      </c>
      <c r="G56" s="6" t="n">
        <v>1</v>
      </c>
      <c r="H56" s="5" t="n">
        <v>6000</v>
      </c>
      <c r="J56" s="4" t="s">
        <v>155</v>
      </c>
      <c r="K56" s="7" t="n">
        <v>24</v>
      </c>
      <c r="L56" s="7" t="n">
        <v>17.2</v>
      </c>
      <c r="M56" s="7" t="n">
        <f aca="false">IF(L56=0,0,COS(ATAN(L56/K56)))</f>
        <v>0.812817127573966</v>
      </c>
      <c r="N56" s="7" t="n">
        <v>0.9</v>
      </c>
      <c r="O56" s="7" t="n">
        <v>1.1</v>
      </c>
      <c r="P56" s="7" t="n">
        <v>100</v>
      </c>
      <c r="Q56" s="7" t="n">
        <v>0</v>
      </c>
      <c r="R56" s="7" t="n">
        <v>0</v>
      </c>
      <c r="S56" s="7" t="n">
        <f aca="false">COS(ATAN(L56/K56))</f>
        <v>0.812817127573966</v>
      </c>
    </row>
    <row r="57" customFormat="false" ht="14.25" hidden="false" customHeight="true" outlineLevel="0" collapsed="false">
      <c r="A57" s="3" t="s">
        <v>156</v>
      </c>
      <c r="B57" s="5" t="n">
        <v>56</v>
      </c>
      <c r="C57" s="5" t="n">
        <v>57</v>
      </c>
      <c r="D57" s="5" t="n">
        <v>1.59</v>
      </c>
      <c r="E57" s="5" t="n">
        <v>0.5337</v>
      </c>
      <c r="F57" s="5" t="n">
        <v>0</v>
      </c>
      <c r="G57" s="6" t="n">
        <v>1</v>
      </c>
      <c r="H57" s="5" t="n">
        <v>6000</v>
      </c>
      <c r="J57" s="4" t="s">
        <v>157</v>
      </c>
      <c r="K57" s="7" t="n">
        <v>0</v>
      </c>
      <c r="L57" s="7" t="n">
        <v>0</v>
      </c>
      <c r="M57" s="7" t="n">
        <f aca="false">IF(L57=0,0,COS(ATAN(L57/K57)))</f>
        <v>0</v>
      </c>
      <c r="N57" s="7" t="n">
        <v>0.9</v>
      </c>
      <c r="O57" s="7" t="n">
        <v>1.1</v>
      </c>
      <c r="P57" s="7" t="n">
        <v>0.1</v>
      </c>
      <c r="Q57" s="7" t="n">
        <v>0</v>
      </c>
      <c r="R57" s="7" t="n">
        <v>0</v>
      </c>
      <c r="S57" s="7" t="n">
        <v>0</v>
      </c>
    </row>
    <row r="58" customFormat="false" ht="14.25" hidden="false" customHeight="true" outlineLevel="0" collapsed="false">
      <c r="A58" s="3" t="s">
        <v>158</v>
      </c>
      <c r="B58" s="5" t="n">
        <v>57</v>
      </c>
      <c r="C58" s="5" t="n">
        <v>58</v>
      </c>
      <c r="D58" s="5" t="n">
        <v>0.7837</v>
      </c>
      <c r="E58" s="5" t="n">
        <v>0.263</v>
      </c>
      <c r="F58" s="5" t="n">
        <v>0</v>
      </c>
      <c r="G58" s="6" t="n">
        <v>1</v>
      </c>
      <c r="H58" s="5" t="n">
        <v>6000</v>
      </c>
      <c r="J58" s="4" t="s">
        <v>159</v>
      </c>
      <c r="K58" s="7" t="n">
        <v>0</v>
      </c>
      <c r="L58" s="7" t="n">
        <v>0</v>
      </c>
      <c r="M58" s="7" t="n">
        <f aca="false">IF(L58=0,0,COS(ATAN(L58/K58)))</f>
        <v>0</v>
      </c>
      <c r="N58" s="7" t="n">
        <v>0.9</v>
      </c>
      <c r="O58" s="7" t="n">
        <v>1.1</v>
      </c>
      <c r="P58" s="7" t="n">
        <v>0.1</v>
      </c>
      <c r="Q58" s="7" t="n">
        <v>0</v>
      </c>
      <c r="R58" s="7" t="n">
        <v>1</v>
      </c>
      <c r="S58" s="7" t="n">
        <v>0</v>
      </c>
    </row>
    <row r="59" customFormat="false" ht="14.25" hidden="false" customHeight="true" outlineLevel="0" collapsed="false">
      <c r="A59" s="3" t="s">
        <v>160</v>
      </c>
      <c r="B59" s="5" t="n">
        <v>58</v>
      </c>
      <c r="C59" s="5" t="n">
        <v>59</v>
      </c>
      <c r="D59" s="5" t="n">
        <v>0.3042</v>
      </c>
      <c r="E59" s="5" t="n">
        <v>0.1006</v>
      </c>
      <c r="F59" s="5" t="n">
        <v>0</v>
      </c>
      <c r="G59" s="6" t="n">
        <v>1</v>
      </c>
      <c r="H59" s="5" t="n">
        <v>6000</v>
      </c>
      <c r="J59" s="4" t="s">
        <v>161</v>
      </c>
      <c r="K59" s="7" t="n">
        <v>0</v>
      </c>
      <c r="L59" s="7" t="n">
        <v>0</v>
      </c>
      <c r="M59" s="7" t="n">
        <f aca="false">IF(L59=0,0,COS(ATAN(L59/K59)))</f>
        <v>0</v>
      </c>
      <c r="N59" s="7" t="n">
        <v>0.9</v>
      </c>
      <c r="O59" s="7" t="n">
        <v>1.1</v>
      </c>
      <c r="P59" s="7" t="n">
        <v>0.1</v>
      </c>
      <c r="Q59" s="7" t="n">
        <v>0</v>
      </c>
      <c r="R59" s="7" t="n">
        <v>0</v>
      </c>
      <c r="S59" s="7" t="n">
        <v>0</v>
      </c>
    </row>
    <row r="60" customFormat="false" ht="14.25" hidden="false" customHeight="true" outlineLevel="0" collapsed="false">
      <c r="A60" s="3" t="s">
        <v>162</v>
      </c>
      <c r="B60" s="5" t="n">
        <v>59</v>
      </c>
      <c r="C60" s="5" t="n">
        <v>60</v>
      </c>
      <c r="D60" s="5" t="n">
        <v>0.3861</v>
      </c>
      <c r="E60" s="5" t="n">
        <v>0.1172</v>
      </c>
      <c r="F60" s="5" t="n">
        <v>0</v>
      </c>
      <c r="G60" s="6" t="n">
        <v>1</v>
      </c>
      <c r="H60" s="5" t="n">
        <v>6000</v>
      </c>
      <c r="J60" s="4" t="s">
        <v>163</v>
      </c>
      <c r="K60" s="7" t="n">
        <v>100</v>
      </c>
      <c r="L60" s="7" t="n">
        <v>72</v>
      </c>
      <c r="M60" s="7" t="n">
        <f aca="false">IF(L60=0,0,COS(ATAN(L60/K60)))</f>
        <v>0.811534341451494</v>
      </c>
      <c r="N60" s="7" t="n">
        <v>0.9</v>
      </c>
      <c r="O60" s="7" t="n">
        <v>1.1</v>
      </c>
      <c r="P60" s="7" t="n">
        <v>0.1</v>
      </c>
      <c r="Q60" s="7" t="n">
        <v>1</v>
      </c>
      <c r="R60" s="7" t="n">
        <v>0</v>
      </c>
      <c r="S60" s="7" t="n">
        <f aca="false">COS(ATAN(L60/K60))</f>
        <v>0.811534341451494</v>
      </c>
    </row>
    <row r="61" customFormat="false" ht="14.25" hidden="false" customHeight="true" outlineLevel="0" collapsed="false">
      <c r="A61" s="3" t="s">
        <v>164</v>
      </c>
      <c r="B61" s="5" t="n">
        <v>60</v>
      </c>
      <c r="C61" s="5" t="n">
        <v>61</v>
      </c>
      <c r="D61" s="5" t="n">
        <v>0.5075</v>
      </c>
      <c r="E61" s="5" t="n">
        <v>0.2585</v>
      </c>
      <c r="F61" s="5" t="n">
        <v>0</v>
      </c>
      <c r="G61" s="6" t="n">
        <v>0</v>
      </c>
      <c r="H61" s="5" t="n">
        <v>6000</v>
      </c>
      <c r="J61" s="4" t="s">
        <v>165</v>
      </c>
      <c r="K61" s="7" t="n">
        <v>0</v>
      </c>
      <c r="L61" s="7" t="n">
        <v>0</v>
      </c>
      <c r="M61" s="7" t="n">
        <f aca="false">IF(L61=0,0,COS(ATAN(L61/K61)))</f>
        <v>0</v>
      </c>
      <c r="N61" s="7" t="n">
        <v>0.9</v>
      </c>
      <c r="O61" s="7" t="n">
        <v>1.1</v>
      </c>
      <c r="P61" s="7" t="n">
        <v>0.1</v>
      </c>
      <c r="Q61" s="7" t="n">
        <v>0</v>
      </c>
      <c r="R61" s="7" t="n">
        <v>1</v>
      </c>
      <c r="S61" s="7" t="n">
        <v>0</v>
      </c>
    </row>
    <row r="62" customFormat="false" ht="14.25" hidden="false" customHeight="true" outlineLevel="0" collapsed="false">
      <c r="A62" s="3" t="s">
        <v>166</v>
      </c>
      <c r="B62" s="5" t="n">
        <v>61</v>
      </c>
      <c r="C62" s="5" t="n">
        <v>62</v>
      </c>
      <c r="D62" s="5" t="n">
        <v>0.0974</v>
      </c>
      <c r="E62" s="5" t="n">
        <v>0.0496</v>
      </c>
      <c r="F62" s="5" t="n">
        <v>0</v>
      </c>
      <c r="G62" s="6" t="n">
        <v>1</v>
      </c>
      <c r="H62" s="5" t="n">
        <v>6000</v>
      </c>
      <c r="J62" s="4" t="s">
        <v>167</v>
      </c>
      <c r="K62" s="7" t="n">
        <v>1244</v>
      </c>
      <c r="L62" s="7" t="n">
        <v>888</v>
      </c>
      <c r="M62" s="7" t="n">
        <f aca="false">IF(L62=0,0,COS(ATAN(L62/K62)))</f>
        <v>0.813910262927532</v>
      </c>
      <c r="N62" s="7" t="n">
        <v>0.9</v>
      </c>
      <c r="O62" s="7" t="n">
        <v>1.1</v>
      </c>
      <c r="P62" s="7" t="n">
        <v>100</v>
      </c>
      <c r="Q62" s="7" t="n">
        <v>0</v>
      </c>
      <c r="R62" s="7" t="n">
        <v>0</v>
      </c>
      <c r="S62" s="7" t="n">
        <f aca="false">COS(ATAN(L62/K62))</f>
        <v>0.813910262927532</v>
      </c>
    </row>
    <row r="63" customFormat="false" ht="14.25" hidden="false" customHeight="true" outlineLevel="0" collapsed="false">
      <c r="A63" s="3" t="s">
        <v>168</v>
      </c>
      <c r="B63" s="5" t="n">
        <v>62</v>
      </c>
      <c r="C63" s="5" t="n">
        <v>63</v>
      </c>
      <c r="D63" s="5" t="n">
        <v>0.145</v>
      </c>
      <c r="E63" s="5" t="n">
        <v>0.0738</v>
      </c>
      <c r="F63" s="5" t="n">
        <v>0</v>
      </c>
      <c r="G63" s="6" t="n">
        <v>1</v>
      </c>
      <c r="H63" s="5" t="n">
        <v>6000</v>
      </c>
      <c r="J63" s="4" t="s">
        <v>169</v>
      </c>
      <c r="K63" s="7" t="n">
        <v>32</v>
      </c>
      <c r="L63" s="7" t="n">
        <v>23</v>
      </c>
      <c r="M63" s="7" t="n">
        <f aca="false">IF(L63=0,0,COS(ATAN(L63/K63)))</f>
        <v>0.812015371342714</v>
      </c>
      <c r="N63" s="7" t="n">
        <v>0.9</v>
      </c>
      <c r="O63" s="7" t="n">
        <v>1.1</v>
      </c>
      <c r="P63" s="7" t="n">
        <v>0.1</v>
      </c>
      <c r="Q63" s="7" t="n">
        <v>1</v>
      </c>
      <c r="R63" s="7" t="n">
        <v>0</v>
      </c>
      <c r="S63" s="7" t="n">
        <f aca="false">COS(ATAN(L63/K63))</f>
        <v>0.812015371342714</v>
      </c>
    </row>
    <row r="64" customFormat="false" ht="14.25" hidden="false" customHeight="true" outlineLevel="0" collapsed="false">
      <c r="A64" s="3" t="s">
        <v>170</v>
      </c>
      <c r="B64" s="5" t="n">
        <v>63</v>
      </c>
      <c r="C64" s="5" t="n">
        <v>64</v>
      </c>
      <c r="D64" s="5" t="n">
        <v>0.7105</v>
      </c>
      <c r="E64" s="5" t="n">
        <v>0.3619</v>
      </c>
      <c r="F64" s="5" t="n">
        <v>0</v>
      </c>
      <c r="G64" s="6" t="n">
        <v>1</v>
      </c>
      <c r="H64" s="5" t="n">
        <v>6000</v>
      </c>
      <c r="J64" s="4" t="s">
        <v>171</v>
      </c>
      <c r="K64" s="7" t="n">
        <v>0</v>
      </c>
      <c r="L64" s="7" t="n">
        <v>0</v>
      </c>
      <c r="M64" s="7" t="n">
        <f aca="false">IF(L64=0,0,COS(ATAN(L64/K64)))</f>
        <v>0</v>
      </c>
      <c r="N64" s="7" t="n">
        <v>0.9</v>
      </c>
      <c r="O64" s="7" t="n">
        <v>1.1</v>
      </c>
      <c r="P64" s="7" t="n">
        <v>0.1</v>
      </c>
      <c r="Q64" s="7" t="n">
        <v>0</v>
      </c>
      <c r="R64" s="7" t="n">
        <v>1</v>
      </c>
      <c r="S64" s="7" t="n">
        <v>0</v>
      </c>
    </row>
    <row r="65" customFormat="false" ht="14.25" hidden="false" customHeight="true" outlineLevel="0" collapsed="false">
      <c r="A65" s="3" t="s">
        <v>172</v>
      </c>
      <c r="B65" s="5" t="n">
        <v>64</v>
      </c>
      <c r="C65" s="5" t="n">
        <v>65</v>
      </c>
      <c r="D65" s="5" t="n">
        <v>1.041</v>
      </c>
      <c r="E65" s="5" t="n">
        <v>0.5302</v>
      </c>
      <c r="F65" s="5" t="n">
        <v>0</v>
      </c>
      <c r="G65" s="6" t="n">
        <v>1</v>
      </c>
      <c r="H65" s="5" t="n">
        <v>6000</v>
      </c>
      <c r="J65" s="4" t="s">
        <v>173</v>
      </c>
      <c r="K65" s="7" t="n">
        <v>227</v>
      </c>
      <c r="L65" s="7" t="n">
        <v>162</v>
      </c>
      <c r="M65" s="7" t="n">
        <f aca="false">IF(L65=0,0,COS(ATAN(L65/K65)))</f>
        <v>0.813975684022396</v>
      </c>
      <c r="N65" s="7" t="n">
        <v>0.9</v>
      </c>
      <c r="O65" s="7" t="n">
        <v>1.1</v>
      </c>
      <c r="P65" s="7" t="n">
        <v>0.1</v>
      </c>
      <c r="Q65" s="7" t="n">
        <v>1</v>
      </c>
      <c r="R65" s="7" t="n">
        <v>0</v>
      </c>
      <c r="S65" s="7" t="n">
        <f aca="false">COS(ATAN(L65/K65))</f>
        <v>0.813975684022396</v>
      </c>
    </row>
    <row r="66" customFormat="false" ht="14.25" hidden="false" customHeight="true" outlineLevel="0" collapsed="false">
      <c r="A66" s="3" t="s">
        <v>174</v>
      </c>
      <c r="B66" s="5" t="n">
        <v>11</v>
      </c>
      <c r="C66" s="5" t="n">
        <v>66</v>
      </c>
      <c r="D66" s="5" t="n">
        <v>0.2012</v>
      </c>
      <c r="E66" s="5" t="n">
        <v>0.0611</v>
      </c>
      <c r="F66" s="5" t="n">
        <v>0</v>
      </c>
      <c r="G66" s="6" t="n">
        <v>1</v>
      </c>
      <c r="H66" s="5" t="n">
        <v>6000</v>
      </c>
      <c r="J66" s="4" t="s">
        <v>175</v>
      </c>
      <c r="K66" s="7" t="n">
        <v>59</v>
      </c>
      <c r="L66" s="7" t="n">
        <v>42</v>
      </c>
      <c r="M66" s="7" t="n">
        <f aca="false">IF(L66=0,0,COS(ATAN(L66/K66)))</f>
        <v>0.814665388332884</v>
      </c>
      <c r="N66" s="7" t="n">
        <v>0.9</v>
      </c>
      <c r="O66" s="7" t="n">
        <v>1.1</v>
      </c>
      <c r="P66" s="7" t="n">
        <v>0.1</v>
      </c>
      <c r="Q66" s="7" t="n">
        <v>1</v>
      </c>
      <c r="R66" s="7" t="n">
        <v>0</v>
      </c>
      <c r="S66" s="7" t="n">
        <f aca="false">COS(ATAN(L66/K66))</f>
        <v>0.814665388332884</v>
      </c>
    </row>
    <row r="67" customFormat="false" ht="14.25" hidden="false" customHeight="true" outlineLevel="0" collapsed="false">
      <c r="A67" s="3" t="s">
        <v>176</v>
      </c>
      <c r="B67" s="5" t="n">
        <v>66</v>
      </c>
      <c r="C67" s="5" t="n">
        <v>67</v>
      </c>
      <c r="D67" s="5" t="n">
        <v>0.0047</v>
      </c>
      <c r="E67" s="5" t="n">
        <v>0.0014</v>
      </c>
      <c r="F67" s="5" t="n">
        <v>0</v>
      </c>
      <c r="G67" s="6" t="n">
        <v>1</v>
      </c>
      <c r="H67" s="5" t="n">
        <v>6000</v>
      </c>
      <c r="J67" s="4" t="s">
        <v>177</v>
      </c>
      <c r="K67" s="7" t="n">
        <v>18</v>
      </c>
      <c r="L67" s="7" t="n">
        <v>13</v>
      </c>
      <c r="M67" s="7" t="n">
        <f aca="false">IF(L67=0,0,COS(ATAN(L67/K67)))</f>
        <v>0.810679228399881</v>
      </c>
      <c r="N67" s="7" t="n">
        <v>0.9</v>
      </c>
      <c r="O67" s="7" t="n">
        <v>1.1</v>
      </c>
      <c r="P67" s="7" t="n">
        <v>0.1</v>
      </c>
      <c r="Q67" s="7" t="n">
        <v>0</v>
      </c>
      <c r="R67" s="7" t="n">
        <v>0</v>
      </c>
      <c r="S67" s="7" t="n">
        <f aca="false">COS(ATAN(L67/K67))</f>
        <v>0.810679228399881</v>
      </c>
    </row>
    <row r="68" customFormat="false" ht="14.25" hidden="false" customHeight="true" outlineLevel="0" collapsed="false">
      <c r="A68" s="3" t="s">
        <v>178</v>
      </c>
      <c r="B68" s="5" t="n">
        <v>12</v>
      </c>
      <c r="C68" s="5" t="n">
        <v>68</v>
      </c>
      <c r="D68" s="5" t="n">
        <v>0.7394</v>
      </c>
      <c r="E68" s="5" t="n">
        <v>0.2444</v>
      </c>
      <c r="F68" s="5" t="n">
        <v>0</v>
      </c>
      <c r="G68" s="6" t="n">
        <v>1</v>
      </c>
      <c r="H68" s="5" t="n">
        <v>6000</v>
      </c>
      <c r="J68" s="4" t="s">
        <v>179</v>
      </c>
      <c r="K68" s="7" t="n">
        <v>18</v>
      </c>
      <c r="L68" s="7" t="n">
        <v>13</v>
      </c>
      <c r="M68" s="7" t="n">
        <f aca="false">IF(L68=0,0,COS(ATAN(L68/K68)))</f>
        <v>0.810679228399881</v>
      </c>
      <c r="N68" s="7" t="n">
        <v>0.9</v>
      </c>
      <c r="O68" s="7" t="n">
        <v>1.1</v>
      </c>
      <c r="P68" s="7" t="n">
        <v>10</v>
      </c>
      <c r="Q68" s="7" t="n">
        <v>0</v>
      </c>
      <c r="R68" s="7" t="n">
        <v>0</v>
      </c>
      <c r="S68" s="7" t="n">
        <f aca="false">COS(ATAN(L68/K68))</f>
        <v>0.810679228399881</v>
      </c>
    </row>
    <row r="69" customFormat="false" ht="14.25" hidden="false" customHeight="true" outlineLevel="0" collapsed="false">
      <c r="A69" s="3" t="s">
        <v>180</v>
      </c>
      <c r="B69" s="5" t="n">
        <v>68</v>
      </c>
      <c r="C69" s="5" t="n">
        <v>69</v>
      </c>
      <c r="D69" s="5" t="n">
        <v>0.0047</v>
      </c>
      <c r="E69" s="5" t="n">
        <v>0.0016</v>
      </c>
      <c r="F69" s="5" t="n">
        <v>0</v>
      </c>
      <c r="G69" s="6" t="n">
        <v>1</v>
      </c>
      <c r="H69" s="5" t="n">
        <v>6000</v>
      </c>
      <c r="J69" s="4" t="s">
        <v>181</v>
      </c>
      <c r="K69" s="7" t="n">
        <v>28</v>
      </c>
      <c r="L69" s="7" t="n">
        <v>20</v>
      </c>
      <c r="M69" s="7" t="n">
        <f aca="false">IF(L69=0,0,COS(ATAN(L69/K69)))</f>
        <v>0.813733471206735</v>
      </c>
      <c r="N69" s="7" t="n">
        <v>0.9</v>
      </c>
      <c r="O69" s="7" t="n">
        <v>1.1</v>
      </c>
      <c r="P69" s="7" t="n">
        <v>0.1</v>
      </c>
      <c r="Q69" s="7" t="n">
        <v>0</v>
      </c>
      <c r="R69" s="7" t="n">
        <v>0</v>
      </c>
      <c r="S69" s="7" t="n">
        <f aca="false">COS(ATAN(L69/K69))</f>
        <v>0.813733471206735</v>
      </c>
    </row>
    <row r="70" customFormat="false" ht="14.25" hidden="false" customHeight="true" outlineLevel="0" collapsed="false">
      <c r="A70" s="13" t="s">
        <v>182</v>
      </c>
      <c r="B70" s="14" t="n">
        <v>11</v>
      </c>
      <c r="C70" s="14" t="n">
        <v>43</v>
      </c>
      <c r="D70" s="14" t="n">
        <v>0.5</v>
      </c>
      <c r="E70" s="14" t="n">
        <v>0.5</v>
      </c>
      <c r="F70" s="14" t="n">
        <v>0</v>
      </c>
      <c r="G70" s="6" t="n">
        <v>1</v>
      </c>
      <c r="H70" s="14" t="n">
        <v>6000</v>
      </c>
      <c r="J70" s="4" t="s">
        <v>183</v>
      </c>
      <c r="K70" s="7" t="n">
        <v>28</v>
      </c>
      <c r="L70" s="7" t="n">
        <v>20</v>
      </c>
      <c r="M70" s="7" t="n">
        <f aca="false">IF(L70=0,0,COS(ATAN(L70/K70)))</f>
        <v>0.813733471206735</v>
      </c>
      <c r="N70" s="7" t="n">
        <v>1.9</v>
      </c>
      <c r="O70" s="7" t="n">
        <v>2.1</v>
      </c>
      <c r="P70" s="7" t="n">
        <v>0.1</v>
      </c>
      <c r="Q70" s="7" t="n">
        <v>0</v>
      </c>
      <c r="R70" s="7" t="n">
        <v>0</v>
      </c>
      <c r="S70" s="7" t="n">
        <f aca="false">COS(ATAN(L70/K70))</f>
        <v>0.813733471206735</v>
      </c>
    </row>
    <row r="71" customFormat="false" ht="14.25" hidden="false" customHeight="true" outlineLevel="0" collapsed="false">
      <c r="A71" s="13" t="s">
        <v>184</v>
      </c>
      <c r="B71" s="14" t="n">
        <v>13</v>
      </c>
      <c r="C71" s="14" t="n">
        <v>21</v>
      </c>
      <c r="D71" s="14" t="n">
        <v>0.5</v>
      </c>
      <c r="E71" s="14" t="n">
        <v>0.5</v>
      </c>
      <c r="F71" s="14" t="n">
        <v>0</v>
      </c>
      <c r="G71" s="6" t="n">
        <v>1</v>
      </c>
      <c r="H71" s="14" t="n">
        <v>6000</v>
      </c>
      <c r="K71" s="15" t="n">
        <f aca="false">SUM(K2:K70)</f>
        <v>3802.19</v>
      </c>
      <c r="L71" s="15" t="n">
        <f aca="false">SUM(L2:L70)</f>
        <v>2694.6</v>
      </c>
    </row>
    <row r="72" customFormat="false" ht="14.25" hidden="false" customHeight="true" outlineLevel="0" collapsed="false">
      <c r="A72" s="13" t="s">
        <v>185</v>
      </c>
      <c r="B72" s="14" t="n">
        <v>15</v>
      </c>
      <c r="C72" s="14" t="n">
        <v>46</v>
      </c>
      <c r="D72" s="14" t="n">
        <v>1</v>
      </c>
      <c r="E72" s="14" t="n">
        <v>0.5</v>
      </c>
      <c r="F72" s="14" t="n">
        <v>0</v>
      </c>
      <c r="G72" s="6" t="n">
        <v>1</v>
      </c>
      <c r="H72" s="14" t="n">
        <v>6000</v>
      </c>
    </row>
    <row r="73" customFormat="false" ht="14.25" hidden="false" customHeight="true" outlineLevel="0" collapsed="false">
      <c r="A73" s="13" t="s">
        <v>186</v>
      </c>
      <c r="B73" s="14" t="n">
        <v>50</v>
      </c>
      <c r="C73" s="14" t="n">
        <v>59</v>
      </c>
      <c r="D73" s="14" t="n">
        <v>2</v>
      </c>
      <c r="E73" s="14" t="n">
        <v>1</v>
      </c>
      <c r="F73" s="14" t="n">
        <v>0</v>
      </c>
      <c r="G73" s="6" t="n">
        <v>1</v>
      </c>
      <c r="H73" s="14" t="n">
        <v>6000</v>
      </c>
    </row>
    <row r="74" customFormat="false" ht="14.25" hidden="false" customHeight="true" outlineLevel="0" collapsed="false">
      <c r="A74" s="13" t="s">
        <v>187</v>
      </c>
      <c r="B74" s="14" t="n">
        <v>27</v>
      </c>
      <c r="C74" s="14" t="n">
        <v>65</v>
      </c>
      <c r="D74" s="14" t="n">
        <v>1</v>
      </c>
      <c r="E74" s="14" t="n">
        <v>0.5</v>
      </c>
      <c r="F74" s="14" t="n">
        <v>0</v>
      </c>
      <c r="G74" s="6" t="n">
        <v>1</v>
      </c>
      <c r="H74" s="14" t="n">
        <v>6000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71484375" defaultRowHeight="15" customHeight="true" zeroHeight="false" outlineLevelRow="0" outlineLevelCol="0"/>
  <sheetData>
    <row r="1" customFormat="false" ht="15" hidden="false" customHeight="false" outlineLevel="0" collapsed="false">
      <c r="A1" s="2" t="s">
        <v>0</v>
      </c>
      <c r="B1" s="16" t="s">
        <v>188</v>
      </c>
      <c r="C1" s="16" t="s">
        <v>189</v>
      </c>
      <c r="D1" s="17" t="s">
        <v>190</v>
      </c>
      <c r="E1" s="16" t="s">
        <v>191</v>
      </c>
      <c r="F1" s="16" t="s">
        <v>192</v>
      </c>
      <c r="G1" s="16" t="s">
        <v>193</v>
      </c>
      <c r="H1" s="16" t="s">
        <v>194</v>
      </c>
      <c r="I1" s="16" t="s">
        <v>195</v>
      </c>
      <c r="J1" s="16" t="s">
        <v>6</v>
      </c>
      <c r="K1" s="16" t="s">
        <v>196</v>
      </c>
      <c r="L1" s="16" t="s">
        <v>197</v>
      </c>
      <c r="M1" s="16" t="s">
        <v>198</v>
      </c>
    </row>
    <row r="2" customFormat="false" ht="15" hidden="false" customHeight="false" outlineLevel="0" collapsed="false">
      <c r="A2" s="16" t="s">
        <v>199</v>
      </c>
      <c r="B2" s="18" t="n">
        <v>1</v>
      </c>
      <c r="C2" s="18" t="n">
        <v>0</v>
      </c>
      <c r="D2" s="18" t="n">
        <v>5000</v>
      </c>
      <c r="E2" s="18" t="n">
        <v>5000</v>
      </c>
      <c r="F2" s="18" t="n">
        <v>5000</v>
      </c>
      <c r="G2" s="18" t="n">
        <v>0</v>
      </c>
      <c r="H2" s="18" t="n">
        <v>0.001</v>
      </c>
      <c r="I2" s="18" t="n">
        <v>0</v>
      </c>
      <c r="J2" s="18" t="n">
        <v>1</v>
      </c>
      <c r="K2" s="18" t="n">
        <v>1</v>
      </c>
      <c r="L2" s="18" t="n">
        <v>1</v>
      </c>
      <c r="M2" s="18" t="s">
        <v>200</v>
      </c>
    </row>
    <row r="3" customFormat="false" ht="15" hidden="false" customHeight="false" outlineLevel="0" collapsed="false">
      <c r="A3" s="16" t="s">
        <v>201</v>
      </c>
      <c r="B3" s="18" t="n">
        <v>63</v>
      </c>
      <c r="C3" s="18" t="n">
        <v>0</v>
      </c>
      <c r="D3" s="18" t="n">
        <f aca="false">SQRT((E3^2)-(F3^2))</f>
        <v>798.060148109151</v>
      </c>
      <c r="E3" s="18" t="n">
        <v>1130</v>
      </c>
      <c r="F3" s="18" t="n">
        <v>800</v>
      </c>
      <c r="G3" s="18" t="n">
        <v>0</v>
      </c>
      <c r="H3" s="18" t="n">
        <v>0.0005</v>
      </c>
      <c r="I3" s="18" t="n">
        <v>0</v>
      </c>
      <c r="J3" s="18" t="n">
        <v>1</v>
      </c>
      <c r="K3" s="18" t="n">
        <v>0</v>
      </c>
      <c r="L3" s="18" t="n">
        <v>1</v>
      </c>
      <c r="M3" s="18" t="s">
        <v>202</v>
      </c>
    </row>
    <row r="4" customFormat="false" ht="15" hidden="false" customHeight="false" outlineLevel="0" collapsed="false">
      <c r="A4" s="16" t="s">
        <v>203</v>
      </c>
      <c r="B4" s="18" t="n">
        <v>60</v>
      </c>
      <c r="C4" s="18" t="n">
        <v>0</v>
      </c>
      <c r="D4" s="18" t="n">
        <f aca="false">SQRT((E4^2)-(F4^2))</f>
        <v>700</v>
      </c>
      <c r="E4" s="18" t="n">
        <v>700</v>
      </c>
      <c r="F4" s="18" t="n">
        <v>0</v>
      </c>
      <c r="G4" s="18" t="n">
        <v>0</v>
      </c>
      <c r="H4" s="18" t="n">
        <v>0.0005</v>
      </c>
      <c r="I4" s="18" t="n">
        <v>10</v>
      </c>
      <c r="J4" s="18" t="n">
        <v>1</v>
      </c>
      <c r="K4" s="18" t="n">
        <v>0</v>
      </c>
      <c r="L4" s="18" t="n">
        <v>1</v>
      </c>
      <c r="M4" s="18" t="s">
        <v>204</v>
      </c>
    </row>
    <row r="5" customFormat="false" ht="15" hidden="false" customHeight="false" outlineLevel="0" collapsed="false">
      <c r="A5" s="16" t="s">
        <v>205</v>
      </c>
      <c r="B5" s="18" t="n">
        <v>57</v>
      </c>
      <c r="C5" s="18" t="n">
        <v>0</v>
      </c>
      <c r="D5" s="18" t="n">
        <f aca="false">SQRT((E5^2)-(F5^2))</f>
        <v>700</v>
      </c>
      <c r="E5" s="18" t="n">
        <v>700</v>
      </c>
      <c r="F5" s="18" t="n">
        <v>0</v>
      </c>
      <c r="G5" s="18" t="n">
        <v>0</v>
      </c>
      <c r="H5" s="18" t="n">
        <v>0.0005</v>
      </c>
      <c r="I5" s="18" t="n">
        <v>45</v>
      </c>
      <c r="J5" s="18" t="n">
        <v>1</v>
      </c>
      <c r="K5" s="18" t="n">
        <v>1</v>
      </c>
      <c r="L5" s="18" t="n">
        <v>1</v>
      </c>
      <c r="M5" s="18" t="s">
        <v>43</v>
      </c>
    </row>
    <row r="6" customFormat="false" ht="15" hidden="false" customHeight="false" outlineLevel="0" collapsed="false">
      <c r="A6" s="16" t="s">
        <v>206</v>
      </c>
      <c r="B6" s="18" t="n">
        <v>22</v>
      </c>
      <c r="C6" s="18" t="n">
        <v>0</v>
      </c>
      <c r="D6" s="18" t="n">
        <f aca="false">SQRT((E6^2)-(F6^2))</f>
        <v>111.803398874989</v>
      </c>
      <c r="E6" s="18" t="n">
        <v>150</v>
      </c>
      <c r="F6" s="18" t="n">
        <v>100</v>
      </c>
      <c r="G6" s="18" t="n">
        <v>0</v>
      </c>
      <c r="H6" s="18" t="n">
        <v>0.0005</v>
      </c>
      <c r="I6" s="18" t="n">
        <v>0</v>
      </c>
      <c r="J6" s="18" t="n">
        <v>1</v>
      </c>
      <c r="K6" s="18" t="n">
        <v>1</v>
      </c>
      <c r="L6" s="18" t="n">
        <v>1</v>
      </c>
      <c r="M6" s="18" t="s">
        <v>202</v>
      </c>
    </row>
    <row r="7" customFormat="false" ht="15" hidden="false" customHeight="false" outlineLevel="0" collapsed="false">
      <c r="A7" s="16" t="s">
        <v>207</v>
      </c>
      <c r="B7" s="18" t="n">
        <v>38</v>
      </c>
      <c r="C7" s="18" t="n">
        <v>0</v>
      </c>
      <c r="D7" s="18" t="n">
        <f aca="false">SQRT((E7^2)-(F7^2))</f>
        <v>48.9897948556636</v>
      </c>
      <c r="E7" s="18" t="n">
        <v>70</v>
      </c>
      <c r="F7" s="18" t="n">
        <v>50</v>
      </c>
      <c r="G7" s="18" t="n">
        <v>0</v>
      </c>
      <c r="H7" s="18" t="n">
        <v>0.0005</v>
      </c>
      <c r="I7" s="18" t="n">
        <v>0</v>
      </c>
      <c r="J7" s="18" t="n">
        <v>1</v>
      </c>
      <c r="K7" s="18" t="n">
        <v>1</v>
      </c>
      <c r="L7" s="18" t="n">
        <v>1</v>
      </c>
      <c r="M7" s="18" t="s">
        <v>202</v>
      </c>
    </row>
    <row r="8" customFormat="false" ht="1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"/>
      <c r="T8" s="1"/>
      <c r="U8" s="1"/>
      <c r="V8" s="1"/>
      <c r="W8" s="1"/>
      <c r="X8" s="1"/>
      <c r="Y8" s="1"/>
      <c r="Z8" s="1"/>
      <c r="AA8" s="1"/>
    </row>
    <row r="9" customFormat="false" ht="15" hidden="false" customHeight="false" outlineLevel="0" collapsed="false">
      <c r="A9" s="2" t="s">
        <v>0</v>
      </c>
      <c r="B9" s="16" t="s">
        <v>188</v>
      </c>
      <c r="C9" s="16" t="s">
        <v>208</v>
      </c>
      <c r="D9" s="16" t="s">
        <v>209</v>
      </c>
      <c r="E9" s="16" t="s">
        <v>210</v>
      </c>
      <c r="F9" s="16" t="s">
        <v>211</v>
      </c>
      <c r="G9" s="16" t="s">
        <v>212</v>
      </c>
      <c r="H9" s="16" t="s">
        <v>213</v>
      </c>
      <c r="I9" s="16" t="s">
        <v>214</v>
      </c>
      <c r="K9" s="2" t="s">
        <v>0</v>
      </c>
      <c r="L9" s="16" t="s">
        <v>215</v>
      </c>
      <c r="M9" s="1"/>
      <c r="N9" s="8"/>
      <c r="W9" s="1"/>
      <c r="Z9" s="1"/>
      <c r="AA9" s="1"/>
    </row>
    <row r="10" customFormat="false" ht="15" hidden="false" customHeight="false" outlineLevel="0" collapsed="false">
      <c r="A10" s="16" t="s">
        <v>216</v>
      </c>
      <c r="B10" s="19" t="n">
        <v>61</v>
      </c>
      <c r="C10" s="19" t="n">
        <v>900</v>
      </c>
      <c r="D10" s="19" t="n">
        <v>1100</v>
      </c>
      <c r="E10" s="19" t="n">
        <f aca="false">ROUND(MAX(Transmission!K62) * 1.2,0)</f>
        <v>1493</v>
      </c>
      <c r="F10" s="19" t="n">
        <f aca="false">E10/10</f>
        <v>149.3</v>
      </c>
      <c r="G10" s="19" t="n">
        <v>0.9</v>
      </c>
      <c r="H10" s="19" t="n">
        <v>0.9</v>
      </c>
      <c r="I10" s="19" t="n">
        <f aca="false">E10/2</f>
        <v>746.5</v>
      </c>
      <c r="K10" s="16" t="s">
        <v>217</v>
      </c>
      <c r="L10" s="19" t="n">
        <v>0.3</v>
      </c>
      <c r="M10" s="1"/>
      <c r="W10" s="1"/>
      <c r="Z10" s="1"/>
      <c r="AA10" s="1"/>
    </row>
    <row r="11" customFormat="false" ht="15" hidden="false" customHeight="false" outlineLevel="0" collapsed="false">
      <c r="A11" s="16" t="s">
        <v>218</v>
      </c>
      <c r="B11" s="19" t="n">
        <v>50</v>
      </c>
      <c r="C11" s="19" t="n">
        <v>360</v>
      </c>
      <c r="D11" s="19" t="n">
        <v>380</v>
      </c>
      <c r="E11" s="19" t="n">
        <v>400</v>
      </c>
      <c r="F11" s="19" t="n">
        <f aca="false">E11/10</f>
        <v>40</v>
      </c>
      <c r="G11" s="19" t="n">
        <v>0.9</v>
      </c>
      <c r="H11" s="19" t="n">
        <v>0.9</v>
      </c>
      <c r="I11" s="19" t="n">
        <f aca="false">E11/2</f>
        <v>200</v>
      </c>
      <c r="K11" s="16" t="s">
        <v>219</v>
      </c>
      <c r="L11" s="19" t="n">
        <v>0.4</v>
      </c>
      <c r="M11" s="1"/>
      <c r="N11" s="1"/>
      <c r="O11" s="1"/>
      <c r="P11" s="1"/>
      <c r="Q11" s="1"/>
      <c r="R11" s="1"/>
      <c r="S11" s="1"/>
      <c r="W11" s="1"/>
      <c r="Z11" s="1"/>
      <c r="AA11" s="1"/>
    </row>
    <row r="12" customFormat="false" ht="15" hidden="false" customHeight="false" outlineLevel="0" collapsed="false">
      <c r="A12" s="16" t="s">
        <v>220</v>
      </c>
      <c r="B12" s="19" t="n">
        <v>17</v>
      </c>
      <c r="C12" s="19" t="n">
        <v>410</v>
      </c>
      <c r="D12" s="19" t="n">
        <v>430</v>
      </c>
      <c r="E12" s="19" t="n">
        <v>450</v>
      </c>
      <c r="F12" s="19" t="n">
        <f aca="false">E12/10</f>
        <v>45</v>
      </c>
      <c r="G12" s="19" t="n">
        <v>0.9</v>
      </c>
      <c r="H12" s="19" t="n">
        <v>0.9</v>
      </c>
      <c r="I12" s="19" t="n">
        <f aca="false">E12/2</f>
        <v>225</v>
      </c>
      <c r="K12" s="16" t="s">
        <v>221</v>
      </c>
      <c r="L12" s="19" t="n">
        <v>0.5</v>
      </c>
      <c r="M12" s="1"/>
      <c r="N12" s="1"/>
      <c r="O12" s="1"/>
      <c r="P12" s="1"/>
      <c r="Q12" s="1"/>
      <c r="R12" s="1"/>
      <c r="S12" s="1"/>
      <c r="W12" s="8"/>
      <c r="Z12" s="1"/>
      <c r="AA12" s="1"/>
    </row>
    <row r="13" customFormat="false" ht="15" hidden="false" customHeight="false" outlineLevel="0" collapsed="false">
      <c r="K13" s="16" t="s">
        <v>222</v>
      </c>
      <c r="L13" s="18" t="n">
        <v>0.6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Z13" s="1"/>
      <c r="AA13" s="1"/>
    </row>
    <row r="14" customFormat="false" ht="15" hidden="false" customHeight="false" outlineLevel="0" collapsed="false"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" hidden="false" customHeight="false" outlineLevel="0" collapsed="false">
      <c r="A15" s="2" t="s">
        <v>0</v>
      </c>
      <c r="B15" s="10" t="s">
        <v>43</v>
      </c>
      <c r="C15" s="10" t="s">
        <v>44</v>
      </c>
      <c r="D15" s="10" t="s">
        <v>45</v>
      </c>
      <c r="E15" s="10" t="s">
        <v>46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" hidden="false" customHeight="false" outlineLevel="0" collapsed="false">
      <c r="A16" s="10" t="s">
        <v>50</v>
      </c>
      <c r="B16" s="11" t="n">
        <v>0</v>
      </c>
      <c r="C16" s="11" t="n">
        <v>0.780176502</v>
      </c>
      <c r="D16" s="11" t="n">
        <f aca="false">Generation!$E$5*B16</f>
        <v>0</v>
      </c>
      <c r="E16" s="11" t="n">
        <f aca="false">Generation!$E$4*C16</f>
        <v>546.1235514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" hidden="false" customHeight="false" outlineLevel="0" collapsed="false">
      <c r="A17" s="10" t="s">
        <v>53</v>
      </c>
      <c r="B17" s="11" t="n">
        <v>0</v>
      </c>
      <c r="C17" s="11" t="n">
        <v>0.8303229</v>
      </c>
      <c r="D17" s="11" t="n">
        <f aca="false">Generation!$E$5*B17</f>
        <v>0</v>
      </c>
      <c r="E17" s="11" t="n">
        <f aca="false">Generation!$E$4*C17</f>
        <v>581.22603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" hidden="false" customHeight="false" outlineLevel="0" collapsed="false">
      <c r="A18" s="10" t="s">
        <v>56</v>
      </c>
      <c r="B18" s="11" t="n">
        <v>0</v>
      </c>
      <c r="C18" s="11" t="n">
        <v>0.776217576</v>
      </c>
      <c r="D18" s="11" t="n">
        <f aca="false">Generation!$E$5*B18</f>
        <v>0</v>
      </c>
      <c r="E18" s="11" t="n">
        <f aca="false">Generation!$E$4*C18</f>
        <v>543.3523032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" hidden="false" customHeight="false" outlineLevel="0" collapsed="false">
      <c r="A19" s="10" t="s">
        <v>59</v>
      </c>
      <c r="B19" s="11" t="n">
        <v>0</v>
      </c>
      <c r="C19" s="11" t="n">
        <v>0.844838962</v>
      </c>
      <c r="D19" s="11" t="n">
        <f aca="false">Generation!$E$5*B19</f>
        <v>0</v>
      </c>
      <c r="E19" s="11" t="n">
        <f aca="false">Generation!$E$4*C19</f>
        <v>591.3872734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" hidden="false" customHeight="false" outlineLevel="0" collapsed="false">
      <c r="A20" s="10" t="s">
        <v>62</v>
      </c>
      <c r="B20" s="11" t="n">
        <v>0</v>
      </c>
      <c r="C20" s="11" t="n">
        <v>0.767639903</v>
      </c>
      <c r="D20" s="11" t="n">
        <f aca="false">Generation!$E$5*B20</f>
        <v>0</v>
      </c>
      <c r="E20" s="11" t="n">
        <f aca="false">Generation!$E$4*C20</f>
        <v>537.3479321</v>
      </c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" hidden="false" customHeight="false" outlineLevel="0" collapsed="false">
      <c r="A21" s="10" t="s">
        <v>65</v>
      </c>
      <c r="B21" s="11" t="n">
        <v>0.0457162012952139</v>
      </c>
      <c r="C21" s="11" t="n">
        <v>0.730689925</v>
      </c>
      <c r="D21" s="11" t="n">
        <f aca="false">Generation!$E$5*B21</f>
        <v>32.0013409066497</v>
      </c>
      <c r="E21" s="11" t="n">
        <f aca="false">Generation!$E$4*C21</f>
        <v>511.4829475</v>
      </c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" hidden="false" customHeight="false" outlineLevel="0" collapsed="false">
      <c r="A22" s="10" t="s">
        <v>68</v>
      </c>
      <c r="B22" s="11" t="n">
        <v>0.147748677042856</v>
      </c>
      <c r="C22" s="11" t="n">
        <v>0.735968494</v>
      </c>
      <c r="D22" s="11" t="n">
        <f aca="false">Generation!$E$5*B22</f>
        <v>103.424073929999</v>
      </c>
      <c r="E22" s="11" t="n">
        <f aca="false">Generation!$E$4*C22</f>
        <v>515.1779458</v>
      </c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" hidden="false" customHeight="false" outlineLevel="0" collapsed="false">
      <c r="A23" s="10" t="s">
        <v>71</v>
      </c>
      <c r="B23" s="11" t="n">
        <v>0.309445197957068</v>
      </c>
      <c r="C23" s="11" t="n">
        <v>0.88178894</v>
      </c>
      <c r="D23" s="11" t="n">
        <f aca="false">Generation!$E$5*B23</f>
        <v>216.611638569948</v>
      </c>
      <c r="E23" s="11" t="n">
        <f aca="false">Generation!$E$4*C23</f>
        <v>617.252258</v>
      </c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5" hidden="false" customHeight="false" outlineLevel="0" collapsed="false">
      <c r="A24" s="10" t="s">
        <v>74</v>
      </c>
      <c r="B24" s="11" t="n">
        <v>0.513862640277276</v>
      </c>
      <c r="C24" s="11" t="n">
        <v>1</v>
      </c>
      <c r="D24" s="11" t="n">
        <f aca="false">Generation!$E$5*B24</f>
        <v>359.703848194093</v>
      </c>
      <c r="E24" s="11" t="n">
        <f aca="false">Generation!$E$4*C24</f>
        <v>700</v>
      </c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5" hidden="false" customHeight="false" outlineLevel="0" collapsed="false">
      <c r="A25" s="10" t="s">
        <v>77</v>
      </c>
      <c r="B25" s="11" t="n">
        <v>0.717064072209171</v>
      </c>
      <c r="C25" s="11" t="n">
        <v>1</v>
      </c>
      <c r="D25" s="11" t="n">
        <f aca="false">Generation!$E$5*B25</f>
        <v>501.94485054642</v>
      </c>
      <c r="E25" s="11" t="n">
        <f aca="false">Generation!$E$4*C25</f>
        <v>700</v>
      </c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15" hidden="false" customHeight="false" outlineLevel="0" collapsed="false">
      <c r="A26" s="10" t="s">
        <v>80</v>
      </c>
      <c r="B26" s="11" t="n">
        <v>0.898088321596444</v>
      </c>
      <c r="C26" s="11" t="n">
        <v>1</v>
      </c>
      <c r="D26" s="11" t="n">
        <f aca="false">Generation!$E$5*B26</f>
        <v>628.661825117511</v>
      </c>
      <c r="E26" s="11" t="n">
        <f aca="false">Generation!$E$4*C26</f>
        <v>700</v>
      </c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15" hidden="false" customHeight="false" outlineLevel="0" collapsed="false">
      <c r="A27" s="10" t="s">
        <v>83</v>
      </c>
      <c r="B27" s="11" t="n">
        <v>1</v>
      </c>
      <c r="C27" s="11" t="n">
        <v>1</v>
      </c>
      <c r="D27" s="11" t="n">
        <f aca="false">Generation!$E$5*B27</f>
        <v>700</v>
      </c>
      <c r="E27" s="11" t="n">
        <f aca="false">Generation!$E$4*C27</f>
        <v>700</v>
      </c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15" hidden="false" customHeight="false" outlineLevel="0" collapsed="false">
      <c r="A28" s="10" t="s">
        <v>86</v>
      </c>
      <c r="B28" s="11" t="n">
        <v>0.895029311393834</v>
      </c>
      <c r="C28" s="11" t="n">
        <v>1</v>
      </c>
      <c r="D28" s="11" t="n">
        <f aca="false">Generation!$E$5*B28</f>
        <v>626.520517975684</v>
      </c>
      <c r="E28" s="11" t="n">
        <f aca="false">Generation!$E$4*C28</f>
        <v>700</v>
      </c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15" hidden="false" customHeight="false" outlineLevel="0" collapsed="false">
      <c r="A29" s="10" t="s">
        <v>89</v>
      </c>
      <c r="B29" s="11" t="n">
        <v>0.735455501063872</v>
      </c>
      <c r="C29" s="11" t="n">
        <v>1</v>
      </c>
      <c r="D29" s="11" t="n">
        <f aca="false">Generation!$E$5*B29</f>
        <v>514.81885074471</v>
      </c>
      <c r="E29" s="11" t="n">
        <f aca="false">Generation!$E$4*C29</f>
        <v>700</v>
      </c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15" hidden="false" customHeight="false" outlineLevel="0" collapsed="false">
      <c r="A30" s="10" t="s">
        <v>92</v>
      </c>
      <c r="B30" s="11" t="n">
        <v>0.548666232407082</v>
      </c>
      <c r="C30" s="11" t="n">
        <v>1</v>
      </c>
      <c r="D30" s="11" t="n">
        <f aca="false">Generation!$E$5*B30</f>
        <v>384.066362684957</v>
      </c>
      <c r="E30" s="11" t="n">
        <f aca="false">Generation!$E$4*C30</f>
        <v>700</v>
      </c>
      <c r="S30" s="1"/>
      <c r="T30" s="1"/>
      <c r="U30" s="1"/>
      <c r="V30" s="1"/>
      <c r="W30" s="1"/>
      <c r="X30" s="1"/>
      <c r="Y30" s="1"/>
      <c r="Z30" s="1"/>
      <c r="AA30" s="1"/>
    </row>
    <row r="31" customFormat="false" ht="15" hidden="false" customHeight="false" outlineLevel="0" collapsed="false">
      <c r="A31" s="10" t="s">
        <v>95</v>
      </c>
      <c r="B31" s="11" t="n">
        <v>0.395509743035428</v>
      </c>
      <c r="C31" s="11" t="n">
        <v>1</v>
      </c>
      <c r="D31" s="11" t="n">
        <f aca="false">Generation!$E$5*B31</f>
        <v>276.8568201248</v>
      </c>
      <c r="E31" s="11" t="n">
        <f aca="false">Generation!$E$4*C31</f>
        <v>700</v>
      </c>
      <c r="S31" s="1"/>
      <c r="T31" s="1"/>
      <c r="U31" s="1"/>
      <c r="V31" s="1"/>
      <c r="W31" s="1"/>
      <c r="X31" s="1"/>
      <c r="Y31" s="1"/>
      <c r="Z31" s="1"/>
      <c r="AA31" s="1"/>
    </row>
    <row r="32" customFormat="false" ht="15" hidden="false" customHeight="false" outlineLevel="0" collapsed="false">
      <c r="A32" s="10" t="s">
        <v>98</v>
      </c>
      <c r="B32" s="11" t="n">
        <v>0.257670507760347</v>
      </c>
      <c r="C32" s="11" t="n">
        <v>0.949750505</v>
      </c>
      <c r="D32" s="11" t="n">
        <f aca="false">Generation!$E$5*B32</f>
        <v>180.369355432243</v>
      </c>
      <c r="E32" s="11" t="n">
        <f aca="false">Generation!$E$4*C32</f>
        <v>664.8253535</v>
      </c>
      <c r="S32" s="1"/>
      <c r="T32" s="1"/>
      <c r="U32" s="1"/>
      <c r="V32" s="1"/>
      <c r="W32" s="1"/>
      <c r="X32" s="1"/>
      <c r="Y32" s="1"/>
      <c r="Z32" s="1"/>
      <c r="AA32" s="1"/>
    </row>
    <row r="33" customFormat="false" ht="15" hidden="false" customHeight="false" outlineLevel="0" collapsed="false">
      <c r="A33" s="10" t="s">
        <v>101</v>
      </c>
      <c r="B33" s="11" t="n">
        <v>0.113539068196982</v>
      </c>
      <c r="C33" s="11" t="n">
        <v>0.845498783</v>
      </c>
      <c r="D33" s="11" t="n">
        <f aca="false">Generation!$E$5*B33</f>
        <v>79.4773477378874</v>
      </c>
      <c r="E33" s="11" t="n">
        <f aca="false">Generation!$E$4*C33</f>
        <v>591.8491481</v>
      </c>
      <c r="S33" s="1"/>
      <c r="T33" s="1"/>
      <c r="U33" s="1"/>
      <c r="V33" s="1"/>
      <c r="W33" s="1"/>
      <c r="X33" s="1"/>
      <c r="Y33" s="1"/>
      <c r="Z33" s="1"/>
      <c r="AA33" s="1"/>
    </row>
    <row r="34" customFormat="false" ht="15" hidden="false" customHeight="false" outlineLevel="0" collapsed="false">
      <c r="A34" s="10" t="s">
        <v>104</v>
      </c>
      <c r="B34" s="11" t="n">
        <v>0.0841818613188591</v>
      </c>
      <c r="C34" s="11" t="n">
        <v>0.731349746</v>
      </c>
      <c r="D34" s="11" t="n">
        <f aca="false">Generation!$E$5*B34</f>
        <v>58.9273029232014</v>
      </c>
      <c r="E34" s="11" t="n">
        <f aca="false">Generation!$E$4*C34</f>
        <v>511.9448222</v>
      </c>
      <c r="S34" s="1"/>
      <c r="T34" s="1"/>
      <c r="U34" s="1"/>
      <c r="V34" s="1"/>
      <c r="W34" s="1"/>
      <c r="X34" s="1"/>
      <c r="Y34" s="1"/>
      <c r="Z34" s="1"/>
      <c r="AA34" s="1"/>
    </row>
    <row r="35" customFormat="false" ht="15" hidden="false" customHeight="false" outlineLevel="0" collapsed="false">
      <c r="A35" s="10" t="s">
        <v>107</v>
      </c>
      <c r="B35" s="11" t="n">
        <v>0</v>
      </c>
      <c r="C35" s="11" t="n">
        <v>0.491174894</v>
      </c>
      <c r="D35" s="11" t="n">
        <f aca="false">Generation!$E$5*B35</f>
        <v>0</v>
      </c>
      <c r="E35" s="11" t="n">
        <f aca="false">Generation!$E$4*C35</f>
        <v>343.8224258</v>
      </c>
      <c r="S35" s="1"/>
      <c r="T35" s="1"/>
      <c r="U35" s="1"/>
      <c r="V35" s="1"/>
      <c r="W35" s="1"/>
      <c r="X35" s="1"/>
      <c r="Y35" s="1"/>
      <c r="Z35" s="1"/>
      <c r="AA35" s="1"/>
    </row>
    <row r="36" customFormat="false" ht="15" hidden="false" customHeight="false" outlineLevel="0" collapsed="false">
      <c r="A36" s="10" t="s">
        <v>110</v>
      </c>
      <c r="B36" s="11" t="n">
        <v>0</v>
      </c>
      <c r="C36" s="11" t="n">
        <v>0.460163306</v>
      </c>
      <c r="D36" s="11" t="n">
        <f aca="false">Generation!$E$5*B36</f>
        <v>0</v>
      </c>
      <c r="E36" s="11" t="n">
        <f aca="false">Generation!$E$4*C36</f>
        <v>322.1143142</v>
      </c>
      <c r="S36" s="1"/>
      <c r="T36" s="1"/>
      <c r="U36" s="1"/>
      <c r="V36" s="1"/>
      <c r="W36" s="1"/>
      <c r="X36" s="1"/>
      <c r="Y36" s="1"/>
      <c r="Z36" s="1"/>
      <c r="AA36" s="1"/>
    </row>
    <row r="37" customFormat="false" ht="15" hidden="false" customHeight="false" outlineLevel="0" collapsed="false">
      <c r="A37" s="10" t="s">
        <v>113</v>
      </c>
      <c r="B37" s="11" t="n">
        <v>0</v>
      </c>
      <c r="C37" s="11" t="n">
        <v>0.404078519</v>
      </c>
      <c r="D37" s="11" t="n">
        <f aca="false">Generation!$E$5*B37</f>
        <v>0</v>
      </c>
      <c r="E37" s="11" t="n">
        <f aca="false">Generation!$E$4*C37</f>
        <v>282.8549633</v>
      </c>
      <c r="S37" s="1"/>
      <c r="T37" s="1"/>
      <c r="U37" s="1"/>
      <c r="V37" s="1"/>
      <c r="W37" s="1"/>
      <c r="X37" s="1"/>
      <c r="Y37" s="1"/>
      <c r="Z37" s="1"/>
      <c r="AA37" s="1"/>
    </row>
    <row r="38" customFormat="false" ht="15" hidden="false" customHeight="false" outlineLevel="0" collapsed="false">
      <c r="A38" s="10" t="s">
        <v>116</v>
      </c>
      <c r="B38" s="11" t="n">
        <v>0</v>
      </c>
      <c r="C38" s="11" t="n">
        <v>0.41133655</v>
      </c>
      <c r="D38" s="11" t="n">
        <f aca="false">Generation!$E$5*B38</f>
        <v>0</v>
      </c>
      <c r="E38" s="11" t="n">
        <f aca="false">Generation!$E$4*C38</f>
        <v>287.935585</v>
      </c>
      <c r="S38" s="1"/>
      <c r="T38" s="1"/>
      <c r="U38" s="1"/>
      <c r="V38" s="1"/>
      <c r="W38" s="1"/>
      <c r="X38" s="1"/>
      <c r="Y38" s="1"/>
      <c r="Z38" s="1"/>
      <c r="AA38" s="1"/>
    </row>
    <row r="39" customFormat="false" ht="15" hidden="false" customHeight="false" outlineLevel="0" collapsed="false">
      <c r="A39" s="10" t="s">
        <v>119</v>
      </c>
      <c r="B39" s="11" t="n">
        <v>0</v>
      </c>
      <c r="C39" s="11" t="n">
        <v>0.476658831</v>
      </c>
      <c r="D39" s="11" t="n">
        <f aca="false">Generation!$E$5*B39</f>
        <v>0</v>
      </c>
      <c r="E39" s="11" t="n">
        <f aca="false">Generation!$E$4*C39</f>
        <v>333.6611817</v>
      </c>
      <c r="S39" s="1"/>
      <c r="T39" s="1"/>
      <c r="U39" s="1"/>
      <c r="V39" s="1"/>
      <c r="W39" s="1"/>
      <c r="X39" s="1"/>
      <c r="Y39" s="1"/>
      <c r="Z39" s="1"/>
      <c r="AA39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P62" activeCellId="0" sqref="P62"/>
    </sheetView>
  </sheetViews>
  <sheetFormatPr defaultColWidth="8.2890625" defaultRowHeight="14.25" customHeight="true" zeroHeight="false" outlineLevelRow="0" outlineLevelCol="0"/>
  <sheetData>
    <row r="1" customFormat="false" ht="14.25" hidden="false" customHeight="false" outlineLevel="0" collapsed="false">
      <c r="A1" s="2" t="s">
        <v>0</v>
      </c>
      <c r="B1" s="5" t="s">
        <v>50</v>
      </c>
      <c r="C1" s="5" t="s">
        <v>53</v>
      </c>
      <c r="D1" s="5" t="s">
        <v>56</v>
      </c>
      <c r="E1" s="5" t="s">
        <v>59</v>
      </c>
      <c r="F1" s="5" t="s">
        <v>62</v>
      </c>
      <c r="G1" s="5" t="s">
        <v>65</v>
      </c>
      <c r="H1" s="5" t="s">
        <v>68</v>
      </c>
      <c r="I1" s="5" t="s">
        <v>71</v>
      </c>
      <c r="J1" s="5" t="s">
        <v>74</v>
      </c>
      <c r="K1" s="5" t="s">
        <v>77</v>
      </c>
      <c r="L1" s="5" t="s">
        <v>80</v>
      </c>
      <c r="M1" s="5" t="s">
        <v>83</v>
      </c>
      <c r="N1" s="5" t="s">
        <v>86</v>
      </c>
      <c r="O1" s="5" t="s">
        <v>89</v>
      </c>
      <c r="P1" s="5" t="s">
        <v>92</v>
      </c>
      <c r="Q1" s="5" t="s">
        <v>95</v>
      </c>
      <c r="R1" s="5" t="s">
        <v>98</v>
      </c>
      <c r="S1" s="5" t="s">
        <v>101</v>
      </c>
      <c r="T1" s="5" t="s">
        <v>104</v>
      </c>
      <c r="U1" s="5" t="s">
        <v>107</v>
      </c>
      <c r="V1" s="5" t="s">
        <v>110</v>
      </c>
      <c r="W1" s="5" t="s">
        <v>113</v>
      </c>
      <c r="X1" s="5" t="s">
        <v>116</v>
      </c>
      <c r="Y1" s="5" t="s">
        <v>119</v>
      </c>
    </row>
    <row r="2" customFormat="false" ht="14.25" hidden="false" customHeight="false" outlineLevel="0" collapsed="false">
      <c r="A2" s="4" t="s">
        <v>18</v>
      </c>
      <c r="B2" s="20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</row>
    <row r="3" customFormat="false" ht="14.25" hidden="false" customHeight="false" outlineLevel="0" collapsed="false">
      <c r="A3" s="4" t="s">
        <v>20</v>
      </c>
      <c r="B3" s="1" t="n">
        <f aca="false">VLOOKUP($A3,Transmission!$J$1:$L$70,2,FALSE())*VLOOKUP(B$1,Transmission!$Z$14:$AE$38,6,FALSE())</f>
        <v>0</v>
      </c>
      <c r="C3" s="1" t="n">
        <f aca="false">VLOOKUP($A3,Transmission!$J$1:$L$70,2,FALSE())*VLOOKUP(C$1,Transmission!$Z$14:$AE$38,6,FALSE())</f>
        <v>0</v>
      </c>
      <c r="D3" s="1" t="n">
        <f aca="false">VLOOKUP($A3,Transmission!$J$1:$L$70,2,FALSE())*VLOOKUP(D$1,Transmission!$Z$14:$AE$38,6,FALSE())</f>
        <v>0</v>
      </c>
      <c r="E3" s="1" t="n">
        <f aca="false">VLOOKUP($A3,Transmission!$J$1:$L$70,2,FALSE())*VLOOKUP(E$1,Transmission!$Z$14:$AE$38,6,FALSE())</f>
        <v>0</v>
      </c>
      <c r="F3" s="1" t="n">
        <f aca="false">VLOOKUP($A3,Transmission!$J$1:$L$70,2,FALSE())*VLOOKUP(F$1,Transmission!$Z$14:$AE$38,6,FALSE())</f>
        <v>0</v>
      </c>
      <c r="G3" s="1" t="n">
        <f aca="false">VLOOKUP($A3,Transmission!$J$1:$L$70,2,FALSE())*VLOOKUP(G$1,Transmission!$Z$14:$AE$38,6,FALSE())</f>
        <v>0</v>
      </c>
      <c r="H3" s="1" t="n">
        <f aca="false">VLOOKUP($A3,Transmission!$J$1:$L$70,2,FALSE())*VLOOKUP(H$1,Transmission!$Z$14:$AE$38,6,FALSE())</f>
        <v>0</v>
      </c>
      <c r="I3" s="1" t="n">
        <f aca="false">VLOOKUP($A3,Transmission!$J$1:$L$70,2,FALSE())*VLOOKUP(I$1,Transmission!$Z$14:$AE$38,6,FALSE())</f>
        <v>0</v>
      </c>
      <c r="J3" s="1" t="n">
        <f aca="false">VLOOKUP($A3,Transmission!$J$1:$L$70,2,FALSE())*VLOOKUP(J$1,Transmission!$Z$14:$AE$38,6,FALSE())</f>
        <v>0</v>
      </c>
      <c r="K3" s="1" t="n">
        <f aca="false">VLOOKUP($A3,Transmission!$J$1:$L$70,2,FALSE())*VLOOKUP(K$1,Transmission!$Z$14:$AE$38,6,FALSE())</f>
        <v>0</v>
      </c>
      <c r="L3" s="1" t="n">
        <f aca="false">VLOOKUP($A3,Transmission!$J$1:$L$70,2,FALSE())*VLOOKUP(L$1,Transmission!$Z$14:$AE$38,6,FALSE())</f>
        <v>0</v>
      </c>
      <c r="M3" s="1" t="n">
        <f aca="false">VLOOKUP($A3,Transmission!$J$1:$L$70,2,FALSE())*VLOOKUP(M$1,Transmission!$Z$14:$AE$38,6,FALSE())</f>
        <v>0</v>
      </c>
      <c r="N3" s="1" t="n">
        <f aca="false">VLOOKUP($A3,Transmission!$J$1:$L$70,2,FALSE())*VLOOKUP(N$1,Transmission!$Z$14:$AE$38,6,FALSE())</f>
        <v>0</v>
      </c>
      <c r="O3" s="1" t="n">
        <f aca="false">VLOOKUP($A3,Transmission!$J$1:$L$70,2,FALSE())*VLOOKUP(O$1,Transmission!$Z$14:$AE$38,6,FALSE())</f>
        <v>0</v>
      </c>
      <c r="P3" s="1" t="n">
        <f aca="false">VLOOKUP($A3,Transmission!$J$1:$L$70,2,FALSE())*VLOOKUP(P$1,Transmission!$Z$14:$AE$38,6,FALSE())</f>
        <v>0</v>
      </c>
      <c r="Q3" s="1" t="n">
        <f aca="false">VLOOKUP($A3,Transmission!$J$1:$L$70,2,FALSE())*VLOOKUP(Q$1,Transmission!$Z$14:$AE$38,6,FALSE())</f>
        <v>0</v>
      </c>
      <c r="R3" s="1" t="n">
        <f aca="false">VLOOKUP($A3,Transmission!$J$1:$L$70,2,FALSE())*VLOOKUP(R$1,Transmission!$Z$14:$AE$38,6,FALSE())</f>
        <v>0</v>
      </c>
      <c r="S3" s="1" t="n">
        <f aca="false">VLOOKUP($A3,Transmission!$J$1:$L$70,2,FALSE())*VLOOKUP(S$1,Transmission!$Z$14:$AE$38,6,FALSE())</f>
        <v>0</v>
      </c>
      <c r="T3" s="1" t="n">
        <f aca="false">VLOOKUP($A3,Transmission!$J$1:$L$70,2,FALSE())*VLOOKUP(T$1,Transmission!$Z$14:$AE$38,6,FALSE())</f>
        <v>0</v>
      </c>
      <c r="U3" s="1" t="n">
        <f aca="false">VLOOKUP($A3,Transmission!$J$1:$L$70,2,FALSE())*VLOOKUP(U$1,Transmission!$Z$14:$AE$38,6,FALSE())</f>
        <v>0</v>
      </c>
      <c r="V3" s="1" t="n">
        <f aca="false">VLOOKUP($A3,Transmission!$J$1:$L$70,2,FALSE())*VLOOKUP(V$1,Transmission!$Z$14:$AE$38,6,FALSE())</f>
        <v>0</v>
      </c>
      <c r="W3" s="1" t="n">
        <f aca="false">VLOOKUP($A3,Transmission!$J$1:$L$70,2,FALSE())*VLOOKUP(W$1,Transmission!$Z$14:$AE$38,6,FALSE())</f>
        <v>0</v>
      </c>
      <c r="X3" s="1" t="n">
        <f aca="false">VLOOKUP($A3,Transmission!$J$1:$L$70,2,FALSE())*VLOOKUP(X$1,Transmission!$Z$14:$AE$38,6,FALSE())</f>
        <v>0</v>
      </c>
      <c r="Y3" s="1" t="n">
        <f aca="false">VLOOKUP($A3,Transmission!$J$1:$L$70,2,FALSE())*VLOOKUP(Y$1,Transmission!$Z$14:$AE$38,6,FALSE())</f>
        <v>0</v>
      </c>
    </row>
    <row r="4" customFormat="false" ht="14.25" hidden="false" customHeight="false" outlineLevel="0" collapsed="false">
      <c r="A4" s="4" t="s">
        <v>22</v>
      </c>
      <c r="B4" s="1" t="n">
        <f aca="false">VLOOKUP($A4,Transmission!$J$1:$L$70,2,FALSE())*VLOOKUP(B$1,Transmission!$Z$14:$AE$38,6,FALSE())</f>
        <v>0</v>
      </c>
      <c r="C4" s="1" t="n">
        <f aca="false">VLOOKUP($A4,Transmission!$J$1:$L$70,2,FALSE())*VLOOKUP(C$1,Transmission!$Z$14:$AE$38,6,FALSE())</f>
        <v>0</v>
      </c>
      <c r="D4" s="1" t="n">
        <f aca="false">VLOOKUP($A4,Transmission!$J$1:$L$70,2,FALSE())*VLOOKUP(D$1,Transmission!$Z$14:$AE$38,6,FALSE())</f>
        <v>0</v>
      </c>
      <c r="E4" s="1" t="n">
        <f aca="false">VLOOKUP($A4,Transmission!$J$1:$L$70,2,FALSE())*VLOOKUP(E$1,Transmission!$Z$14:$AE$38,6,FALSE())</f>
        <v>0</v>
      </c>
      <c r="F4" s="1" t="n">
        <f aca="false">VLOOKUP($A4,Transmission!$J$1:$L$70,2,FALSE())*VLOOKUP(F$1,Transmission!$Z$14:$AE$38,6,FALSE())</f>
        <v>0</v>
      </c>
      <c r="G4" s="1" t="n">
        <f aca="false">VLOOKUP($A4,Transmission!$J$1:$L$70,2,FALSE())*VLOOKUP(G$1,Transmission!$Z$14:$AE$38,6,FALSE())</f>
        <v>0</v>
      </c>
      <c r="H4" s="1" t="n">
        <f aca="false">VLOOKUP($A4,Transmission!$J$1:$L$70,2,FALSE())*VLOOKUP(H$1,Transmission!$Z$14:$AE$38,6,FALSE())</f>
        <v>0</v>
      </c>
      <c r="I4" s="1" t="n">
        <f aca="false">VLOOKUP($A4,Transmission!$J$1:$L$70,2,FALSE())*VLOOKUP(I$1,Transmission!$Z$14:$AE$38,6,FALSE())</f>
        <v>0</v>
      </c>
      <c r="J4" s="1" t="n">
        <f aca="false">VLOOKUP($A4,Transmission!$J$1:$L$70,2,FALSE())*VLOOKUP(J$1,Transmission!$Z$14:$AE$38,6,FALSE())</f>
        <v>0</v>
      </c>
      <c r="K4" s="1" t="n">
        <f aca="false">VLOOKUP($A4,Transmission!$J$1:$L$70,2,FALSE())*VLOOKUP(K$1,Transmission!$Z$14:$AE$38,6,FALSE())</f>
        <v>0</v>
      </c>
      <c r="L4" s="1" t="n">
        <f aca="false">VLOOKUP($A4,Transmission!$J$1:$L$70,2,FALSE())*VLOOKUP(L$1,Transmission!$Z$14:$AE$38,6,FALSE())</f>
        <v>0</v>
      </c>
      <c r="M4" s="1" t="n">
        <f aca="false">VLOOKUP($A4,Transmission!$J$1:$L$70,2,FALSE())*VLOOKUP(M$1,Transmission!$Z$14:$AE$38,6,FALSE())</f>
        <v>0</v>
      </c>
      <c r="N4" s="1" t="n">
        <f aca="false">VLOOKUP($A4,Transmission!$J$1:$L$70,2,FALSE())*VLOOKUP(N$1,Transmission!$Z$14:$AE$38,6,FALSE())</f>
        <v>0</v>
      </c>
      <c r="O4" s="1" t="n">
        <f aca="false">VLOOKUP($A4,Transmission!$J$1:$L$70,2,FALSE())*VLOOKUP(O$1,Transmission!$Z$14:$AE$38,6,FALSE())</f>
        <v>0</v>
      </c>
      <c r="P4" s="1" t="n">
        <f aca="false">VLOOKUP($A4,Transmission!$J$1:$L$70,2,FALSE())*VLOOKUP(P$1,Transmission!$Z$14:$AE$38,6,FALSE())</f>
        <v>0</v>
      </c>
      <c r="Q4" s="1" t="n">
        <f aca="false">VLOOKUP($A4,Transmission!$J$1:$L$70,2,FALSE())*VLOOKUP(Q$1,Transmission!$Z$14:$AE$38,6,FALSE())</f>
        <v>0</v>
      </c>
      <c r="R4" s="1" t="n">
        <f aca="false">VLOOKUP($A4,Transmission!$J$1:$L$70,2,FALSE())*VLOOKUP(R$1,Transmission!$Z$14:$AE$38,6,FALSE())</f>
        <v>0</v>
      </c>
      <c r="S4" s="1" t="n">
        <f aca="false">VLOOKUP($A4,Transmission!$J$1:$L$70,2,FALSE())*VLOOKUP(S$1,Transmission!$Z$14:$AE$38,6,FALSE())</f>
        <v>0</v>
      </c>
      <c r="T4" s="1" t="n">
        <f aca="false">VLOOKUP($A4,Transmission!$J$1:$L$70,2,FALSE())*VLOOKUP(T$1,Transmission!$Z$14:$AE$38,6,FALSE())</f>
        <v>0</v>
      </c>
      <c r="U4" s="1" t="n">
        <f aca="false">VLOOKUP($A4,Transmission!$J$1:$L$70,2,FALSE())*VLOOKUP(U$1,Transmission!$Z$14:$AE$38,6,FALSE())</f>
        <v>0</v>
      </c>
      <c r="V4" s="1" t="n">
        <f aca="false">VLOOKUP($A4,Transmission!$J$1:$L$70,2,FALSE())*VLOOKUP(V$1,Transmission!$Z$14:$AE$38,6,FALSE())</f>
        <v>0</v>
      </c>
      <c r="W4" s="1" t="n">
        <f aca="false">VLOOKUP($A4,Transmission!$J$1:$L$70,2,FALSE())*VLOOKUP(W$1,Transmission!$Z$14:$AE$38,6,FALSE())</f>
        <v>0</v>
      </c>
      <c r="X4" s="1" t="n">
        <f aca="false">VLOOKUP($A4,Transmission!$J$1:$L$70,2,FALSE())*VLOOKUP(X$1,Transmission!$Z$14:$AE$38,6,FALSE())</f>
        <v>0</v>
      </c>
      <c r="Y4" s="1" t="n">
        <f aca="false">VLOOKUP($A4,Transmission!$J$1:$L$70,2,FALSE())*VLOOKUP(Y$1,Transmission!$Z$14:$AE$38,6,FALSE())</f>
        <v>0</v>
      </c>
    </row>
    <row r="5" customFormat="false" ht="14.25" hidden="false" customHeight="false" outlineLevel="0" collapsed="false">
      <c r="A5" s="4" t="s">
        <v>24</v>
      </c>
      <c r="B5" s="1" t="n">
        <f aca="false">VLOOKUP($A5,Transmission!$J$1:$L$70,2,FALSE())*VLOOKUP(B$1,Transmission!$Z$14:$AE$38,6,FALSE())</f>
        <v>0</v>
      </c>
      <c r="C5" s="1" t="n">
        <f aca="false">VLOOKUP($A5,Transmission!$J$1:$L$70,2,FALSE())*VLOOKUP(C$1,Transmission!$Z$14:$AE$38,6,FALSE())</f>
        <v>0</v>
      </c>
      <c r="D5" s="1" t="n">
        <f aca="false">VLOOKUP($A5,Transmission!$J$1:$L$70,2,FALSE())*VLOOKUP(D$1,Transmission!$Z$14:$AE$38,6,FALSE())</f>
        <v>0</v>
      </c>
      <c r="E5" s="1" t="n">
        <f aca="false">VLOOKUP($A5,Transmission!$J$1:$L$70,2,FALSE())*VLOOKUP(E$1,Transmission!$Z$14:$AE$38,6,FALSE())</f>
        <v>0</v>
      </c>
      <c r="F5" s="1" t="n">
        <f aca="false">VLOOKUP($A5,Transmission!$J$1:$L$70,2,FALSE())*VLOOKUP(F$1,Transmission!$Z$14:$AE$38,6,FALSE())</f>
        <v>0</v>
      </c>
      <c r="G5" s="1" t="n">
        <f aca="false">VLOOKUP($A5,Transmission!$J$1:$L$70,2,FALSE())*VLOOKUP(G$1,Transmission!$Z$14:$AE$38,6,FALSE())</f>
        <v>0</v>
      </c>
      <c r="H5" s="1" t="n">
        <f aca="false">VLOOKUP($A5,Transmission!$J$1:$L$70,2,FALSE())*VLOOKUP(H$1,Transmission!$Z$14:$AE$38,6,FALSE())</f>
        <v>0</v>
      </c>
      <c r="I5" s="1" t="n">
        <f aca="false">VLOOKUP($A5,Transmission!$J$1:$L$70,2,FALSE())*VLOOKUP(I$1,Transmission!$Z$14:$AE$38,6,FALSE())</f>
        <v>0</v>
      </c>
      <c r="J5" s="1" t="n">
        <f aca="false">VLOOKUP($A5,Transmission!$J$1:$L$70,2,FALSE())*VLOOKUP(J$1,Transmission!$Z$14:$AE$38,6,FALSE())</f>
        <v>0</v>
      </c>
      <c r="K5" s="1" t="n">
        <f aca="false">VLOOKUP($A5,Transmission!$J$1:$L$70,2,FALSE())*VLOOKUP(K$1,Transmission!$Z$14:$AE$38,6,FALSE())</f>
        <v>0</v>
      </c>
      <c r="L5" s="1" t="n">
        <f aca="false">VLOOKUP($A5,Transmission!$J$1:$L$70,2,FALSE())*VLOOKUP(L$1,Transmission!$Z$14:$AE$38,6,FALSE())</f>
        <v>0</v>
      </c>
      <c r="M5" s="1" t="n">
        <f aca="false">VLOOKUP($A5,Transmission!$J$1:$L$70,2,FALSE())*VLOOKUP(M$1,Transmission!$Z$14:$AE$38,6,FALSE())</f>
        <v>0</v>
      </c>
      <c r="N5" s="1" t="n">
        <f aca="false">VLOOKUP($A5,Transmission!$J$1:$L$70,2,FALSE())*VLOOKUP(N$1,Transmission!$Z$14:$AE$38,6,FALSE())</f>
        <v>0</v>
      </c>
      <c r="O5" s="1" t="n">
        <f aca="false">VLOOKUP($A5,Transmission!$J$1:$L$70,2,FALSE())*VLOOKUP(O$1,Transmission!$Z$14:$AE$38,6,FALSE())</f>
        <v>0</v>
      </c>
      <c r="P5" s="1" t="n">
        <f aca="false">VLOOKUP($A5,Transmission!$J$1:$L$70,2,FALSE())*VLOOKUP(P$1,Transmission!$Z$14:$AE$38,6,FALSE())</f>
        <v>0</v>
      </c>
      <c r="Q5" s="1" t="n">
        <f aca="false">VLOOKUP($A5,Transmission!$J$1:$L$70,2,FALSE())*VLOOKUP(Q$1,Transmission!$Z$14:$AE$38,6,FALSE())</f>
        <v>0</v>
      </c>
      <c r="R5" s="1" t="n">
        <f aca="false">VLOOKUP($A5,Transmission!$J$1:$L$70,2,FALSE())*VLOOKUP(R$1,Transmission!$Z$14:$AE$38,6,FALSE())</f>
        <v>0</v>
      </c>
      <c r="S5" s="1" t="n">
        <f aca="false">VLOOKUP($A5,Transmission!$J$1:$L$70,2,FALSE())*VLOOKUP(S$1,Transmission!$Z$14:$AE$38,6,FALSE())</f>
        <v>0</v>
      </c>
      <c r="T5" s="1" t="n">
        <f aca="false">VLOOKUP($A5,Transmission!$J$1:$L$70,2,FALSE())*VLOOKUP(T$1,Transmission!$Z$14:$AE$38,6,FALSE())</f>
        <v>0</v>
      </c>
      <c r="U5" s="1" t="n">
        <f aca="false">VLOOKUP($A5,Transmission!$J$1:$L$70,2,FALSE())*VLOOKUP(U$1,Transmission!$Z$14:$AE$38,6,FALSE())</f>
        <v>0</v>
      </c>
      <c r="V5" s="1" t="n">
        <f aca="false">VLOOKUP($A5,Transmission!$J$1:$L$70,2,FALSE())*VLOOKUP(V$1,Transmission!$Z$14:$AE$38,6,FALSE())</f>
        <v>0</v>
      </c>
      <c r="W5" s="1" t="n">
        <f aca="false">VLOOKUP($A5,Transmission!$J$1:$L$70,2,FALSE())*VLOOKUP(W$1,Transmission!$Z$14:$AE$38,6,FALSE())</f>
        <v>0</v>
      </c>
      <c r="X5" s="1" t="n">
        <f aca="false">VLOOKUP($A5,Transmission!$J$1:$L$70,2,FALSE())*VLOOKUP(X$1,Transmission!$Z$14:$AE$38,6,FALSE())</f>
        <v>0</v>
      </c>
      <c r="Y5" s="1" t="n">
        <f aca="false">VLOOKUP($A5,Transmission!$J$1:$L$70,2,FALSE())*VLOOKUP(Y$1,Transmission!$Z$14:$AE$38,6,FALSE())</f>
        <v>0</v>
      </c>
    </row>
    <row r="6" customFormat="false" ht="14.25" hidden="false" customHeight="false" outlineLevel="0" collapsed="false">
      <c r="A6" s="4" t="s">
        <v>26</v>
      </c>
      <c r="B6" s="1" t="n">
        <f aca="false">VLOOKUP($A6,Transmission!$J$1:$L$70,2,FALSE())*VLOOKUP(B$1,Transmission!$Z$14:$AE$38,6,FALSE())</f>
        <v>0</v>
      </c>
      <c r="C6" s="1" t="n">
        <f aca="false">VLOOKUP($A6,Transmission!$J$1:$L$70,2,FALSE())*VLOOKUP(C$1,Transmission!$Z$14:$AE$38,6,FALSE())</f>
        <v>0</v>
      </c>
      <c r="D6" s="1" t="n">
        <f aca="false">VLOOKUP($A6,Transmission!$J$1:$L$70,2,FALSE())*VLOOKUP(D$1,Transmission!$Z$14:$AE$38,6,FALSE())</f>
        <v>0</v>
      </c>
      <c r="E6" s="1" t="n">
        <f aca="false">VLOOKUP($A6,Transmission!$J$1:$L$70,2,FALSE())*VLOOKUP(E$1,Transmission!$Z$14:$AE$38,6,FALSE())</f>
        <v>0</v>
      </c>
      <c r="F6" s="1" t="n">
        <f aca="false">VLOOKUP($A6,Transmission!$J$1:$L$70,2,FALSE())*VLOOKUP(F$1,Transmission!$Z$14:$AE$38,6,FALSE())</f>
        <v>0</v>
      </c>
      <c r="G6" s="1" t="n">
        <f aca="false">VLOOKUP($A6,Transmission!$J$1:$L$70,2,FALSE())*VLOOKUP(G$1,Transmission!$Z$14:$AE$38,6,FALSE())</f>
        <v>0</v>
      </c>
      <c r="H6" s="1" t="n">
        <f aca="false">VLOOKUP($A6,Transmission!$J$1:$L$70,2,FALSE())*VLOOKUP(H$1,Transmission!$Z$14:$AE$38,6,FALSE())</f>
        <v>0</v>
      </c>
      <c r="I6" s="1" t="n">
        <f aca="false">VLOOKUP($A6,Transmission!$J$1:$L$70,2,FALSE())*VLOOKUP(I$1,Transmission!$Z$14:$AE$38,6,FALSE())</f>
        <v>0</v>
      </c>
      <c r="J6" s="1" t="n">
        <f aca="false">VLOOKUP($A6,Transmission!$J$1:$L$70,2,FALSE())*VLOOKUP(J$1,Transmission!$Z$14:$AE$38,6,FALSE())</f>
        <v>0</v>
      </c>
      <c r="K6" s="1" t="n">
        <f aca="false">VLOOKUP($A6,Transmission!$J$1:$L$70,2,FALSE())*VLOOKUP(K$1,Transmission!$Z$14:$AE$38,6,FALSE())</f>
        <v>0</v>
      </c>
      <c r="L6" s="1" t="n">
        <f aca="false">VLOOKUP($A6,Transmission!$J$1:$L$70,2,FALSE())*VLOOKUP(L$1,Transmission!$Z$14:$AE$38,6,FALSE())</f>
        <v>0</v>
      </c>
      <c r="M6" s="1" t="n">
        <f aca="false">VLOOKUP($A6,Transmission!$J$1:$L$70,2,FALSE())*VLOOKUP(M$1,Transmission!$Z$14:$AE$38,6,FALSE())</f>
        <v>0</v>
      </c>
      <c r="N6" s="1" t="n">
        <f aca="false">VLOOKUP($A6,Transmission!$J$1:$L$70,2,FALSE())*VLOOKUP(N$1,Transmission!$Z$14:$AE$38,6,FALSE())</f>
        <v>0</v>
      </c>
      <c r="O6" s="1" t="n">
        <f aca="false">VLOOKUP($A6,Transmission!$J$1:$L$70,2,FALSE())*VLOOKUP(O$1,Transmission!$Z$14:$AE$38,6,FALSE())</f>
        <v>0</v>
      </c>
      <c r="P6" s="1" t="n">
        <f aca="false">VLOOKUP($A6,Transmission!$J$1:$L$70,2,FALSE())*VLOOKUP(P$1,Transmission!$Z$14:$AE$38,6,FALSE())</f>
        <v>0</v>
      </c>
      <c r="Q6" s="1" t="n">
        <f aca="false">VLOOKUP($A6,Transmission!$J$1:$L$70,2,FALSE())*VLOOKUP(Q$1,Transmission!$Z$14:$AE$38,6,FALSE())</f>
        <v>0</v>
      </c>
      <c r="R6" s="1" t="n">
        <f aca="false">VLOOKUP($A6,Transmission!$J$1:$L$70,2,FALSE())*VLOOKUP(R$1,Transmission!$Z$14:$AE$38,6,FALSE())</f>
        <v>0</v>
      </c>
      <c r="S6" s="1" t="n">
        <f aca="false">VLOOKUP($A6,Transmission!$J$1:$L$70,2,FALSE())*VLOOKUP(S$1,Transmission!$Z$14:$AE$38,6,FALSE())</f>
        <v>0</v>
      </c>
      <c r="T6" s="1" t="n">
        <f aca="false">VLOOKUP($A6,Transmission!$J$1:$L$70,2,FALSE())*VLOOKUP(T$1,Transmission!$Z$14:$AE$38,6,FALSE())</f>
        <v>0</v>
      </c>
      <c r="U6" s="1" t="n">
        <f aca="false">VLOOKUP($A6,Transmission!$J$1:$L$70,2,FALSE())*VLOOKUP(U$1,Transmission!$Z$14:$AE$38,6,FALSE())</f>
        <v>0</v>
      </c>
      <c r="V6" s="1" t="n">
        <f aca="false">VLOOKUP($A6,Transmission!$J$1:$L$70,2,FALSE())*VLOOKUP(V$1,Transmission!$Z$14:$AE$38,6,FALSE())</f>
        <v>0</v>
      </c>
      <c r="W6" s="1" t="n">
        <f aca="false">VLOOKUP($A6,Transmission!$J$1:$L$70,2,FALSE())*VLOOKUP(W$1,Transmission!$Z$14:$AE$38,6,FALSE())</f>
        <v>0</v>
      </c>
      <c r="X6" s="1" t="n">
        <f aca="false">VLOOKUP($A6,Transmission!$J$1:$L$70,2,FALSE())*VLOOKUP(X$1,Transmission!$Z$14:$AE$38,6,FALSE())</f>
        <v>0</v>
      </c>
      <c r="Y6" s="1" t="n">
        <f aca="false">VLOOKUP($A6,Transmission!$J$1:$L$70,2,FALSE())*VLOOKUP(Y$1,Transmission!$Z$14:$AE$38,6,FALSE())</f>
        <v>0</v>
      </c>
    </row>
    <row r="7" customFormat="false" ht="14.25" hidden="false" customHeight="false" outlineLevel="0" collapsed="false">
      <c r="A7" s="4" t="s">
        <v>28</v>
      </c>
      <c r="B7" s="1" t="n">
        <f aca="false">VLOOKUP($A7,Transmission!$J$1:$L$70,2,FALSE())*VLOOKUP(B$1,Transmission!$Z$14:$AE$38,6,FALSE())</f>
        <v>1.664</v>
      </c>
      <c r="C7" s="1" t="n">
        <f aca="false">VLOOKUP($A7,Transmission!$J$1:$L$70,2,FALSE())*VLOOKUP(C$1,Transmission!$Z$14:$AE$38,6,FALSE())</f>
        <v>1.56</v>
      </c>
      <c r="D7" s="1" t="n">
        <f aca="false">VLOOKUP($A7,Transmission!$J$1:$L$70,2,FALSE())*VLOOKUP(D$1,Transmission!$Z$14:$AE$38,6,FALSE())</f>
        <v>1.508</v>
      </c>
      <c r="E7" s="1" t="n">
        <f aca="false">VLOOKUP($A7,Transmission!$J$1:$L$70,2,FALSE())*VLOOKUP(E$1,Transmission!$Z$14:$AE$38,6,FALSE())</f>
        <v>1.456</v>
      </c>
      <c r="F7" s="1" t="n">
        <f aca="false">VLOOKUP($A7,Transmission!$J$1:$L$70,2,FALSE())*VLOOKUP(F$1,Transmission!$Z$14:$AE$38,6,FALSE())</f>
        <v>1.456</v>
      </c>
      <c r="G7" s="1" t="n">
        <f aca="false">VLOOKUP($A7,Transmission!$J$1:$L$70,2,FALSE())*VLOOKUP(G$1,Transmission!$Z$14:$AE$38,6,FALSE())</f>
        <v>1.508</v>
      </c>
      <c r="H7" s="1" t="n">
        <f aca="false">VLOOKUP($A7,Transmission!$J$1:$L$70,2,FALSE())*VLOOKUP(H$1,Transmission!$Z$14:$AE$38,6,FALSE())</f>
        <v>1.664</v>
      </c>
      <c r="I7" s="1" t="n">
        <f aca="false">VLOOKUP($A7,Transmission!$J$1:$L$70,2,FALSE())*VLOOKUP(I$1,Transmission!$Z$14:$AE$38,6,FALSE())</f>
        <v>1.976</v>
      </c>
      <c r="J7" s="1" t="n">
        <f aca="false">VLOOKUP($A7,Transmission!$J$1:$L$70,2,FALSE())*VLOOKUP(J$1,Transmission!$Z$14:$AE$38,6,FALSE())</f>
        <v>2.262</v>
      </c>
      <c r="K7" s="1" t="n">
        <f aca="false">VLOOKUP($A7,Transmission!$J$1:$L$70,2,FALSE())*VLOOKUP(K$1,Transmission!$Z$14:$AE$38,6,FALSE())</f>
        <v>2.47</v>
      </c>
      <c r="L7" s="1" t="n">
        <f aca="false">VLOOKUP($A7,Transmission!$J$1:$L$70,2,FALSE())*VLOOKUP(L$1,Transmission!$Z$14:$AE$38,6,FALSE())</f>
        <v>2.574</v>
      </c>
      <c r="M7" s="1" t="n">
        <f aca="false">VLOOKUP($A7,Transmission!$J$1:$L$70,2,FALSE())*VLOOKUP(M$1,Transmission!$Z$14:$AE$38,6,FALSE())</f>
        <v>2.6</v>
      </c>
      <c r="N7" s="1" t="n">
        <f aca="false">VLOOKUP($A7,Transmission!$J$1:$L$70,2,FALSE())*VLOOKUP(N$1,Transmission!$Z$14:$AE$38,6,FALSE())</f>
        <v>2.574</v>
      </c>
      <c r="O7" s="1" t="n">
        <f aca="false">VLOOKUP($A7,Transmission!$J$1:$L$70,2,FALSE())*VLOOKUP(O$1,Transmission!$Z$14:$AE$38,6,FALSE())</f>
        <v>2.6</v>
      </c>
      <c r="P7" s="1" t="n">
        <f aca="false">VLOOKUP($A7,Transmission!$J$1:$L$70,2,FALSE())*VLOOKUP(P$1,Transmission!$Z$14:$AE$38,6,FALSE())</f>
        <v>2.6</v>
      </c>
      <c r="Q7" s="1" t="n">
        <f aca="false">VLOOKUP($A7,Transmission!$J$1:$L$70,2,FALSE())*VLOOKUP(Q$1,Transmission!$Z$14:$AE$38,6,FALSE())</f>
        <v>2.522</v>
      </c>
      <c r="R7" s="1" t="n">
        <f aca="false">VLOOKUP($A7,Transmission!$J$1:$L$70,2,FALSE())*VLOOKUP(R$1,Transmission!$Z$14:$AE$38,6,FALSE())</f>
        <v>2.496</v>
      </c>
      <c r="S7" s="1" t="n">
        <f aca="false">VLOOKUP($A7,Transmission!$J$1:$L$70,2,FALSE())*VLOOKUP(S$1,Transmission!$Z$14:$AE$38,6,FALSE())</f>
        <v>2.496</v>
      </c>
      <c r="T7" s="1" t="n">
        <f aca="false">VLOOKUP($A7,Transmission!$J$1:$L$70,2,FALSE())*VLOOKUP(T$1,Transmission!$Z$14:$AE$38,6,FALSE())</f>
        <v>2.418</v>
      </c>
      <c r="U7" s="1" t="n">
        <f aca="false">VLOOKUP($A7,Transmission!$J$1:$L$70,2,FALSE())*VLOOKUP(U$1,Transmission!$Z$14:$AE$38,6,FALSE())</f>
        <v>2.2776</v>
      </c>
      <c r="V7" s="1" t="n">
        <f aca="false">VLOOKUP($A7,Transmission!$J$1:$L$70,2,FALSE())*VLOOKUP(V$1,Transmission!$Z$14:$AE$38,6,FALSE())</f>
        <v>2.0956</v>
      </c>
      <c r="W7" s="1" t="n">
        <f aca="false">VLOOKUP($A7,Transmission!$J$1:$L$70,2,FALSE())*VLOOKUP(W$1,Transmission!$Z$14:$AE$38,6,FALSE())</f>
        <v>1.9344</v>
      </c>
      <c r="X7" s="1" t="n">
        <f aca="false">VLOOKUP($A7,Transmission!$J$1:$L$70,2,FALSE())*VLOOKUP(X$1,Transmission!$Z$14:$AE$38,6,FALSE())</f>
        <v>1.8174</v>
      </c>
      <c r="Y7" s="1" t="n">
        <f aca="false">VLOOKUP($A7,Transmission!$J$1:$L$70,2,FALSE())*VLOOKUP(Y$1,Transmission!$Z$14:$AE$38,6,FALSE())</f>
        <v>1.6744</v>
      </c>
    </row>
    <row r="8" customFormat="false" ht="14.25" hidden="false" customHeight="false" outlineLevel="0" collapsed="false">
      <c r="A8" s="4" t="s">
        <v>30</v>
      </c>
      <c r="B8" s="1" t="n">
        <f aca="false">VLOOKUP($A8,Transmission!$J$1:$L$70,2,FALSE())*VLOOKUP(B$1,Transmission!$Z$14:$AE$38,6,FALSE())</f>
        <v>25.856</v>
      </c>
      <c r="C8" s="1" t="n">
        <f aca="false">VLOOKUP($A8,Transmission!$J$1:$L$70,2,FALSE())*VLOOKUP(C$1,Transmission!$Z$14:$AE$38,6,FALSE())</f>
        <v>24.24</v>
      </c>
      <c r="D8" s="1" t="n">
        <f aca="false">VLOOKUP($A8,Transmission!$J$1:$L$70,2,FALSE())*VLOOKUP(D$1,Transmission!$Z$14:$AE$38,6,FALSE())</f>
        <v>23.432</v>
      </c>
      <c r="E8" s="1" t="n">
        <f aca="false">VLOOKUP($A8,Transmission!$J$1:$L$70,2,FALSE())*VLOOKUP(E$1,Transmission!$Z$14:$AE$38,6,FALSE())</f>
        <v>22.624</v>
      </c>
      <c r="F8" s="1" t="n">
        <f aca="false">VLOOKUP($A8,Transmission!$J$1:$L$70,2,FALSE())*VLOOKUP(F$1,Transmission!$Z$14:$AE$38,6,FALSE())</f>
        <v>22.624</v>
      </c>
      <c r="G8" s="1" t="n">
        <f aca="false">VLOOKUP($A8,Transmission!$J$1:$L$70,2,FALSE())*VLOOKUP(G$1,Transmission!$Z$14:$AE$38,6,FALSE())</f>
        <v>23.432</v>
      </c>
      <c r="H8" s="1" t="n">
        <f aca="false">VLOOKUP($A8,Transmission!$J$1:$L$70,2,FALSE())*VLOOKUP(H$1,Transmission!$Z$14:$AE$38,6,FALSE())</f>
        <v>25.856</v>
      </c>
      <c r="I8" s="1" t="n">
        <f aca="false">VLOOKUP($A8,Transmission!$J$1:$L$70,2,FALSE())*VLOOKUP(I$1,Transmission!$Z$14:$AE$38,6,FALSE())</f>
        <v>30.704</v>
      </c>
      <c r="J8" s="1" t="n">
        <f aca="false">VLOOKUP($A8,Transmission!$J$1:$L$70,2,FALSE())*VLOOKUP(J$1,Transmission!$Z$14:$AE$38,6,FALSE())</f>
        <v>35.148</v>
      </c>
      <c r="K8" s="1" t="n">
        <f aca="false">VLOOKUP($A8,Transmission!$J$1:$L$70,2,FALSE())*VLOOKUP(K$1,Transmission!$Z$14:$AE$38,6,FALSE())</f>
        <v>38.38</v>
      </c>
      <c r="L8" s="1" t="n">
        <f aca="false">VLOOKUP($A8,Transmission!$J$1:$L$70,2,FALSE())*VLOOKUP(L$1,Transmission!$Z$14:$AE$38,6,FALSE())</f>
        <v>39.996</v>
      </c>
      <c r="M8" s="1" t="n">
        <f aca="false">VLOOKUP($A8,Transmission!$J$1:$L$70,2,FALSE())*VLOOKUP(M$1,Transmission!$Z$14:$AE$38,6,FALSE())</f>
        <v>40.4</v>
      </c>
      <c r="N8" s="1" t="n">
        <f aca="false">VLOOKUP($A8,Transmission!$J$1:$L$70,2,FALSE())*VLOOKUP(N$1,Transmission!$Z$14:$AE$38,6,FALSE())</f>
        <v>39.996</v>
      </c>
      <c r="O8" s="1" t="n">
        <f aca="false">VLOOKUP($A8,Transmission!$J$1:$L$70,2,FALSE())*VLOOKUP(O$1,Transmission!$Z$14:$AE$38,6,FALSE())</f>
        <v>40.4</v>
      </c>
      <c r="P8" s="1" t="n">
        <f aca="false">VLOOKUP($A8,Transmission!$J$1:$L$70,2,FALSE())*VLOOKUP(P$1,Transmission!$Z$14:$AE$38,6,FALSE())</f>
        <v>40.4</v>
      </c>
      <c r="Q8" s="1" t="n">
        <f aca="false">VLOOKUP($A8,Transmission!$J$1:$L$70,2,FALSE())*VLOOKUP(Q$1,Transmission!$Z$14:$AE$38,6,FALSE())</f>
        <v>39.188</v>
      </c>
      <c r="R8" s="1" t="n">
        <f aca="false">VLOOKUP($A8,Transmission!$J$1:$L$70,2,FALSE())*VLOOKUP(R$1,Transmission!$Z$14:$AE$38,6,FALSE())</f>
        <v>38.784</v>
      </c>
      <c r="S8" s="1" t="n">
        <f aca="false">VLOOKUP($A8,Transmission!$J$1:$L$70,2,FALSE())*VLOOKUP(S$1,Transmission!$Z$14:$AE$38,6,FALSE())</f>
        <v>38.784</v>
      </c>
      <c r="T8" s="1" t="n">
        <f aca="false">VLOOKUP($A8,Transmission!$J$1:$L$70,2,FALSE())*VLOOKUP(T$1,Transmission!$Z$14:$AE$38,6,FALSE())</f>
        <v>37.572</v>
      </c>
      <c r="U8" s="1" t="n">
        <f aca="false">VLOOKUP($A8,Transmission!$J$1:$L$70,2,FALSE())*VLOOKUP(U$1,Transmission!$Z$14:$AE$38,6,FALSE())</f>
        <v>35.3904</v>
      </c>
      <c r="V8" s="1" t="n">
        <f aca="false">VLOOKUP($A8,Transmission!$J$1:$L$70,2,FALSE())*VLOOKUP(V$1,Transmission!$Z$14:$AE$38,6,FALSE())</f>
        <v>32.5624</v>
      </c>
      <c r="W8" s="1" t="n">
        <f aca="false">VLOOKUP($A8,Transmission!$J$1:$L$70,2,FALSE())*VLOOKUP(W$1,Transmission!$Z$14:$AE$38,6,FALSE())</f>
        <v>30.0576</v>
      </c>
      <c r="X8" s="1" t="n">
        <f aca="false">VLOOKUP($A8,Transmission!$J$1:$L$70,2,FALSE())*VLOOKUP(X$1,Transmission!$Z$14:$AE$38,6,FALSE())</f>
        <v>28.2396</v>
      </c>
      <c r="Y8" s="1" t="n">
        <f aca="false">VLOOKUP($A8,Transmission!$J$1:$L$70,2,FALSE())*VLOOKUP(Y$1,Transmission!$Z$14:$AE$38,6,FALSE())</f>
        <v>26.0176</v>
      </c>
    </row>
    <row r="9" customFormat="false" ht="14.25" hidden="false" customHeight="false" outlineLevel="0" collapsed="false">
      <c r="A9" s="4" t="s">
        <v>32</v>
      </c>
      <c r="B9" s="1" t="n">
        <f aca="false">VLOOKUP($A9,Transmission!$J$1:$L$70,2,FALSE())*VLOOKUP(B$1,Transmission!$Z$14:$AE$38,6,FALSE())</f>
        <v>48</v>
      </c>
      <c r="C9" s="1" t="n">
        <f aca="false">VLOOKUP($A9,Transmission!$J$1:$L$70,2,FALSE())*VLOOKUP(C$1,Transmission!$Z$14:$AE$38,6,FALSE())</f>
        <v>45</v>
      </c>
      <c r="D9" s="1" t="n">
        <f aca="false">VLOOKUP($A9,Transmission!$J$1:$L$70,2,FALSE())*VLOOKUP(D$1,Transmission!$Z$14:$AE$38,6,FALSE())</f>
        <v>43.5</v>
      </c>
      <c r="E9" s="1" t="n">
        <f aca="false">VLOOKUP($A9,Transmission!$J$1:$L$70,2,FALSE())*VLOOKUP(E$1,Transmission!$Z$14:$AE$38,6,FALSE())</f>
        <v>42</v>
      </c>
      <c r="F9" s="1" t="n">
        <f aca="false">VLOOKUP($A9,Transmission!$J$1:$L$70,2,FALSE())*VLOOKUP(F$1,Transmission!$Z$14:$AE$38,6,FALSE())</f>
        <v>42</v>
      </c>
      <c r="G9" s="1" t="n">
        <f aca="false">VLOOKUP($A9,Transmission!$J$1:$L$70,2,FALSE())*VLOOKUP(G$1,Transmission!$Z$14:$AE$38,6,FALSE())</f>
        <v>43.5</v>
      </c>
      <c r="H9" s="1" t="n">
        <f aca="false">VLOOKUP($A9,Transmission!$J$1:$L$70,2,FALSE())*VLOOKUP(H$1,Transmission!$Z$14:$AE$38,6,FALSE())</f>
        <v>48</v>
      </c>
      <c r="I9" s="1" t="n">
        <f aca="false">VLOOKUP($A9,Transmission!$J$1:$L$70,2,FALSE())*VLOOKUP(I$1,Transmission!$Z$14:$AE$38,6,FALSE())</f>
        <v>57</v>
      </c>
      <c r="J9" s="1" t="n">
        <f aca="false">VLOOKUP($A9,Transmission!$J$1:$L$70,2,FALSE())*VLOOKUP(J$1,Transmission!$Z$14:$AE$38,6,FALSE())</f>
        <v>65.25</v>
      </c>
      <c r="K9" s="1" t="n">
        <f aca="false">VLOOKUP($A9,Transmission!$J$1:$L$70,2,FALSE())*VLOOKUP(K$1,Transmission!$Z$14:$AE$38,6,FALSE())</f>
        <v>71.25</v>
      </c>
      <c r="L9" s="1" t="n">
        <f aca="false">VLOOKUP($A9,Transmission!$J$1:$L$70,2,FALSE())*VLOOKUP(L$1,Transmission!$Z$14:$AE$38,6,FALSE())</f>
        <v>74.25</v>
      </c>
      <c r="M9" s="1" t="n">
        <f aca="false">VLOOKUP($A9,Transmission!$J$1:$L$70,2,FALSE())*VLOOKUP(M$1,Transmission!$Z$14:$AE$38,6,FALSE())</f>
        <v>75</v>
      </c>
      <c r="N9" s="1" t="n">
        <f aca="false">VLOOKUP($A9,Transmission!$J$1:$L$70,2,FALSE())*VLOOKUP(N$1,Transmission!$Z$14:$AE$38,6,FALSE())</f>
        <v>74.25</v>
      </c>
      <c r="O9" s="1" t="n">
        <f aca="false">VLOOKUP($A9,Transmission!$J$1:$L$70,2,FALSE())*VLOOKUP(O$1,Transmission!$Z$14:$AE$38,6,FALSE())</f>
        <v>75</v>
      </c>
      <c r="P9" s="1" t="n">
        <f aca="false">VLOOKUP($A9,Transmission!$J$1:$L$70,2,FALSE())*VLOOKUP(P$1,Transmission!$Z$14:$AE$38,6,FALSE())</f>
        <v>75</v>
      </c>
      <c r="Q9" s="1" t="n">
        <f aca="false">VLOOKUP($A9,Transmission!$J$1:$L$70,2,FALSE())*VLOOKUP(Q$1,Transmission!$Z$14:$AE$38,6,FALSE())</f>
        <v>72.75</v>
      </c>
      <c r="R9" s="1" t="n">
        <f aca="false">VLOOKUP($A9,Transmission!$J$1:$L$70,2,FALSE())*VLOOKUP(R$1,Transmission!$Z$14:$AE$38,6,FALSE())</f>
        <v>72</v>
      </c>
      <c r="S9" s="1" t="n">
        <f aca="false">VLOOKUP($A9,Transmission!$J$1:$L$70,2,FALSE())*VLOOKUP(S$1,Transmission!$Z$14:$AE$38,6,FALSE())</f>
        <v>72</v>
      </c>
      <c r="T9" s="1" t="n">
        <f aca="false">VLOOKUP($A9,Transmission!$J$1:$L$70,2,FALSE())*VLOOKUP(T$1,Transmission!$Z$14:$AE$38,6,FALSE())</f>
        <v>69.75</v>
      </c>
      <c r="U9" s="1" t="n">
        <f aca="false">VLOOKUP($A9,Transmission!$J$1:$L$70,2,FALSE())*VLOOKUP(U$1,Transmission!$Z$14:$AE$38,6,FALSE())</f>
        <v>65.7</v>
      </c>
      <c r="V9" s="1" t="n">
        <f aca="false">VLOOKUP($A9,Transmission!$J$1:$L$70,2,FALSE())*VLOOKUP(V$1,Transmission!$Z$14:$AE$38,6,FALSE())</f>
        <v>60.45</v>
      </c>
      <c r="W9" s="1" t="n">
        <f aca="false">VLOOKUP($A9,Transmission!$J$1:$L$70,2,FALSE())*VLOOKUP(W$1,Transmission!$Z$14:$AE$38,6,FALSE())</f>
        <v>55.8</v>
      </c>
      <c r="X9" s="1" t="n">
        <f aca="false">VLOOKUP($A9,Transmission!$J$1:$L$70,2,FALSE())*VLOOKUP(X$1,Transmission!$Z$14:$AE$38,6,FALSE())</f>
        <v>52.425</v>
      </c>
      <c r="Y9" s="1" t="n">
        <f aca="false">VLOOKUP($A9,Transmission!$J$1:$L$70,2,FALSE())*VLOOKUP(Y$1,Transmission!$Z$14:$AE$38,6,FALSE())</f>
        <v>48.3</v>
      </c>
    </row>
    <row r="10" customFormat="false" ht="14.25" hidden="false" customHeight="false" outlineLevel="0" collapsed="false">
      <c r="A10" s="4" t="s">
        <v>34</v>
      </c>
      <c r="B10" s="1" t="n">
        <f aca="false">VLOOKUP($A10,Transmission!$J$1:$L$70,2,FALSE())*VLOOKUP(B$1,Transmission!$Z$14:$AE$38,6,FALSE())</f>
        <v>19.2</v>
      </c>
      <c r="C10" s="1" t="n">
        <f aca="false">VLOOKUP($A10,Transmission!$J$1:$L$70,2,FALSE())*VLOOKUP(C$1,Transmission!$Z$14:$AE$38,6,FALSE())</f>
        <v>18</v>
      </c>
      <c r="D10" s="1" t="n">
        <f aca="false">VLOOKUP($A10,Transmission!$J$1:$L$70,2,FALSE())*VLOOKUP(D$1,Transmission!$Z$14:$AE$38,6,FALSE())</f>
        <v>17.4</v>
      </c>
      <c r="E10" s="1" t="n">
        <f aca="false">VLOOKUP($A10,Transmission!$J$1:$L$70,2,FALSE())*VLOOKUP(E$1,Transmission!$Z$14:$AE$38,6,FALSE())</f>
        <v>16.8</v>
      </c>
      <c r="F10" s="1" t="n">
        <f aca="false">VLOOKUP($A10,Transmission!$J$1:$L$70,2,FALSE())*VLOOKUP(F$1,Transmission!$Z$14:$AE$38,6,FALSE())</f>
        <v>16.8</v>
      </c>
      <c r="G10" s="1" t="n">
        <f aca="false">VLOOKUP($A10,Transmission!$J$1:$L$70,2,FALSE())*VLOOKUP(G$1,Transmission!$Z$14:$AE$38,6,FALSE())</f>
        <v>17.4</v>
      </c>
      <c r="H10" s="1" t="n">
        <f aca="false">VLOOKUP($A10,Transmission!$J$1:$L$70,2,FALSE())*VLOOKUP(H$1,Transmission!$Z$14:$AE$38,6,FALSE())</f>
        <v>19.2</v>
      </c>
      <c r="I10" s="1" t="n">
        <f aca="false">VLOOKUP($A10,Transmission!$J$1:$L$70,2,FALSE())*VLOOKUP(I$1,Transmission!$Z$14:$AE$38,6,FALSE())</f>
        <v>22.8</v>
      </c>
      <c r="J10" s="1" t="n">
        <f aca="false">VLOOKUP($A10,Transmission!$J$1:$L$70,2,FALSE())*VLOOKUP(J$1,Transmission!$Z$14:$AE$38,6,FALSE())</f>
        <v>26.1</v>
      </c>
      <c r="K10" s="1" t="n">
        <f aca="false">VLOOKUP($A10,Transmission!$J$1:$L$70,2,FALSE())*VLOOKUP(K$1,Transmission!$Z$14:$AE$38,6,FALSE())</f>
        <v>28.5</v>
      </c>
      <c r="L10" s="1" t="n">
        <f aca="false">VLOOKUP($A10,Transmission!$J$1:$L$70,2,FALSE())*VLOOKUP(L$1,Transmission!$Z$14:$AE$38,6,FALSE())</f>
        <v>29.7</v>
      </c>
      <c r="M10" s="1" t="n">
        <f aca="false">VLOOKUP($A10,Transmission!$J$1:$L$70,2,FALSE())*VLOOKUP(M$1,Transmission!$Z$14:$AE$38,6,FALSE())</f>
        <v>30</v>
      </c>
      <c r="N10" s="1" t="n">
        <f aca="false">VLOOKUP($A10,Transmission!$J$1:$L$70,2,FALSE())*VLOOKUP(N$1,Transmission!$Z$14:$AE$38,6,FALSE())</f>
        <v>29.7</v>
      </c>
      <c r="O10" s="1" t="n">
        <f aca="false">VLOOKUP($A10,Transmission!$J$1:$L$70,2,FALSE())*VLOOKUP(O$1,Transmission!$Z$14:$AE$38,6,FALSE())</f>
        <v>30</v>
      </c>
      <c r="P10" s="1" t="n">
        <f aca="false">VLOOKUP($A10,Transmission!$J$1:$L$70,2,FALSE())*VLOOKUP(P$1,Transmission!$Z$14:$AE$38,6,FALSE())</f>
        <v>30</v>
      </c>
      <c r="Q10" s="1" t="n">
        <f aca="false">VLOOKUP($A10,Transmission!$J$1:$L$70,2,FALSE())*VLOOKUP(Q$1,Transmission!$Z$14:$AE$38,6,FALSE())</f>
        <v>29.1</v>
      </c>
      <c r="R10" s="1" t="n">
        <f aca="false">VLOOKUP($A10,Transmission!$J$1:$L$70,2,FALSE())*VLOOKUP(R$1,Transmission!$Z$14:$AE$38,6,FALSE())</f>
        <v>28.8</v>
      </c>
      <c r="S10" s="1" t="n">
        <f aca="false">VLOOKUP($A10,Transmission!$J$1:$L$70,2,FALSE())*VLOOKUP(S$1,Transmission!$Z$14:$AE$38,6,FALSE())</f>
        <v>28.8</v>
      </c>
      <c r="T10" s="1" t="n">
        <f aca="false">VLOOKUP($A10,Transmission!$J$1:$L$70,2,FALSE())*VLOOKUP(T$1,Transmission!$Z$14:$AE$38,6,FALSE())</f>
        <v>27.9</v>
      </c>
      <c r="U10" s="1" t="n">
        <f aca="false">VLOOKUP($A10,Transmission!$J$1:$L$70,2,FALSE())*VLOOKUP(U$1,Transmission!$Z$14:$AE$38,6,FALSE())</f>
        <v>26.28</v>
      </c>
      <c r="V10" s="1" t="n">
        <f aca="false">VLOOKUP($A10,Transmission!$J$1:$L$70,2,FALSE())*VLOOKUP(V$1,Transmission!$Z$14:$AE$38,6,FALSE())</f>
        <v>24.18</v>
      </c>
      <c r="W10" s="1" t="n">
        <f aca="false">VLOOKUP($A10,Transmission!$J$1:$L$70,2,FALSE())*VLOOKUP(W$1,Transmission!$Z$14:$AE$38,6,FALSE())</f>
        <v>22.32</v>
      </c>
      <c r="X10" s="1" t="n">
        <f aca="false">VLOOKUP($A10,Transmission!$J$1:$L$70,2,FALSE())*VLOOKUP(X$1,Transmission!$Z$14:$AE$38,6,FALSE())</f>
        <v>20.97</v>
      </c>
      <c r="Y10" s="1" t="n">
        <f aca="false">VLOOKUP($A10,Transmission!$J$1:$L$70,2,FALSE())*VLOOKUP(Y$1,Transmission!$Z$14:$AE$38,6,FALSE())</f>
        <v>19.32</v>
      </c>
    </row>
    <row r="11" customFormat="false" ht="14.25" hidden="false" customHeight="false" outlineLevel="0" collapsed="false">
      <c r="A11" s="4" t="s">
        <v>36</v>
      </c>
      <c r="B11" s="1" t="n">
        <f aca="false">VLOOKUP($A11,Transmission!$J$1:$L$70,2,FALSE())*VLOOKUP(B$1,Transmission!$Z$14:$AE$38,6,FALSE())</f>
        <v>17.92</v>
      </c>
      <c r="C11" s="1" t="n">
        <f aca="false">VLOOKUP($A11,Transmission!$J$1:$L$70,2,FALSE())*VLOOKUP(C$1,Transmission!$Z$14:$AE$38,6,FALSE())</f>
        <v>16.8</v>
      </c>
      <c r="D11" s="1" t="n">
        <f aca="false">VLOOKUP($A11,Transmission!$J$1:$L$70,2,FALSE())*VLOOKUP(D$1,Transmission!$Z$14:$AE$38,6,FALSE())</f>
        <v>16.24</v>
      </c>
      <c r="E11" s="1" t="n">
        <f aca="false">VLOOKUP($A11,Transmission!$J$1:$L$70,2,FALSE())*VLOOKUP(E$1,Transmission!$Z$14:$AE$38,6,FALSE())</f>
        <v>15.68</v>
      </c>
      <c r="F11" s="1" t="n">
        <f aca="false">VLOOKUP($A11,Transmission!$J$1:$L$70,2,FALSE())*VLOOKUP(F$1,Transmission!$Z$14:$AE$38,6,FALSE())</f>
        <v>15.68</v>
      </c>
      <c r="G11" s="1" t="n">
        <f aca="false">VLOOKUP($A11,Transmission!$J$1:$L$70,2,FALSE())*VLOOKUP(G$1,Transmission!$Z$14:$AE$38,6,FALSE())</f>
        <v>16.24</v>
      </c>
      <c r="H11" s="1" t="n">
        <f aca="false">VLOOKUP($A11,Transmission!$J$1:$L$70,2,FALSE())*VLOOKUP(H$1,Transmission!$Z$14:$AE$38,6,FALSE())</f>
        <v>17.92</v>
      </c>
      <c r="I11" s="1" t="n">
        <f aca="false">VLOOKUP($A11,Transmission!$J$1:$L$70,2,FALSE())*VLOOKUP(I$1,Transmission!$Z$14:$AE$38,6,FALSE())</f>
        <v>21.28</v>
      </c>
      <c r="J11" s="1" t="n">
        <f aca="false">VLOOKUP($A11,Transmission!$J$1:$L$70,2,FALSE())*VLOOKUP(J$1,Transmission!$Z$14:$AE$38,6,FALSE())</f>
        <v>24.36</v>
      </c>
      <c r="K11" s="1" t="n">
        <f aca="false">VLOOKUP($A11,Transmission!$J$1:$L$70,2,FALSE())*VLOOKUP(K$1,Transmission!$Z$14:$AE$38,6,FALSE())</f>
        <v>26.6</v>
      </c>
      <c r="L11" s="1" t="n">
        <f aca="false">VLOOKUP($A11,Transmission!$J$1:$L$70,2,FALSE())*VLOOKUP(L$1,Transmission!$Z$14:$AE$38,6,FALSE())</f>
        <v>27.72</v>
      </c>
      <c r="M11" s="1" t="n">
        <f aca="false">VLOOKUP($A11,Transmission!$J$1:$L$70,2,FALSE())*VLOOKUP(M$1,Transmission!$Z$14:$AE$38,6,FALSE())</f>
        <v>28</v>
      </c>
      <c r="N11" s="1" t="n">
        <f aca="false">VLOOKUP($A11,Transmission!$J$1:$L$70,2,FALSE())*VLOOKUP(N$1,Transmission!$Z$14:$AE$38,6,FALSE())</f>
        <v>27.72</v>
      </c>
      <c r="O11" s="1" t="n">
        <f aca="false">VLOOKUP($A11,Transmission!$J$1:$L$70,2,FALSE())*VLOOKUP(O$1,Transmission!$Z$14:$AE$38,6,FALSE())</f>
        <v>28</v>
      </c>
      <c r="P11" s="1" t="n">
        <f aca="false">VLOOKUP($A11,Transmission!$J$1:$L$70,2,FALSE())*VLOOKUP(P$1,Transmission!$Z$14:$AE$38,6,FALSE())</f>
        <v>28</v>
      </c>
      <c r="Q11" s="1" t="n">
        <f aca="false">VLOOKUP($A11,Transmission!$J$1:$L$70,2,FALSE())*VLOOKUP(Q$1,Transmission!$Z$14:$AE$38,6,FALSE())</f>
        <v>27.16</v>
      </c>
      <c r="R11" s="1" t="n">
        <f aca="false">VLOOKUP($A11,Transmission!$J$1:$L$70,2,FALSE())*VLOOKUP(R$1,Transmission!$Z$14:$AE$38,6,FALSE())</f>
        <v>26.88</v>
      </c>
      <c r="S11" s="1" t="n">
        <f aca="false">VLOOKUP($A11,Transmission!$J$1:$L$70,2,FALSE())*VLOOKUP(S$1,Transmission!$Z$14:$AE$38,6,FALSE())</f>
        <v>26.88</v>
      </c>
      <c r="T11" s="1" t="n">
        <f aca="false">VLOOKUP($A11,Transmission!$J$1:$L$70,2,FALSE())*VLOOKUP(T$1,Transmission!$Z$14:$AE$38,6,FALSE())</f>
        <v>26.04</v>
      </c>
      <c r="U11" s="1" t="n">
        <f aca="false">VLOOKUP($A11,Transmission!$J$1:$L$70,2,FALSE())*VLOOKUP(U$1,Transmission!$Z$14:$AE$38,6,FALSE())</f>
        <v>24.528</v>
      </c>
      <c r="V11" s="1" t="n">
        <f aca="false">VLOOKUP($A11,Transmission!$J$1:$L$70,2,FALSE())*VLOOKUP(V$1,Transmission!$Z$14:$AE$38,6,FALSE())</f>
        <v>22.568</v>
      </c>
      <c r="W11" s="1" t="n">
        <f aca="false">VLOOKUP($A11,Transmission!$J$1:$L$70,2,FALSE())*VLOOKUP(W$1,Transmission!$Z$14:$AE$38,6,FALSE())</f>
        <v>20.832</v>
      </c>
      <c r="X11" s="1" t="n">
        <f aca="false">VLOOKUP($A11,Transmission!$J$1:$L$70,2,FALSE())*VLOOKUP(X$1,Transmission!$Z$14:$AE$38,6,FALSE())</f>
        <v>19.572</v>
      </c>
      <c r="Y11" s="1" t="n">
        <f aca="false">VLOOKUP($A11,Transmission!$J$1:$L$70,2,FALSE())*VLOOKUP(Y$1,Transmission!$Z$14:$AE$38,6,FALSE())</f>
        <v>18.032</v>
      </c>
    </row>
    <row r="12" customFormat="false" ht="14.25" hidden="false" customHeight="false" outlineLevel="0" collapsed="false">
      <c r="A12" s="4" t="s">
        <v>38</v>
      </c>
      <c r="B12" s="1" t="n">
        <f aca="false">VLOOKUP($A12,Transmission!$J$1:$L$70,2,FALSE())*VLOOKUP(B$1,Transmission!$Z$14:$AE$38,6,FALSE())</f>
        <v>92.8</v>
      </c>
      <c r="C12" s="1" t="n">
        <f aca="false">VLOOKUP($A12,Transmission!$J$1:$L$70,2,FALSE())*VLOOKUP(C$1,Transmission!$Z$14:$AE$38,6,FALSE())</f>
        <v>87</v>
      </c>
      <c r="D12" s="1" t="n">
        <f aca="false">VLOOKUP($A12,Transmission!$J$1:$L$70,2,FALSE())*VLOOKUP(D$1,Transmission!$Z$14:$AE$38,6,FALSE())</f>
        <v>84.1</v>
      </c>
      <c r="E12" s="1" t="n">
        <f aca="false">VLOOKUP($A12,Transmission!$J$1:$L$70,2,FALSE())*VLOOKUP(E$1,Transmission!$Z$14:$AE$38,6,FALSE())</f>
        <v>81.2</v>
      </c>
      <c r="F12" s="1" t="n">
        <f aca="false">VLOOKUP($A12,Transmission!$J$1:$L$70,2,FALSE())*VLOOKUP(F$1,Transmission!$Z$14:$AE$38,6,FALSE())</f>
        <v>81.2</v>
      </c>
      <c r="G12" s="1" t="n">
        <f aca="false">VLOOKUP($A12,Transmission!$J$1:$L$70,2,FALSE())*VLOOKUP(G$1,Transmission!$Z$14:$AE$38,6,FALSE())</f>
        <v>84.1</v>
      </c>
      <c r="H12" s="1" t="n">
        <f aca="false">VLOOKUP($A12,Transmission!$J$1:$L$70,2,FALSE())*VLOOKUP(H$1,Transmission!$Z$14:$AE$38,6,FALSE())</f>
        <v>92.8</v>
      </c>
      <c r="I12" s="1" t="n">
        <f aca="false">VLOOKUP($A12,Transmission!$J$1:$L$70,2,FALSE())*VLOOKUP(I$1,Transmission!$Z$14:$AE$38,6,FALSE())</f>
        <v>110.2</v>
      </c>
      <c r="J12" s="1" t="n">
        <f aca="false">VLOOKUP($A12,Transmission!$J$1:$L$70,2,FALSE())*VLOOKUP(J$1,Transmission!$Z$14:$AE$38,6,FALSE())</f>
        <v>126.15</v>
      </c>
      <c r="K12" s="1" t="n">
        <f aca="false">VLOOKUP($A12,Transmission!$J$1:$L$70,2,FALSE())*VLOOKUP(K$1,Transmission!$Z$14:$AE$38,6,FALSE())</f>
        <v>137.75</v>
      </c>
      <c r="L12" s="1" t="n">
        <f aca="false">VLOOKUP($A12,Transmission!$J$1:$L$70,2,FALSE())*VLOOKUP(L$1,Transmission!$Z$14:$AE$38,6,FALSE())</f>
        <v>143.55</v>
      </c>
      <c r="M12" s="1" t="n">
        <f aca="false">VLOOKUP($A12,Transmission!$J$1:$L$70,2,FALSE())*VLOOKUP(M$1,Transmission!$Z$14:$AE$38,6,FALSE())</f>
        <v>145</v>
      </c>
      <c r="N12" s="1" t="n">
        <f aca="false">VLOOKUP($A12,Transmission!$J$1:$L$70,2,FALSE())*VLOOKUP(N$1,Transmission!$Z$14:$AE$38,6,FALSE())</f>
        <v>143.55</v>
      </c>
      <c r="O12" s="1" t="n">
        <f aca="false">VLOOKUP($A12,Transmission!$J$1:$L$70,2,FALSE())*VLOOKUP(O$1,Transmission!$Z$14:$AE$38,6,FALSE())</f>
        <v>145</v>
      </c>
      <c r="P12" s="1" t="n">
        <f aca="false">VLOOKUP($A12,Transmission!$J$1:$L$70,2,FALSE())*VLOOKUP(P$1,Transmission!$Z$14:$AE$38,6,FALSE())</f>
        <v>145</v>
      </c>
      <c r="Q12" s="1" t="n">
        <f aca="false">VLOOKUP($A12,Transmission!$J$1:$L$70,2,FALSE())*VLOOKUP(Q$1,Transmission!$Z$14:$AE$38,6,FALSE())</f>
        <v>140.65</v>
      </c>
      <c r="R12" s="1" t="n">
        <f aca="false">VLOOKUP($A12,Transmission!$J$1:$L$70,2,FALSE())*VLOOKUP(R$1,Transmission!$Z$14:$AE$38,6,FALSE())</f>
        <v>139.2</v>
      </c>
      <c r="S12" s="1" t="n">
        <f aca="false">VLOOKUP($A12,Transmission!$J$1:$L$70,2,FALSE())*VLOOKUP(S$1,Transmission!$Z$14:$AE$38,6,FALSE())</f>
        <v>139.2</v>
      </c>
      <c r="T12" s="1" t="n">
        <f aca="false">VLOOKUP($A12,Transmission!$J$1:$L$70,2,FALSE())*VLOOKUP(T$1,Transmission!$Z$14:$AE$38,6,FALSE())</f>
        <v>134.85</v>
      </c>
      <c r="U12" s="1" t="n">
        <f aca="false">VLOOKUP($A12,Transmission!$J$1:$L$70,2,FALSE())*VLOOKUP(U$1,Transmission!$Z$14:$AE$38,6,FALSE())</f>
        <v>127.02</v>
      </c>
      <c r="V12" s="1" t="n">
        <f aca="false">VLOOKUP($A12,Transmission!$J$1:$L$70,2,FALSE())*VLOOKUP(V$1,Transmission!$Z$14:$AE$38,6,FALSE())</f>
        <v>116.87</v>
      </c>
      <c r="W12" s="1" t="n">
        <f aca="false">VLOOKUP($A12,Transmission!$J$1:$L$70,2,FALSE())*VLOOKUP(W$1,Transmission!$Z$14:$AE$38,6,FALSE())</f>
        <v>107.88</v>
      </c>
      <c r="X12" s="1" t="n">
        <f aca="false">VLOOKUP($A12,Transmission!$J$1:$L$70,2,FALSE())*VLOOKUP(X$1,Transmission!$Z$14:$AE$38,6,FALSE())</f>
        <v>101.355</v>
      </c>
      <c r="Y12" s="1" t="n">
        <f aca="false">VLOOKUP($A12,Transmission!$J$1:$L$70,2,FALSE())*VLOOKUP(Y$1,Transmission!$Z$14:$AE$38,6,FALSE())</f>
        <v>93.38</v>
      </c>
    </row>
    <row r="13" customFormat="false" ht="14.25" hidden="false" customHeight="false" outlineLevel="0" collapsed="false">
      <c r="A13" s="4" t="s">
        <v>40</v>
      </c>
      <c r="B13" s="1" t="n">
        <f aca="false">VLOOKUP($A13,Transmission!$J$1:$L$70,2,FALSE())*VLOOKUP(B$1,Transmission!$Z$14:$AE$38,6,FALSE())</f>
        <v>92.8</v>
      </c>
      <c r="C13" s="1" t="n">
        <f aca="false">VLOOKUP($A13,Transmission!$J$1:$L$70,2,FALSE())*VLOOKUP(C$1,Transmission!$Z$14:$AE$38,6,FALSE())</f>
        <v>87</v>
      </c>
      <c r="D13" s="1" t="n">
        <f aca="false">VLOOKUP($A13,Transmission!$J$1:$L$70,2,FALSE())*VLOOKUP(D$1,Transmission!$Z$14:$AE$38,6,FALSE())</f>
        <v>84.1</v>
      </c>
      <c r="E13" s="1" t="n">
        <f aca="false">VLOOKUP($A13,Transmission!$J$1:$L$70,2,FALSE())*VLOOKUP(E$1,Transmission!$Z$14:$AE$38,6,FALSE())</f>
        <v>81.2</v>
      </c>
      <c r="F13" s="1" t="n">
        <f aca="false">VLOOKUP($A13,Transmission!$J$1:$L$70,2,FALSE())*VLOOKUP(F$1,Transmission!$Z$14:$AE$38,6,FALSE())</f>
        <v>81.2</v>
      </c>
      <c r="G13" s="1" t="n">
        <f aca="false">VLOOKUP($A13,Transmission!$J$1:$L$70,2,FALSE())*VLOOKUP(G$1,Transmission!$Z$14:$AE$38,6,FALSE())</f>
        <v>84.1</v>
      </c>
      <c r="H13" s="1" t="n">
        <f aca="false">VLOOKUP($A13,Transmission!$J$1:$L$70,2,FALSE())*VLOOKUP(H$1,Transmission!$Z$14:$AE$38,6,FALSE())</f>
        <v>92.8</v>
      </c>
      <c r="I13" s="1" t="n">
        <f aca="false">VLOOKUP($A13,Transmission!$J$1:$L$70,2,FALSE())*VLOOKUP(I$1,Transmission!$Z$14:$AE$38,6,FALSE())</f>
        <v>110.2</v>
      </c>
      <c r="J13" s="1" t="n">
        <f aca="false">VLOOKUP($A13,Transmission!$J$1:$L$70,2,FALSE())*VLOOKUP(J$1,Transmission!$Z$14:$AE$38,6,FALSE())</f>
        <v>126.15</v>
      </c>
      <c r="K13" s="1" t="n">
        <f aca="false">VLOOKUP($A13,Transmission!$J$1:$L$70,2,FALSE())*VLOOKUP(K$1,Transmission!$Z$14:$AE$38,6,FALSE())</f>
        <v>137.75</v>
      </c>
      <c r="L13" s="1" t="n">
        <f aca="false">VLOOKUP($A13,Transmission!$J$1:$L$70,2,FALSE())*VLOOKUP(L$1,Transmission!$Z$14:$AE$38,6,FALSE())</f>
        <v>143.55</v>
      </c>
      <c r="M13" s="1" t="n">
        <f aca="false">VLOOKUP($A13,Transmission!$J$1:$L$70,2,FALSE())*VLOOKUP(M$1,Transmission!$Z$14:$AE$38,6,FALSE())</f>
        <v>145</v>
      </c>
      <c r="N13" s="1" t="n">
        <f aca="false">VLOOKUP($A13,Transmission!$J$1:$L$70,2,FALSE())*VLOOKUP(N$1,Transmission!$Z$14:$AE$38,6,FALSE())</f>
        <v>143.55</v>
      </c>
      <c r="O13" s="1" t="n">
        <f aca="false">VLOOKUP($A13,Transmission!$J$1:$L$70,2,FALSE())*VLOOKUP(O$1,Transmission!$Z$14:$AE$38,6,FALSE())</f>
        <v>145</v>
      </c>
      <c r="P13" s="1" t="n">
        <f aca="false">VLOOKUP($A13,Transmission!$J$1:$L$70,2,FALSE())*VLOOKUP(P$1,Transmission!$Z$14:$AE$38,6,FALSE())</f>
        <v>145</v>
      </c>
      <c r="Q13" s="1" t="n">
        <f aca="false">VLOOKUP($A13,Transmission!$J$1:$L$70,2,FALSE())*VLOOKUP(Q$1,Transmission!$Z$14:$AE$38,6,FALSE())</f>
        <v>140.65</v>
      </c>
      <c r="R13" s="1" t="n">
        <f aca="false">VLOOKUP($A13,Transmission!$J$1:$L$70,2,FALSE())*VLOOKUP(R$1,Transmission!$Z$14:$AE$38,6,FALSE())</f>
        <v>139.2</v>
      </c>
      <c r="S13" s="1" t="n">
        <f aca="false">VLOOKUP($A13,Transmission!$J$1:$L$70,2,FALSE())*VLOOKUP(S$1,Transmission!$Z$14:$AE$38,6,FALSE())</f>
        <v>139.2</v>
      </c>
      <c r="T13" s="1" t="n">
        <f aca="false">VLOOKUP($A13,Transmission!$J$1:$L$70,2,FALSE())*VLOOKUP(T$1,Transmission!$Z$14:$AE$38,6,FALSE())</f>
        <v>134.85</v>
      </c>
      <c r="U13" s="1" t="n">
        <f aca="false">VLOOKUP($A13,Transmission!$J$1:$L$70,2,FALSE())*VLOOKUP(U$1,Transmission!$Z$14:$AE$38,6,FALSE())</f>
        <v>127.02</v>
      </c>
      <c r="V13" s="1" t="n">
        <f aca="false">VLOOKUP($A13,Transmission!$J$1:$L$70,2,FALSE())*VLOOKUP(V$1,Transmission!$Z$14:$AE$38,6,FALSE())</f>
        <v>116.87</v>
      </c>
      <c r="W13" s="1" t="n">
        <f aca="false">VLOOKUP($A13,Transmission!$J$1:$L$70,2,FALSE())*VLOOKUP(W$1,Transmission!$Z$14:$AE$38,6,FALSE())</f>
        <v>107.88</v>
      </c>
      <c r="X13" s="1" t="n">
        <f aca="false">VLOOKUP($A13,Transmission!$J$1:$L$70,2,FALSE())*VLOOKUP(X$1,Transmission!$Z$14:$AE$38,6,FALSE())</f>
        <v>101.355</v>
      </c>
      <c r="Y13" s="1" t="n">
        <f aca="false">VLOOKUP($A13,Transmission!$J$1:$L$70,2,FALSE())*VLOOKUP(Y$1,Transmission!$Z$14:$AE$38,6,FALSE())</f>
        <v>93.38</v>
      </c>
    </row>
    <row r="14" customFormat="false" ht="14.25" hidden="false" customHeight="false" outlineLevel="0" collapsed="false">
      <c r="A14" s="4" t="s">
        <v>42</v>
      </c>
      <c r="B14" s="1" t="n">
        <f aca="false">VLOOKUP($A14,Transmission!$J$1:$L$70,2,FALSE())*VLOOKUP(B$1,Transmission!$Z$14:$AE$38,6,FALSE())</f>
        <v>5.12</v>
      </c>
      <c r="C14" s="1" t="n">
        <f aca="false">VLOOKUP($A14,Transmission!$J$1:$L$70,2,FALSE())*VLOOKUP(C$1,Transmission!$Z$14:$AE$38,6,FALSE())</f>
        <v>4.8</v>
      </c>
      <c r="D14" s="1" t="n">
        <f aca="false">VLOOKUP($A14,Transmission!$J$1:$L$70,2,FALSE())*VLOOKUP(D$1,Transmission!$Z$14:$AE$38,6,FALSE())</f>
        <v>4.64</v>
      </c>
      <c r="E14" s="1" t="n">
        <f aca="false">VLOOKUP($A14,Transmission!$J$1:$L$70,2,FALSE())*VLOOKUP(E$1,Transmission!$Z$14:$AE$38,6,FALSE())</f>
        <v>4.48</v>
      </c>
      <c r="F14" s="1" t="n">
        <f aca="false">VLOOKUP($A14,Transmission!$J$1:$L$70,2,FALSE())*VLOOKUP(F$1,Transmission!$Z$14:$AE$38,6,FALSE())</f>
        <v>4.48</v>
      </c>
      <c r="G14" s="1" t="n">
        <f aca="false">VLOOKUP($A14,Transmission!$J$1:$L$70,2,FALSE())*VLOOKUP(G$1,Transmission!$Z$14:$AE$38,6,FALSE())</f>
        <v>4.64</v>
      </c>
      <c r="H14" s="1" t="n">
        <f aca="false">VLOOKUP($A14,Transmission!$J$1:$L$70,2,FALSE())*VLOOKUP(H$1,Transmission!$Z$14:$AE$38,6,FALSE())</f>
        <v>5.12</v>
      </c>
      <c r="I14" s="1" t="n">
        <f aca="false">VLOOKUP($A14,Transmission!$J$1:$L$70,2,FALSE())*VLOOKUP(I$1,Transmission!$Z$14:$AE$38,6,FALSE())</f>
        <v>6.08</v>
      </c>
      <c r="J14" s="1" t="n">
        <f aca="false">VLOOKUP($A14,Transmission!$J$1:$L$70,2,FALSE())*VLOOKUP(J$1,Transmission!$Z$14:$AE$38,6,FALSE())</f>
        <v>6.96</v>
      </c>
      <c r="K14" s="1" t="n">
        <f aca="false">VLOOKUP($A14,Transmission!$J$1:$L$70,2,FALSE())*VLOOKUP(K$1,Transmission!$Z$14:$AE$38,6,FALSE())</f>
        <v>7.6</v>
      </c>
      <c r="L14" s="1" t="n">
        <f aca="false">VLOOKUP($A14,Transmission!$J$1:$L$70,2,FALSE())*VLOOKUP(L$1,Transmission!$Z$14:$AE$38,6,FALSE())</f>
        <v>7.92</v>
      </c>
      <c r="M14" s="1" t="n">
        <f aca="false">VLOOKUP($A14,Transmission!$J$1:$L$70,2,FALSE())*VLOOKUP(M$1,Transmission!$Z$14:$AE$38,6,FALSE())</f>
        <v>8</v>
      </c>
      <c r="N14" s="1" t="n">
        <f aca="false">VLOOKUP($A14,Transmission!$J$1:$L$70,2,FALSE())*VLOOKUP(N$1,Transmission!$Z$14:$AE$38,6,FALSE())</f>
        <v>7.92</v>
      </c>
      <c r="O14" s="1" t="n">
        <f aca="false">VLOOKUP($A14,Transmission!$J$1:$L$70,2,FALSE())*VLOOKUP(O$1,Transmission!$Z$14:$AE$38,6,FALSE())</f>
        <v>8</v>
      </c>
      <c r="P14" s="1" t="n">
        <f aca="false">VLOOKUP($A14,Transmission!$J$1:$L$70,2,FALSE())*VLOOKUP(P$1,Transmission!$Z$14:$AE$38,6,FALSE())</f>
        <v>8</v>
      </c>
      <c r="Q14" s="1" t="n">
        <f aca="false">VLOOKUP($A14,Transmission!$J$1:$L$70,2,FALSE())*VLOOKUP(Q$1,Transmission!$Z$14:$AE$38,6,FALSE())</f>
        <v>7.76</v>
      </c>
      <c r="R14" s="1" t="n">
        <f aca="false">VLOOKUP($A14,Transmission!$J$1:$L$70,2,FALSE())*VLOOKUP(R$1,Transmission!$Z$14:$AE$38,6,FALSE())</f>
        <v>7.68</v>
      </c>
      <c r="S14" s="1" t="n">
        <f aca="false">VLOOKUP($A14,Transmission!$J$1:$L$70,2,FALSE())*VLOOKUP(S$1,Transmission!$Z$14:$AE$38,6,FALSE())</f>
        <v>7.68</v>
      </c>
      <c r="T14" s="1" t="n">
        <f aca="false">VLOOKUP($A14,Transmission!$J$1:$L$70,2,FALSE())*VLOOKUP(T$1,Transmission!$Z$14:$AE$38,6,FALSE())</f>
        <v>7.44</v>
      </c>
      <c r="U14" s="1" t="n">
        <f aca="false">VLOOKUP($A14,Transmission!$J$1:$L$70,2,FALSE())*VLOOKUP(U$1,Transmission!$Z$14:$AE$38,6,FALSE())</f>
        <v>7.008</v>
      </c>
      <c r="V14" s="1" t="n">
        <f aca="false">VLOOKUP($A14,Transmission!$J$1:$L$70,2,FALSE())*VLOOKUP(V$1,Transmission!$Z$14:$AE$38,6,FALSE())</f>
        <v>6.448</v>
      </c>
      <c r="W14" s="1" t="n">
        <f aca="false">VLOOKUP($A14,Transmission!$J$1:$L$70,2,FALSE())*VLOOKUP(W$1,Transmission!$Z$14:$AE$38,6,FALSE())</f>
        <v>5.952</v>
      </c>
      <c r="X14" s="1" t="n">
        <f aca="false">VLOOKUP($A14,Transmission!$J$1:$L$70,2,FALSE())*VLOOKUP(X$1,Transmission!$Z$14:$AE$38,6,FALSE())</f>
        <v>5.592</v>
      </c>
      <c r="Y14" s="1" t="n">
        <f aca="false">VLOOKUP($A14,Transmission!$J$1:$L$70,2,FALSE())*VLOOKUP(Y$1,Transmission!$Z$14:$AE$38,6,FALSE())</f>
        <v>5.152</v>
      </c>
    </row>
    <row r="15" customFormat="false" ht="14.25" hidden="false" customHeight="false" outlineLevel="0" collapsed="false">
      <c r="A15" s="4" t="s">
        <v>49</v>
      </c>
      <c r="B15" s="1" t="n">
        <f aca="false">VLOOKUP($A15,Transmission!$J$1:$L$70,2,FALSE())*VLOOKUP(B$1,Transmission!$Z$14:$AE$38,6,FALSE())</f>
        <v>5.12</v>
      </c>
      <c r="C15" s="1" t="n">
        <f aca="false">VLOOKUP($A15,Transmission!$J$1:$L$70,2,FALSE())*VLOOKUP(C$1,Transmission!$Z$14:$AE$38,6,FALSE())</f>
        <v>4.8</v>
      </c>
      <c r="D15" s="1" t="n">
        <f aca="false">VLOOKUP($A15,Transmission!$J$1:$L$70,2,FALSE())*VLOOKUP(D$1,Transmission!$Z$14:$AE$38,6,FALSE())</f>
        <v>4.64</v>
      </c>
      <c r="E15" s="1" t="n">
        <f aca="false">VLOOKUP($A15,Transmission!$J$1:$L$70,2,FALSE())*VLOOKUP(E$1,Transmission!$Z$14:$AE$38,6,FALSE())</f>
        <v>4.48</v>
      </c>
      <c r="F15" s="1" t="n">
        <f aca="false">VLOOKUP($A15,Transmission!$J$1:$L$70,2,FALSE())*VLOOKUP(F$1,Transmission!$Z$14:$AE$38,6,FALSE())</f>
        <v>4.48</v>
      </c>
      <c r="G15" s="1" t="n">
        <f aca="false">VLOOKUP($A15,Transmission!$J$1:$L$70,2,FALSE())*VLOOKUP(G$1,Transmission!$Z$14:$AE$38,6,FALSE())</f>
        <v>4.64</v>
      </c>
      <c r="H15" s="1" t="n">
        <f aca="false">VLOOKUP($A15,Transmission!$J$1:$L$70,2,FALSE())*VLOOKUP(H$1,Transmission!$Z$14:$AE$38,6,FALSE())</f>
        <v>5.12</v>
      </c>
      <c r="I15" s="1" t="n">
        <f aca="false">VLOOKUP($A15,Transmission!$J$1:$L$70,2,FALSE())*VLOOKUP(I$1,Transmission!$Z$14:$AE$38,6,FALSE())</f>
        <v>6.08</v>
      </c>
      <c r="J15" s="1" t="n">
        <f aca="false">VLOOKUP($A15,Transmission!$J$1:$L$70,2,FALSE())*VLOOKUP(J$1,Transmission!$Z$14:$AE$38,6,FALSE())</f>
        <v>6.96</v>
      </c>
      <c r="K15" s="1" t="n">
        <f aca="false">VLOOKUP($A15,Transmission!$J$1:$L$70,2,FALSE())*VLOOKUP(K$1,Transmission!$Z$14:$AE$38,6,FALSE())</f>
        <v>7.6</v>
      </c>
      <c r="L15" s="1" t="n">
        <f aca="false">VLOOKUP($A15,Transmission!$J$1:$L$70,2,FALSE())*VLOOKUP(L$1,Transmission!$Z$14:$AE$38,6,FALSE())</f>
        <v>7.92</v>
      </c>
      <c r="M15" s="1" t="n">
        <f aca="false">VLOOKUP($A15,Transmission!$J$1:$L$70,2,FALSE())*VLOOKUP(M$1,Transmission!$Z$14:$AE$38,6,FALSE())</f>
        <v>8</v>
      </c>
      <c r="N15" s="1" t="n">
        <f aca="false">VLOOKUP($A15,Transmission!$J$1:$L$70,2,FALSE())*VLOOKUP(N$1,Transmission!$Z$14:$AE$38,6,FALSE())</f>
        <v>7.92</v>
      </c>
      <c r="O15" s="1" t="n">
        <f aca="false">VLOOKUP($A15,Transmission!$J$1:$L$70,2,FALSE())*VLOOKUP(O$1,Transmission!$Z$14:$AE$38,6,FALSE())</f>
        <v>8</v>
      </c>
      <c r="P15" s="1" t="n">
        <f aca="false">VLOOKUP($A15,Transmission!$J$1:$L$70,2,FALSE())*VLOOKUP(P$1,Transmission!$Z$14:$AE$38,6,FALSE())</f>
        <v>8</v>
      </c>
      <c r="Q15" s="1" t="n">
        <f aca="false">VLOOKUP($A15,Transmission!$J$1:$L$70,2,FALSE())*VLOOKUP(Q$1,Transmission!$Z$14:$AE$38,6,FALSE())</f>
        <v>7.76</v>
      </c>
      <c r="R15" s="1" t="n">
        <f aca="false">VLOOKUP($A15,Transmission!$J$1:$L$70,2,FALSE())*VLOOKUP(R$1,Transmission!$Z$14:$AE$38,6,FALSE())</f>
        <v>7.68</v>
      </c>
      <c r="S15" s="1" t="n">
        <f aca="false">VLOOKUP($A15,Transmission!$J$1:$L$70,2,FALSE())*VLOOKUP(S$1,Transmission!$Z$14:$AE$38,6,FALSE())</f>
        <v>7.68</v>
      </c>
      <c r="T15" s="1" t="n">
        <f aca="false">VLOOKUP($A15,Transmission!$J$1:$L$70,2,FALSE())*VLOOKUP(T$1,Transmission!$Z$14:$AE$38,6,FALSE())</f>
        <v>7.44</v>
      </c>
      <c r="U15" s="1" t="n">
        <f aca="false">VLOOKUP($A15,Transmission!$J$1:$L$70,2,FALSE())*VLOOKUP(U$1,Transmission!$Z$14:$AE$38,6,FALSE())</f>
        <v>7.008</v>
      </c>
      <c r="V15" s="1" t="n">
        <f aca="false">VLOOKUP($A15,Transmission!$J$1:$L$70,2,FALSE())*VLOOKUP(V$1,Transmission!$Z$14:$AE$38,6,FALSE())</f>
        <v>6.448</v>
      </c>
      <c r="W15" s="1" t="n">
        <f aca="false">VLOOKUP($A15,Transmission!$J$1:$L$70,2,FALSE())*VLOOKUP(W$1,Transmission!$Z$14:$AE$38,6,FALSE())</f>
        <v>5.952</v>
      </c>
      <c r="X15" s="1" t="n">
        <f aca="false">VLOOKUP($A15,Transmission!$J$1:$L$70,2,FALSE())*VLOOKUP(X$1,Transmission!$Z$14:$AE$38,6,FALSE())</f>
        <v>5.592</v>
      </c>
      <c r="Y15" s="1" t="n">
        <f aca="false">VLOOKUP($A15,Transmission!$J$1:$L$70,2,FALSE())*VLOOKUP(Y$1,Transmission!$Z$14:$AE$38,6,FALSE())</f>
        <v>5.152</v>
      </c>
    </row>
    <row r="16" customFormat="false" ht="14.25" hidden="false" customHeight="false" outlineLevel="0" collapsed="false">
      <c r="A16" s="4" t="s">
        <v>52</v>
      </c>
      <c r="B16" s="1" t="n">
        <f aca="false">VLOOKUP($A16,Transmission!$J$1:$L$70,2,FALSE())*VLOOKUP(B$1,Transmission!$Z$14:$AE$38,6,FALSE())</f>
        <v>0</v>
      </c>
      <c r="C16" s="1" t="n">
        <f aca="false">VLOOKUP($A16,Transmission!$J$1:$L$70,2,FALSE())*VLOOKUP(C$1,Transmission!$Z$14:$AE$38,6,FALSE())</f>
        <v>0</v>
      </c>
      <c r="D16" s="1" t="n">
        <f aca="false">VLOOKUP($A16,Transmission!$J$1:$L$70,2,FALSE())*VLOOKUP(D$1,Transmission!$Z$14:$AE$38,6,FALSE())</f>
        <v>0</v>
      </c>
      <c r="E16" s="1" t="n">
        <f aca="false">VLOOKUP($A16,Transmission!$J$1:$L$70,2,FALSE())*VLOOKUP(E$1,Transmission!$Z$14:$AE$38,6,FALSE())</f>
        <v>0</v>
      </c>
      <c r="F16" s="1" t="n">
        <f aca="false">VLOOKUP($A16,Transmission!$J$1:$L$70,2,FALSE())*VLOOKUP(F$1,Transmission!$Z$14:$AE$38,6,FALSE())</f>
        <v>0</v>
      </c>
      <c r="G16" s="1" t="n">
        <f aca="false">VLOOKUP($A16,Transmission!$J$1:$L$70,2,FALSE())*VLOOKUP(G$1,Transmission!$Z$14:$AE$38,6,FALSE())</f>
        <v>0</v>
      </c>
      <c r="H16" s="1" t="n">
        <f aca="false">VLOOKUP($A16,Transmission!$J$1:$L$70,2,FALSE())*VLOOKUP(H$1,Transmission!$Z$14:$AE$38,6,FALSE())</f>
        <v>0</v>
      </c>
      <c r="I16" s="1" t="n">
        <f aca="false">VLOOKUP($A16,Transmission!$J$1:$L$70,2,FALSE())*VLOOKUP(I$1,Transmission!$Z$14:$AE$38,6,FALSE())</f>
        <v>0</v>
      </c>
      <c r="J16" s="1" t="n">
        <f aca="false">VLOOKUP($A16,Transmission!$J$1:$L$70,2,FALSE())*VLOOKUP(J$1,Transmission!$Z$14:$AE$38,6,FALSE())</f>
        <v>0</v>
      </c>
      <c r="K16" s="1" t="n">
        <f aca="false">VLOOKUP($A16,Transmission!$J$1:$L$70,2,FALSE())*VLOOKUP(K$1,Transmission!$Z$14:$AE$38,6,FALSE())</f>
        <v>0</v>
      </c>
      <c r="L16" s="1" t="n">
        <f aca="false">VLOOKUP($A16,Transmission!$J$1:$L$70,2,FALSE())*VLOOKUP(L$1,Transmission!$Z$14:$AE$38,6,FALSE())</f>
        <v>0</v>
      </c>
      <c r="M16" s="1" t="n">
        <f aca="false">VLOOKUP($A16,Transmission!$J$1:$L$70,2,FALSE())*VLOOKUP(M$1,Transmission!$Z$14:$AE$38,6,FALSE())</f>
        <v>0</v>
      </c>
      <c r="N16" s="1" t="n">
        <f aca="false">VLOOKUP($A16,Transmission!$J$1:$L$70,2,FALSE())*VLOOKUP(N$1,Transmission!$Z$14:$AE$38,6,FALSE())</f>
        <v>0</v>
      </c>
      <c r="O16" s="1" t="n">
        <f aca="false">VLOOKUP($A16,Transmission!$J$1:$L$70,2,FALSE())*VLOOKUP(O$1,Transmission!$Z$14:$AE$38,6,FALSE())</f>
        <v>0</v>
      </c>
      <c r="P16" s="1" t="n">
        <f aca="false">VLOOKUP($A16,Transmission!$J$1:$L$70,2,FALSE())*VLOOKUP(P$1,Transmission!$Z$14:$AE$38,6,FALSE())</f>
        <v>0</v>
      </c>
      <c r="Q16" s="1" t="n">
        <f aca="false">VLOOKUP($A16,Transmission!$J$1:$L$70,2,FALSE())*VLOOKUP(Q$1,Transmission!$Z$14:$AE$38,6,FALSE())</f>
        <v>0</v>
      </c>
      <c r="R16" s="1" t="n">
        <f aca="false">VLOOKUP($A16,Transmission!$J$1:$L$70,2,FALSE())*VLOOKUP(R$1,Transmission!$Z$14:$AE$38,6,FALSE())</f>
        <v>0</v>
      </c>
      <c r="S16" s="1" t="n">
        <f aca="false">VLOOKUP($A16,Transmission!$J$1:$L$70,2,FALSE())*VLOOKUP(S$1,Transmission!$Z$14:$AE$38,6,FALSE())</f>
        <v>0</v>
      </c>
      <c r="T16" s="1" t="n">
        <f aca="false">VLOOKUP($A16,Transmission!$J$1:$L$70,2,FALSE())*VLOOKUP(T$1,Transmission!$Z$14:$AE$38,6,FALSE())</f>
        <v>0</v>
      </c>
      <c r="U16" s="1" t="n">
        <f aca="false">VLOOKUP($A16,Transmission!$J$1:$L$70,2,FALSE())*VLOOKUP(U$1,Transmission!$Z$14:$AE$38,6,FALSE())</f>
        <v>0</v>
      </c>
      <c r="V16" s="1" t="n">
        <f aca="false">VLOOKUP($A16,Transmission!$J$1:$L$70,2,FALSE())*VLOOKUP(V$1,Transmission!$Z$14:$AE$38,6,FALSE())</f>
        <v>0</v>
      </c>
      <c r="W16" s="1" t="n">
        <f aca="false">VLOOKUP($A16,Transmission!$J$1:$L$70,2,FALSE())*VLOOKUP(W$1,Transmission!$Z$14:$AE$38,6,FALSE())</f>
        <v>0</v>
      </c>
      <c r="X16" s="1" t="n">
        <f aca="false">VLOOKUP($A16,Transmission!$J$1:$L$70,2,FALSE())*VLOOKUP(X$1,Transmission!$Z$14:$AE$38,6,FALSE())</f>
        <v>0</v>
      </c>
      <c r="Y16" s="1" t="n">
        <f aca="false">VLOOKUP($A16,Transmission!$J$1:$L$70,2,FALSE())*VLOOKUP(Y$1,Transmission!$Z$14:$AE$38,6,FALSE())</f>
        <v>0</v>
      </c>
    </row>
    <row r="17" customFormat="false" ht="14.25" hidden="false" customHeight="false" outlineLevel="0" collapsed="false">
      <c r="A17" s="4" t="s">
        <v>55</v>
      </c>
      <c r="B17" s="1" t="n">
        <f aca="false">VLOOKUP($A17,Transmission!$J$1:$L$70,2,FALSE())*VLOOKUP(B$1,Transmission!$Z$14:$AE$38,6,FALSE())</f>
        <v>29.12</v>
      </c>
      <c r="C17" s="1" t="n">
        <f aca="false">VLOOKUP($A17,Transmission!$J$1:$L$70,2,FALSE())*VLOOKUP(C$1,Transmission!$Z$14:$AE$38,6,FALSE())</f>
        <v>27.3</v>
      </c>
      <c r="D17" s="1" t="n">
        <f aca="false">VLOOKUP($A17,Transmission!$J$1:$L$70,2,FALSE())*VLOOKUP(D$1,Transmission!$Z$14:$AE$38,6,FALSE())</f>
        <v>26.39</v>
      </c>
      <c r="E17" s="1" t="n">
        <f aca="false">VLOOKUP($A17,Transmission!$J$1:$L$70,2,FALSE())*VLOOKUP(E$1,Transmission!$Z$14:$AE$38,6,FALSE())</f>
        <v>25.48</v>
      </c>
      <c r="F17" s="1" t="n">
        <f aca="false">VLOOKUP($A17,Transmission!$J$1:$L$70,2,FALSE())*VLOOKUP(F$1,Transmission!$Z$14:$AE$38,6,FALSE())</f>
        <v>25.48</v>
      </c>
      <c r="G17" s="1" t="n">
        <f aca="false">VLOOKUP($A17,Transmission!$J$1:$L$70,2,FALSE())*VLOOKUP(G$1,Transmission!$Z$14:$AE$38,6,FALSE())</f>
        <v>26.39</v>
      </c>
      <c r="H17" s="1" t="n">
        <f aca="false">VLOOKUP($A17,Transmission!$J$1:$L$70,2,FALSE())*VLOOKUP(H$1,Transmission!$Z$14:$AE$38,6,FALSE())</f>
        <v>29.12</v>
      </c>
      <c r="I17" s="1" t="n">
        <f aca="false">VLOOKUP($A17,Transmission!$J$1:$L$70,2,FALSE())*VLOOKUP(I$1,Transmission!$Z$14:$AE$38,6,FALSE())</f>
        <v>34.58</v>
      </c>
      <c r="J17" s="1" t="n">
        <f aca="false">VLOOKUP($A17,Transmission!$J$1:$L$70,2,FALSE())*VLOOKUP(J$1,Transmission!$Z$14:$AE$38,6,FALSE())</f>
        <v>39.585</v>
      </c>
      <c r="K17" s="1" t="n">
        <f aca="false">VLOOKUP($A17,Transmission!$J$1:$L$70,2,FALSE())*VLOOKUP(K$1,Transmission!$Z$14:$AE$38,6,FALSE())</f>
        <v>43.225</v>
      </c>
      <c r="L17" s="1" t="n">
        <f aca="false">VLOOKUP($A17,Transmission!$J$1:$L$70,2,FALSE())*VLOOKUP(L$1,Transmission!$Z$14:$AE$38,6,FALSE())</f>
        <v>45.045</v>
      </c>
      <c r="M17" s="1" t="n">
        <f aca="false">VLOOKUP($A17,Transmission!$J$1:$L$70,2,FALSE())*VLOOKUP(M$1,Transmission!$Z$14:$AE$38,6,FALSE())</f>
        <v>45.5</v>
      </c>
      <c r="N17" s="1" t="n">
        <f aca="false">VLOOKUP($A17,Transmission!$J$1:$L$70,2,FALSE())*VLOOKUP(N$1,Transmission!$Z$14:$AE$38,6,FALSE())</f>
        <v>45.045</v>
      </c>
      <c r="O17" s="1" t="n">
        <f aca="false">VLOOKUP($A17,Transmission!$J$1:$L$70,2,FALSE())*VLOOKUP(O$1,Transmission!$Z$14:$AE$38,6,FALSE())</f>
        <v>45.5</v>
      </c>
      <c r="P17" s="1" t="n">
        <f aca="false">VLOOKUP($A17,Transmission!$J$1:$L$70,2,FALSE())*VLOOKUP(P$1,Transmission!$Z$14:$AE$38,6,FALSE())</f>
        <v>45.5</v>
      </c>
      <c r="Q17" s="1" t="n">
        <f aca="false">VLOOKUP($A17,Transmission!$J$1:$L$70,2,FALSE())*VLOOKUP(Q$1,Transmission!$Z$14:$AE$38,6,FALSE())</f>
        <v>44.135</v>
      </c>
      <c r="R17" s="1" t="n">
        <f aca="false">VLOOKUP($A17,Transmission!$J$1:$L$70,2,FALSE())*VLOOKUP(R$1,Transmission!$Z$14:$AE$38,6,FALSE())</f>
        <v>43.68</v>
      </c>
      <c r="S17" s="1" t="n">
        <f aca="false">VLOOKUP($A17,Transmission!$J$1:$L$70,2,FALSE())*VLOOKUP(S$1,Transmission!$Z$14:$AE$38,6,FALSE())</f>
        <v>43.68</v>
      </c>
      <c r="T17" s="1" t="n">
        <f aca="false">VLOOKUP($A17,Transmission!$J$1:$L$70,2,FALSE())*VLOOKUP(T$1,Transmission!$Z$14:$AE$38,6,FALSE())</f>
        <v>42.315</v>
      </c>
      <c r="U17" s="1" t="n">
        <f aca="false">VLOOKUP($A17,Transmission!$J$1:$L$70,2,FALSE())*VLOOKUP(U$1,Transmission!$Z$14:$AE$38,6,FALSE())</f>
        <v>39.858</v>
      </c>
      <c r="V17" s="1" t="n">
        <f aca="false">VLOOKUP($A17,Transmission!$J$1:$L$70,2,FALSE())*VLOOKUP(V$1,Transmission!$Z$14:$AE$38,6,FALSE())</f>
        <v>36.673</v>
      </c>
      <c r="W17" s="1" t="n">
        <f aca="false">VLOOKUP($A17,Transmission!$J$1:$L$70,2,FALSE())*VLOOKUP(W$1,Transmission!$Z$14:$AE$38,6,FALSE())</f>
        <v>33.852</v>
      </c>
      <c r="X17" s="1" t="n">
        <f aca="false">VLOOKUP($A17,Transmission!$J$1:$L$70,2,FALSE())*VLOOKUP(X$1,Transmission!$Z$14:$AE$38,6,FALSE())</f>
        <v>31.8045</v>
      </c>
      <c r="Y17" s="1" t="n">
        <f aca="false">VLOOKUP($A17,Transmission!$J$1:$L$70,2,FALSE())*VLOOKUP(Y$1,Transmission!$Z$14:$AE$38,6,FALSE())</f>
        <v>29.302</v>
      </c>
    </row>
    <row r="18" customFormat="false" ht="14.25" hidden="false" customHeight="false" outlineLevel="0" collapsed="false">
      <c r="A18" s="4" t="s">
        <v>58</v>
      </c>
      <c r="B18" s="1" t="n">
        <f aca="false">VLOOKUP($A18,Transmission!$J$1:$L$70,2,FALSE())*VLOOKUP(B$1,Transmission!$Z$14:$AE$38,6,FALSE())</f>
        <v>38.4</v>
      </c>
      <c r="C18" s="1" t="n">
        <f aca="false">VLOOKUP($A18,Transmission!$J$1:$L$70,2,FALSE())*VLOOKUP(C$1,Transmission!$Z$14:$AE$38,6,FALSE())</f>
        <v>36</v>
      </c>
      <c r="D18" s="1" t="n">
        <f aca="false">VLOOKUP($A18,Transmission!$J$1:$L$70,2,FALSE())*VLOOKUP(D$1,Transmission!$Z$14:$AE$38,6,FALSE())</f>
        <v>34.8</v>
      </c>
      <c r="E18" s="1" t="n">
        <f aca="false">VLOOKUP($A18,Transmission!$J$1:$L$70,2,FALSE())*VLOOKUP(E$1,Transmission!$Z$14:$AE$38,6,FALSE())</f>
        <v>33.6</v>
      </c>
      <c r="F18" s="1" t="n">
        <f aca="false">VLOOKUP($A18,Transmission!$J$1:$L$70,2,FALSE())*VLOOKUP(F$1,Transmission!$Z$14:$AE$38,6,FALSE())</f>
        <v>33.6</v>
      </c>
      <c r="G18" s="1" t="n">
        <f aca="false">VLOOKUP($A18,Transmission!$J$1:$L$70,2,FALSE())*VLOOKUP(G$1,Transmission!$Z$14:$AE$38,6,FALSE())</f>
        <v>34.8</v>
      </c>
      <c r="H18" s="1" t="n">
        <f aca="false">VLOOKUP($A18,Transmission!$J$1:$L$70,2,FALSE())*VLOOKUP(H$1,Transmission!$Z$14:$AE$38,6,FALSE())</f>
        <v>38.4</v>
      </c>
      <c r="I18" s="1" t="n">
        <f aca="false">VLOOKUP($A18,Transmission!$J$1:$L$70,2,FALSE())*VLOOKUP(I$1,Transmission!$Z$14:$AE$38,6,FALSE())</f>
        <v>45.6</v>
      </c>
      <c r="J18" s="1" t="n">
        <f aca="false">VLOOKUP($A18,Transmission!$J$1:$L$70,2,FALSE())*VLOOKUP(J$1,Transmission!$Z$14:$AE$38,6,FALSE())</f>
        <v>52.2</v>
      </c>
      <c r="K18" s="1" t="n">
        <f aca="false">VLOOKUP($A18,Transmission!$J$1:$L$70,2,FALSE())*VLOOKUP(K$1,Transmission!$Z$14:$AE$38,6,FALSE())</f>
        <v>57</v>
      </c>
      <c r="L18" s="1" t="n">
        <f aca="false">VLOOKUP($A18,Transmission!$J$1:$L$70,2,FALSE())*VLOOKUP(L$1,Transmission!$Z$14:$AE$38,6,FALSE())</f>
        <v>59.4</v>
      </c>
      <c r="M18" s="1" t="n">
        <f aca="false">VLOOKUP($A18,Transmission!$J$1:$L$70,2,FALSE())*VLOOKUP(M$1,Transmission!$Z$14:$AE$38,6,FALSE())</f>
        <v>60</v>
      </c>
      <c r="N18" s="1" t="n">
        <f aca="false">VLOOKUP($A18,Transmission!$J$1:$L$70,2,FALSE())*VLOOKUP(N$1,Transmission!$Z$14:$AE$38,6,FALSE())</f>
        <v>59.4</v>
      </c>
      <c r="O18" s="1" t="n">
        <f aca="false">VLOOKUP($A18,Transmission!$J$1:$L$70,2,FALSE())*VLOOKUP(O$1,Transmission!$Z$14:$AE$38,6,FALSE())</f>
        <v>60</v>
      </c>
      <c r="P18" s="1" t="n">
        <f aca="false">VLOOKUP($A18,Transmission!$J$1:$L$70,2,FALSE())*VLOOKUP(P$1,Transmission!$Z$14:$AE$38,6,FALSE())</f>
        <v>60</v>
      </c>
      <c r="Q18" s="1" t="n">
        <f aca="false">VLOOKUP($A18,Transmission!$J$1:$L$70,2,FALSE())*VLOOKUP(Q$1,Transmission!$Z$14:$AE$38,6,FALSE())</f>
        <v>58.2</v>
      </c>
      <c r="R18" s="1" t="n">
        <f aca="false">VLOOKUP($A18,Transmission!$J$1:$L$70,2,FALSE())*VLOOKUP(R$1,Transmission!$Z$14:$AE$38,6,FALSE())</f>
        <v>57.6</v>
      </c>
      <c r="S18" s="1" t="n">
        <f aca="false">VLOOKUP($A18,Transmission!$J$1:$L$70,2,FALSE())*VLOOKUP(S$1,Transmission!$Z$14:$AE$38,6,FALSE())</f>
        <v>57.6</v>
      </c>
      <c r="T18" s="1" t="n">
        <f aca="false">VLOOKUP($A18,Transmission!$J$1:$L$70,2,FALSE())*VLOOKUP(T$1,Transmission!$Z$14:$AE$38,6,FALSE())</f>
        <v>55.8</v>
      </c>
      <c r="U18" s="1" t="n">
        <f aca="false">VLOOKUP($A18,Transmission!$J$1:$L$70,2,FALSE())*VLOOKUP(U$1,Transmission!$Z$14:$AE$38,6,FALSE())</f>
        <v>52.56</v>
      </c>
      <c r="V18" s="1" t="n">
        <f aca="false">VLOOKUP($A18,Transmission!$J$1:$L$70,2,FALSE())*VLOOKUP(V$1,Transmission!$Z$14:$AE$38,6,FALSE())</f>
        <v>48.36</v>
      </c>
      <c r="W18" s="1" t="n">
        <f aca="false">VLOOKUP($A18,Transmission!$J$1:$L$70,2,FALSE())*VLOOKUP(W$1,Transmission!$Z$14:$AE$38,6,FALSE())</f>
        <v>44.64</v>
      </c>
      <c r="X18" s="1" t="n">
        <f aca="false">VLOOKUP($A18,Transmission!$J$1:$L$70,2,FALSE())*VLOOKUP(X$1,Transmission!$Z$14:$AE$38,6,FALSE())</f>
        <v>41.94</v>
      </c>
      <c r="Y18" s="1" t="n">
        <f aca="false">VLOOKUP($A18,Transmission!$J$1:$L$70,2,FALSE())*VLOOKUP(Y$1,Transmission!$Z$14:$AE$38,6,FALSE())</f>
        <v>38.64</v>
      </c>
    </row>
    <row r="19" customFormat="false" ht="14.25" hidden="false" customHeight="false" outlineLevel="0" collapsed="false">
      <c r="A19" s="4" t="s">
        <v>61</v>
      </c>
      <c r="B19" s="1" t="n">
        <f aca="false">VLOOKUP($A19,Transmission!$J$1:$L$70,2,FALSE())*VLOOKUP(B$1,Transmission!$Z$14:$AE$38,6,FALSE())</f>
        <v>38.4</v>
      </c>
      <c r="C19" s="1" t="n">
        <f aca="false">VLOOKUP($A19,Transmission!$J$1:$L$70,2,FALSE())*VLOOKUP(C$1,Transmission!$Z$14:$AE$38,6,FALSE())</f>
        <v>36</v>
      </c>
      <c r="D19" s="1" t="n">
        <f aca="false">VLOOKUP($A19,Transmission!$J$1:$L$70,2,FALSE())*VLOOKUP(D$1,Transmission!$Z$14:$AE$38,6,FALSE())</f>
        <v>34.8</v>
      </c>
      <c r="E19" s="1" t="n">
        <f aca="false">VLOOKUP($A19,Transmission!$J$1:$L$70,2,FALSE())*VLOOKUP(E$1,Transmission!$Z$14:$AE$38,6,FALSE())</f>
        <v>33.6</v>
      </c>
      <c r="F19" s="1" t="n">
        <f aca="false">VLOOKUP($A19,Transmission!$J$1:$L$70,2,FALSE())*VLOOKUP(F$1,Transmission!$Z$14:$AE$38,6,FALSE())</f>
        <v>33.6</v>
      </c>
      <c r="G19" s="1" t="n">
        <f aca="false">VLOOKUP($A19,Transmission!$J$1:$L$70,2,FALSE())*VLOOKUP(G$1,Transmission!$Z$14:$AE$38,6,FALSE())</f>
        <v>34.8</v>
      </c>
      <c r="H19" s="1" t="n">
        <f aca="false">VLOOKUP($A19,Transmission!$J$1:$L$70,2,FALSE())*VLOOKUP(H$1,Transmission!$Z$14:$AE$38,6,FALSE())</f>
        <v>38.4</v>
      </c>
      <c r="I19" s="1" t="n">
        <f aca="false">VLOOKUP($A19,Transmission!$J$1:$L$70,2,FALSE())*VLOOKUP(I$1,Transmission!$Z$14:$AE$38,6,FALSE())</f>
        <v>45.6</v>
      </c>
      <c r="J19" s="1" t="n">
        <f aca="false">VLOOKUP($A19,Transmission!$J$1:$L$70,2,FALSE())*VLOOKUP(J$1,Transmission!$Z$14:$AE$38,6,FALSE())</f>
        <v>52.2</v>
      </c>
      <c r="K19" s="1" t="n">
        <f aca="false">VLOOKUP($A19,Transmission!$J$1:$L$70,2,FALSE())*VLOOKUP(K$1,Transmission!$Z$14:$AE$38,6,FALSE())</f>
        <v>57</v>
      </c>
      <c r="L19" s="1" t="n">
        <f aca="false">VLOOKUP($A19,Transmission!$J$1:$L$70,2,FALSE())*VLOOKUP(L$1,Transmission!$Z$14:$AE$38,6,FALSE())</f>
        <v>59.4</v>
      </c>
      <c r="M19" s="1" t="n">
        <f aca="false">VLOOKUP($A19,Transmission!$J$1:$L$70,2,FALSE())*VLOOKUP(M$1,Transmission!$Z$14:$AE$38,6,FALSE())</f>
        <v>60</v>
      </c>
      <c r="N19" s="1" t="n">
        <f aca="false">VLOOKUP($A19,Transmission!$J$1:$L$70,2,FALSE())*VLOOKUP(N$1,Transmission!$Z$14:$AE$38,6,FALSE())</f>
        <v>59.4</v>
      </c>
      <c r="O19" s="1" t="n">
        <f aca="false">VLOOKUP($A19,Transmission!$J$1:$L$70,2,FALSE())*VLOOKUP(O$1,Transmission!$Z$14:$AE$38,6,FALSE())</f>
        <v>60</v>
      </c>
      <c r="P19" s="1" t="n">
        <f aca="false">VLOOKUP($A19,Transmission!$J$1:$L$70,2,FALSE())*VLOOKUP(P$1,Transmission!$Z$14:$AE$38,6,FALSE())</f>
        <v>60</v>
      </c>
      <c r="Q19" s="1" t="n">
        <f aca="false">VLOOKUP($A19,Transmission!$J$1:$L$70,2,FALSE())*VLOOKUP(Q$1,Transmission!$Z$14:$AE$38,6,FALSE())</f>
        <v>58.2</v>
      </c>
      <c r="R19" s="1" t="n">
        <f aca="false">VLOOKUP($A19,Transmission!$J$1:$L$70,2,FALSE())*VLOOKUP(R$1,Transmission!$Z$14:$AE$38,6,FALSE())</f>
        <v>57.6</v>
      </c>
      <c r="S19" s="1" t="n">
        <f aca="false">VLOOKUP($A19,Transmission!$J$1:$L$70,2,FALSE())*VLOOKUP(S$1,Transmission!$Z$14:$AE$38,6,FALSE())</f>
        <v>57.6</v>
      </c>
      <c r="T19" s="1" t="n">
        <f aca="false">VLOOKUP($A19,Transmission!$J$1:$L$70,2,FALSE())*VLOOKUP(T$1,Transmission!$Z$14:$AE$38,6,FALSE())</f>
        <v>55.8</v>
      </c>
      <c r="U19" s="1" t="n">
        <f aca="false">VLOOKUP($A19,Transmission!$J$1:$L$70,2,FALSE())*VLOOKUP(U$1,Transmission!$Z$14:$AE$38,6,FALSE())</f>
        <v>52.56</v>
      </c>
      <c r="V19" s="1" t="n">
        <f aca="false">VLOOKUP($A19,Transmission!$J$1:$L$70,2,FALSE())*VLOOKUP(V$1,Transmission!$Z$14:$AE$38,6,FALSE())</f>
        <v>48.36</v>
      </c>
      <c r="W19" s="1" t="n">
        <f aca="false">VLOOKUP($A19,Transmission!$J$1:$L$70,2,FALSE())*VLOOKUP(W$1,Transmission!$Z$14:$AE$38,6,FALSE())</f>
        <v>44.64</v>
      </c>
      <c r="X19" s="1" t="n">
        <f aca="false">VLOOKUP($A19,Transmission!$J$1:$L$70,2,FALSE())*VLOOKUP(X$1,Transmission!$Z$14:$AE$38,6,FALSE())</f>
        <v>41.94</v>
      </c>
      <c r="Y19" s="1" t="n">
        <f aca="false">VLOOKUP($A19,Transmission!$J$1:$L$70,2,FALSE())*VLOOKUP(Y$1,Transmission!$Z$14:$AE$38,6,FALSE())</f>
        <v>38.64</v>
      </c>
    </row>
    <row r="20" customFormat="false" ht="14.25" hidden="false" customHeight="false" outlineLevel="0" collapsed="false">
      <c r="A20" s="4" t="s">
        <v>64</v>
      </c>
      <c r="B20" s="1" t="n">
        <f aca="false">VLOOKUP($A20,Transmission!$J$1:$L$70,2,FALSE())*VLOOKUP(B$1,Transmission!$Z$14:$AE$38,6,FALSE())</f>
        <v>0</v>
      </c>
      <c r="C20" s="1" t="n">
        <f aca="false">VLOOKUP($A20,Transmission!$J$1:$L$70,2,FALSE())*VLOOKUP(C$1,Transmission!$Z$14:$AE$38,6,FALSE())</f>
        <v>0</v>
      </c>
      <c r="D20" s="1" t="n">
        <f aca="false">VLOOKUP($A20,Transmission!$J$1:$L$70,2,FALSE())*VLOOKUP(D$1,Transmission!$Z$14:$AE$38,6,FALSE())</f>
        <v>0</v>
      </c>
      <c r="E20" s="1" t="n">
        <f aca="false">VLOOKUP($A20,Transmission!$J$1:$L$70,2,FALSE())*VLOOKUP(E$1,Transmission!$Z$14:$AE$38,6,FALSE())</f>
        <v>0</v>
      </c>
      <c r="F20" s="1" t="n">
        <f aca="false">VLOOKUP($A20,Transmission!$J$1:$L$70,2,FALSE())*VLOOKUP(F$1,Transmission!$Z$14:$AE$38,6,FALSE())</f>
        <v>0</v>
      </c>
      <c r="G20" s="1" t="n">
        <f aca="false">VLOOKUP($A20,Transmission!$J$1:$L$70,2,FALSE())*VLOOKUP(G$1,Transmission!$Z$14:$AE$38,6,FALSE())</f>
        <v>0</v>
      </c>
      <c r="H20" s="1" t="n">
        <f aca="false">VLOOKUP($A20,Transmission!$J$1:$L$70,2,FALSE())*VLOOKUP(H$1,Transmission!$Z$14:$AE$38,6,FALSE())</f>
        <v>0</v>
      </c>
      <c r="I20" s="1" t="n">
        <f aca="false">VLOOKUP($A20,Transmission!$J$1:$L$70,2,FALSE())*VLOOKUP(I$1,Transmission!$Z$14:$AE$38,6,FALSE())</f>
        <v>0</v>
      </c>
      <c r="J20" s="1" t="n">
        <f aca="false">VLOOKUP($A20,Transmission!$J$1:$L$70,2,FALSE())*VLOOKUP(J$1,Transmission!$Z$14:$AE$38,6,FALSE())</f>
        <v>0</v>
      </c>
      <c r="K20" s="1" t="n">
        <f aca="false">VLOOKUP($A20,Transmission!$J$1:$L$70,2,FALSE())*VLOOKUP(K$1,Transmission!$Z$14:$AE$38,6,FALSE())</f>
        <v>0</v>
      </c>
      <c r="L20" s="1" t="n">
        <f aca="false">VLOOKUP($A20,Transmission!$J$1:$L$70,2,FALSE())*VLOOKUP(L$1,Transmission!$Z$14:$AE$38,6,FALSE())</f>
        <v>0</v>
      </c>
      <c r="M20" s="1" t="n">
        <f aca="false">VLOOKUP($A20,Transmission!$J$1:$L$70,2,FALSE())*VLOOKUP(M$1,Transmission!$Z$14:$AE$38,6,FALSE())</f>
        <v>0</v>
      </c>
      <c r="N20" s="1" t="n">
        <f aca="false">VLOOKUP($A20,Transmission!$J$1:$L$70,2,FALSE())*VLOOKUP(N$1,Transmission!$Z$14:$AE$38,6,FALSE())</f>
        <v>0</v>
      </c>
      <c r="O20" s="1" t="n">
        <f aca="false">VLOOKUP($A20,Transmission!$J$1:$L$70,2,FALSE())*VLOOKUP(O$1,Transmission!$Z$14:$AE$38,6,FALSE())</f>
        <v>0</v>
      </c>
      <c r="P20" s="1" t="n">
        <f aca="false">VLOOKUP($A20,Transmission!$J$1:$L$70,2,FALSE())*VLOOKUP(P$1,Transmission!$Z$14:$AE$38,6,FALSE())</f>
        <v>0</v>
      </c>
      <c r="Q20" s="1" t="n">
        <f aca="false">VLOOKUP($A20,Transmission!$J$1:$L$70,2,FALSE())*VLOOKUP(Q$1,Transmission!$Z$14:$AE$38,6,FALSE())</f>
        <v>0</v>
      </c>
      <c r="R20" s="1" t="n">
        <f aca="false">VLOOKUP($A20,Transmission!$J$1:$L$70,2,FALSE())*VLOOKUP(R$1,Transmission!$Z$14:$AE$38,6,FALSE())</f>
        <v>0</v>
      </c>
      <c r="S20" s="1" t="n">
        <f aca="false">VLOOKUP($A20,Transmission!$J$1:$L$70,2,FALSE())*VLOOKUP(S$1,Transmission!$Z$14:$AE$38,6,FALSE())</f>
        <v>0</v>
      </c>
      <c r="T20" s="1" t="n">
        <f aca="false">VLOOKUP($A20,Transmission!$J$1:$L$70,2,FALSE())*VLOOKUP(T$1,Transmission!$Z$14:$AE$38,6,FALSE())</f>
        <v>0</v>
      </c>
      <c r="U20" s="1" t="n">
        <f aca="false">VLOOKUP($A20,Transmission!$J$1:$L$70,2,FALSE())*VLOOKUP(U$1,Transmission!$Z$14:$AE$38,6,FALSE())</f>
        <v>0</v>
      </c>
      <c r="V20" s="1" t="n">
        <f aca="false">VLOOKUP($A20,Transmission!$J$1:$L$70,2,FALSE())*VLOOKUP(V$1,Transmission!$Z$14:$AE$38,6,FALSE())</f>
        <v>0</v>
      </c>
      <c r="W20" s="1" t="n">
        <f aca="false">VLOOKUP($A20,Transmission!$J$1:$L$70,2,FALSE())*VLOOKUP(W$1,Transmission!$Z$14:$AE$38,6,FALSE())</f>
        <v>0</v>
      </c>
      <c r="X20" s="1" t="n">
        <f aca="false">VLOOKUP($A20,Transmission!$J$1:$L$70,2,FALSE())*VLOOKUP(X$1,Transmission!$Z$14:$AE$38,6,FALSE())</f>
        <v>0</v>
      </c>
      <c r="Y20" s="1" t="n">
        <f aca="false">VLOOKUP($A20,Transmission!$J$1:$L$70,2,FALSE())*VLOOKUP(Y$1,Transmission!$Z$14:$AE$38,6,FALSE())</f>
        <v>0</v>
      </c>
    </row>
    <row r="21" customFormat="false" ht="14.25" hidden="false" customHeight="false" outlineLevel="0" collapsed="false">
      <c r="A21" s="4" t="s">
        <v>67</v>
      </c>
      <c r="B21" s="1" t="n">
        <f aca="false">VLOOKUP($A21,Transmission!$J$1:$L$70,2,FALSE())*VLOOKUP(B$1,Transmission!$Z$14:$AE$38,6,FALSE())</f>
        <v>0.64</v>
      </c>
      <c r="C21" s="1" t="n">
        <f aca="false">VLOOKUP($A21,Transmission!$J$1:$L$70,2,FALSE())*VLOOKUP(C$1,Transmission!$Z$14:$AE$38,6,FALSE())</f>
        <v>0.6</v>
      </c>
      <c r="D21" s="1" t="n">
        <f aca="false">VLOOKUP($A21,Transmission!$J$1:$L$70,2,FALSE())*VLOOKUP(D$1,Transmission!$Z$14:$AE$38,6,FALSE())</f>
        <v>0.58</v>
      </c>
      <c r="E21" s="1" t="n">
        <f aca="false">VLOOKUP($A21,Transmission!$J$1:$L$70,2,FALSE())*VLOOKUP(E$1,Transmission!$Z$14:$AE$38,6,FALSE())</f>
        <v>0.56</v>
      </c>
      <c r="F21" s="1" t="n">
        <f aca="false">VLOOKUP($A21,Transmission!$J$1:$L$70,2,FALSE())*VLOOKUP(F$1,Transmission!$Z$14:$AE$38,6,FALSE())</f>
        <v>0.56</v>
      </c>
      <c r="G21" s="1" t="n">
        <f aca="false">VLOOKUP($A21,Transmission!$J$1:$L$70,2,FALSE())*VLOOKUP(G$1,Transmission!$Z$14:$AE$38,6,FALSE())</f>
        <v>0.58</v>
      </c>
      <c r="H21" s="1" t="n">
        <f aca="false">VLOOKUP($A21,Transmission!$J$1:$L$70,2,FALSE())*VLOOKUP(H$1,Transmission!$Z$14:$AE$38,6,FALSE())</f>
        <v>0.64</v>
      </c>
      <c r="I21" s="1" t="n">
        <f aca="false">VLOOKUP($A21,Transmission!$J$1:$L$70,2,FALSE())*VLOOKUP(I$1,Transmission!$Z$14:$AE$38,6,FALSE())</f>
        <v>0.76</v>
      </c>
      <c r="J21" s="1" t="n">
        <f aca="false">VLOOKUP($A21,Transmission!$J$1:$L$70,2,FALSE())*VLOOKUP(J$1,Transmission!$Z$14:$AE$38,6,FALSE())</f>
        <v>0.87</v>
      </c>
      <c r="K21" s="1" t="n">
        <f aca="false">VLOOKUP($A21,Transmission!$J$1:$L$70,2,FALSE())*VLOOKUP(K$1,Transmission!$Z$14:$AE$38,6,FALSE())</f>
        <v>0.95</v>
      </c>
      <c r="L21" s="1" t="n">
        <f aca="false">VLOOKUP($A21,Transmission!$J$1:$L$70,2,FALSE())*VLOOKUP(L$1,Transmission!$Z$14:$AE$38,6,FALSE())</f>
        <v>0.99</v>
      </c>
      <c r="M21" s="1" t="n">
        <f aca="false">VLOOKUP($A21,Transmission!$J$1:$L$70,2,FALSE())*VLOOKUP(M$1,Transmission!$Z$14:$AE$38,6,FALSE())</f>
        <v>1</v>
      </c>
      <c r="N21" s="1" t="n">
        <f aca="false">VLOOKUP($A21,Transmission!$J$1:$L$70,2,FALSE())*VLOOKUP(N$1,Transmission!$Z$14:$AE$38,6,FALSE())</f>
        <v>0.99</v>
      </c>
      <c r="O21" s="1" t="n">
        <f aca="false">VLOOKUP($A21,Transmission!$J$1:$L$70,2,FALSE())*VLOOKUP(O$1,Transmission!$Z$14:$AE$38,6,FALSE())</f>
        <v>1</v>
      </c>
      <c r="P21" s="1" t="n">
        <f aca="false">VLOOKUP($A21,Transmission!$J$1:$L$70,2,FALSE())*VLOOKUP(P$1,Transmission!$Z$14:$AE$38,6,FALSE())</f>
        <v>1</v>
      </c>
      <c r="Q21" s="1" t="n">
        <f aca="false">VLOOKUP($A21,Transmission!$J$1:$L$70,2,FALSE())*VLOOKUP(Q$1,Transmission!$Z$14:$AE$38,6,FALSE())</f>
        <v>0.97</v>
      </c>
      <c r="R21" s="1" t="n">
        <f aca="false">VLOOKUP($A21,Transmission!$J$1:$L$70,2,FALSE())*VLOOKUP(R$1,Transmission!$Z$14:$AE$38,6,FALSE())</f>
        <v>0.96</v>
      </c>
      <c r="S21" s="1" t="n">
        <f aca="false">VLOOKUP($A21,Transmission!$J$1:$L$70,2,FALSE())*VLOOKUP(S$1,Transmission!$Z$14:$AE$38,6,FALSE())</f>
        <v>0.96</v>
      </c>
      <c r="T21" s="1" t="n">
        <f aca="false">VLOOKUP($A21,Transmission!$J$1:$L$70,2,FALSE())*VLOOKUP(T$1,Transmission!$Z$14:$AE$38,6,FALSE())</f>
        <v>0.93</v>
      </c>
      <c r="U21" s="1" t="n">
        <f aca="false">VLOOKUP($A21,Transmission!$J$1:$L$70,2,FALSE())*VLOOKUP(U$1,Transmission!$Z$14:$AE$38,6,FALSE())</f>
        <v>0.876</v>
      </c>
      <c r="V21" s="1" t="n">
        <f aca="false">VLOOKUP($A21,Transmission!$J$1:$L$70,2,FALSE())*VLOOKUP(V$1,Transmission!$Z$14:$AE$38,6,FALSE())</f>
        <v>0.806</v>
      </c>
      <c r="W21" s="1" t="n">
        <f aca="false">VLOOKUP($A21,Transmission!$J$1:$L$70,2,FALSE())*VLOOKUP(W$1,Transmission!$Z$14:$AE$38,6,FALSE())</f>
        <v>0.744</v>
      </c>
      <c r="X21" s="1" t="n">
        <f aca="false">VLOOKUP($A21,Transmission!$J$1:$L$70,2,FALSE())*VLOOKUP(X$1,Transmission!$Z$14:$AE$38,6,FALSE())</f>
        <v>0.699</v>
      </c>
      <c r="Y21" s="1" t="n">
        <f aca="false">VLOOKUP($A21,Transmission!$J$1:$L$70,2,FALSE())*VLOOKUP(Y$1,Transmission!$Z$14:$AE$38,6,FALSE())</f>
        <v>0.644</v>
      </c>
    </row>
    <row r="22" customFormat="false" ht="14.25" hidden="false" customHeight="false" outlineLevel="0" collapsed="false">
      <c r="A22" s="4" t="s">
        <v>70</v>
      </c>
      <c r="B22" s="1" t="n">
        <f aca="false">VLOOKUP($A22,Transmission!$J$1:$L$70,2,FALSE())*VLOOKUP(B$1,Transmission!$Z$14:$AE$38,6,FALSE())</f>
        <v>72.96</v>
      </c>
      <c r="C22" s="1" t="n">
        <f aca="false">VLOOKUP($A22,Transmission!$J$1:$L$70,2,FALSE())*VLOOKUP(C$1,Transmission!$Z$14:$AE$38,6,FALSE())</f>
        <v>68.4</v>
      </c>
      <c r="D22" s="1" t="n">
        <f aca="false">VLOOKUP($A22,Transmission!$J$1:$L$70,2,FALSE())*VLOOKUP(D$1,Transmission!$Z$14:$AE$38,6,FALSE())</f>
        <v>66.12</v>
      </c>
      <c r="E22" s="1" t="n">
        <f aca="false">VLOOKUP($A22,Transmission!$J$1:$L$70,2,FALSE())*VLOOKUP(E$1,Transmission!$Z$14:$AE$38,6,FALSE())</f>
        <v>63.84</v>
      </c>
      <c r="F22" s="1" t="n">
        <f aca="false">VLOOKUP($A22,Transmission!$J$1:$L$70,2,FALSE())*VLOOKUP(F$1,Transmission!$Z$14:$AE$38,6,FALSE())</f>
        <v>63.84</v>
      </c>
      <c r="G22" s="1" t="n">
        <f aca="false">VLOOKUP($A22,Transmission!$J$1:$L$70,2,FALSE())*VLOOKUP(G$1,Transmission!$Z$14:$AE$38,6,FALSE())</f>
        <v>66.12</v>
      </c>
      <c r="H22" s="1" t="n">
        <f aca="false">VLOOKUP($A22,Transmission!$J$1:$L$70,2,FALSE())*VLOOKUP(H$1,Transmission!$Z$14:$AE$38,6,FALSE())</f>
        <v>72.96</v>
      </c>
      <c r="I22" s="1" t="n">
        <f aca="false">VLOOKUP($A22,Transmission!$J$1:$L$70,2,FALSE())*VLOOKUP(I$1,Transmission!$Z$14:$AE$38,6,FALSE())</f>
        <v>86.64</v>
      </c>
      <c r="J22" s="1" t="n">
        <f aca="false">VLOOKUP($A22,Transmission!$J$1:$L$70,2,FALSE())*VLOOKUP(J$1,Transmission!$Z$14:$AE$38,6,FALSE())</f>
        <v>99.18</v>
      </c>
      <c r="K22" s="1" t="n">
        <f aca="false">VLOOKUP($A22,Transmission!$J$1:$L$70,2,FALSE())*VLOOKUP(K$1,Transmission!$Z$14:$AE$38,6,FALSE())</f>
        <v>108.3</v>
      </c>
      <c r="L22" s="1" t="n">
        <f aca="false">VLOOKUP($A22,Transmission!$J$1:$L$70,2,FALSE())*VLOOKUP(L$1,Transmission!$Z$14:$AE$38,6,FALSE())</f>
        <v>112.86</v>
      </c>
      <c r="M22" s="1" t="n">
        <f aca="false">VLOOKUP($A22,Transmission!$J$1:$L$70,2,FALSE())*VLOOKUP(M$1,Transmission!$Z$14:$AE$38,6,FALSE())</f>
        <v>114</v>
      </c>
      <c r="N22" s="1" t="n">
        <f aca="false">VLOOKUP($A22,Transmission!$J$1:$L$70,2,FALSE())*VLOOKUP(N$1,Transmission!$Z$14:$AE$38,6,FALSE())</f>
        <v>112.86</v>
      </c>
      <c r="O22" s="1" t="n">
        <f aca="false">VLOOKUP($A22,Transmission!$J$1:$L$70,2,FALSE())*VLOOKUP(O$1,Transmission!$Z$14:$AE$38,6,FALSE())</f>
        <v>114</v>
      </c>
      <c r="P22" s="1" t="n">
        <f aca="false">VLOOKUP($A22,Transmission!$J$1:$L$70,2,FALSE())*VLOOKUP(P$1,Transmission!$Z$14:$AE$38,6,FALSE())</f>
        <v>114</v>
      </c>
      <c r="Q22" s="1" t="n">
        <f aca="false">VLOOKUP($A22,Transmission!$J$1:$L$70,2,FALSE())*VLOOKUP(Q$1,Transmission!$Z$14:$AE$38,6,FALSE())</f>
        <v>110.58</v>
      </c>
      <c r="R22" s="1" t="n">
        <f aca="false">VLOOKUP($A22,Transmission!$J$1:$L$70,2,FALSE())*VLOOKUP(R$1,Transmission!$Z$14:$AE$38,6,FALSE())</f>
        <v>109.44</v>
      </c>
      <c r="S22" s="1" t="n">
        <f aca="false">VLOOKUP($A22,Transmission!$J$1:$L$70,2,FALSE())*VLOOKUP(S$1,Transmission!$Z$14:$AE$38,6,FALSE())</f>
        <v>109.44</v>
      </c>
      <c r="T22" s="1" t="n">
        <f aca="false">VLOOKUP($A22,Transmission!$J$1:$L$70,2,FALSE())*VLOOKUP(T$1,Transmission!$Z$14:$AE$38,6,FALSE())</f>
        <v>106.02</v>
      </c>
      <c r="U22" s="1" t="n">
        <f aca="false">VLOOKUP($A22,Transmission!$J$1:$L$70,2,FALSE())*VLOOKUP(U$1,Transmission!$Z$14:$AE$38,6,FALSE())</f>
        <v>99.864</v>
      </c>
      <c r="V22" s="1" t="n">
        <f aca="false">VLOOKUP($A22,Transmission!$J$1:$L$70,2,FALSE())*VLOOKUP(V$1,Transmission!$Z$14:$AE$38,6,FALSE())</f>
        <v>91.884</v>
      </c>
      <c r="W22" s="1" t="n">
        <f aca="false">VLOOKUP($A22,Transmission!$J$1:$L$70,2,FALSE())*VLOOKUP(W$1,Transmission!$Z$14:$AE$38,6,FALSE())</f>
        <v>84.816</v>
      </c>
      <c r="X22" s="1" t="n">
        <f aca="false">VLOOKUP($A22,Transmission!$J$1:$L$70,2,FALSE())*VLOOKUP(X$1,Transmission!$Z$14:$AE$38,6,FALSE())</f>
        <v>79.686</v>
      </c>
      <c r="Y22" s="1" t="n">
        <f aca="false">VLOOKUP($A22,Transmission!$J$1:$L$70,2,FALSE())*VLOOKUP(Y$1,Transmission!$Z$14:$AE$38,6,FALSE())</f>
        <v>73.416</v>
      </c>
    </row>
    <row r="23" customFormat="false" ht="14.25" hidden="false" customHeight="false" outlineLevel="0" collapsed="false">
      <c r="A23" s="4" t="s">
        <v>73</v>
      </c>
      <c r="B23" s="1" t="n">
        <f aca="false">VLOOKUP($A23,Transmission!$J$1:$L$70,2,FALSE())*VLOOKUP(B$1,Transmission!$Z$14:$AE$38,6,FALSE())</f>
        <v>3.392</v>
      </c>
      <c r="C23" s="1" t="n">
        <f aca="false">VLOOKUP($A23,Transmission!$J$1:$L$70,2,FALSE())*VLOOKUP(C$1,Transmission!$Z$14:$AE$38,6,FALSE())</f>
        <v>3.18</v>
      </c>
      <c r="D23" s="1" t="n">
        <f aca="false">VLOOKUP($A23,Transmission!$J$1:$L$70,2,FALSE())*VLOOKUP(D$1,Transmission!$Z$14:$AE$38,6,FALSE())</f>
        <v>3.074</v>
      </c>
      <c r="E23" s="1" t="n">
        <f aca="false">VLOOKUP($A23,Transmission!$J$1:$L$70,2,FALSE())*VLOOKUP(E$1,Transmission!$Z$14:$AE$38,6,FALSE())</f>
        <v>2.968</v>
      </c>
      <c r="F23" s="1" t="n">
        <f aca="false">VLOOKUP($A23,Transmission!$J$1:$L$70,2,FALSE())*VLOOKUP(F$1,Transmission!$Z$14:$AE$38,6,FALSE())</f>
        <v>2.968</v>
      </c>
      <c r="G23" s="1" t="n">
        <f aca="false">VLOOKUP($A23,Transmission!$J$1:$L$70,2,FALSE())*VLOOKUP(G$1,Transmission!$Z$14:$AE$38,6,FALSE())</f>
        <v>3.074</v>
      </c>
      <c r="H23" s="1" t="n">
        <f aca="false">VLOOKUP($A23,Transmission!$J$1:$L$70,2,FALSE())*VLOOKUP(H$1,Transmission!$Z$14:$AE$38,6,FALSE())</f>
        <v>3.392</v>
      </c>
      <c r="I23" s="1" t="n">
        <f aca="false">VLOOKUP($A23,Transmission!$J$1:$L$70,2,FALSE())*VLOOKUP(I$1,Transmission!$Z$14:$AE$38,6,FALSE())</f>
        <v>4.028</v>
      </c>
      <c r="J23" s="1" t="n">
        <f aca="false">VLOOKUP($A23,Transmission!$J$1:$L$70,2,FALSE())*VLOOKUP(J$1,Transmission!$Z$14:$AE$38,6,FALSE())</f>
        <v>4.611</v>
      </c>
      <c r="K23" s="1" t="n">
        <f aca="false">VLOOKUP($A23,Transmission!$J$1:$L$70,2,FALSE())*VLOOKUP(K$1,Transmission!$Z$14:$AE$38,6,FALSE())</f>
        <v>5.035</v>
      </c>
      <c r="L23" s="1" t="n">
        <f aca="false">VLOOKUP($A23,Transmission!$J$1:$L$70,2,FALSE())*VLOOKUP(L$1,Transmission!$Z$14:$AE$38,6,FALSE())</f>
        <v>5.247</v>
      </c>
      <c r="M23" s="1" t="n">
        <f aca="false">VLOOKUP($A23,Transmission!$J$1:$L$70,2,FALSE())*VLOOKUP(M$1,Transmission!$Z$14:$AE$38,6,FALSE())</f>
        <v>5.3</v>
      </c>
      <c r="N23" s="1" t="n">
        <f aca="false">VLOOKUP($A23,Transmission!$J$1:$L$70,2,FALSE())*VLOOKUP(N$1,Transmission!$Z$14:$AE$38,6,FALSE())</f>
        <v>5.247</v>
      </c>
      <c r="O23" s="1" t="n">
        <f aca="false">VLOOKUP($A23,Transmission!$J$1:$L$70,2,FALSE())*VLOOKUP(O$1,Transmission!$Z$14:$AE$38,6,FALSE())</f>
        <v>5.3</v>
      </c>
      <c r="P23" s="1" t="n">
        <f aca="false">VLOOKUP($A23,Transmission!$J$1:$L$70,2,FALSE())*VLOOKUP(P$1,Transmission!$Z$14:$AE$38,6,FALSE())</f>
        <v>5.3</v>
      </c>
      <c r="Q23" s="1" t="n">
        <f aca="false">VLOOKUP($A23,Transmission!$J$1:$L$70,2,FALSE())*VLOOKUP(Q$1,Transmission!$Z$14:$AE$38,6,FALSE())</f>
        <v>5.141</v>
      </c>
      <c r="R23" s="1" t="n">
        <f aca="false">VLOOKUP($A23,Transmission!$J$1:$L$70,2,FALSE())*VLOOKUP(R$1,Transmission!$Z$14:$AE$38,6,FALSE())</f>
        <v>5.088</v>
      </c>
      <c r="S23" s="1" t="n">
        <f aca="false">VLOOKUP($A23,Transmission!$J$1:$L$70,2,FALSE())*VLOOKUP(S$1,Transmission!$Z$14:$AE$38,6,FALSE())</f>
        <v>5.088</v>
      </c>
      <c r="T23" s="1" t="n">
        <f aca="false">VLOOKUP($A23,Transmission!$J$1:$L$70,2,FALSE())*VLOOKUP(T$1,Transmission!$Z$14:$AE$38,6,FALSE())</f>
        <v>4.929</v>
      </c>
      <c r="U23" s="1" t="n">
        <f aca="false">VLOOKUP($A23,Transmission!$J$1:$L$70,2,FALSE())*VLOOKUP(U$1,Transmission!$Z$14:$AE$38,6,FALSE())</f>
        <v>4.6428</v>
      </c>
      <c r="V23" s="1" t="n">
        <f aca="false">VLOOKUP($A23,Transmission!$J$1:$L$70,2,FALSE())*VLOOKUP(V$1,Transmission!$Z$14:$AE$38,6,FALSE())</f>
        <v>4.2718</v>
      </c>
      <c r="W23" s="1" t="n">
        <f aca="false">VLOOKUP($A23,Transmission!$J$1:$L$70,2,FALSE())*VLOOKUP(W$1,Transmission!$Z$14:$AE$38,6,FALSE())</f>
        <v>3.9432</v>
      </c>
      <c r="X23" s="1" t="n">
        <f aca="false">VLOOKUP($A23,Transmission!$J$1:$L$70,2,FALSE())*VLOOKUP(X$1,Transmission!$Z$14:$AE$38,6,FALSE())</f>
        <v>3.7047</v>
      </c>
      <c r="Y23" s="1" t="n">
        <f aca="false">VLOOKUP($A23,Transmission!$J$1:$L$70,2,FALSE())*VLOOKUP(Y$1,Transmission!$Z$14:$AE$38,6,FALSE())</f>
        <v>3.4132</v>
      </c>
    </row>
    <row r="24" customFormat="false" ht="14.25" hidden="false" customHeight="false" outlineLevel="0" collapsed="false">
      <c r="A24" s="4" t="s">
        <v>76</v>
      </c>
      <c r="B24" s="1" t="n">
        <f aca="false">VLOOKUP($A24,Transmission!$J$1:$L$70,2,FALSE())*VLOOKUP(B$1,Transmission!$Z$14:$AE$38,6,FALSE())</f>
        <v>0</v>
      </c>
      <c r="C24" s="1" t="n">
        <f aca="false">VLOOKUP($A24,Transmission!$J$1:$L$70,2,FALSE())*VLOOKUP(C$1,Transmission!$Z$14:$AE$38,6,FALSE())</f>
        <v>0</v>
      </c>
      <c r="D24" s="1" t="n">
        <f aca="false">VLOOKUP($A24,Transmission!$J$1:$L$70,2,FALSE())*VLOOKUP(D$1,Transmission!$Z$14:$AE$38,6,FALSE())</f>
        <v>0</v>
      </c>
      <c r="E24" s="1" t="n">
        <f aca="false">VLOOKUP($A24,Transmission!$J$1:$L$70,2,FALSE())*VLOOKUP(E$1,Transmission!$Z$14:$AE$38,6,FALSE())</f>
        <v>0</v>
      </c>
      <c r="F24" s="1" t="n">
        <f aca="false">VLOOKUP($A24,Transmission!$J$1:$L$70,2,FALSE())*VLOOKUP(F$1,Transmission!$Z$14:$AE$38,6,FALSE())</f>
        <v>0</v>
      </c>
      <c r="G24" s="1" t="n">
        <f aca="false">VLOOKUP($A24,Transmission!$J$1:$L$70,2,FALSE())*VLOOKUP(G$1,Transmission!$Z$14:$AE$38,6,FALSE())</f>
        <v>0</v>
      </c>
      <c r="H24" s="1" t="n">
        <f aca="false">VLOOKUP($A24,Transmission!$J$1:$L$70,2,FALSE())*VLOOKUP(H$1,Transmission!$Z$14:$AE$38,6,FALSE())</f>
        <v>0</v>
      </c>
      <c r="I24" s="1" t="n">
        <f aca="false">VLOOKUP($A24,Transmission!$J$1:$L$70,2,FALSE())*VLOOKUP(I$1,Transmission!$Z$14:$AE$38,6,FALSE())</f>
        <v>0</v>
      </c>
      <c r="J24" s="1" t="n">
        <f aca="false">VLOOKUP($A24,Transmission!$J$1:$L$70,2,FALSE())*VLOOKUP(J$1,Transmission!$Z$14:$AE$38,6,FALSE())</f>
        <v>0</v>
      </c>
      <c r="K24" s="1" t="n">
        <f aca="false">VLOOKUP($A24,Transmission!$J$1:$L$70,2,FALSE())*VLOOKUP(K$1,Transmission!$Z$14:$AE$38,6,FALSE())</f>
        <v>0</v>
      </c>
      <c r="L24" s="1" t="n">
        <f aca="false">VLOOKUP($A24,Transmission!$J$1:$L$70,2,FALSE())*VLOOKUP(L$1,Transmission!$Z$14:$AE$38,6,FALSE())</f>
        <v>0</v>
      </c>
      <c r="M24" s="1" t="n">
        <f aca="false">VLOOKUP($A24,Transmission!$J$1:$L$70,2,FALSE())*VLOOKUP(M$1,Transmission!$Z$14:$AE$38,6,FALSE())</f>
        <v>0</v>
      </c>
      <c r="N24" s="1" t="n">
        <f aca="false">VLOOKUP($A24,Transmission!$J$1:$L$70,2,FALSE())*VLOOKUP(N$1,Transmission!$Z$14:$AE$38,6,FALSE())</f>
        <v>0</v>
      </c>
      <c r="O24" s="1" t="n">
        <f aca="false">VLOOKUP($A24,Transmission!$J$1:$L$70,2,FALSE())*VLOOKUP(O$1,Transmission!$Z$14:$AE$38,6,FALSE())</f>
        <v>0</v>
      </c>
      <c r="P24" s="1" t="n">
        <f aca="false">VLOOKUP($A24,Transmission!$J$1:$L$70,2,FALSE())*VLOOKUP(P$1,Transmission!$Z$14:$AE$38,6,FALSE())</f>
        <v>0</v>
      </c>
      <c r="Q24" s="1" t="n">
        <f aca="false">VLOOKUP($A24,Transmission!$J$1:$L$70,2,FALSE())*VLOOKUP(Q$1,Transmission!$Z$14:$AE$38,6,FALSE())</f>
        <v>0</v>
      </c>
      <c r="R24" s="1" t="n">
        <f aca="false">VLOOKUP($A24,Transmission!$J$1:$L$70,2,FALSE())*VLOOKUP(R$1,Transmission!$Z$14:$AE$38,6,FALSE())</f>
        <v>0</v>
      </c>
      <c r="S24" s="1" t="n">
        <f aca="false">VLOOKUP($A24,Transmission!$J$1:$L$70,2,FALSE())*VLOOKUP(S$1,Transmission!$Z$14:$AE$38,6,FALSE())</f>
        <v>0</v>
      </c>
      <c r="T24" s="1" t="n">
        <f aca="false">VLOOKUP($A24,Transmission!$J$1:$L$70,2,FALSE())*VLOOKUP(T$1,Transmission!$Z$14:$AE$38,6,FALSE())</f>
        <v>0</v>
      </c>
      <c r="U24" s="1" t="n">
        <f aca="false">VLOOKUP($A24,Transmission!$J$1:$L$70,2,FALSE())*VLOOKUP(U$1,Transmission!$Z$14:$AE$38,6,FALSE())</f>
        <v>0</v>
      </c>
      <c r="V24" s="1" t="n">
        <f aca="false">VLOOKUP($A24,Transmission!$J$1:$L$70,2,FALSE())*VLOOKUP(V$1,Transmission!$Z$14:$AE$38,6,FALSE())</f>
        <v>0</v>
      </c>
      <c r="W24" s="1" t="n">
        <f aca="false">VLOOKUP($A24,Transmission!$J$1:$L$70,2,FALSE())*VLOOKUP(W$1,Transmission!$Z$14:$AE$38,6,FALSE())</f>
        <v>0</v>
      </c>
      <c r="X24" s="1" t="n">
        <f aca="false">VLOOKUP($A24,Transmission!$J$1:$L$70,2,FALSE())*VLOOKUP(X$1,Transmission!$Z$14:$AE$38,6,FALSE())</f>
        <v>0</v>
      </c>
      <c r="Y24" s="1" t="n">
        <f aca="false">VLOOKUP($A24,Transmission!$J$1:$L$70,2,FALSE())*VLOOKUP(Y$1,Transmission!$Z$14:$AE$38,6,FALSE())</f>
        <v>0</v>
      </c>
    </row>
    <row r="25" customFormat="false" ht="14.25" hidden="false" customHeight="false" outlineLevel="0" collapsed="false">
      <c r="A25" s="4" t="s">
        <v>79</v>
      </c>
      <c r="B25" s="1" t="n">
        <f aca="false">VLOOKUP($A25,Transmission!$J$1:$L$70,2,FALSE())*VLOOKUP(B$1,Transmission!$Z$14:$AE$38,6,FALSE())</f>
        <v>17.92</v>
      </c>
      <c r="C25" s="1" t="n">
        <f aca="false">VLOOKUP($A25,Transmission!$J$1:$L$70,2,FALSE())*VLOOKUP(C$1,Transmission!$Z$14:$AE$38,6,FALSE())</f>
        <v>16.8</v>
      </c>
      <c r="D25" s="1" t="n">
        <f aca="false">VLOOKUP($A25,Transmission!$J$1:$L$70,2,FALSE())*VLOOKUP(D$1,Transmission!$Z$14:$AE$38,6,FALSE())</f>
        <v>16.24</v>
      </c>
      <c r="E25" s="1" t="n">
        <f aca="false">VLOOKUP($A25,Transmission!$J$1:$L$70,2,FALSE())*VLOOKUP(E$1,Transmission!$Z$14:$AE$38,6,FALSE())</f>
        <v>15.68</v>
      </c>
      <c r="F25" s="1" t="n">
        <f aca="false">VLOOKUP($A25,Transmission!$J$1:$L$70,2,FALSE())*VLOOKUP(F$1,Transmission!$Z$14:$AE$38,6,FALSE())</f>
        <v>15.68</v>
      </c>
      <c r="G25" s="1" t="n">
        <f aca="false">VLOOKUP($A25,Transmission!$J$1:$L$70,2,FALSE())*VLOOKUP(G$1,Transmission!$Z$14:$AE$38,6,FALSE())</f>
        <v>16.24</v>
      </c>
      <c r="H25" s="1" t="n">
        <f aca="false">VLOOKUP($A25,Transmission!$J$1:$L$70,2,FALSE())*VLOOKUP(H$1,Transmission!$Z$14:$AE$38,6,FALSE())</f>
        <v>17.92</v>
      </c>
      <c r="I25" s="1" t="n">
        <f aca="false">VLOOKUP($A25,Transmission!$J$1:$L$70,2,FALSE())*VLOOKUP(I$1,Transmission!$Z$14:$AE$38,6,FALSE())</f>
        <v>21.28</v>
      </c>
      <c r="J25" s="1" t="n">
        <f aca="false">VLOOKUP($A25,Transmission!$J$1:$L$70,2,FALSE())*VLOOKUP(J$1,Transmission!$Z$14:$AE$38,6,FALSE())</f>
        <v>24.36</v>
      </c>
      <c r="K25" s="1" t="n">
        <f aca="false">VLOOKUP($A25,Transmission!$J$1:$L$70,2,FALSE())*VLOOKUP(K$1,Transmission!$Z$14:$AE$38,6,FALSE())</f>
        <v>26.6</v>
      </c>
      <c r="L25" s="1" t="n">
        <f aca="false">VLOOKUP($A25,Transmission!$J$1:$L$70,2,FALSE())*VLOOKUP(L$1,Transmission!$Z$14:$AE$38,6,FALSE())</f>
        <v>27.72</v>
      </c>
      <c r="M25" s="1" t="n">
        <f aca="false">VLOOKUP($A25,Transmission!$J$1:$L$70,2,FALSE())*VLOOKUP(M$1,Transmission!$Z$14:$AE$38,6,FALSE())</f>
        <v>28</v>
      </c>
      <c r="N25" s="1" t="n">
        <f aca="false">VLOOKUP($A25,Transmission!$J$1:$L$70,2,FALSE())*VLOOKUP(N$1,Transmission!$Z$14:$AE$38,6,FALSE())</f>
        <v>27.72</v>
      </c>
      <c r="O25" s="1" t="n">
        <f aca="false">VLOOKUP($A25,Transmission!$J$1:$L$70,2,FALSE())*VLOOKUP(O$1,Transmission!$Z$14:$AE$38,6,FALSE())</f>
        <v>28</v>
      </c>
      <c r="P25" s="1" t="n">
        <f aca="false">VLOOKUP($A25,Transmission!$J$1:$L$70,2,FALSE())*VLOOKUP(P$1,Transmission!$Z$14:$AE$38,6,FALSE())</f>
        <v>28</v>
      </c>
      <c r="Q25" s="1" t="n">
        <f aca="false">VLOOKUP($A25,Transmission!$J$1:$L$70,2,FALSE())*VLOOKUP(Q$1,Transmission!$Z$14:$AE$38,6,FALSE())</f>
        <v>27.16</v>
      </c>
      <c r="R25" s="1" t="n">
        <f aca="false">VLOOKUP($A25,Transmission!$J$1:$L$70,2,FALSE())*VLOOKUP(R$1,Transmission!$Z$14:$AE$38,6,FALSE())</f>
        <v>26.88</v>
      </c>
      <c r="S25" s="1" t="n">
        <f aca="false">VLOOKUP($A25,Transmission!$J$1:$L$70,2,FALSE())*VLOOKUP(S$1,Transmission!$Z$14:$AE$38,6,FALSE())</f>
        <v>26.88</v>
      </c>
      <c r="T25" s="1" t="n">
        <f aca="false">VLOOKUP($A25,Transmission!$J$1:$L$70,2,FALSE())*VLOOKUP(T$1,Transmission!$Z$14:$AE$38,6,FALSE())</f>
        <v>26.04</v>
      </c>
      <c r="U25" s="1" t="n">
        <f aca="false">VLOOKUP($A25,Transmission!$J$1:$L$70,2,FALSE())*VLOOKUP(U$1,Transmission!$Z$14:$AE$38,6,FALSE())</f>
        <v>24.528</v>
      </c>
      <c r="V25" s="1" t="n">
        <f aca="false">VLOOKUP($A25,Transmission!$J$1:$L$70,2,FALSE())*VLOOKUP(V$1,Transmission!$Z$14:$AE$38,6,FALSE())</f>
        <v>22.568</v>
      </c>
      <c r="W25" s="1" t="n">
        <f aca="false">VLOOKUP($A25,Transmission!$J$1:$L$70,2,FALSE())*VLOOKUP(W$1,Transmission!$Z$14:$AE$38,6,FALSE())</f>
        <v>20.832</v>
      </c>
      <c r="X25" s="1" t="n">
        <f aca="false">VLOOKUP($A25,Transmission!$J$1:$L$70,2,FALSE())*VLOOKUP(X$1,Transmission!$Z$14:$AE$38,6,FALSE())</f>
        <v>19.572</v>
      </c>
      <c r="Y25" s="1" t="n">
        <f aca="false">VLOOKUP($A25,Transmission!$J$1:$L$70,2,FALSE())*VLOOKUP(Y$1,Transmission!$Z$14:$AE$38,6,FALSE())</f>
        <v>18.032</v>
      </c>
    </row>
    <row r="26" customFormat="false" ht="14.25" hidden="false" customHeight="false" outlineLevel="0" collapsed="false">
      <c r="A26" s="4" t="s">
        <v>82</v>
      </c>
      <c r="B26" s="1" t="n">
        <f aca="false">VLOOKUP($A26,Transmission!$J$1:$L$70,2,FALSE())*VLOOKUP(B$1,Transmission!$Z$14:$AE$38,6,FALSE())</f>
        <v>0</v>
      </c>
      <c r="C26" s="1" t="n">
        <f aca="false">VLOOKUP($A26,Transmission!$J$1:$L$70,2,FALSE())*VLOOKUP(C$1,Transmission!$Z$14:$AE$38,6,FALSE())</f>
        <v>0</v>
      </c>
      <c r="D26" s="1" t="n">
        <f aca="false">VLOOKUP($A26,Transmission!$J$1:$L$70,2,FALSE())*VLOOKUP(D$1,Transmission!$Z$14:$AE$38,6,FALSE())</f>
        <v>0</v>
      </c>
      <c r="E26" s="1" t="n">
        <f aca="false">VLOOKUP($A26,Transmission!$J$1:$L$70,2,FALSE())*VLOOKUP(E$1,Transmission!$Z$14:$AE$38,6,FALSE())</f>
        <v>0</v>
      </c>
      <c r="F26" s="1" t="n">
        <f aca="false">VLOOKUP($A26,Transmission!$J$1:$L$70,2,FALSE())*VLOOKUP(F$1,Transmission!$Z$14:$AE$38,6,FALSE())</f>
        <v>0</v>
      </c>
      <c r="G26" s="1" t="n">
        <f aca="false">VLOOKUP($A26,Transmission!$J$1:$L$70,2,FALSE())*VLOOKUP(G$1,Transmission!$Z$14:$AE$38,6,FALSE())</f>
        <v>0</v>
      </c>
      <c r="H26" s="1" t="n">
        <f aca="false">VLOOKUP($A26,Transmission!$J$1:$L$70,2,FALSE())*VLOOKUP(H$1,Transmission!$Z$14:$AE$38,6,FALSE())</f>
        <v>0</v>
      </c>
      <c r="I26" s="1" t="n">
        <f aca="false">VLOOKUP($A26,Transmission!$J$1:$L$70,2,FALSE())*VLOOKUP(I$1,Transmission!$Z$14:$AE$38,6,FALSE())</f>
        <v>0</v>
      </c>
      <c r="J26" s="1" t="n">
        <f aca="false">VLOOKUP($A26,Transmission!$J$1:$L$70,2,FALSE())*VLOOKUP(J$1,Transmission!$Z$14:$AE$38,6,FALSE())</f>
        <v>0</v>
      </c>
      <c r="K26" s="1" t="n">
        <f aca="false">VLOOKUP($A26,Transmission!$J$1:$L$70,2,FALSE())*VLOOKUP(K$1,Transmission!$Z$14:$AE$38,6,FALSE())</f>
        <v>0</v>
      </c>
      <c r="L26" s="1" t="n">
        <f aca="false">VLOOKUP($A26,Transmission!$J$1:$L$70,2,FALSE())*VLOOKUP(L$1,Transmission!$Z$14:$AE$38,6,FALSE())</f>
        <v>0</v>
      </c>
      <c r="M26" s="1" t="n">
        <f aca="false">VLOOKUP($A26,Transmission!$J$1:$L$70,2,FALSE())*VLOOKUP(M$1,Transmission!$Z$14:$AE$38,6,FALSE())</f>
        <v>0</v>
      </c>
      <c r="N26" s="1" t="n">
        <f aca="false">VLOOKUP($A26,Transmission!$J$1:$L$70,2,FALSE())*VLOOKUP(N$1,Transmission!$Z$14:$AE$38,6,FALSE())</f>
        <v>0</v>
      </c>
      <c r="O26" s="1" t="n">
        <f aca="false">VLOOKUP($A26,Transmission!$J$1:$L$70,2,FALSE())*VLOOKUP(O$1,Transmission!$Z$14:$AE$38,6,FALSE())</f>
        <v>0</v>
      </c>
      <c r="P26" s="1" t="n">
        <f aca="false">VLOOKUP($A26,Transmission!$J$1:$L$70,2,FALSE())*VLOOKUP(P$1,Transmission!$Z$14:$AE$38,6,FALSE())</f>
        <v>0</v>
      </c>
      <c r="Q26" s="1" t="n">
        <f aca="false">VLOOKUP($A26,Transmission!$J$1:$L$70,2,FALSE())*VLOOKUP(Q$1,Transmission!$Z$14:$AE$38,6,FALSE())</f>
        <v>0</v>
      </c>
      <c r="R26" s="1" t="n">
        <f aca="false">VLOOKUP($A26,Transmission!$J$1:$L$70,2,FALSE())*VLOOKUP(R$1,Transmission!$Z$14:$AE$38,6,FALSE())</f>
        <v>0</v>
      </c>
      <c r="S26" s="1" t="n">
        <f aca="false">VLOOKUP($A26,Transmission!$J$1:$L$70,2,FALSE())*VLOOKUP(S$1,Transmission!$Z$14:$AE$38,6,FALSE())</f>
        <v>0</v>
      </c>
      <c r="T26" s="1" t="n">
        <f aca="false">VLOOKUP($A26,Transmission!$J$1:$L$70,2,FALSE())*VLOOKUP(T$1,Transmission!$Z$14:$AE$38,6,FALSE())</f>
        <v>0</v>
      </c>
      <c r="U26" s="1" t="n">
        <f aca="false">VLOOKUP($A26,Transmission!$J$1:$L$70,2,FALSE())*VLOOKUP(U$1,Transmission!$Z$14:$AE$38,6,FALSE())</f>
        <v>0</v>
      </c>
      <c r="V26" s="1" t="n">
        <f aca="false">VLOOKUP($A26,Transmission!$J$1:$L$70,2,FALSE())*VLOOKUP(V$1,Transmission!$Z$14:$AE$38,6,FALSE())</f>
        <v>0</v>
      </c>
      <c r="W26" s="1" t="n">
        <f aca="false">VLOOKUP($A26,Transmission!$J$1:$L$70,2,FALSE())*VLOOKUP(W$1,Transmission!$Z$14:$AE$38,6,FALSE())</f>
        <v>0</v>
      </c>
      <c r="X26" s="1" t="n">
        <f aca="false">VLOOKUP($A26,Transmission!$J$1:$L$70,2,FALSE())*VLOOKUP(X$1,Transmission!$Z$14:$AE$38,6,FALSE())</f>
        <v>0</v>
      </c>
      <c r="Y26" s="1" t="n">
        <f aca="false">VLOOKUP($A26,Transmission!$J$1:$L$70,2,FALSE())*VLOOKUP(Y$1,Transmission!$Z$14:$AE$38,6,FALSE())</f>
        <v>0</v>
      </c>
    </row>
    <row r="27" customFormat="false" ht="14.25" hidden="false" customHeight="false" outlineLevel="0" collapsed="false">
      <c r="A27" s="4" t="s">
        <v>85</v>
      </c>
      <c r="B27" s="1" t="n">
        <f aca="false">VLOOKUP($A27,Transmission!$J$1:$L$70,2,FALSE())*VLOOKUP(B$1,Transmission!$Z$14:$AE$38,6,FALSE())</f>
        <v>8.96</v>
      </c>
      <c r="C27" s="1" t="n">
        <f aca="false">VLOOKUP($A27,Transmission!$J$1:$L$70,2,FALSE())*VLOOKUP(C$1,Transmission!$Z$14:$AE$38,6,FALSE())</f>
        <v>8.4</v>
      </c>
      <c r="D27" s="1" t="n">
        <f aca="false">VLOOKUP($A27,Transmission!$J$1:$L$70,2,FALSE())*VLOOKUP(D$1,Transmission!$Z$14:$AE$38,6,FALSE())</f>
        <v>8.12</v>
      </c>
      <c r="E27" s="1" t="n">
        <f aca="false">VLOOKUP($A27,Transmission!$J$1:$L$70,2,FALSE())*VLOOKUP(E$1,Transmission!$Z$14:$AE$38,6,FALSE())</f>
        <v>7.84</v>
      </c>
      <c r="F27" s="1" t="n">
        <f aca="false">VLOOKUP($A27,Transmission!$J$1:$L$70,2,FALSE())*VLOOKUP(F$1,Transmission!$Z$14:$AE$38,6,FALSE())</f>
        <v>7.84</v>
      </c>
      <c r="G27" s="1" t="n">
        <f aca="false">VLOOKUP($A27,Transmission!$J$1:$L$70,2,FALSE())*VLOOKUP(G$1,Transmission!$Z$14:$AE$38,6,FALSE())</f>
        <v>8.12</v>
      </c>
      <c r="H27" s="1" t="n">
        <f aca="false">VLOOKUP($A27,Transmission!$J$1:$L$70,2,FALSE())*VLOOKUP(H$1,Transmission!$Z$14:$AE$38,6,FALSE())</f>
        <v>8.96</v>
      </c>
      <c r="I27" s="1" t="n">
        <f aca="false">VLOOKUP($A27,Transmission!$J$1:$L$70,2,FALSE())*VLOOKUP(I$1,Transmission!$Z$14:$AE$38,6,FALSE())</f>
        <v>10.64</v>
      </c>
      <c r="J27" s="1" t="n">
        <f aca="false">VLOOKUP($A27,Transmission!$J$1:$L$70,2,FALSE())*VLOOKUP(J$1,Transmission!$Z$14:$AE$38,6,FALSE())</f>
        <v>12.18</v>
      </c>
      <c r="K27" s="1" t="n">
        <f aca="false">VLOOKUP($A27,Transmission!$J$1:$L$70,2,FALSE())*VLOOKUP(K$1,Transmission!$Z$14:$AE$38,6,FALSE())</f>
        <v>13.3</v>
      </c>
      <c r="L27" s="1" t="n">
        <f aca="false">VLOOKUP($A27,Transmission!$J$1:$L$70,2,FALSE())*VLOOKUP(L$1,Transmission!$Z$14:$AE$38,6,FALSE())</f>
        <v>13.86</v>
      </c>
      <c r="M27" s="1" t="n">
        <f aca="false">VLOOKUP($A27,Transmission!$J$1:$L$70,2,FALSE())*VLOOKUP(M$1,Transmission!$Z$14:$AE$38,6,FALSE())</f>
        <v>14</v>
      </c>
      <c r="N27" s="1" t="n">
        <f aca="false">VLOOKUP($A27,Transmission!$J$1:$L$70,2,FALSE())*VLOOKUP(N$1,Transmission!$Z$14:$AE$38,6,FALSE())</f>
        <v>13.86</v>
      </c>
      <c r="O27" s="1" t="n">
        <f aca="false">VLOOKUP($A27,Transmission!$J$1:$L$70,2,FALSE())*VLOOKUP(O$1,Transmission!$Z$14:$AE$38,6,FALSE())</f>
        <v>14</v>
      </c>
      <c r="P27" s="1" t="n">
        <f aca="false">VLOOKUP($A27,Transmission!$J$1:$L$70,2,FALSE())*VLOOKUP(P$1,Transmission!$Z$14:$AE$38,6,FALSE())</f>
        <v>14</v>
      </c>
      <c r="Q27" s="1" t="n">
        <f aca="false">VLOOKUP($A27,Transmission!$J$1:$L$70,2,FALSE())*VLOOKUP(Q$1,Transmission!$Z$14:$AE$38,6,FALSE())</f>
        <v>13.58</v>
      </c>
      <c r="R27" s="1" t="n">
        <f aca="false">VLOOKUP($A27,Transmission!$J$1:$L$70,2,FALSE())*VLOOKUP(R$1,Transmission!$Z$14:$AE$38,6,FALSE())</f>
        <v>13.44</v>
      </c>
      <c r="S27" s="1" t="n">
        <f aca="false">VLOOKUP($A27,Transmission!$J$1:$L$70,2,FALSE())*VLOOKUP(S$1,Transmission!$Z$14:$AE$38,6,FALSE())</f>
        <v>13.44</v>
      </c>
      <c r="T27" s="1" t="n">
        <f aca="false">VLOOKUP($A27,Transmission!$J$1:$L$70,2,FALSE())*VLOOKUP(T$1,Transmission!$Z$14:$AE$38,6,FALSE())</f>
        <v>13.02</v>
      </c>
      <c r="U27" s="1" t="n">
        <f aca="false">VLOOKUP($A27,Transmission!$J$1:$L$70,2,FALSE())*VLOOKUP(U$1,Transmission!$Z$14:$AE$38,6,FALSE())</f>
        <v>12.264</v>
      </c>
      <c r="V27" s="1" t="n">
        <f aca="false">VLOOKUP($A27,Transmission!$J$1:$L$70,2,FALSE())*VLOOKUP(V$1,Transmission!$Z$14:$AE$38,6,FALSE())</f>
        <v>11.284</v>
      </c>
      <c r="W27" s="1" t="n">
        <f aca="false">VLOOKUP($A27,Transmission!$J$1:$L$70,2,FALSE())*VLOOKUP(W$1,Transmission!$Z$14:$AE$38,6,FALSE())</f>
        <v>10.416</v>
      </c>
      <c r="X27" s="1" t="n">
        <f aca="false">VLOOKUP($A27,Transmission!$J$1:$L$70,2,FALSE())*VLOOKUP(X$1,Transmission!$Z$14:$AE$38,6,FALSE())</f>
        <v>9.786</v>
      </c>
      <c r="Y27" s="1" t="n">
        <f aca="false">VLOOKUP($A27,Transmission!$J$1:$L$70,2,FALSE())*VLOOKUP(Y$1,Transmission!$Z$14:$AE$38,6,FALSE())</f>
        <v>9.016</v>
      </c>
    </row>
    <row r="28" customFormat="false" ht="14.25" hidden="false" customHeight="false" outlineLevel="0" collapsed="false">
      <c r="A28" s="4" t="s">
        <v>88</v>
      </c>
      <c r="B28" s="1" t="n">
        <f aca="false">VLOOKUP($A28,Transmission!$J$1:$L$70,2,FALSE())*VLOOKUP(B$1,Transmission!$Z$14:$AE$38,6,FALSE())</f>
        <v>8.96</v>
      </c>
      <c r="C28" s="1" t="n">
        <f aca="false">VLOOKUP($A28,Transmission!$J$1:$L$70,2,FALSE())*VLOOKUP(C$1,Transmission!$Z$14:$AE$38,6,FALSE())</f>
        <v>8.4</v>
      </c>
      <c r="D28" s="1" t="n">
        <f aca="false">VLOOKUP($A28,Transmission!$J$1:$L$70,2,FALSE())*VLOOKUP(D$1,Transmission!$Z$14:$AE$38,6,FALSE())</f>
        <v>8.12</v>
      </c>
      <c r="E28" s="1" t="n">
        <f aca="false">VLOOKUP($A28,Transmission!$J$1:$L$70,2,FALSE())*VLOOKUP(E$1,Transmission!$Z$14:$AE$38,6,FALSE())</f>
        <v>7.84</v>
      </c>
      <c r="F28" s="1" t="n">
        <f aca="false">VLOOKUP($A28,Transmission!$J$1:$L$70,2,FALSE())*VLOOKUP(F$1,Transmission!$Z$14:$AE$38,6,FALSE())</f>
        <v>7.84</v>
      </c>
      <c r="G28" s="1" t="n">
        <f aca="false">VLOOKUP($A28,Transmission!$J$1:$L$70,2,FALSE())*VLOOKUP(G$1,Transmission!$Z$14:$AE$38,6,FALSE())</f>
        <v>8.12</v>
      </c>
      <c r="H28" s="1" t="n">
        <f aca="false">VLOOKUP($A28,Transmission!$J$1:$L$70,2,FALSE())*VLOOKUP(H$1,Transmission!$Z$14:$AE$38,6,FALSE())</f>
        <v>8.96</v>
      </c>
      <c r="I28" s="1" t="n">
        <f aca="false">VLOOKUP($A28,Transmission!$J$1:$L$70,2,FALSE())*VLOOKUP(I$1,Transmission!$Z$14:$AE$38,6,FALSE())</f>
        <v>10.64</v>
      </c>
      <c r="J28" s="1" t="n">
        <f aca="false">VLOOKUP($A28,Transmission!$J$1:$L$70,2,FALSE())*VLOOKUP(J$1,Transmission!$Z$14:$AE$38,6,FALSE())</f>
        <v>12.18</v>
      </c>
      <c r="K28" s="1" t="n">
        <f aca="false">VLOOKUP($A28,Transmission!$J$1:$L$70,2,FALSE())*VLOOKUP(K$1,Transmission!$Z$14:$AE$38,6,FALSE())</f>
        <v>13.3</v>
      </c>
      <c r="L28" s="1" t="n">
        <f aca="false">VLOOKUP($A28,Transmission!$J$1:$L$70,2,FALSE())*VLOOKUP(L$1,Transmission!$Z$14:$AE$38,6,FALSE())</f>
        <v>13.86</v>
      </c>
      <c r="M28" s="1" t="n">
        <f aca="false">VLOOKUP($A28,Transmission!$J$1:$L$70,2,FALSE())*VLOOKUP(M$1,Transmission!$Z$14:$AE$38,6,FALSE())</f>
        <v>14</v>
      </c>
      <c r="N28" s="1" t="n">
        <f aca="false">VLOOKUP($A28,Transmission!$J$1:$L$70,2,FALSE())*VLOOKUP(N$1,Transmission!$Z$14:$AE$38,6,FALSE())</f>
        <v>13.86</v>
      </c>
      <c r="O28" s="1" t="n">
        <f aca="false">VLOOKUP($A28,Transmission!$J$1:$L$70,2,FALSE())*VLOOKUP(O$1,Transmission!$Z$14:$AE$38,6,FALSE())</f>
        <v>14</v>
      </c>
      <c r="P28" s="1" t="n">
        <f aca="false">VLOOKUP($A28,Transmission!$J$1:$L$70,2,FALSE())*VLOOKUP(P$1,Transmission!$Z$14:$AE$38,6,FALSE())</f>
        <v>14</v>
      </c>
      <c r="Q28" s="1" t="n">
        <f aca="false">VLOOKUP($A28,Transmission!$J$1:$L$70,2,FALSE())*VLOOKUP(Q$1,Transmission!$Z$14:$AE$38,6,FALSE())</f>
        <v>13.58</v>
      </c>
      <c r="R28" s="1" t="n">
        <f aca="false">VLOOKUP($A28,Transmission!$J$1:$L$70,2,FALSE())*VLOOKUP(R$1,Transmission!$Z$14:$AE$38,6,FALSE())</f>
        <v>13.44</v>
      </c>
      <c r="S28" s="1" t="n">
        <f aca="false">VLOOKUP($A28,Transmission!$J$1:$L$70,2,FALSE())*VLOOKUP(S$1,Transmission!$Z$14:$AE$38,6,FALSE())</f>
        <v>13.44</v>
      </c>
      <c r="T28" s="1" t="n">
        <f aca="false">VLOOKUP($A28,Transmission!$J$1:$L$70,2,FALSE())*VLOOKUP(T$1,Transmission!$Z$14:$AE$38,6,FALSE())</f>
        <v>13.02</v>
      </c>
      <c r="U28" s="1" t="n">
        <f aca="false">VLOOKUP($A28,Transmission!$J$1:$L$70,2,FALSE())*VLOOKUP(U$1,Transmission!$Z$14:$AE$38,6,FALSE())</f>
        <v>12.264</v>
      </c>
      <c r="V28" s="1" t="n">
        <f aca="false">VLOOKUP($A28,Transmission!$J$1:$L$70,2,FALSE())*VLOOKUP(V$1,Transmission!$Z$14:$AE$38,6,FALSE())</f>
        <v>11.284</v>
      </c>
      <c r="W28" s="1" t="n">
        <f aca="false">VLOOKUP($A28,Transmission!$J$1:$L$70,2,FALSE())*VLOOKUP(W$1,Transmission!$Z$14:$AE$38,6,FALSE())</f>
        <v>10.416</v>
      </c>
      <c r="X28" s="1" t="n">
        <f aca="false">VLOOKUP($A28,Transmission!$J$1:$L$70,2,FALSE())*VLOOKUP(X$1,Transmission!$Z$14:$AE$38,6,FALSE())</f>
        <v>9.786</v>
      </c>
      <c r="Y28" s="1" t="n">
        <f aca="false">VLOOKUP($A28,Transmission!$J$1:$L$70,2,FALSE())*VLOOKUP(Y$1,Transmission!$Z$14:$AE$38,6,FALSE())</f>
        <v>9.016</v>
      </c>
    </row>
    <row r="29" customFormat="false" ht="14.25" hidden="false" customHeight="false" outlineLevel="0" collapsed="false">
      <c r="A29" s="4" t="s">
        <v>91</v>
      </c>
      <c r="B29" s="1" t="n">
        <f aca="false">VLOOKUP($A29,Transmission!$J$1:$L$70,2,FALSE())*VLOOKUP(B$1,Transmission!$Z$14:$AE$38,6,FALSE())</f>
        <v>16.64</v>
      </c>
      <c r="C29" s="1" t="n">
        <f aca="false">VLOOKUP($A29,Transmission!$J$1:$L$70,2,FALSE())*VLOOKUP(C$1,Transmission!$Z$14:$AE$38,6,FALSE())</f>
        <v>15.6</v>
      </c>
      <c r="D29" s="1" t="n">
        <f aca="false">VLOOKUP($A29,Transmission!$J$1:$L$70,2,FALSE())*VLOOKUP(D$1,Transmission!$Z$14:$AE$38,6,FALSE())</f>
        <v>15.08</v>
      </c>
      <c r="E29" s="1" t="n">
        <f aca="false">VLOOKUP($A29,Transmission!$J$1:$L$70,2,FALSE())*VLOOKUP(E$1,Transmission!$Z$14:$AE$38,6,FALSE())</f>
        <v>14.56</v>
      </c>
      <c r="F29" s="1" t="n">
        <f aca="false">VLOOKUP($A29,Transmission!$J$1:$L$70,2,FALSE())*VLOOKUP(F$1,Transmission!$Z$14:$AE$38,6,FALSE())</f>
        <v>14.56</v>
      </c>
      <c r="G29" s="1" t="n">
        <f aca="false">VLOOKUP($A29,Transmission!$J$1:$L$70,2,FALSE())*VLOOKUP(G$1,Transmission!$Z$14:$AE$38,6,FALSE())</f>
        <v>15.08</v>
      </c>
      <c r="H29" s="1" t="n">
        <f aca="false">VLOOKUP($A29,Transmission!$J$1:$L$70,2,FALSE())*VLOOKUP(H$1,Transmission!$Z$14:$AE$38,6,FALSE())</f>
        <v>16.64</v>
      </c>
      <c r="I29" s="1" t="n">
        <f aca="false">VLOOKUP($A29,Transmission!$J$1:$L$70,2,FALSE())*VLOOKUP(I$1,Transmission!$Z$14:$AE$38,6,FALSE())</f>
        <v>19.76</v>
      </c>
      <c r="J29" s="1" t="n">
        <f aca="false">VLOOKUP($A29,Transmission!$J$1:$L$70,2,FALSE())*VLOOKUP(J$1,Transmission!$Z$14:$AE$38,6,FALSE())</f>
        <v>22.62</v>
      </c>
      <c r="K29" s="1" t="n">
        <f aca="false">VLOOKUP($A29,Transmission!$J$1:$L$70,2,FALSE())*VLOOKUP(K$1,Transmission!$Z$14:$AE$38,6,FALSE())</f>
        <v>24.7</v>
      </c>
      <c r="L29" s="1" t="n">
        <f aca="false">VLOOKUP($A29,Transmission!$J$1:$L$70,2,FALSE())*VLOOKUP(L$1,Transmission!$Z$14:$AE$38,6,FALSE())</f>
        <v>25.74</v>
      </c>
      <c r="M29" s="1" t="n">
        <f aca="false">VLOOKUP($A29,Transmission!$J$1:$L$70,2,FALSE())*VLOOKUP(M$1,Transmission!$Z$14:$AE$38,6,FALSE())</f>
        <v>26</v>
      </c>
      <c r="N29" s="1" t="n">
        <f aca="false">VLOOKUP($A29,Transmission!$J$1:$L$70,2,FALSE())*VLOOKUP(N$1,Transmission!$Z$14:$AE$38,6,FALSE())</f>
        <v>25.74</v>
      </c>
      <c r="O29" s="1" t="n">
        <f aca="false">VLOOKUP($A29,Transmission!$J$1:$L$70,2,FALSE())*VLOOKUP(O$1,Transmission!$Z$14:$AE$38,6,FALSE())</f>
        <v>26</v>
      </c>
      <c r="P29" s="1" t="n">
        <f aca="false">VLOOKUP($A29,Transmission!$J$1:$L$70,2,FALSE())*VLOOKUP(P$1,Transmission!$Z$14:$AE$38,6,FALSE())</f>
        <v>26</v>
      </c>
      <c r="Q29" s="1" t="n">
        <f aca="false">VLOOKUP($A29,Transmission!$J$1:$L$70,2,FALSE())*VLOOKUP(Q$1,Transmission!$Z$14:$AE$38,6,FALSE())</f>
        <v>25.22</v>
      </c>
      <c r="R29" s="1" t="n">
        <f aca="false">VLOOKUP($A29,Transmission!$J$1:$L$70,2,FALSE())*VLOOKUP(R$1,Transmission!$Z$14:$AE$38,6,FALSE())</f>
        <v>24.96</v>
      </c>
      <c r="S29" s="1" t="n">
        <f aca="false">VLOOKUP($A29,Transmission!$J$1:$L$70,2,FALSE())*VLOOKUP(S$1,Transmission!$Z$14:$AE$38,6,FALSE())</f>
        <v>24.96</v>
      </c>
      <c r="T29" s="1" t="n">
        <f aca="false">VLOOKUP($A29,Transmission!$J$1:$L$70,2,FALSE())*VLOOKUP(T$1,Transmission!$Z$14:$AE$38,6,FALSE())</f>
        <v>24.18</v>
      </c>
      <c r="U29" s="1" t="n">
        <f aca="false">VLOOKUP($A29,Transmission!$J$1:$L$70,2,FALSE())*VLOOKUP(U$1,Transmission!$Z$14:$AE$38,6,FALSE())</f>
        <v>22.776</v>
      </c>
      <c r="V29" s="1" t="n">
        <f aca="false">VLOOKUP($A29,Transmission!$J$1:$L$70,2,FALSE())*VLOOKUP(V$1,Transmission!$Z$14:$AE$38,6,FALSE())</f>
        <v>20.956</v>
      </c>
      <c r="W29" s="1" t="n">
        <f aca="false">VLOOKUP($A29,Transmission!$J$1:$L$70,2,FALSE())*VLOOKUP(W$1,Transmission!$Z$14:$AE$38,6,FALSE())</f>
        <v>19.344</v>
      </c>
      <c r="X29" s="1" t="n">
        <f aca="false">VLOOKUP($A29,Transmission!$J$1:$L$70,2,FALSE())*VLOOKUP(X$1,Transmission!$Z$14:$AE$38,6,FALSE())</f>
        <v>18.174</v>
      </c>
      <c r="Y29" s="1" t="n">
        <f aca="false">VLOOKUP($A29,Transmission!$J$1:$L$70,2,FALSE())*VLOOKUP(Y$1,Transmission!$Z$14:$AE$38,6,FALSE())</f>
        <v>16.744</v>
      </c>
    </row>
    <row r="30" customFormat="false" ht="14.25" hidden="false" customHeight="false" outlineLevel="0" collapsed="false">
      <c r="A30" s="4" t="s">
        <v>94</v>
      </c>
      <c r="B30" s="1" t="n">
        <f aca="false">VLOOKUP($A30,Transmission!$J$1:$L$70,2,FALSE())*VLOOKUP(B$1,Transmission!$Z$14:$AE$38,6,FALSE())</f>
        <v>16.64</v>
      </c>
      <c r="C30" s="1" t="n">
        <f aca="false">VLOOKUP($A30,Transmission!$J$1:$L$70,2,FALSE())*VLOOKUP(C$1,Transmission!$Z$14:$AE$38,6,FALSE())</f>
        <v>15.6</v>
      </c>
      <c r="D30" s="1" t="n">
        <f aca="false">VLOOKUP($A30,Transmission!$J$1:$L$70,2,FALSE())*VLOOKUP(D$1,Transmission!$Z$14:$AE$38,6,FALSE())</f>
        <v>15.08</v>
      </c>
      <c r="E30" s="1" t="n">
        <f aca="false">VLOOKUP($A30,Transmission!$J$1:$L$70,2,FALSE())*VLOOKUP(E$1,Transmission!$Z$14:$AE$38,6,FALSE())</f>
        <v>14.56</v>
      </c>
      <c r="F30" s="1" t="n">
        <f aca="false">VLOOKUP($A30,Transmission!$J$1:$L$70,2,FALSE())*VLOOKUP(F$1,Transmission!$Z$14:$AE$38,6,FALSE())</f>
        <v>14.56</v>
      </c>
      <c r="G30" s="1" t="n">
        <f aca="false">VLOOKUP($A30,Transmission!$J$1:$L$70,2,FALSE())*VLOOKUP(G$1,Transmission!$Z$14:$AE$38,6,FALSE())</f>
        <v>15.08</v>
      </c>
      <c r="H30" s="1" t="n">
        <f aca="false">VLOOKUP($A30,Transmission!$J$1:$L$70,2,FALSE())*VLOOKUP(H$1,Transmission!$Z$14:$AE$38,6,FALSE())</f>
        <v>16.64</v>
      </c>
      <c r="I30" s="1" t="n">
        <f aca="false">VLOOKUP($A30,Transmission!$J$1:$L$70,2,FALSE())*VLOOKUP(I$1,Transmission!$Z$14:$AE$38,6,FALSE())</f>
        <v>19.76</v>
      </c>
      <c r="J30" s="1" t="n">
        <f aca="false">VLOOKUP($A30,Transmission!$J$1:$L$70,2,FALSE())*VLOOKUP(J$1,Transmission!$Z$14:$AE$38,6,FALSE())</f>
        <v>22.62</v>
      </c>
      <c r="K30" s="1" t="n">
        <f aca="false">VLOOKUP($A30,Transmission!$J$1:$L$70,2,FALSE())*VLOOKUP(K$1,Transmission!$Z$14:$AE$38,6,FALSE())</f>
        <v>24.7</v>
      </c>
      <c r="L30" s="1" t="n">
        <f aca="false">VLOOKUP($A30,Transmission!$J$1:$L$70,2,FALSE())*VLOOKUP(L$1,Transmission!$Z$14:$AE$38,6,FALSE())</f>
        <v>25.74</v>
      </c>
      <c r="M30" s="1" t="n">
        <f aca="false">VLOOKUP($A30,Transmission!$J$1:$L$70,2,FALSE())*VLOOKUP(M$1,Transmission!$Z$14:$AE$38,6,FALSE())</f>
        <v>26</v>
      </c>
      <c r="N30" s="1" t="n">
        <f aca="false">VLOOKUP($A30,Transmission!$J$1:$L$70,2,FALSE())*VLOOKUP(N$1,Transmission!$Z$14:$AE$38,6,FALSE())</f>
        <v>25.74</v>
      </c>
      <c r="O30" s="1" t="n">
        <f aca="false">VLOOKUP($A30,Transmission!$J$1:$L$70,2,FALSE())*VLOOKUP(O$1,Transmission!$Z$14:$AE$38,6,FALSE())</f>
        <v>26</v>
      </c>
      <c r="P30" s="1" t="n">
        <f aca="false">VLOOKUP($A30,Transmission!$J$1:$L$70,2,FALSE())*VLOOKUP(P$1,Transmission!$Z$14:$AE$38,6,FALSE())</f>
        <v>26</v>
      </c>
      <c r="Q30" s="1" t="n">
        <f aca="false">VLOOKUP($A30,Transmission!$J$1:$L$70,2,FALSE())*VLOOKUP(Q$1,Transmission!$Z$14:$AE$38,6,FALSE())</f>
        <v>25.22</v>
      </c>
      <c r="R30" s="1" t="n">
        <f aca="false">VLOOKUP($A30,Transmission!$J$1:$L$70,2,FALSE())*VLOOKUP(R$1,Transmission!$Z$14:$AE$38,6,FALSE())</f>
        <v>24.96</v>
      </c>
      <c r="S30" s="1" t="n">
        <f aca="false">VLOOKUP($A30,Transmission!$J$1:$L$70,2,FALSE())*VLOOKUP(S$1,Transmission!$Z$14:$AE$38,6,FALSE())</f>
        <v>24.96</v>
      </c>
      <c r="T30" s="1" t="n">
        <f aca="false">VLOOKUP($A30,Transmission!$J$1:$L$70,2,FALSE())*VLOOKUP(T$1,Transmission!$Z$14:$AE$38,6,FALSE())</f>
        <v>24.18</v>
      </c>
      <c r="U30" s="1" t="n">
        <f aca="false">VLOOKUP($A30,Transmission!$J$1:$L$70,2,FALSE())*VLOOKUP(U$1,Transmission!$Z$14:$AE$38,6,FALSE())</f>
        <v>22.776</v>
      </c>
      <c r="V30" s="1" t="n">
        <f aca="false">VLOOKUP($A30,Transmission!$J$1:$L$70,2,FALSE())*VLOOKUP(V$1,Transmission!$Z$14:$AE$38,6,FALSE())</f>
        <v>20.956</v>
      </c>
      <c r="W30" s="1" t="n">
        <f aca="false">VLOOKUP($A30,Transmission!$J$1:$L$70,2,FALSE())*VLOOKUP(W$1,Transmission!$Z$14:$AE$38,6,FALSE())</f>
        <v>19.344</v>
      </c>
      <c r="X30" s="1" t="n">
        <f aca="false">VLOOKUP($A30,Transmission!$J$1:$L$70,2,FALSE())*VLOOKUP(X$1,Transmission!$Z$14:$AE$38,6,FALSE())</f>
        <v>18.174</v>
      </c>
      <c r="Y30" s="1" t="n">
        <f aca="false">VLOOKUP($A30,Transmission!$J$1:$L$70,2,FALSE())*VLOOKUP(Y$1,Transmission!$Z$14:$AE$38,6,FALSE())</f>
        <v>16.744</v>
      </c>
    </row>
    <row r="31" customFormat="false" ht="14.25" hidden="false" customHeight="false" outlineLevel="0" collapsed="false">
      <c r="A31" s="4" t="s">
        <v>97</v>
      </c>
      <c r="B31" s="1" t="n">
        <f aca="false">VLOOKUP($A31,Transmission!$J$1:$L$70,2,FALSE())*VLOOKUP(B$1,Transmission!$Z$14:$AE$38,6,FALSE())</f>
        <v>0</v>
      </c>
      <c r="C31" s="1" t="n">
        <f aca="false">VLOOKUP($A31,Transmission!$J$1:$L$70,2,FALSE())*VLOOKUP(C$1,Transmission!$Z$14:$AE$38,6,FALSE())</f>
        <v>0</v>
      </c>
      <c r="D31" s="1" t="n">
        <f aca="false">VLOOKUP($A31,Transmission!$J$1:$L$70,2,FALSE())*VLOOKUP(D$1,Transmission!$Z$14:$AE$38,6,FALSE())</f>
        <v>0</v>
      </c>
      <c r="E31" s="1" t="n">
        <f aca="false">VLOOKUP($A31,Transmission!$J$1:$L$70,2,FALSE())*VLOOKUP(E$1,Transmission!$Z$14:$AE$38,6,FALSE())</f>
        <v>0</v>
      </c>
      <c r="F31" s="1" t="n">
        <f aca="false">VLOOKUP($A31,Transmission!$J$1:$L$70,2,FALSE())*VLOOKUP(F$1,Transmission!$Z$14:$AE$38,6,FALSE())</f>
        <v>0</v>
      </c>
      <c r="G31" s="1" t="n">
        <f aca="false">VLOOKUP($A31,Transmission!$J$1:$L$70,2,FALSE())*VLOOKUP(G$1,Transmission!$Z$14:$AE$38,6,FALSE())</f>
        <v>0</v>
      </c>
      <c r="H31" s="1" t="n">
        <f aca="false">VLOOKUP($A31,Transmission!$J$1:$L$70,2,FALSE())*VLOOKUP(H$1,Transmission!$Z$14:$AE$38,6,FALSE())</f>
        <v>0</v>
      </c>
      <c r="I31" s="1" t="n">
        <f aca="false">VLOOKUP($A31,Transmission!$J$1:$L$70,2,FALSE())*VLOOKUP(I$1,Transmission!$Z$14:$AE$38,6,FALSE())</f>
        <v>0</v>
      </c>
      <c r="J31" s="1" t="n">
        <f aca="false">VLOOKUP($A31,Transmission!$J$1:$L$70,2,FALSE())*VLOOKUP(J$1,Transmission!$Z$14:$AE$38,6,FALSE())</f>
        <v>0</v>
      </c>
      <c r="K31" s="1" t="n">
        <f aca="false">VLOOKUP($A31,Transmission!$J$1:$L$70,2,FALSE())*VLOOKUP(K$1,Transmission!$Z$14:$AE$38,6,FALSE())</f>
        <v>0</v>
      </c>
      <c r="L31" s="1" t="n">
        <f aca="false">VLOOKUP($A31,Transmission!$J$1:$L$70,2,FALSE())*VLOOKUP(L$1,Transmission!$Z$14:$AE$38,6,FALSE())</f>
        <v>0</v>
      </c>
      <c r="M31" s="1" t="n">
        <f aca="false">VLOOKUP($A31,Transmission!$J$1:$L$70,2,FALSE())*VLOOKUP(M$1,Transmission!$Z$14:$AE$38,6,FALSE())</f>
        <v>0</v>
      </c>
      <c r="N31" s="1" t="n">
        <f aca="false">VLOOKUP($A31,Transmission!$J$1:$L$70,2,FALSE())*VLOOKUP(N$1,Transmission!$Z$14:$AE$38,6,FALSE())</f>
        <v>0</v>
      </c>
      <c r="O31" s="1" t="n">
        <f aca="false">VLOOKUP($A31,Transmission!$J$1:$L$70,2,FALSE())*VLOOKUP(O$1,Transmission!$Z$14:$AE$38,6,FALSE())</f>
        <v>0</v>
      </c>
      <c r="P31" s="1" t="n">
        <f aca="false">VLOOKUP($A31,Transmission!$J$1:$L$70,2,FALSE())*VLOOKUP(P$1,Transmission!$Z$14:$AE$38,6,FALSE())</f>
        <v>0</v>
      </c>
      <c r="Q31" s="1" t="n">
        <f aca="false">VLOOKUP($A31,Transmission!$J$1:$L$70,2,FALSE())*VLOOKUP(Q$1,Transmission!$Z$14:$AE$38,6,FALSE())</f>
        <v>0</v>
      </c>
      <c r="R31" s="1" t="n">
        <f aca="false">VLOOKUP($A31,Transmission!$J$1:$L$70,2,FALSE())*VLOOKUP(R$1,Transmission!$Z$14:$AE$38,6,FALSE())</f>
        <v>0</v>
      </c>
      <c r="S31" s="1" t="n">
        <f aca="false">VLOOKUP($A31,Transmission!$J$1:$L$70,2,FALSE())*VLOOKUP(S$1,Transmission!$Z$14:$AE$38,6,FALSE())</f>
        <v>0</v>
      </c>
      <c r="T31" s="1" t="n">
        <f aca="false">VLOOKUP($A31,Transmission!$J$1:$L$70,2,FALSE())*VLOOKUP(T$1,Transmission!$Z$14:$AE$38,6,FALSE())</f>
        <v>0</v>
      </c>
      <c r="U31" s="1" t="n">
        <f aca="false">VLOOKUP($A31,Transmission!$J$1:$L$70,2,FALSE())*VLOOKUP(U$1,Transmission!$Z$14:$AE$38,6,FALSE())</f>
        <v>0</v>
      </c>
      <c r="V31" s="1" t="n">
        <f aca="false">VLOOKUP($A31,Transmission!$J$1:$L$70,2,FALSE())*VLOOKUP(V$1,Transmission!$Z$14:$AE$38,6,FALSE())</f>
        <v>0</v>
      </c>
      <c r="W31" s="1" t="n">
        <f aca="false">VLOOKUP($A31,Transmission!$J$1:$L$70,2,FALSE())*VLOOKUP(W$1,Transmission!$Z$14:$AE$38,6,FALSE())</f>
        <v>0</v>
      </c>
      <c r="X31" s="1" t="n">
        <f aca="false">VLOOKUP($A31,Transmission!$J$1:$L$70,2,FALSE())*VLOOKUP(X$1,Transmission!$Z$14:$AE$38,6,FALSE())</f>
        <v>0</v>
      </c>
      <c r="Y31" s="1" t="n">
        <f aca="false">VLOOKUP($A31,Transmission!$J$1:$L$70,2,FALSE())*VLOOKUP(Y$1,Transmission!$Z$14:$AE$38,6,FALSE())</f>
        <v>0</v>
      </c>
    </row>
    <row r="32" customFormat="false" ht="14.25" hidden="false" customHeight="false" outlineLevel="0" collapsed="false">
      <c r="A32" s="4" t="s">
        <v>100</v>
      </c>
      <c r="B32" s="1" t="n">
        <f aca="false">VLOOKUP($A32,Transmission!$J$1:$L$70,2,FALSE())*VLOOKUP(B$1,Transmission!$Z$14:$AE$38,6,FALSE())</f>
        <v>0</v>
      </c>
      <c r="C32" s="1" t="n">
        <f aca="false">VLOOKUP($A32,Transmission!$J$1:$L$70,2,FALSE())*VLOOKUP(C$1,Transmission!$Z$14:$AE$38,6,FALSE())</f>
        <v>0</v>
      </c>
      <c r="D32" s="1" t="n">
        <f aca="false">VLOOKUP($A32,Transmission!$J$1:$L$70,2,FALSE())*VLOOKUP(D$1,Transmission!$Z$14:$AE$38,6,FALSE())</f>
        <v>0</v>
      </c>
      <c r="E32" s="1" t="n">
        <f aca="false">VLOOKUP($A32,Transmission!$J$1:$L$70,2,FALSE())*VLOOKUP(E$1,Transmission!$Z$14:$AE$38,6,FALSE())</f>
        <v>0</v>
      </c>
      <c r="F32" s="1" t="n">
        <f aca="false">VLOOKUP($A32,Transmission!$J$1:$L$70,2,FALSE())*VLOOKUP(F$1,Transmission!$Z$14:$AE$38,6,FALSE())</f>
        <v>0</v>
      </c>
      <c r="G32" s="1" t="n">
        <f aca="false">VLOOKUP($A32,Transmission!$J$1:$L$70,2,FALSE())*VLOOKUP(G$1,Transmission!$Z$14:$AE$38,6,FALSE())</f>
        <v>0</v>
      </c>
      <c r="H32" s="1" t="n">
        <f aca="false">VLOOKUP($A32,Transmission!$J$1:$L$70,2,FALSE())*VLOOKUP(H$1,Transmission!$Z$14:$AE$38,6,FALSE())</f>
        <v>0</v>
      </c>
      <c r="I32" s="1" t="n">
        <f aca="false">VLOOKUP($A32,Transmission!$J$1:$L$70,2,FALSE())*VLOOKUP(I$1,Transmission!$Z$14:$AE$38,6,FALSE())</f>
        <v>0</v>
      </c>
      <c r="J32" s="1" t="n">
        <f aca="false">VLOOKUP($A32,Transmission!$J$1:$L$70,2,FALSE())*VLOOKUP(J$1,Transmission!$Z$14:$AE$38,6,FALSE())</f>
        <v>0</v>
      </c>
      <c r="K32" s="1" t="n">
        <f aca="false">VLOOKUP($A32,Transmission!$J$1:$L$70,2,FALSE())*VLOOKUP(K$1,Transmission!$Z$14:$AE$38,6,FALSE())</f>
        <v>0</v>
      </c>
      <c r="L32" s="1" t="n">
        <f aca="false">VLOOKUP($A32,Transmission!$J$1:$L$70,2,FALSE())*VLOOKUP(L$1,Transmission!$Z$14:$AE$38,6,FALSE())</f>
        <v>0</v>
      </c>
      <c r="M32" s="1" t="n">
        <f aca="false">VLOOKUP($A32,Transmission!$J$1:$L$70,2,FALSE())*VLOOKUP(M$1,Transmission!$Z$14:$AE$38,6,FALSE())</f>
        <v>0</v>
      </c>
      <c r="N32" s="1" t="n">
        <f aca="false">VLOOKUP($A32,Transmission!$J$1:$L$70,2,FALSE())*VLOOKUP(N$1,Transmission!$Z$14:$AE$38,6,FALSE())</f>
        <v>0</v>
      </c>
      <c r="O32" s="1" t="n">
        <f aca="false">VLOOKUP($A32,Transmission!$J$1:$L$70,2,FALSE())*VLOOKUP(O$1,Transmission!$Z$14:$AE$38,6,FALSE())</f>
        <v>0</v>
      </c>
      <c r="P32" s="1" t="n">
        <f aca="false">VLOOKUP($A32,Transmission!$J$1:$L$70,2,FALSE())*VLOOKUP(P$1,Transmission!$Z$14:$AE$38,6,FALSE())</f>
        <v>0</v>
      </c>
      <c r="Q32" s="1" t="n">
        <f aca="false">VLOOKUP($A32,Transmission!$J$1:$L$70,2,FALSE())*VLOOKUP(Q$1,Transmission!$Z$14:$AE$38,6,FALSE())</f>
        <v>0</v>
      </c>
      <c r="R32" s="1" t="n">
        <f aca="false">VLOOKUP($A32,Transmission!$J$1:$L$70,2,FALSE())*VLOOKUP(R$1,Transmission!$Z$14:$AE$38,6,FALSE())</f>
        <v>0</v>
      </c>
      <c r="S32" s="1" t="n">
        <f aca="false">VLOOKUP($A32,Transmission!$J$1:$L$70,2,FALSE())*VLOOKUP(S$1,Transmission!$Z$14:$AE$38,6,FALSE())</f>
        <v>0</v>
      </c>
      <c r="T32" s="1" t="n">
        <f aca="false">VLOOKUP($A32,Transmission!$J$1:$L$70,2,FALSE())*VLOOKUP(T$1,Transmission!$Z$14:$AE$38,6,FALSE())</f>
        <v>0</v>
      </c>
      <c r="U32" s="1" t="n">
        <f aca="false">VLOOKUP($A32,Transmission!$J$1:$L$70,2,FALSE())*VLOOKUP(U$1,Transmission!$Z$14:$AE$38,6,FALSE())</f>
        <v>0</v>
      </c>
      <c r="V32" s="1" t="n">
        <f aca="false">VLOOKUP($A32,Transmission!$J$1:$L$70,2,FALSE())*VLOOKUP(V$1,Transmission!$Z$14:$AE$38,6,FALSE())</f>
        <v>0</v>
      </c>
      <c r="W32" s="1" t="n">
        <f aca="false">VLOOKUP($A32,Transmission!$J$1:$L$70,2,FALSE())*VLOOKUP(W$1,Transmission!$Z$14:$AE$38,6,FALSE())</f>
        <v>0</v>
      </c>
      <c r="X32" s="1" t="n">
        <f aca="false">VLOOKUP($A32,Transmission!$J$1:$L$70,2,FALSE())*VLOOKUP(X$1,Transmission!$Z$14:$AE$38,6,FALSE())</f>
        <v>0</v>
      </c>
      <c r="Y32" s="1" t="n">
        <f aca="false">VLOOKUP($A32,Transmission!$J$1:$L$70,2,FALSE())*VLOOKUP(Y$1,Transmission!$Z$14:$AE$38,6,FALSE())</f>
        <v>0</v>
      </c>
    </row>
    <row r="33" customFormat="false" ht="14.25" hidden="false" customHeight="false" outlineLevel="0" collapsed="false">
      <c r="A33" s="4" t="s">
        <v>103</v>
      </c>
      <c r="B33" s="1" t="n">
        <f aca="false">VLOOKUP($A33,Transmission!$J$1:$L$70,2,FALSE())*VLOOKUP(B$1,Transmission!$Z$14:$AE$38,6,FALSE())</f>
        <v>0</v>
      </c>
      <c r="C33" s="1" t="n">
        <f aca="false">VLOOKUP($A33,Transmission!$J$1:$L$70,2,FALSE())*VLOOKUP(C$1,Transmission!$Z$14:$AE$38,6,FALSE())</f>
        <v>0</v>
      </c>
      <c r="D33" s="1" t="n">
        <f aca="false">VLOOKUP($A33,Transmission!$J$1:$L$70,2,FALSE())*VLOOKUP(D$1,Transmission!$Z$14:$AE$38,6,FALSE())</f>
        <v>0</v>
      </c>
      <c r="E33" s="1" t="n">
        <f aca="false">VLOOKUP($A33,Transmission!$J$1:$L$70,2,FALSE())*VLOOKUP(E$1,Transmission!$Z$14:$AE$38,6,FALSE())</f>
        <v>0</v>
      </c>
      <c r="F33" s="1" t="n">
        <f aca="false">VLOOKUP($A33,Transmission!$J$1:$L$70,2,FALSE())*VLOOKUP(F$1,Transmission!$Z$14:$AE$38,6,FALSE())</f>
        <v>0</v>
      </c>
      <c r="G33" s="1" t="n">
        <f aca="false">VLOOKUP($A33,Transmission!$J$1:$L$70,2,FALSE())*VLOOKUP(G$1,Transmission!$Z$14:$AE$38,6,FALSE())</f>
        <v>0</v>
      </c>
      <c r="H33" s="1" t="n">
        <f aca="false">VLOOKUP($A33,Transmission!$J$1:$L$70,2,FALSE())*VLOOKUP(H$1,Transmission!$Z$14:$AE$38,6,FALSE())</f>
        <v>0</v>
      </c>
      <c r="I33" s="1" t="n">
        <f aca="false">VLOOKUP($A33,Transmission!$J$1:$L$70,2,FALSE())*VLOOKUP(I$1,Transmission!$Z$14:$AE$38,6,FALSE())</f>
        <v>0</v>
      </c>
      <c r="J33" s="1" t="n">
        <f aca="false">VLOOKUP($A33,Transmission!$J$1:$L$70,2,FALSE())*VLOOKUP(J$1,Transmission!$Z$14:$AE$38,6,FALSE())</f>
        <v>0</v>
      </c>
      <c r="K33" s="1" t="n">
        <f aca="false">VLOOKUP($A33,Transmission!$J$1:$L$70,2,FALSE())*VLOOKUP(K$1,Transmission!$Z$14:$AE$38,6,FALSE())</f>
        <v>0</v>
      </c>
      <c r="L33" s="1" t="n">
        <f aca="false">VLOOKUP($A33,Transmission!$J$1:$L$70,2,FALSE())*VLOOKUP(L$1,Transmission!$Z$14:$AE$38,6,FALSE())</f>
        <v>0</v>
      </c>
      <c r="M33" s="1" t="n">
        <f aca="false">VLOOKUP($A33,Transmission!$J$1:$L$70,2,FALSE())*VLOOKUP(M$1,Transmission!$Z$14:$AE$38,6,FALSE())</f>
        <v>0</v>
      </c>
      <c r="N33" s="1" t="n">
        <f aca="false">VLOOKUP($A33,Transmission!$J$1:$L$70,2,FALSE())*VLOOKUP(N$1,Transmission!$Z$14:$AE$38,6,FALSE())</f>
        <v>0</v>
      </c>
      <c r="O33" s="1" t="n">
        <f aca="false">VLOOKUP($A33,Transmission!$J$1:$L$70,2,FALSE())*VLOOKUP(O$1,Transmission!$Z$14:$AE$38,6,FALSE())</f>
        <v>0</v>
      </c>
      <c r="P33" s="1" t="n">
        <f aca="false">VLOOKUP($A33,Transmission!$J$1:$L$70,2,FALSE())*VLOOKUP(P$1,Transmission!$Z$14:$AE$38,6,FALSE())</f>
        <v>0</v>
      </c>
      <c r="Q33" s="1" t="n">
        <f aca="false">VLOOKUP($A33,Transmission!$J$1:$L$70,2,FALSE())*VLOOKUP(Q$1,Transmission!$Z$14:$AE$38,6,FALSE())</f>
        <v>0</v>
      </c>
      <c r="R33" s="1" t="n">
        <f aca="false">VLOOKUP($A33,Transmission!$J$1:$L$70,2,FALSE())*VLOOKUP(R$1,Transmission!$Z$14:$AE$38,6,FALSE())</f>
        <v>0</v>
      </c>
      <c r="S33" s="1" t="n">
        <f aca="false">VLOOKUP($A33,Transmission!$J$1:$L$70,2,FALSE())*VLOOKUP(S$1,Transmission!$Z$14:$AE$38,6,FALSE())</f>
        <v>0</v>
      </c>
      <c r="T33" s="1" t="n">
        <f aca="false">VLOOKUP($A33,Transmission!$J$1:$L$70,2,FALSE())*VLOOKUP(T$1,Transmission!$Z$14:$AE$38,6,FALSE())</f>
        <v>0</v>
      </c>
      <c r="U33" s="1" t="n">
        <f aca="false">VLOOKUP($A33,Transmission!$J$1:$L$70,2,FALSE())*VLOOKUP(U$1,Transmission!$Z$14:$AE$38,6,FALSE())</f>
        <v>0</v>
      </c>
      <c r="V33" s="1" t="n">
        <f aca="false">VLOOKUP($A33,Transmission!$J$1:$L$70,2,FALSE())*VLOOKUP(V$1,Transmission!$Z$14:$AE$38,6,FALSE())</f>
        <v>0</v>
      </c>
      <c r="W33" s="1" t="n">
        <f aca="false">VLOOKUP($A33,Transmission!$J$1:$L$70,2,FALSE())*VLOOKUP(W$1,Transmission!$Z$14:$AE$38,6,FALSE())</f>
        <v>0</v>
      </c>
      <c r="X33" s="1" t="n">
        <f aca="false">VLOOKUP($A33,Transmission!$J$1:$L$70,2,FALSE())*VLOOKUP(X$1,Transmission!$Z$14:$AE$38,6,FALSE())</f>
        <v>0</v>
      </c>
      <c r="Y33" s="1" t="n">
        <f aca="false">VLOOKUP($A33,Transmission!$J$1:$L$70,2,FALSE())*VLOOKUP(Y$1,Transmission!$Z$14:$AE$38,6,FALSE())</f>
        <v>0</v>
      </c>
    </row>
    <row r="34" customFormat="false" ht="14.25" hidden="false" customHeight="false" outlineLevel="0" collapsed="false">
      <c r="A34" s="4" t="s">
        <v>106</v>
      </c>
      <c r="B34" s="1" t="n">
        <f aca="false">VLOOKUP($A34,Transmission!$J$1:$L$70,2,FALSE())*VLOOKUP(B$1,Transmission!$Z$14:$AE$38,6,FALSE())</f>
        <v>8.96</v>
      </c>
      <c r="C34" s="1" t="n">
        <f aca="false">VLOOKUP($A34,Transmission!$J$1:$L$70,2,FALSE())*VLOOKUP(C$1,Transmission!$Z$14:$AE$38,6,FALSE())</f>
        <v>8.4</v>
      </c>
      <c r="D34" s="1" t="n">
        <f aca="false">VLOOKUP($A34,Transmission!$J$1:$L$70,2,FALSE())*VLOOKUP(D$1,Transmission!$Z$14:$AE$38,6,FALSE())</f>
        <v>8.12</v>
      </c>
      <c r="E34" s="1" t="n">
        <f aca="false">VLOOKUP($A34,Transmission!$J$1:$L$70,2,FALSE())*VLOOKUP(E$1,Transmission!$Z$14:$AE$38,6,FALSE())</f>
        <v>7.84</v>
      </c>
      <c r="F34" s="1" t="n">
        <f aca="false">VLOOKUP($A34,Transmission!$J$1:$L$70,2,FALSE())*VLOOKUP(F$1,Transmission!$Z$14:$AE$38,6,FALSE())</f>
        <v>7.84</v>
      </c>
      <c r="G34" s="1" t="n">
        <f aca="false">VLOOKUP($A34,Transmission!$J$1:$L$70,2,FALSE())*VLOOKUP(G$1,Transmission!$Z$14:$AE$38,6,FALSE())</f>
        <v>8.12</v>
      </c>
      <c r="H34" s="1" t="n">
        <f aca="false">VLOOKUP($A34,Transmission!$J$1:$L$70,2,FALSE())*VLOOKUP(H$1,Transmission!$Z$14:$AE$38,6,FALSE())</f>
        <v>8.96</v>
      </c>
      <c r="I34" s="1" t="n">
        <f aca="false">VLOOKUP($A34,Transmission!$J$1:$L$70,2,FALSE())*VLOOKUP(I$1,Transmission!$Z$14:$AE$38,6,FALSE())</f>
        <v>10.64</v>
      </c>
      <c r="J34" s="1" t="n">
        <f aca="false">VLOOKUP($A34,Transmission!$J$1:$L$70,2,FALSE())*VLOOKUP(J$1,Transmission!$Z$14:$AE$38,6,FALSE())</f>
        <v>12.18</v>
      </c>
      <c r="K34" s="1" t="n">
        <f aca="false">VLOOKUP($A34,Transmission!$J$1:$L$70,2,FALSE())*VLOOKUP(K$1,Transmission!$Z$14:$AE$38,6,FALSE())</f>
        <v>13.3</v>
      </c>
      <c r="L34" s="1" t="n">
        <f aca="false">VLOOKUP($A34,Transmission!$J$1:$L$70,2,FALSE())*VLOOKUP(L$1,Transmission!$Z$14:$AE$38,6,FALSE())</f>
        <v>13.86</v>
      </c>
      <c r="M34" s="1" t="n">
        <f aca="false">VLOOKUP($A34,Transmission!$J$1:$L$70,2,FALSE())*VLOOKUP(M$1,Transmission!$Z$14:$AE$38,6,FALSE())</f>
        <v>14</v>
      </c>
      <c r="N34" s="1" t="n">
        <f aca="false">VLOOKUP($A34,Transmission!$J$1:$L$70,2,FALSE())*VLOOKUP(N$1,Transmission!$Z$14:$AE$38,6,FALSE())</f>
        <v>13.86</v>
      </c>
      <c r="O34" s="1" t="n">
        <f aca="false">VLOOKUP($A34,Transmission!$J$1:$L$70,2,FALSE())*VLOOKUP(O$1,Transmission!$Z$14:$AE$38,6,FALSE())</f>
        <v>14</v>
      </c>
      <c r="P34" s="1" t="n">
        <f aca="false">VLOOKUP($A34,Transmission!$J$1:$L$70,2,FALSE())*VLOOKUP(P$1,Transmission!$Z$14:$AE$38,6,FALSE())</f>
        <v>14</v>
      </c>
      <c r="Q34" s="1" t="n">
        <f aca="false">VLOOKUP($A34,Transmission!$J$1:$L$70,2,FALSE())*VLOOKUP(Q$1,Transmission!$Z$14:$AE$38,6,FALSE())</f>
        <v>13.58</v>
      </c>
      <c r="R34" s="1" t="n">
        <f aca="false">VLOOKUP($A34,Transmission!$J$1:$L$70,2,FALSE())*VLOOKUP(R$1,Transmission!$Z$14:$AE$38,6,FALSE())</f>
        <v>13.44</v>
      </c>
      <c r="S34" s="1" t="n">
        <f aca="false">VLOOKUP($A34,Transmission!$J$1:$L$70,2,FALSE())*VLOOKUP(S$1,Transmission!$Z$14:$AE$38,6,FALSE())</f>
        <v>13.44</v>
      </c>
      <c r="T34" s="1" t="n">
        <f aca="false">VLOOKUP($A34,Transmission!$J$1:$L$70,2,FALSE())*VLOOKUP(T$1,Transmission!$Z$14:$AE$38,6,FALSE())</f>
        <v>13.02</v>
      </c>
      <c r="U34" s="1" t="n">
        <f aca="false">VLOOKUP($A34,Transmission!$J$1:$L$70,2,FALSE())*VLOOKUP(U$1,Transmission!$Z$14:$AE$38,6,FALSE())</f>
        <v>12.264</v>
      </c>
      <c r="V34" s="1" t="n">
        <f aca="false">VLOOKUP($A34,Transmission!$J$1:$L$70,2,FALSE())*VLOOKUP(V$1,Transmission!$Z$14:$AE$38,6,FALSE())</f>
        <v>11.284</v>
      </c>
      <c r="W34" s="1" t="n">
        <f aca="false">VLOOKUP($A34,Transmission!$J$1:$L$70,2,FALSE())*VLOOKUP(W$1,Transmission!$Z$14:$AE$38,6,FALSE())</f>
        <v>10.416</v>
      </c>
      <c r="X34" s="1" t="n">
        <f aca="false">VLOOKUP($A34,Transmission!$J$1:$L$70,2,FALSE())*VLOOKUP(X$1,Transmission!$Z$14:$AE$38,6,FALSE())</f>
        <v>9.786</v>
      </c>
      <c r="Y34" s="1" t="n">
        <f aca="false">VLOOKUP($A34,Transmission!$J$1:$L$70,2,FALSE())*VLOOKUP(Y$1,Transmission!$Z$14:$AE$38,6,FALSE())</f>
        <v>9.016</v>
      </c>
    </row>
    <row r="35" customFormat="false" ht="14.25" hidden="false" customHeight="false" outlineLevel="0" collapsed="false">
      <c r="A35" s="4" t="s">
        <v>109</v>
      </c>
      <c r="B35" s="1" t="n">
        <f aca="false">VLOOKUP($A35,Transmission!$J$1:$L$70,2,FALSE())*VLOOKUP(B$1,Transmission!$Z$14:$AE$38,6,FALSE())</f>
        <v>12.48</v>
      </c>
      <c r="C35" s="1" t="n">
        <f aca="false">VLOOKUP($A35,Transmission!$J$1:$L$70,2,FALSE())*VLOOKUP(C$1,Transmission!$Z$14:$AE$38,6,FALSE())</f>
        <v>11.7</v>
      </c>
      <c r="D35" s="1" t="n">
        <f aca="false">VLOOKUP($A35,Transmission!$J$1:$L$70,2,FALSE())*VLOOKUP(D$1,Transmission!$Z$14:$AE$38,6,FALSE())</f>
        <v>11.31</v>
      </c>
      <c r="E35" s="1" t="n">
        <f aca="false">VLOOKUP($A35,Transmission!$J$1:$L$70,2,FALSE())*VLOOKUP(E$1,Transmission!$Z$14:$AE$38,6,FALSE())</f>
        <v>10.92</v>
      </c>
      <c r="F35" s="1" t="n">
        <f aca="false">VLOOKUP($A35,Transmission!$J$1:$L$70,2,FALSE())*VLOOKUP(F$1,Transmission!$Z$14:$AE$38,6,FALSE())</f>
        <v>10.92</v>
      </c>
      <c r="G35" s="1" t="n">
        <f aca="false">VLOOKUP($A35,Transmission!$J$1:$L$70,2,FALSE())*VLOOKUP(G$1,Transmission!$Z$14:$AE$38,6,FALSE())</f>
        <v>11.31</v>
      </c>
      <c r="H35" s="1" t="n">
        <f aca="false">VLOOKUP($A35,Transmission!$J$1:$L$70,2,FALSE())*VLOOKUP(H$1,Transmission!$Z$14:$AE$38,6,FALSE())</f>
        <v>12.48</v>
      </c>
      <c r="I35" s="1" t="n">
        <f aca="false">VLOOKUP($A35,Transmission!$J$1:$L$70,2,FALSE())*VLOOKUP(I$1,Transmission!$Z$14:$AE$38,6,FALSE())</f>
        <v>14.82</v>
      </c>
      <c r="J35" s="1" t="n">
        <f aca="false">VLOOKUP($A35,Transmission!$J$1:$L$70,2,FALSE())*VLOOKUP(J$1,Transmission!$Z$14:$AE$38,6,FALSE())</f>
        <v>16.965</v>
      </c>
      <c r="K35" s="1" t="n">
        <f aca="false">VLOOKUP($A35,Transmission!$J$1:$L$70,2,FALSE())*VLOOKUP(K$1,Transmission!$Z$14:$AE$38,6,FALSE())</f>
        <v>18.525</v>
      </c>
      <c r="L35" s="1" t="n">
        <f aca="false">VLOOKUP($A35,Transmission!$J$1:$L$70,2,FALSE())*VLOOKUP(L$1,Transmission!$Z$14:$AE$38,6,FALSE())</f>
        <v>19.305</v>
      </c>
      <c r="M35" s="1" t="n">
        <f aca="false">VLOOKUP($A35,Transmission!$J$1:$L$70,2,FALSE())*VLOOKUP(M$1,Transmission!$Z$14:$AE$38,6,FALSE())</f>
        <v>19.5</v>
      </c>
      <c r="N35" s="1" t="n">
        <f aca="false">VLOOKUP($A35,Transmission!$J$1:$L$70,2,FALSE())*VLOOKUP(N$1,Transmission!$Z$14:$AE$38,6,FALSE())</f>
        <v>19.305</v>
      </c>
      <c r="O35" s="1" t="n">
        <f aca="false">VLOOKUP($A35,Transmission!$J$1:$L$70,2,FALSE())*VLOOKUP(O$1,Transmission!$Z$14:$AE$38,6,FALSE())</f>
        <v>19.5</v>
      </c>
      <c r="P35" s="1" t="n">
        <f aca="false">VLOOKUP($A35,Transmission!$J$1:$L$70,2,FALSE())*VLOOKUP(P$1,Transmission!$Z$14:$AE$38,6,FALSE())</f>
        <v>19.5</v>
      </c>
      <c r="Q35" s="1" t="n">
        <f aca="false">VLOOKUP($A35,Transmission!$J$1:$L$70,2,FALSE())*VLOOKUP(Q$1,Transmission!$Z$14:$AE$38,6,FALSE())</f>
        <v>18.915</v>
      </c>
      <c r="R35" s="1" t="n">
        <f aca="false">VLOOKUP($A35,Transmission!$J$1:$L$70,2,FALSE())*VLOOKUP(R$1,Transmission!$Z$14:$AE$38,6,FALSE())</f>
        <v>18.72</v>
      </c>
      <c r="S35" s="1" t="n">
        <f aca="false">VLOOKUP($A35,Transmission!$J$1:$L$70,2,FALSE())*VLOOKUP(S$1,Transmission!$Z$14:$AE$38,6,FALSE())</f>
        <v>18.72</v>
      </c>
      <c r="T35" s="1" t="n">
        <f aca="false">VLOOKUP($A35,Transmission!$J$1:$L$70,2,FALSE())*VLOOKUP(T$1,Transmission!$Z$14:$AE$38,6,FALSE())</f>
        <v>18.135</v>
      </c>
      <c r="U35" s="1" t="n">
        <f aca="false">VLOOKUP($A35,Transmission!$J$1:$L$70,2,FALSE())*VLOOKUP(U$1,Transmission!$Z$14:$AE$38,6,FALSE())</f>
        <v>17.082</v>
      </c>
      <c r="V35" s="1" t="n">
        <f aca="false">VLOOKUP($A35,Transmission!$J$1:$L$70,2,FALSE())*VLOOKUP(V$1,Transmission!$Z$14:$AE$38,6,FALSE())</f>
        <v>15.717</v>
      </c>
      <c r="W35" s="1" t="n">
        <f aca="false">VLOOKUP($A35,Transmission!$J$1:$L$70,2,FALSE())*VLOOKUP(W$1,Transmission!$Z$14:$AE$38,6,FALSE())</f>
        <v>14.508</v>
      </c>
      <c r="X35" s="1" t="n">
        <f aca="false">VLOOKUP($A35,Transmission!$J$1:$L$70,2,FALSE())*VLOOKUP(X$1,Transmission!$Z$14:$AE$38,6,FALSE())</f>
        <v>13.6305</v>
      </c>
      <c r="Y35" s="1" t="n">
        <f aca="false">VLOOKUP($A35,Transmission!$J$1:$L$70,2,FALSE())*VLOOKUP(Y$1,Transmission!$Z$14:$AE$38,6,FALSE())</f>
        <v>12.558</v>
      </c>
    </row>
    <row r="36" customFormat="false" ht="14.25" hidden="false" customHeight="true" outlineLevel="0" collapsed="false">
      <c r="A36" s="4" t="s">
        <v>112</v>
      </c>
      <c r="B36" s="1" t="n">
        <f aca="false">VLOOKUP($A36,Transmission!$J$1:$L$70,2,FALSE())*VLOOKUP(B$1,Transmission!$Z$14:$AE$38,6,FALSE())</f>
        <v>3.84</v>
      </c>
      <c r="C36" s="1" t="n">
        <f aca="false">VLOOKUP($A36,Transmission!$J$1:$L$70,2,FALSE())*VLOOKUP(C$1,Transmission!$Z$14:$AE$38,6,FALSE())</f>
        <v>3.6</v>
      </c>
      <c r="D36" s="1" t="n">
        <f aca="false">VLOOKUP($A36,Transmission!$J$1:$L$70,2,FALSE())*VLOOKUP(D$1,Transmission!$Z$14:$AE$38,6,FALSE())</f>
        <v>3.48</v>
      </c>
      <c r="E36" s="1" t="n">
        <f aca="false">VLOOKUP($A36,Transmission!$J$1:$L$70,2,FALSE())*VLOOKUP(E$1,Transmission!$Z$14:$AE$38,6,FALSE())</f>
        <v>3.36</v>
      </c>
      <c r="F36" s="1" t="n">
        <f aca="false">VLOOKUP($A36,Transmission!$J$1:$L$70,2,FALSE())*VLOOKUP(F$1,Transmission!$Z$14:$AE$38,6,FALSE())</f>
        <v>3.36</v>
      </c>
      <c r="G36" s="1" t="n">
        <f aca="false">VLOOKUP($A36,Transmission!$J$1:$L$70,2,FALSE())*VLOOKUP(G$1,Transmission!$Z$14:$AE$38,6,FALSE())</f>
        <v>3.48</v>
      </c>
      <c r="H36" s="1" t="n">
        <f aca="false">VLOOKUP($A36,Transmission!$J$1:$L$70,2,FALSE())*VLOOKUP(H$1,Transmission!$Z$14:$AE$38,6,FALSE())</f>
        <v>3.84</v>
      </c>
      <c r="I36" s="1" t="n">
        <f aca="false">VLOOKUP($A36,Transmission!$J$1:$L$70,2,FALSE())*VLOOKUP(I$1,Transmission!$Z$14:$AE$38,6,FALSE())</f>
        <v>4.56</v>
      </c>
      <c r="J36" s="1" t="n">
        <f aca="false">VLOOKUP($A36,Transmission!$J$1:$L$70,2,FALSE())*VLOOKUP(J$1,Transmission!$Z$14:$AE$38,6,FALSE())</f>
        <v>5.22</v>
      </c>
      <c r="K36" s="1" t="n">
        <f aca="false">VLOOKUP($A36,Transmission!$J$1:$L$70,2,FALSE())*VLOOKUP(K$1,Transmission!$Z$14:$AE$38,6,FALSE())</f>
        <v>5.7</v>
      </c>
      <c r="L36" s="1" t="n">
        <f aca="false">VLOOKUP($A36,Transmission!$J$1:$L$70,2,FALSE())*VLOOKUP(L$1,Transmission!$Z$14:$AE$38,6,FALSE())</f>
        <v>5.94</v>
      </c>
      <c r="M36" s="1" t="n">
        <f aca="false">VLOOKUP($A36,Transmission!$J$1:$L$70,2,FALSE())*VLOOKUP(M$1,Transmission!$Z$14:$AE$38,6,FALSE())</f>
        <v>6</v>
      </c>
      <c r="N36" s="1" t="n">
        <f aca="false">VLOOKUP($A36,Transmission!$J$1:$L$70,2,FALSE())*VLOOKUP(N$1,Transmission!$Z$14:$AE$38,6,FALSE())</f>
        <v>5.94</v>
      </c>
      <c r="O36" s="1" t="n">
        <f aca="false">VLOOKUP($A36,Transmission!$J$1:$L$70,2,FALSE())*VLOOKUP(O$1,Transmission!$Z$14:$AE$38,6,FALSE())</f>
        <v>6</v>
      </c>
      <c r="P36" s="1" t="n">
        <f aca="false">VLOOKUP($A36,Transmission!$J$1:$L$70,2,FALSE())*VLOOKUP(P$1,Transmission!$Z$14:$AE$38,6,FALSE())</f>
        <v>6</v>
      </c>
      <c r="Q36" s="1" t="n">
        <f aca="false">VLOOKUP($A36,Transmission!$J$1:$L$70,2,FALSE())*VLOOKUP(Q$1,Transmission!$Z$14:$AE$38,6,FALSE())</f>
        <v>5.82</v>
      </c>
      <c r="R36" s="1" t="n">
        <f aca="false">VLOOKUP($A36,Transmission!$J$1:$L$70,2,FALSE())*VLOOKUP(R$1,Transmission!$Z$14:$AE$38,6,FALSE())</f>
        <v>5.76</v>
      </c>
      <c r="S36" s="1" t="n">
        <f aca="false">VLOOKUP($A36,Transmission!$J$1:$L$70,2,FALSE())*VLOOKUP(S$1,Transmission!$Z$14:$AE$38,6,FALSE())</f>
        <v>5.76</v>
      </c>
      <c r="T36" s="1" t="n">
        <f aca="false">VLOOKUP($A36,Transmission!$J$1:$L$70,2,FALSE())*VLOOKUP(T$1,Transmission!$Z$14:$AE$38,6,FALSE())</f>
        <v>5.58</v>
      </c>
      <c r="U36" s="1" t="n">
        <f aca="false">VLOOKUP($A36,Transmission!$J$1:$L$70,2,FALSE())*VLOOKUP(U$1,Transmission!$Z$14:$AE$38,6,FALSE())</f>
        <v>5.256</v>
      </c>
      <c r="V36" s="1" t="n">
        <f aca="false">VLOOKUP($A36,Transmission!$J$1:$L$70,2,FALSE())*VLOOKUP(V$1,Transmission!$Z$14:$AE$38,6,FALSE())</f>
        <v>4.836</v>
      </c>
      <c r="W36" s="1" t="n">
        <f aca="false">VLOOKUP($A36,Transmission!$J$1:$L$70,2,FALSE())*VLOOKUP(W$1,Transmission!$Z$14:$AE$38,6,FALSE())</f>
        <v>4.464</v>
      </c>
      <c r="X36" s="1" t="n">
        <f aca="false">VLOOKUP($A36,Transmission!$J$1:$L$70,2,FALSE())*VLOOKUP(X$1,Transmission!$Z$14:$AE$38,6,FALSE())</f>
        <v>4.194</v>
      </c>
      <c r="Y36" s="1" t="n">
        <f aca="false">VLOOKUP($A36,Transmission!$J$1:$L$70,2,FALSE())*VLOOKUP(Y$1,Transmission!$Z$14:$AE$38,6,FALSE())</f>
        <v>3.864</v>
      </c>
    </row>
    <row r="37" customFormat="false" ht="14.25" hidden="false" customHeight="true" outlineLevel="0" collapsed="false">
      <c r="A37" s="4" t="s">
        <v>115</v>
      </c>
      <c r="B37" s="1" t="n">
        <f aca="false">VLOOKUP($A37,Transmission!$J$1:$L$70,2,FALSE())*VLOOKUP(B$1,Transmission!$Z$14:$AE$38,6,FALSE())</f>
        <v>16.64</v>
      </c>
      <c r="C37" s="1" t="n">
        <f aca="false">VLOOKUP($A37,Transmission!$J$1:$L$70,2,FALSE())*VLOOKUP(C$1,Transmission!$Z$14:$AE$38,6,FALSE())</f>
        <v>15.6</v>
      </c>
      <c r="D37" s="1" t="n">
        <f aca="false">VLOOKUP($A37,Transmission!$J$1:$L$70,2,FALSE())*VLOOKUP(D$1,Transmission!$Z$14:$AE$38,6,FALSE())</f>
        <v>15.08</v>
      </c>
      <c r="E37" s="1" t="n">
        <f aca="false">VLOOKUP($A37,Transmission!$J$1:$L$70,2,FALSE())*VLOOKUP(E$1,Transmission!$Z$14:$AE$38,6,FALSE())</f>
        <v>14.56</v>
      </c>
      <c r="F37" s="1" t="n">
        <f aca="false">VLOOKUP($A37,Transmission!$J$1:$L$70,2,FALSE())*VLOOKUP(F$1,Transmission!$Z$14:$AE$38,6,FALSE())</f>
        <v>14.56</v>
      </c>
      <c r="G37" s="1" t="n">
        <f aca="false">VLOOKUP($A37,Transmission!$J$1:$L$70,2,FALSE())*VLOOKUP(G$1,Transmission!$Z$14:$AE$38,6,FALSE())</f>
        <v>15.08</v>
      </c>
      <c r="H37" s="1" t="n">
        <f aca="false">VLOOKUP($A37,Transmission!$J$1:$L$70,2,FALSE())*VLOOKUP(H$1,Transmission!$Z$14:$AE$38,6,FALSE())</f>
        <v>16.64</v>
      </c>
      <c r="I37" s="1" t="n">
        <f aca="false">VLOOKUP($A37,Transmission!$J$1:$L$70,2,FALSE())*VLOOKUP(I$1,Transmission!$Z$14:$AE$38,6,FALSE())</f>
        <v>19.76</v>
      </c>
      <c r="J37" s="1" t="n">
        <f aca="false">VLOOKUP($A37,Transmission!$J$1:$L$70,2,FALSE())*VLOOKUP(J$1,Transmission!$Z$14:$AE$38,6,FALSE())</f>
        <v>22.62</v>
      </c>
      <c r="K37" s="1" t="n">
        <f aca="false">VLOOKUP($A37,Transmission!$J$1:$L$70,2,FALSE())*VLOOKUP(K$1,Transmission!$Z$14:$AE$38,6,FALSE())</f>
        <v>24.7</v>
      </c>
      <c r="L37" s="1" t="n">
        <f aca="false">VLOOKUP($A37,Transmission!$J$1:$L$70,2,FALSE())*VLOOKUP(L$1,Transmission!$Z$14:$AE$38,6,FALSE())</f>
        <v>25.74</v>
      </c>
      <c r="M37" s="1" t="n">
        <f aca="false">VLOOKUP($A37,Transmission!$J$1:$L$70,2,FALSE())*VLOOKUP(M$1,Transmission!$Z$14:$AE$38,6,FALSE())</f>
        <v>26</v>
      </c>
      <c r="N37" s="1" t="n">
        <f aca="false">VLOOKUP($A37,Transmission!$J$1:$L$70,2,FALSE())*VLOOKUP(N$1,Transmission!$Z$14:$AE$38,6,FALSE())</f>
        <v>25.74</v>
      </c>
      <c r="O37" s="1" t="n">
        <f aca="false">VLOOKUP($A37,Transmission!$J$1:$L$70,2,FALSE())*VLOOKUP(O$1,Transmission!$Z$14:$AE$38,6,FALSE())</f>
        <v>26</v>
      </c>
      <c r="P37" s="1" t="n">
        <f aca="false">VLOOKUP($A37,Transmission!$J$1:$L$70,2,FALSE())*VLOOKUP(P$1,Transmission!$Z$14:$AE$38,6,FALSE())</f>
        <v>26</v>
      </c>
      <c r="Q37" s="1" t="n">
        <f aca="false">VLOOKUP($A37,Transmission!$J$1:$L$70,2,FALSE())*VLOOKUP(Q$1,Transmission!$Z$14:$AE$38,6,FALSE())</f>
        <v>25.22</v>
      </c>
      <c r="R37" s="1" t="n">
        <f aca="false">VLOOKUP($A37,Transmission!$J$1:$L$70,2,FALSE())*VLOOKUP(R$1,Transmission!$Z$14:$AE$38,6,FALSE())</f>
        <v>24.96</v>
      </c>
      <c r="S37" s="1" t="n">
        <f aca="false">VLOOKUP($A37,Transmission!$J$1:$L$70,2,FALSE())*VLOOKUP(S$1,Transmission!$Z$14:$AE$38,6,FALSE())</f>
        <v>24.96</v>
      </c>
      <c r="T37" s="1" t="n">
        <f aca="false">VLOOKUP($A37,Transmission!$J$1:$L$70,2,FALSE())*VLOOKUP(T$1,Transmission!$Z$14:$AE$38,6,FALSE())</f>
        <v>24.18</v>
      </c>
      <c r="U37" s="1" t="n">
        <f aca="false">VLOOKUP($A37,Transmission!$J$1:$L$70,2,FALSE())*VLOOKUP(U$1,Transmission!$Z$14:$AE$38,6,FALSE())</f>
        <v>22.776</v>
      </c>
      <c r="V37" s="1" t="n">
        <f aca="false">VLOOKUP($A37,Transmission!$J$1:$L$70,2,FALSE())*VLOOKUP(V$1,Transmission!$Z$14:$AE$38,6,FALSE())</f>
        <v>20.956</v>
      </c>
      <c r="W37" s="1" t="n">
        <f aca="false">VLOOKUP($A37,Transmission!$J$1:$L$70,2,FALSE())*VLOOKUP(W$1,Transmission!$Z$14:$AE$38,6,FALSE())</f>
        <v>19.344</v>
      </c>
      <c r="X37" s="1" t="n">
        <f aca="false">VLOOKUP($A37,Transmission!$J$1:$L$70,2,FALSE())*VLOOKUP(X$1,Transmission!$Z$14:$AE$38,6,FALSE())</f>
        <v>18.174</v>
      </c>
      <c r="Y37" s="1" t="n">
        <f aca="false">VLOOKUP($A37,Transmission!$J$1:$L$70,2,FALSE())*VLOOKUP(Y$1,Transmission!$Z$14:$AE$38,6,FALSE())</f>
        <v>16.744</v>
      </c>
    </row>
    <row r="38" customFormat="false" ht="14.25" hidden="false" customHeight="true" outlineLevel="0" collapsed="false">
      <c r="A38" s="4" t="s">
        <v>118</v>
      </c>
      <c r="B38" s="1" t="n">
        <f aca="false">VLOOKUP($A38,Transmission!$J$1:$L$70,2,FALSE())*VLOOKUP(B$1,Transmission!$Z$14:$AE$38,6,FALSE())</f>
        <v>16.64</v>
      </c>
      <c r="C38" s="1" t="n">
        <f aca="false">VLOOKUP($A38,Transmission!$J$1:$L$70,2,FALSE())*VLOOKUP(C$1,Transmission!$Z$14:$AE$38,6,FALSE())</f>
        <v>15.6</v>
      </c>
      <c r="D38" s="1" t="n">
        <f aca="false">VLOOKUP($A38,Transmission!$J$1:$L$70,2,FALSE())*VLOOKUP(D$1,Transmission!$Z$14:$AE$38,6,FALSE())</f>
        <v>15.08</v>
      </c>
      <c r="E38" s="1" t="n">
        <f aca="false">VLOOKUP($A38,Transmission!$J$1:$L$70,2,FALSE())*VLOOKUP(E$1,Transmission!$Z$14:$AE$38,6,FALSE())</f>
        <v>14.56</v>
      </c>
      <c r="F38" s="1" t="n">
        <f aca="false">VLOOKUP($A38,Transmission!$J$1:$L$70,2,FALSE())*VLOOKUP(F$1,Transmission!$Z$14:$AE$38,6,FALSE())</f>
        <v>14.56</v>
      </c>
      <c r="G38" s="1" t="n">
        <f aca="false">VLOOKUP($A38,Transmission!$J$1:$L$70,2,FALSE())*VLOOKUP(G$1,Transmission!$Z$14:$AE$38,6,FALSE())</f>
        <v>15.08</v>
      </c>
      <c r="H38" s="1" t="n">
        <f aca="false">VLOOKUP($A38,Transmission!$J$1:$L$70,2,FALSE())*VLOOKUP(H$1,Transmission!$Z$14:$AE$38,6,FALSE())</f>
        <v>16.64</v>
      </c>
      <c r="I38" s="1" t="n">
        <f aca="false">VLOOKUP($A38,Transmission!$J$1:$L$70,2,FALSE())*VLOOKUP(I$1,Transmission!$Z$14:$AE$38,6,FALSE())</f>
        <v>19.76</v>
      </c>
      <c r="J38" s="1" t="n">
        <f aca="false">VLOOKUP($A38,Transmission!$J$1:$L$70,2,FALSE())*VLOOKUP(J$1,Transmission!$Z$14:$AE$38,6,FALSE())</f>
        <v>22.62</v>
      </c>
      <c r="K38" s="1" t="n">
        <f aca="false">VLOOKUP($A38,Transmission!$J$1:$L$70,2,FALSE())*VLOOKUP(K$1,Transmission!$Z$14:$AE$38,6,FALSE())</f>
        <v>24.7</v>
      </c>
      <c r="L38" s="1" t="n">
        <f aca="false">VLOOKUP($A38,Transmission!$J$1:$L$70,2,FALSE())*VLOOKUP(L$1,Transmission!$Z$14:$AE$38,6,FALSE())</f>
        <v>25.74</v>
      </c>
      <c r="M38" s="1" t="n">
        <f aca="false">VLOOKUP($A38,Transmission!$J$1:$L$70,2,FALSE())*VLOOKUP(M$1,Transmission!$Z$14:$AE$38,6,FALSE())</f>
        <v>26</v>
      </c>
      <c r="N38" s="1" t="n">
        <f aca="false">VLOOKUP($A38,Transmission!$J$1:$L$70,2,FALSE())*VLOOKUP(N$1,Transmission!$Z$14:$AE$38,6,FALSE())</f>
        <v>25.74</v>
      </c>
      <c r="O38" s="1" t="n">
        <f aca="false">VLOOKUP($A38,Transmission!$J$1:$L$70,2,FALSE())*VLOOKUP(O$1,Transmission!$Z$14:$AE$38,6,FALSE())</f>
        <v>26</v>
      </c>
      <c r="P38" s="1" t="n">
        <f aca="false">VLOOKUP($A38,Transmission!$J$1:$L$70,2,FALSE())*VLOOKUP(P$1,Transmission!$Z$14:$AE$38,6,FALSE())</f>
        <v>26</v>
      </c>
      <c r="Q38" s="1" t="n">
        <f aca="false">VLOOKUP($A38,Transmission!$J$1:$L$70,2,FALSE())*VLOOKUP(Q$1,Transmission!$Z$14:$AE$38,6,FALSE())</f>
        <v>25.22</v>
      </c>
      <c r="R38" s="1" t="n">
        <f aca="false">VLOOKUP($A38,Transmission!$J$1:$L$70,2,FALSE())*VLOOKUP(R$1,Transmission!$Z$14:$AE$38,6,FALSE())</f>
        <v>24.96</v>
      </c>
      <c r="S38" s="1" t="n">
        <f aca="false">VLOOKUP($A38,Transmission!$J$1:$L$70,2,FALSE())*VLOOKUP(S$1,Transmission!$Z$14:$AE$38,6,FALSE())</f>
        <v>24.96</v>
      </c>
      <c r="T38" s="1" t="n">
        <f aca="false">VLOOKUP($A38,Transmission!$J$1:$L$70,2,FALSE())*VLOOKUP(T$1,Transmission!$Z$14:$AE$38,6,FALSE())</f>
        <v>24.18</v>
      </c>
      <c r="U38" s="1" t="n">
        <f aca="false">VLOOKUP($A38,Transmission!$J$1:$L$70,2,FALSE())*VLOOKUP(U$1,Transmission!$Z$14:$AE$38,6,FALSE())</f>
        <v>22.776</v>
      </c>
      <c r="V38" s="1" t="n">
        <f aca="false">VLOOKUP($A38,Transmission!$J$1:$L$70,2,FALSE())*VLOOKUP(V$1,Transmission!$Z$14:$AE$38,6,FALSE())</f>
        <v>20.956</v>
      </c>
      <c r="W38" s="1" t="n">
        <f aca="false">VLOOKUP($A38,Transmission!$J$1:$L$70,2,FALSE())*VLOOKUP(W$1,Transmission!$Z$14:$AE$38,6,FALSE())</f>
        <v>19.344</v>
      </c>
      <c r="X38" s="1" t="n">
        <f aca="false">VLOOKUP($A38,Transmission!$J$1:$L$70,2,FALSE())*VLOOKUP(X$1,Transmission!$Z$14:$AE$38,6,FALSE())</f>
        <v>18.174</v>
      </c>
      <c r="Y38" s="1" t="n">
        <f aca="false">VLOOKUP($A38,Transmission!$J$1:$L$70,2,FALSE())*VLOOKUP(Y$1,Transmission!$Z$14:$AE$38,6,FALSE())</f>
        <v>16.744</v>
      </c>
    </row>
    <row r="39" customFormat="false" ht="14.25" hidden="false" customHeight="true" outlineLevel="0" collapsed="false">
      <c r="A39" s="4" t="s">
        <v>121</v>
      </c>
      <c r="B39" s="1" t="n">
        <f aca="false">VLOOKUP($A39,Transmission!$J$1:$L$70,2,FALSE())*VLOOKUP(B$1,Transmission!$Z$14:$AE$38,6,FALSE())</f>
        <v>0</v>
      </c>
      <c r="C39" s="1" t="n">
        <f aca="false">VLOOKUP($A39,Transmission!$J$1:$L$70,2,FALSE())*VLOOKUP(C$1,Transmission!$Z$14:$AE$38,6,FALSE())</f>
        <v>0</v>
      </c>
      <c r="D39" s="1" t="n">
        <f aca="false">VLOOKUP($A39,Transmission!$J$1:$L$70,2,FALSE())*VLOOKUP(D$1,Transmission!$Z$14:$AE$38,6,FALSE())</f>
        <v>0</v>
      </c>
      <c r="E39" s="1" t="n">
        <f aca="false">VLOOKUP($A39,Transmission!$J$1:$L$70,2,FALSE())*VLOOKUP(E$1,Transmission!$Z$14:$AE$38,6,FALSE())</f>
        <v>0</v>
      </c>
      <c r="F39" s="1" t="n">
        <f aca="false">VLOOKUP($A39,Transmission!$J$1:$L$70,2,FALSE())*VLOOKUP(F$1,Transmission!$Z$14:$AE$38,6,FALSE())</f>
        <v>0</v>
      </c>
      <c r="G39" s="1" t="n">
        <f aca="false">VLOOKUP($A39,Transmission!$J$1:$L$70,2,FALSE())*VLOOKUP(G$1,Transmission!$Z$14:$AE$38,6,FALSE())</f>
        <v>0</v>
      </c>
      <c r="H39" s="1" t="n">
        <f aca="false">VLOOKUP($A39,Transmission!$J$1:$L$70,2,FALSE())*VLOOKUP(H$1,Transmission!$Z$14:$AE$38,6,FALSE())</f>
        <v>0</v>
      </c>
      <c r="I39" s="1" t="n">
        <f aca="false">VLOOKUP($A39,Transmission!$J$1:$L$70,2,FALSE())*VLOOKUP(I$1,Transmission!$Z$14:$AE$38,6,FALSE())</f>
        <v>0</v>
      </c>
      <c r="J39" s="1" t="n">
        <f aca="false">VLOOKUP($A39,Transmission!$J$1:$L$70,2,FALSE())*VLOOKUP(J$1,Transmission!$Z$14:$AE$38,6,FALSE())</f>
        <v>0</v>
      </c>
      <c r="K39" s="1" t="n">
        <f aca="false">VLOOKUP($A39,Transmission!$J$1:$L$70,2,FALSE())*VLOOKUP(K$1,Transmission!$Z$14:$AE$38,6,FALSE())</f>
        <v>0</v>
      </c>
      <c r="L39" s="1" t="n">
        <f aca="false">VLOOKUP($A39,Transmission!$J$1:$L$70,2,FALSE())*VLOOKUP(L$1,Transmission!$Z$14:$AE$38,6,FALSE())</f>
        <v>0</v>
      </c>
      <c r="M39" s="1" t="n">
        <f aca="false">VLOOKUP($A39,Transmission!$J$1:$L$70,2,FALSE())*VLOOKUP(M$1,Transmission!$Z$14:$AE$38,6,FALSE())</f>
        <v>0</v>
      </c>
      <c r="N39" s="1" t="n">
        <f aca="false">VLOOKUP($A39,Transmission!$J$1:$L$70,2,FALSE())*VLOOKUP(N$1,Transmission!$Z$14:$AE$38,6,FALSE())</f>
        <v>0</v>
      </c>
      <c r="O39" s="1" t="n">
        <f aca="false">VLOOKUP($A39,Transmission!$J$1:$L$70,2,FALSE())*VLOOKUP(O$1,Transmission!$Z$14:$AE$38,6,FALSE())</f>
        <v>0</v>
      </c>
      <c r="P39" s="1" t="n">
        <f aca="false">VLOOKUP($A39,Transmission!$J$1:$L$70,2,FALSE())*VLOOKUP(P$1,Transmission!$Z$14:$AE$38,6,FALSE())</f>
        <v>0</v>
      </c>
      <c r="Q39" s="1" t="n">
        <f aca="false">VLOOKUP($A39,Transmission!$J$1:$L$70,2,FALSE())*VLOOKUP(Q$1,Transmission!$Z$14:$AE$38,6,FALSE())</f>
        <v>0</v>
      </c>
      <c r="R39" s="1" t="n">
        <f aca="false">VLOOKUP($A39,Transmission!$J$1:$L$70,2,FALSE())*VLOOKUP(R$1,Transmission!$Z$14:$AE$38,6,FALSE())</f>
        <v>0</v>
      </c>
      <c r="S39" s="1" t="n">
        <f aca="false">VLOOKUP($A39,Transmission!$J$1:$L$70,2,FALSE())*VLOOKUP(S$1,Transmission!$Z$14:$AE$38,6,FALSE())</f>
        <v>0</v>
      </c>
      <c r="T39" s="1" t="n">
        <f aca="false">VLOOKUP($A39,Transmission!$J$1:$L$70,2,FALSE())*VLOOKUP(T$1,Transmission!$Z$14:$AE$38,6,FALSE())</f>
        <v>0</v>
      </c>
      <c r="U39" s="1" t="n">
        <f aca="false">VLOOKUP($A39,Transmission!$J$1:$L$70,2,FALSE())*VLOOKUP(U$1,Transmission!$Z$14:$AE$38,6,FALSE())</f>
        <v>0</v>
      </c>
      <c r="V39" s="1" t="n">
        <f aca="false">VLOOKUP($A39,Transmission!$J$1:$L$70,2,FALSE())*VLOOKUP(V$1,Transmission!$Z$14:$AE$38,6,FALSE())</f>
        <v>0</v>
      </c>
      <c r="W39" s="1" t="n">
        <f aca="false">VLOOKUP($A39,Transmission!$J$1:$L$70,2,FALSE())*VLOOKUP(W$1,Transmission!$Z$14:$AE$38,6,FALSE())</f>
        <v>0</v>
      </c>
      <c r="X39" s="1" t="n">
        <f aca="false">VLOOKUP($A39,Transmission!$J$1:$L$70,2,FALSE())*VLOOKUP(X$1,Transmission!$Z$14:$AE$38,6,FALSE())</f>
        <v>0</v>
      </c>
      <c r="Y39" s="1" t="n">
        <f aca="false">VLOOKUP($A39,Transmission!$J$1:$L$70,2,FALSE())*VLOOKUP(Y$1,Transmission!$Z$14:$AE$38,6,FALSE())</f>
        <v>0</v>
      </c>
    </row>
    <row r="40" customFormat="false" ht="14.25" hidden="false" customHeight="true" outlineLevel="0" collapsed="false">
      <c r="A40" s="4" t="s">
        <v>123</v>
      </c>
      <c r="B40" s="1" t="n">
        <f aca="false">VLOOKUP($A40,Transmission!$J$1:$L$70,2,FALSE())*VLOOKUP(B$1,Transmission!$Z$14:$AE$38,6,FALSE())</f>
        <v>15.36</v>
      </c>
      <c r="C40" s="1" t="n">
        <f aca="false">VLOOKUP($A40,Transmission!$J$1:$L$70,2,FALSE())*VLOOKUP(C$1,Transmission!$Z$14:$AE$38,6,FALSE())</f>
        <v>14.4</v>
      </c>
      <c r="D40" s="1" t="n">
        <f aca="false">VLOOKUP($A40,Transmission!$J$1:$L$70,2,FALSE())*VLOOKUP(D$1,Transmission!$Z$14:$AE$38,6,FALSE())</f>
        <v>13.92</v>
      </c>
      <c r="E40" s="1" t="n">
        <f aca="false">VLOOKUP($A40,Transmission!$J$1:$L$70,2,FALSE())*VLOOKUP(E$1,Transmission!$Z$14:$AE$38,6,FALSE())</f>
        <v>13.44</v>
      </c>
      <c r="F40" s="1" t="n">
        <f aca="false">VLOOKUP($A40,Transmission!$J$1:$L$70,2,FALSE())*VLOOKUP(F$1,Transmission!$Z$14:$AE$38,6,FALSE())</f>
        <v>13.44</v>
      </c>
      <c r="G40" s="1" t="n">
        <f aca="false">VLOOKUP($A40,Transmission!$J$1:$L$70,2,FALSE())*VLOOKUP(G$1,Transmission!$Z$14:$AE$38,6,FALSE())</f>
        <v>13.92</v>
      </c>
      <c r="H40" s="1" t="n">
        <f aca="false">VLOOKUP($A40,Transmission!$J$1:$L$70,2,FALSE())*VLOOKUP(H$1,Transmission!$Z$14:$AE$38,6,FALSE())</f>
        <v>15.36</v>
      </c>
      <c r="I40" s="1" t="n">
        <f aca="false">VLOOKUP($A40,Transmission!$J$1:$L$70,2,FALSE())*VLOOKUP(I$1,Transmission!$Z$14:$AE$38,6,FALSE())</f>
        <v>18.24</v>
      </c>
      <c r="J40" s="1" t="n">
        <f aca="false">VLOOKUP($A40,Transmission!$J$1:$L$70,2,FALSE())*VLOOKUP(J$1,Transmission!$Z$14:$AE$38,6,FALSE())</f>
        <v>20.88</v>
      </c>
      <c r="K40" s="1" t="n">
        <f aca="false">VLOOKUP($A40,Transmission!$J$1:$L$70,2,FALSE())*VLOOKUP(K$1,Transmission!$Z$14:$AE$38,6,FALSE())</f>
        <v>22.8</v>
      </c>
      <c r="L40" s="1" t="n">
        <f aca="false">VLOOKUP($A40,Transmission!$J$1:$L$70,2,FALSE())*VLOOKUP(L$1,Transmission!$Z$14:$AE$38,6,FALSE())</f>
        <v>23.76</v>
      </c>
      <c r="M40" s="1" t="n">
        <f aca="false">VLOOKUP($A40,Transmission!$J$1:$L$70,2,FALSE())*VLOOKUP(M$1,Transmission!$Z$14:$AE$38,6,FALSE())</f>
        <v>24</v>
      </c>
      <c r="N40" s="1" t="n">
        <f aca="false">VLOOKUP($A40,Transmission!$J$1:$L$70,2,FALSE())*VLOOKUP(N$1,Transmission!$Z$14:$AE$38,6,FALSE())</f>
        <v>23.76</v>
      </c>
      <c r="O40" s="1" t="n">
        <f aca="false">VLOOKUP($A40,Transmission!$J$1:$L$70,2,FALSE())*VLOOKUP(O$1,Transmission!$Z$14:$AE$38,6,FALSE())</f>
        <v>24</v>
      </c>
      <c r="P40" s="1" t="n">
        <f aca="false">VLOOKUP($A40,Transmission!$J$1:$L$70,2,FALSE())*VLOOKUP(P$1,Transmission!$Z$14:$AE$38,6,FALSE())</f>
        <v>24</v>
      </c>
      <c r="Q40" s="1" t="n">
        <f aca="false">VLOOKUP($A40,Transmission!$J$1:$L$70,2,FALSE())*VLOOKUP(Q$1,Transmission!$Z$14:$AE$38,6,FALSE())</f>
        <v>23.28</v>
      </c>
      <c r="R40" s="1" t="n">
        <f aca="false">VLOOKUP($A40,Transmission!$J$1:$L$70,2,FALSE())*VLOOKUP(R$1,Transmission!$Z$14:$AE$38,6,FALSE())</f>
        <v>23.04</v>
      </c>
      <c r="S40" s="1" t="n">
        <f aca="false">VLOOKUP($A40,Transmission!$J$1:$L$70,2,FALSE())*VLOOKUP(S$1,Transmission!$Z$14:$AE$38,6,FALSE())</f>
        <v>23.04</v>
      </c>
      <c r="T40" s="1" t="n">
        <f aca="false">VLOOKUP($A40,Transmission!$J$1:$L$70,2,FALSE())*VLOOKUP(T$1,Transmission!$Z$14:$AE$38,6,FALSE())</f>
        <v>22.32</v>
      </c>
      <c r="U40" s="1" t="n">
        <f aca="false">VLOOKUP($A40,Transmission!$J$1:$L$70,2,FALSE())*VLOOKUP(U$1,Transmission!$Z$14:$AE$38,6,FALSE())</f>
        <v>21.024</v>
      </c>
      <c r="V40" s="1" t="n">
        <f aca="false">VLOOKUP($A40,Transmission!$J$1:$L$70,2,FALSE())*VLOOKUP(V$1,Transmission!$Z$14:$AE$38,6,FALSE())</f>
        <v>19.344</v>
      </c>
      <c r="W40" s="1" t="n">
        <f aca="false">VLOOKUP($A40,Transmission!$J$1:$L$70,2,FALSE())*VLOOKUP(W$1,Transmission!$Z$14:$AE$38,6,FALSE())</f>
        <v>17.856</v>
      </c>
      <c r="X40" s="1" t="n">
        <f aca="false">VLOOKUP($A40,Transmission!$J$1:$L$70,2,FALSE())*VLOOKUP(X$1,Transmission!$Z$14:$AE$38,6,FALSE())</f>
        <v>16.776</v>
      </c>
      <c r="Y40" s="1" t="n">
        <f aca="false">VLOOKUP($A40,Transmission!$J$1:$L$70,2,FALSE())*VLOOKUP(Y$1,Transmission!$Z$14:$AE$38,6,FALSE())</f>
        <v>15.456</v>
      </c>
    </row>
    <row r="41" customFormat="false" ht="14.25" hidden="false" customHeight="true" outlineLevel="0" collapsed="false">
      <c r="A41" s="4" t="s">
        <v>125</v>
      </c>
      <c r="B41" s="1" t="n">
        <f aca="false">VLOOKUP($A41,Transmission!$J$1:$L$70,2,FALSE())*VLOOKUP(B$1,Transmission!$Z$14:$AE$38,6,FALSE())</f>
        <v>15.36</v>
      </c>
      <c r="C41" s="1" t="n">
        <f aca="false">VLOOKUP($A41,Transmission!$J$1:$L$70,2,FALSE())*VLOOKUP(C$1,Transmission!$Z$14:$AE$38,6,FALSE())</f>
        <v>14.4</v>
      </c>
      <c r="D41" s="1" t="n">
        <f aca="false">VLOOKUP($A41,Transmission!$J$1:$L$70,2,FALSE())*VLOOKUP(D$1,Transmission!$Z$14:$AE$38,6,FALSE())</f>
        <v>13.92</v>
      </c>
      <c r="E41" s="1" t="n">
        <f aca="false">VLOOKUP($A41,Transmission!$J$1:$L$70,2,FALSE())*VLOOKUP(E$1,Transmission!$Z$14:$AE$38,6,FALSE())</f>
        <v>13.44</v>
      </c>
      <c r="F41" s="1" t="n">
        <f aca="false">VLOOKUP($A41,Transmission!$J$1:$L$70,2,FALSE())*VLOOKUP(F$1,Transmission!$Z$14:$AE$38,6,FALSE())</f>
        <v>13.44</v>
      </c>
      <c r="G41" s="1" t="n">
        <f aca="false">VLOOKUP($A41,Transmission!$J$1:$L$70,2,FALSE())*VLOOKUP(G$1,Transmission!$Z$14:$AE$38,6,FALSE())</f>
        <v>13.92</v>
      </c>
      <c r="H41" s="1" t="n">
        <f aca="false">VLOOKUP($A41,Transmission!$J$1:$L$70,2,FALSE())*VLOOKUP(H$1,Transmission!$Z$14:$AE$38,6,FALSE())</f>
        <v>15.36</v>
      </c>
      <c r="I41" s="1" t="n">
        <f aca="false">VLOOKUP($A41,Transmission!$J$1:$L$70,2,FALSE())*VLOOKUP(I$1,Transmission!$Z$14:$AE$38,6,FALSE())</f>
        <v>18.24</v>
      </c>
      <c r="J41" s="1" t="n">
        <f aca="false">VLOOKUP($A41,Transmission!$J$1:$L$70,2,FALSE())*VLOOKUP(J$1,Transmission!$Z$14:$AE$38,6,FALSE())</f>
        <v>20.88</v>
      </c>
      <c r="K41" s="1" t="n">
        <f aca="false">VLOOKUP($A41,Transmission!$J$1:$L$70,2,FALSE())*VLOOKUP(K$1,Transmission!$Z$14:$AE$38,6,FALSE())</f>
        <v>22.8</v>
      </c>
      <c r="L41" s="1" t="n">
        <f aca="false">VLOOKUP($A41,Transmission!$J$1:$L$70,2,FALSE())*VLOOKUP(L$1,Transmission!$Z$14:$AE$38,6,FALSE())</f>
        <v>23.76</v>
      </c>
      <c r="M41" s="1" t="n">
        <f aca="false">VLOOKUP($A41,Transmission!$J$1:$L$70,2,FALSE())*VLOOKUP(M$1,Transmission!$Z$14:$AE$38,6,FALSE())</f>
        <v>24</v>
      </c>
      <c r="N41" s="1" t="n">
        <f aca="false">VLOOKUP($A41,Transmission!$J$1:$L$70,2,FALSE())*VLOOKUP(N$1,Transmission!$Z$14:$AE$38,6,FALSE())</f>
        <v>23.76</v>
      </c>
      <c r="O41" s="1" t="n">
        <f aca="false">VLOOKUP($A41,Transmission!$J$1:$L$70,2,FALSE())*VLOOKUP(O$1,Transmission!$Z$14:$AE$38,6,FALSE())</f>
        <v>24</v>
      </c>
      <c r="P41" s="1" t="n">
        <f aca="false">VLOOKUP($A41,Transmission!$J$1:$L$70,2,FALSE())*VLOOKUP(P$1,Transmission!$Z$14:$AE$38,6,FALSE())</f>
        <v>24</v>
      </c>
      <c r="Q41" s="1" t="n">
        <f aca="false">VLOOKUP($A41,Transmission!$J$1:$L$70,2,FALSE())*VLOOKUP(Q$1,Transmission!$Z$14:$AE$38,6,FALSE())</f>
        <v>23.28</v>
      </c>
      <c r="R41" s="1" t="n">
        <f aca="false">VLOOKUP($A41,Transmission!$J$1:$L$70,2,FALSE())*VLOOKUP(R$1,Transmission!$Z$14:$AE$38,6,FALSE())</f>
        <v>23.04</v>
      </c>
      <c r="S41" s="1" t="n">
        <f aca="false">VLOOKUP($A41,Transmission!$J$1:$L$70,2,FALSE())*VLOOKUP(S$1,Transmission!$Z$14:$AE$38,6,FALSE())</f>
        <v>23.04</v>
      </c>
      <c r="T41" s="1" t="n">
        <f aca="false">VLOOKUP($A41,Transmission!$J$1:$L$70,2,FALSE())*VLOOKUP(T$1,Transmission!$Z$14:$AE$38,6,FALSE())</f>
        <v>22.32</v>
      </c>
      <c r="U41" s="1" t="n">
        <f aca="false">VLOOKUP($A41,Transmission!$J$1:$L$70,2,FALSE())*VLOOKUP(U$1,Transmission!$Z$14:$AE$38,6,FALSE())</f>
        <v>21.024</v>
      </c>
      <c r="V41" s="1" t="n">
        <f aca="false">VLOOKUP($A41,Transmission!$J$1:$L$70,2,FALSE())*VLOOKUP(V$1,Transmission!$Z$14:$AE$38,6,FALSE())</f>
        <v>19.344</v>
      </c>
      <c r="W41" s="1" t="n">
        <f aca="false">VLOOKUP($A41,Transmission!$J$1:$L$70,2,FALSE())*VLOOKUP(W$1,Transmission!$Z$14:$AE$38,6,FALSE())</f>
        <v>17.856</v>
      </c>
      <c r="X41" s="1" t="n">
        <f aca="false">VLOOKUP($A41,Transmission!$J$1:$L$70,2,FALSE())*VLOOKUP(X$1,Transmission!$Z$14:$AE$38,6,FALSE())</f>
        <v>16.776</v>
      </c>
      <c r="Y41" s="1" t="n">
        <f aca="false">VLOOKUP($A41,Transmission!$J$1:$L$70,2,FALSE())*VLOOKUP(Y$1,Transmission!$Z$14:$AE$38,6,FALSE())</f>
        <v>15.456</v>
      </c>
    </row>
    <row r="42" customFormat="false" ht="14.25" hidden="false" customHeight="true" outlineLevel="0" collapsed="false">
      <c r="A42" s="4" t="s">
        <v>127</v>
      </c>
      <c r="B42" s="1" t="n">
        <f aca="false">VLOOKUP($A42,Transmission!$J$1:$L$70,2,FALSE())*VLOOKUP(B$1,Transmission!$Z$14:$AE$38,6,FALSE())</f>
        <v>0.768</v>
      </c>
      <c r="C42" s="1" t="n">
        <f aca="false">VLOOKUP($A42,Transmission!$J$1:$L$70,2,FALSE())*VLOOKUP(C$1,Transmission!$Z$14:$AE$38,6,FALSE())</f>
        <v>0.72</v>
      </c>
      <c r="D42" s="1" t="n">
        <f aca="false">VLOOKUP($A42,Transmission!$J$1:$L$70,2,FALSE())*VLOOKUP(D$1,Transmission!$Z$14:$AE$38,6,FALSE())</f>
        <v>0.696</v>
      </c>
      <c r="E42" s="1" t="n">
        <f aca="false">VLOOKUP($A42,Transmission!$J$1:$L$70,2,FALSE())*VLOOKUP(E$1,Transmission!$Z$14:$AE$38,6,FALSE())</f>
        <v>0.672</v>
      </c>
      <c r="F42" s="1" t="n">
        <f aca="false">VLOOKUP($A42,Transmission!$J$1:$L$70,2,FALSE())*VLOOKUP(F$1,Transmission!$Z$14:$AE$38,6,FALSE())</f>
        <v>0.672</v>
      </c>
      <c r="G42" s="1" t="n">
        <f aca="false">VLOOKUP($A42,Transmission!$J$1:$L$70,2,FALSE())*VLOOKUP(G$1,Transmission!$Z$14:$AE$38,6,FALSE())</f>
        <v>0.696</v>
      </c>
      <c r="H42" s="1" t="n">
        <f aca="false">VLOOKUP($A42,Transmission!$J$1:$L$70,2,FALSE())*VLOOKUP(H$1,Transmission!$Z$14:$AE$38,6,FALSE())</f>
        <v>0.768</v>
      </c>
      <c r="I42" s="1" t="n">
        <f aca="false">VLOOKUP($A42,Transmission!$J$1:$L$70,2,FALSE())*VLOOKUP(I$1,Transmission!$Z$14:$AE$38,6,FALSE())</f>
        <v>0.912</v>
      </c>
      <c r="J42" s="1" t="n">
        <f aca="false">VLOOKUP($A42,Transmission!$J$1:$L$70,2,FALSE())*VLOOKUP(J$1,Transmission!$Z$14:$AE$38,6,FALSE())</f>
        <v>1.044</v>
      </c>
      <c r="K42" s="1" t="n">
        <f aca="false">VLOOKUP($A42,Transmission!$J$1:$L$70,2,FALSE())*VLOOKUP(K$1,Transmission!$Z$14:$AE$38,6,FALSE())</f>
        <v>1.14</v>
      </c>
      <c r="L42" s="1" t="n">
        <f aca="false">VLOOKUP($A42,Transmission!$J$1:$L$70,2,FALSE())*VLOOKUP(L$1,Transmission!$Z$14:$AE$38,6,FALSE())</f>
        <v>1.188</v>
      </c>
      <c r="M42" s="1" t="n">
        <f aca="false">VLOOKUP($A42,Transmission!$J$1:$L$70,2,FALSE())*VLOOKUP(M$1,Transmission!$Z$14:$AE$38,6,FALSE())</f>
        <v>1.2</v>
      </c>
      <c r="N42" s="1" t="n">
        <f aca="false">VLOOKUP($A42,Transmission!$J$1:$L$70,2,FALSE())*VLOOKUP(N$1,Transmission!$Z$14:$AE$38,6,FALSE())</f>
        <v>1.188</v>
      </c>
      <c r="O42" s="1" t="n">
        <f aca="false">VLOOKUP($A42,Transmission!$J$1:$L$70,2,FALSE())*VLOOKUP(O$1,Transmission!$Z$14:$AE$38,6,FALSE())</f>
        <v>1.2</v>
      </c>
      <c r="P42" s="1" t="n">
        <f aca="false">VLOOKUP($A42,Transmission!$J$1:$L$70,2,FALSE())*VLOOKUP(P$1,Transmission!$Z$14:$AE$38,6,FALSE())</f>
        <v>1.2</v>
      </c>
      <c r="Q42" s="1" t="n">
        <f aca="false">VLOOKUP($A42,Transmission!$J$1:$L$70,2,FALSE())*VLOOKUP(Q$1,Transmission!$Z$14:$AE$38,6,FALSE())</f>
        <v>1.164</v>
      </c>
      <c r="R42" s="1" t="n">
        <f aca="false">VLOOKUP($A42,Transmission!$J$1:$L$70,2,FALSE())*VLOOKUP(R$1,Transmission!$Z$14:$AE$38,6,FALSE())</f>
        <v>1.152</v>
      </c>
      <c r="S42" s="1" t="n">
        <f aca="false">VLOOKUP($A42,Transmission!$J$1:$L$70,2,FALSE())*VLOOKUP(S$1,Transmission!$Z$14:$AE$38,6,FALSE())</f>
        <v>1.152</v>
      </c>
      <c r="T42" s="1" t="n">
        <f aca="false">VLOOKUP($A42,Transmission!$J$1:$L$70,2,FALSE())*VLOOKUP(T$1,Transmission!$Z$14:$AE$38,6,FALSE())</f>
        <v>1.116</v>
      </c>
      <c r="U42" s="1" t="n">
        <f aca="false">VLOOKUP($A42,Transmission!$J$1:$L$70,2,FALSE())*VLOOKUP(U$1,Transmission!$Z$14:$AE$38,6,FALSE())</f>
        <v>1.0512</v>
      </c>
      <c r="V42" s="1" t="n">
        <f aca="false">VLOOKUP($A42,Transmission!$J$1:$L$70,2,FALSE())*VLOOKUP(V$1,Transmission!$Z$14:$AE$38,6,FALSE())</f>
        <v>0.9672</v>
      </c>
      <c r="W42" s="1" t="n">
        <f aca="false">VLOOKUP($A42,Transmission!$J$1:$L$70,2,FALSE())*VLOOKUP(W$1,Transmission!$Z$14:$AE$38,6,FALSE())</f>
        <v>0.8928</v>
      </c>
      <c r="X42" s="1" t="n">
        <f aca="false">VLOOKUP($A42,Transmission!$J$1:$L$70,2,FALSE())*VLOOKUP(X$1,Transmission!$Z$14:$AE$38,6,FALSE())</f>
        <v>0.8388</v>
      </c>
      <c r="Y42" s="1" t="n">
        <f aca="false">VLOOKUP($A42,Transmission!$J$1:$L$70,2,FALSE())*VLOOKUP(Y$1,Transmission!$Z$14:$AE$38,6,FALSE())</f>
        <v>0.7728</v>
      </c>
    </row>
    <row r="43" customFormat="false" ht="14.25" hidden="false" customHeight="true" outlineLevel="0" collapsed="false">
      <c r="A43" s="4" t="s">
        <v>129</v>
      </c>
      <c r="B43" s="1" t="n">
        <f aca="false">VLOOKUP($A43,Transmission!$J$1:$L$70,2,FALSE())*VLOOKUP(B$1,Transmission!$Z$14:$AE$38,6,FALSE())</f>
        <v>0</v>
      </c>
      <c r="C43" s="1" t="n">
        <f aca="false">VLOOKUP($A43,Transmission!$J$1:$L$70,2,FALSE())*VLOOKUP(C$1,Transmission!$Z$14:$AE$38,6,FALSE())</f>
        <v>0</v>
      </c>
      <c r="D43" s="1" t="n">
        <f aca="false">VLOOKUP($A43,Transmission!$J$1:$L$70,2,FALSE())*VLOOKUP(D$1,Transmission!$Z$14:$AE$38,6,FALSE())</f>
        <v>0</v>
      </c>
      <c r="E43" s="1" t="n">
        <f aca="false">VLOOKUP($A43,Transmission!$J$1:$L$70,2,FALSE())*VLOOKUP(E$1,Transmission!$Z$14:$AE$38,6,FALSE())</f>
        <v>0</v>
      </c>
      <c r="F43" s="1" t="n">
        <f aca="false">VLOOKUP($A43,Transmission!$J$1:$L$70,2,FALSE())*VLOOKUP(F$1,Transmission!$Z$14:$AE$38,6,FALSE())</f>
        <v>0</v>
      </c>
      <c r="G43" s="1" t="n">
        <f aca="false">VLOOKUP($A43,Transmission!$J$1:$L$70,2,FALSE())*VLOOKUP(G$1,Transmission!$Z$14:$AE$38,6,FALSE())</f>
        <v>0</v>
      </c>
      <c r="H43" s="1" t="n">
        <f aca="false">VLOOKUP($A43,Transmission!$J$1:$L$70,2,FALSE())*VLOOKUP(H$1,Transmission!$Z$14:$AE$38,6,FALSE())</f>
        <v>0</v>
      </c>
      <c r="I43" s="1" t="n">
        <f aca="false">VLOOKUP($A43,Transmission!$J$1:$L$70,2,FALSE())*VLOOKUP(I$1,Transmission!$Z$14:$AE$38,6,FALSE())</f>
        <v>0</v>
      </c>
      <c r="J43" s="1" t="n">
        <f aca="false">VLOOKUP($A43,Transmission!$J$1:$L$70,2,FALSE())*VLOOKUP(J$1,Transmission!$Z$14:$AE$38,6,FALSE())</f>
        <v>0</v>
      </c>
      <c r="K43" s="1" t="n">
        <f aca="false">VLOOKUP($A43,Transmission!$J$1:$L$70,2,FALSE())*VLOOKUP(K$1,Transmission!$Z$14:$AE$38,6,FALSE())</f>
        <v>0</v>
      </c>
      <c r="L43" s="1" t="n">
        <f aca="false">VLOOKUP($A43,Transmission!$J$1:$L$70,2,FALSE())*VLOOKUP(L$1,Transmission!$Z$14:$AE$38,6,FALSE())</f>
        <v>0</v>
      </c>
      <c r="M43" s="1" t="n">
        <f aca="false">VLOOKUP($A43,Transmission!$J$1:$L$70,2,FALSE())*VLOOKUP(M$1,Transmission!$Z$14:$AE$38,6,FALSE())</f>
        <v>0</v>
      </c>
      <c r="N43" s="1" t="n">
        <f aca="false">VLOOKUP($A43,Transmission!$J$1:$L$70,2,FALSE())*VLOOKUP(N$1,Transmission!$Z$14:$AE$38,6,FALSE())</f>
        <v>0</v>
      </c>
      <c r="O43" s="1" t="n">
        <f aca="false">VLOOKUP($A43,Transmission!$J$1:$L$70,2,FALSE())*VLOOKUP(O$1,Transmission!$Z$14:$AE$38,6,FALSE())</f>
        <v>0</v>
      </c>
      <c r="P43" s="1" t="n">
        <f aca="false">VLOOKUP($A43,Transmission!$J$1:$L$70,2,FALSE())*VLOOKUP(P$1,Transmission!$Z$14:$AE$38,6,FALSE())</f>
        <v>0</v>
      </c>
      <c r="Q43" s="1" t="n">
        <f aca="false">VLOOKUP($A43,Transmission!$J$1:$L$70,2,FALSE())*VLOOKUP(Q$1,Transmission!$Z$14:$AE$38,6,FALSE())</f>
        <v>0</v>
      </c>
      <c r="R43" s="1" t="n">
        <f aca="false">VLOOKUP($A43,Transmission!$J$1:$L$70,2,FALSE())*VLOOKUP(R$1,Transmission!$Z$14:$AE$38,6,FALSE())</f>
        <v>0</v>
      </c>
      <c r="S43" s="1" t="n">
        <f aca="false">VLOOKUP($A43,Transmission!$J$1:$L$70,2,FALSE())*VLOOKUP(S$1,Transmission!$Z$14:$AE$38,6,FALSE())</f>
        <v>0</v>
      </c>
      <c r="T43" s="1" t="n">
        <f aca="false">VLOOKUP($A43,Transmission!$J$1:$L$70,2,FALSE())*VLOOKUP(T$1,Transmission!$Z$14:$AE$38,6,FALSE())</f>
        <v>0</v>
      </c>
      <c r="U43" s="1" t="n">
        <f aca="false">VLOOKUP($A43,Transmission!$J$1:$L$70,2,FALSE())*VLOOKUP(U$1,Transmission!$Z$14:$AE$38,6,FALSE())</f>
        <v>0</v>
      </c>
      <c r="V43" s="1" t="n">
        <f aca="false">VLOOKUP($A43,Transmission!$J$1:$L$70,2,FALSE())*VLOOKUP(V$1,Transmission!$Z$14:$AE$38,6,FALSE())</f>
        <v>0</v>
      </c>
      <c r="W43" s="1" t="n">
        <f aca="false">VLOOKUP($A43,Transmission!$J$1:$L$70,2,FALSE())*VLOOKUP(W$1,Transmission!$Z$14:$AE$38,6,FALSE())</f>
        <v>0</v>
      </c>
      <c r="X43" s="1" t="n">
        <f aca="false">VLOOKUP($A43,Transmission!$J$1:$L$70,2,FALSE())*VLOOKUP(X$1,Transmission!$Z$14:$AE$38,6,FALSE())</f>
        <v>0</v>
      </c>
      <c r="Y43" s="1" t="n">
        <f aca="false">VLOOKUP($A43,Transmission!$J$1:$L$70,2,FALSE())*VLOOKUP(Y$1,Transmission!$Z$14:$AE$38,6,FALSE())</f>
        <v>0</v>
      </c>
    </row>
    <row r="44" customFormat="false" ht="14.25" hidden="false" customHeight="true" outlineLevel="0" collapsed="false">
      <c r="A44" s="4" t="s">
        <v>131</v>
      </c>
      <c r="B44" s="1" t="n">
        <f aca="false">VLOOKUP($A44,Transmission!$J$1:$L$70,2,FALSE())*VLOOKUP(B$1,Transmission!$Z$14:$AE$38,6,FALSE())</f>
        <v>3.84</v>
      </c>
      <c r="C44" s="1" t="n">
        <f aca="false">VLOOKUP($A44,Transmission!$J$1:$L$70,2,FALSE())*VLOOKUP(C$1,Transmission!$Z$14:$AE$38,6,FALSE())</f>
        <v>3.6</v>
      </c>
      <c r="D44" s="1" t="n">
        <f aca="false">VLOOKUP($A44,Transmission!$J$1:$L$70,2,FALSE())*VLOOKUP(D$1,Transmission!$Z$14:$AE$38,6,FALSE())</f>
        <v>3.48</v>
      </c>
      <c r="E44" s="1" t="n">
        <f aca="false">VLOOKUP($A44,Transmission!$J$1:$L$70,2,FALSE())*VLOOKUP(E$1,Transmission!$Z$14:$AE$38,6,FALSE())</f>
        <v>3.36</v>
      </c>
      <c r="F44" s="1" t="n">
        <f aca="false">VLOOKUP($A44,Transmission!$J$1:$L$70,2,FALSE())*VLOOKUP(F$1,Transmission!$Z$14:$AE$38,6,FALSE())</f>
        <v>3.36</v>
      </c>
      <c r="G44" s="1" t="n">
        <f aca="false">VLOOKUP($A44,Transmission!$J$1:$L$70,2,FALSE())*VLOOKUP(G$1,Transmission!$Z$14:$AE$38,6,FALSE())</f>
        <v>3.48</v>
      </c>
      <c r="H44" s="1" t="n">
        <f aca="false">VLOOKUP($A44,Transmission!$J$1:$L$70,2,FALSE())*VLOOKUP(H$1,Transmission!$Z$14:$AE$38,6,FALSE())</f>
        <v>3.84</v>
      </c>
      <c r="I44" s="1" t="n">
        <f aca="false">VLOOKUP($A44,Transmission!$J$1:$L$70,2,FALSE())*VLOOKUP(I$1,Transmission!$Z$14:$AE$38,6,FALSE())</f>
        <v>4.56</v>
      </c>
      <c r="J44" s="1" t="n">
        <f aca="false">VLOOKUP($A44,Transmission!$J$1:$L$70,2,FALSE())*VLOOKUP(J$1,Transmission!$Z$14:$AE$38,6,FALSE())</f>
        <v>5.22</v>
      </c>
      <c r="K44" s="1" t="n">
        <f aca="false">VLOOKUP($A44,Transmission!$J$1:$L$70,2,FALSE())*VLOOKUP(K$1,Transmission!$Z$14:$AE$38,6,FALSE())</f>
        <v>5.7</v>
      </c>
      <c r="L44" s="1" t="n">
        <f aca="false">VLOOKUP($A44,Transmission!$J$1:$L$70,2,FALSE())*VLOOKUP(L$1,Transmission!$Z$14:$AE$38,6,FALSE())</f>
        <v>5.94</v>
      </c>
      <c r="M44" s="1" t="n">
        <f aca="false">VLOOKUP($A44,Transmission!$J$1:$L$70,2,FALSE())*VLOOKUP(M$1,Transmission!$Z$14:$AE$38,6,FALSE())</f>
        <v>6</v>
      </c>
      <c r="N44" s="1" t="n">
        <f aca="false">VLOOKUP($A44,Transmission!$J$1:$L$70,2,FALSE())*VLOOKUP(N$1,Transmission!$Z$14:$AE$38,6,FALSE())</f>
        <v>5.94</v>
      </c>
      <c r="O44" s="1" t="n">
        <f aca="false">VLOOKUP($A44,Transmission!$J$1:$L$70,2,FALSE())*VLOOKUP(O$1,Transmission!$Z$14:$AE$38,6,FALSE())</f>
        <v>6</v>
      </c>
      <c r="P44" s="1" t="n">
        <f aca="false">VLOOKUP($A44,Transmission!$J$1:$L$70,2,FALSE())*VLOOKUP(P$1,Transmission!$Z$14:$AE$38,6,FALSE())</f>
        <v>6</v>
      </c>
      <c r="Q44" s="1" t="n">
        <f aca="false">VLOOKUP($A44,Transmission!$J$1:$L$70,2,FALSE())*VLOOKUP(Q$1,Transmission!$Z$14:$AE$38,6,FALSE())</f>
        <v>5.82</v>
      </c>
      <c r="R44" s="1" t="n">
        <f aca="false">VLOOKUP($A44,Transmission!$J$1:$L$70,2,FALSE())*VLOOKUP(R$1,Transmission!$Z$14:$AE$38,6,FALSE())</f>
        <v>5.76</v>
      </c>
      <c r="S44" s="1" t="n">
        <f aca="false">VLOOKUP($A44,Transmission!$J$1:$L$70,2,FALSE())*VLOOKUP(S$1,Transmission!$Z$14:$AE$38,6,FALSE())</f>
        <v>5.76</v>
      </c>
      <c r="T44" s="1" t="n">
        <f aca="false">VLOOKUP($A44,Transmission!$J$1:$L$70,2,FALSE())*VLOOKUP(T$1,Transmission!$Z$14:$AE$38,6,FALSE())</f>
        <v>5.58</v>
      </c>
      <c r="U44" s="1" t="n">
        <f aca="false">VLOOKUP($A44,Transmission!$J$1:$L$70,2,FALSE())*VLOOKUP(U$1,Transmission!$Z$14:$AE$38,6,FALSE())</f>
        <v>5.256</v>
      </c>
      <c r="V44" s="1" t="n">
        <f aca="false">VLOOKUP($A44,Transmission!$J$1:$L$70,2,FALSE())*VLOOKUP(V$1,Transmission!$Z$14:$AE$38,6,FALSE())</f>
        <v>4.836</v>
      </c>
      <c r="W44" s="1" t="n">
        <f aca="false">VLOOKUP($A44,Transmission!$J$1:$L$70,2,FALSE())*VLOOKUP(W$1,Transmission!$Z$14:$AE$38,6,FALSE())</f>
        <v>4.464</v>
      </c>
      <c r="X44" s="1" t="n">
        <f aca="false">VLOOKUP($A44,Transmission!$J$1:$L$70,2,FALSE())*VLOOKUP(X$1,Transmission!$Z$14:$AE$38,6,FALSE())</f>
        <v>4.194</v>
      </c>
      <c r="Y44" s="1" t="n">
        <f aca="false">VLOOKUP($A44,Transmission!$J$1:$L$70,2,FALSE())*VLOOKUP(Y$1,Transmission!$Z$14:$AE$38,6,FALSE())</f>
        <v>3.864</v>
      </c>
    </row>
    <row r="45" customFormat="false" ht="14.25" hidden="false" customHeight="true" outlineLevel="0" collapsed="false">
      <c r="A45" s="4" t="s">
        <v>133</v>
      </c>
      <c r="B45" s="1" t="n">
        <f aca="false">VLOOKUP($A45,Transmission!$J$1:$L$70,2,FALSE())*VLOOKUP(B$1,Transmission!$Z$14:$AE$38,6,FALSE())</f>
        <v>0</v>
      </c>
      <c r="C45" s="1" t="n">
        <f aca="false">VLOOKUP($A45,Transmission!$J$1:$L$70,2,FALSE())*VLOOKUP(C$1,Transmission!$Z$14:$AE$38,6,FALSE())</f>
        <v>0</v>
      </c>
      <c r="D45" s="1" t="n">
        <f aca="false">VLOOKUP($A45,Transmission!$J$1:$L$70,2,FALSE())*VLOOKUP(D$1,Transmission!$Z$14:$AE$38,6,FALSE())</f>
        <v>0</v>
      </c>
      <c r="E45" s="1" t="n">
        <f aca="false">VLOOKUP($A45,Transmission!$J$1:$L$70,2,FALSE())*VLOOKUP(E$1,Transmission!$Z$14:$AE$38,6,FALSE())</f>
        <v>0</v>
      </c>
      <c r="F45" s="1" t="n">
        <f aca="false">VLOOKUP($A45,Transmission!$J$1:$L$70,2,FALSE())*VLOOKUP(F$1,Transmission!$Z$14:$AE$38,6,FALSE())</f>
        <v>0</v>
      </c>
      <c r="G45" s="1" t="n">
        <f aca="false">VLOOKUP($A45,Transmission!$J$1:$L$70,2,FALSE())*VLOOKUP(G$1,Transmission!$Z$14:$AE$38,6,FALSE())</f>
        <v>0</v>
      </c>
      <c r="H45" s="1" t="n">
        <f aca="false">VLOOKUP($A45,Transmission!$J$1:$L$70,2,FALSE())*VLOOKUP(H$1,Transmission!$Z$14:$AE$38,6,FALSE())</f>
        <v>0</v>
      </c>
      <c r="I45" s="1" t="n">
        <f aca="false">VLOOKUP($A45,Transmission!$J$1:$L$70,2,FALSE())*VLOOKUP(I$1,Transmission!$Z$14:$AE$38,6,FALSE())</f>
        <v>0</v>
      </c>
      <c r="J45" s="1" t="n">
        <f aca="false">VLOOKUP($A45,Transmission!$J$1:$L$70,2,FALSE())*VLOOKUP(J$1,Transmission!$Z$14:$AE$38,6,FALSE())</f>
        <v>0</v>
      </c>
      <c r="K45" s="1" t="n">
        <f aca="false">VLOOKUP($A45,Transmission!$J$1:$L$70,2,FALSE())*VLOOKUP(K$1,Transmission!$Z$14:$AE$38,6,FALSE())</f>
        <v>0</v>
      </c>
      <c r="L45" s="1" t="n">
        <f aca="false">VLOOKUP($A45,Transmission!$J$1:$L$70,2,FALSE())*VLOOKUP(L$1,Transmission!$Z$14:$AE$38,6,FALSE())</f>
        <v>0</v>
      </c>
      <c r="M45" s="1" t="n">
        <f aca="false">VLOOKUP($A45,Transmission!$J$1:$L$70,2,FALSE())*VLOOKUP(M$1,Transmission!$Z$14:$AE$38,6,FALSE())</f>
        <v>0</v>
      </c>
      <c r="N45" s="1" t="n">
        <f aca="false">VLOOKUP($A45,Transmission!$J$1:$L$70,2,FALSE())*VLOOKUP(N$1,Transmission!$Z$14:$AE$38,6,FALSE())</f>
        <v>0</v>
      </c>
      <c r="O45" s="1" t="n">
        <f aca="false">VLOOKUP($A45,Transmission!$J$1:$L$70,2,FALSE())*VLOOKUP(O$1,Transmission!$Z$14:$AE$38,6,FALSE())</f>
        <v>0</v>
      </c>
      <c r="P45" s="1" t="n">
        <f aca="false">VLOOKUP($A45,Transmission!$J$1:$L$70,2,FALSE())*VLOOKUP(P$1,Transmission!$Z$14:$AE$38,6,FALSE())</f>
        <v>0</v>
      </c>
      <c r="Q45" s="1" t="n">
        <f aca="false">VLOOKUP($A45,Transmission!$J$1:$L$70,2,FALSE())*VLOOKUP(Q$1,Transmission!$Z$14:$AE$38,6,FALSE())</f>
        <v>0</v>
      </c>
      <c r="R45" s="1" t="n">
        <f aca="false">VLOOKUP($A45,Transmission!$J$1:$L$70,2,FALSE())*VLOOKUP(R$1,Transmission!$Z$14:$AE$38,6,FALSE())</f>
        <v>0</v>
      </c>
      <c r="S45" s="1" t="n">
        <f aca="false">VLOOKUP($A45,Transmission!$J$1:$L$70,2,FALSE())*VLOOKUP(S$1,Transmission!$Z$14:$AE$38,6,FALSE())</f>
        <v>0</v>
      </c>
      <c r="T45" s="1" t="n">
        <f aca="false">VLOOKUP($A45,Transmission!$J$1:$L$70,2,FALSE())*VLOOKUP(T$1,Transmission!$Z$14:$AE$38,6,FALSE())</f>
        <v>0</v>
      </c>
      <c r="U45" s="1" t="n">
        <f aca="false">VLOOKUP($A45,Transmission!$J$1:$L$70,2,FALSE())*VLOOKUP(U$1,Transmission!$Z$14:$AE$38,6,FALSE())</f>
        <v>0</v>
      </c>
      <c r="V45" s="1" t="n">
        <f aca="false">VLOOKUP($A45,Transmission!$J$1:$L$70,2,FALSE())*VLOOKUP(V$1,Transmission!$Z$14:$AE$38,6,FALSE())</f>
        <v>0</v>
      </c>
      <c r="W45" s="1" t="n">
        <f aca="false">VLOOKUP($A45,Transmission!$J$1:$L$70,2,FALSE())*VLOOKUP(W$1,Transmission!$Z$14:$AE$38,6,FALSE())</f>
        <v>0</v>
      </c>
      <c r="X45" s="1" t="n">
        <f aca="false">VLOOKUP($A45,Transmission!$J$1:$L$70,2,FALSE())*VLOOKUP(X$1,Transmission!$Z$14:$AE$38,6,FALSE())</f>
        <v>0</v>
      </c>
      <c r="Y45" s="1" t="n">
        <f aca="false">VLOOKUP($A45,Transmission!$J$1:$L$70,2,FALSE())*VLOOKUP(Y$1,Transmission!$Z$14:$AE$38,6,FALSE())</f>
        <v>0</v>
      </c>
    </row>
    <row r="46" customFormat="false" ht="14.25" hidden="false" customHeight="true" outlineLevel="0" collapsed="false">
      <c r="A46" s="4" t="s">
        <v>135</v>
      </c>
      <c r="B46" s="1" t="n">
        <f aca="false">VLOOKUP($A46,Transmission!$J$1:$L$70,2,FALSE())*VLOOKUP(B$1,Transmission!$Z$14:$AE$38,6,FALSE())</f>
        <v>25.1008</v>
      </c>
      <c r="C46" s="1" t="n">
        <f aca="false">VLOOKUP($A46,Transmission!$J$1:$L$70,2,FALSE())*VLOOKUP(C$1,Transmission!$Z$14:$AE$38,6,FALSE())</f>
        <v>23.532</v>
      </c>
      <c r="D46" s="1" t="n">
        <f aca="false">VLOOKUP($A46,Transmission!$J$1:$L$70,2,FALSE())*VLOOKUP(D$1,Transmission!$Z$14:$AE$38,6,FALSE())</f>
        <v>22.7476</v>
      </c>
      <c r="E46" s="1" t="n">
        <f aca="false">VLOOKUP($A46,Transmission!$J$1:$L$70,2,FALSE())*VLOOKUP(E$1,Transmission!$Z$14:$AE$38,6,FALSE())</f>
        <v>21.9632</v>
      </c>
      <c r="F46" s="1" t="n">
        <f aca="false">VLOOKUP($A46,Transmission!$J$1:$L$70,2,FALSE())*VLOOKUP(F$1,Transmission!$Z$14:$AE$38,6,FALSE())</f>
        <v>21.9632</v>
      </c>
      <c r="G46" s="1" t="n">
        <f aca="false">VLOOKUP($A46,Transmission!$J$1:$L$70,2,FALSE())*VLOOKUP(G$1,Transmission!$Z$14:$AE$38,6,FALSE())</f>
        <v>22.7476</v>
      </c>
      <c r="H46" s="1" t="n">
        <f aca="false">VLOOKUP($A46,Transmission!$J$1:$L$70,2,FALSE())*VLOOKUP(H$1,Transmission!$Z$14:$AE$38,6,FALSE())</f>
        <v>25.1008</v>
      </c>
      <c r="I46" s="1" t="n">
        <f aca="false">VLOOKUP($A46,Transmission!$J$1:$L$70,2,FALSE())*VLOOKUP(I$1,Transmission!$Z$14:$AE$38,6,FALSE())</f>
        <v>29.8072</v>
      </c>
      <c r="J46" s="1" t="n">
        <f aca="false">VLOOKUP($A46,Transmission!$J$1:$L$70,2,FALSE())*VLOOKUP(J$1,Transmission!$Z$14:$AE$38,6,FALSE())</f>
        <v>34.1214</v>
      </c>
      <c r="K46" s="1" t="n">
        <f aca="false">VLOOKUP($A46,Transmission!$J$1:$L$70,2,FALSE())*VLOOKUP(K$1,Transmission!$Z$14:$AE$38,6,FALSE())</f>
        <v>37.259</v>
      </c>
      <c r="L46" s="1" t="n">
        <f aca="false">VLOOKUP($A46,Transmission!$J$1:$L$70,2,FALSE())*VLOOKUP(L$1,Transmission!$Z$14:$AE$38,6,FALSE())</f>
        <v>38.8278</v>
      </c>
      <c r="M46" s="1" t="n">
        <f aca="false">VLOOKUP($A46,Transmission!$J$1:$L$70,2,FALSE())*VLOOKUP(M$1,Transmission!$Z$14:$AE$38,6,FALSE())</f>
        <v>39.22</v>
      </c>
      <c r="N46" s="1" t="n">
        <f aca="false">VLOOKUP($A46,Transmission!$J$1:$L$70,2,FALSE())*VLOOKUP(N$1,Transmission!$Z$14:$AE$38,6,FALSE())</f>
        <v>38.8278</v>
      </c>
      <c r="O46" s="1" t="n">
        <f aca="false">VLOOKUP($A46,Transmission!$J$1:$L$70,2,FALSE())*VLOOKUP(O$1,Transmission!$Z$14:$AE$38,6,FALSE())</f>
        <v>39.22</v>
      </c>
      <c r="P46" s="1" t="n">
        <f aca="false">VLOOKUP($A46,Transmission!$J$1:$L$70,2,FALSE())*VLOOKUP(P$1,Transmission!$Z$14:$AE$38,6,FALSE())</f>
        <v>39.22</v>
      </c>
      <c r="Q46" s="1" t="n">
        <f aca="false">VLOOKUP($A46,Transmission!$J$1:$L$70,2,FALSE())*VLOOKUP(Q$1,Transmission!$Z$14:$AE$38,6,FALSE())</f>
        <v>38.0434</v>
      </c>
      <c r="R46" s="1" t="n">
        <f aca="false">VLOOKUP($A46,Transmission!$J$1:$L$70,2,FALSE())*VLOOKUP(R$1,Transmission!$Z$14:$AE$38,6,FALSE())</f>
        <v>37.6512</v>
      </c>
      <c r="S46" s="1" t="n">
        <f aca="false">VLOOKUP($A46,Transmission!$J$1:$L$70,2,FALSE())*VLOOKUP(S$1,Transmission!$Z$14:$AE$38,6,FALSE())</f>
        <v>37.6512</v>
      </c>
      <c r="T46" s="1" t="n">
        <f aca="false">VLOOKUP($A46,Transmission!$J$1:$L$70,2,FALSE())*VLOOKUP(T$1,Transmission!$Z$14:$AE$38,6,FALSE())</f>
        <v>36.4746</v>
      </c>
      <c r="U46" s="1" t="n">
        <f aca="false">VLOOKUP($A46,Transmission!$J$1:$L$70,2,FALSE())*VLOOKUP(U$1,Transmission!$Z$14:$AE$38,6,FALSE())</f>
        <v>34.35672</v>
      </c>
      <c r="V46" s="1" t="n">
        <f aca="false">VLOOKUP($A46,Transmission!$J$1:$L$70,2,FALSE())*VLOOKUP(V$1,Transmission!$Z$14:$AE$38,6,FALSE())</f>
        <v>31.61132</v>
      </c>
      <c r="W46" s="1" t="n">
        <f aca="false">VLOOKUP($A46,Transmission!$J$1:$L$70,2,FALSE())*VLOOKUP(W$1,Transmission!$Z$14:$AE$38,6,FALSE())</f>
        <v>29.17968</v>
      </c>
      <c r="X46" s="1" t="n">
        <f aca="false">VLOOKUP($A46,Transmission!$J$1:$L$70,2,FALSE())*VLOOKUP(X$1,Transmission!$Z$14:$AE$38,6,FALSE())</f>
        <v>27.41478</v>
      </c>
      <c r="Y46" s="1" t="n">
        <f aca="false">VLOOKUP($A46,Transmission!$J$1:$L$70,2,FALSE())*VLOOKUP(Y$1,Transmission!$Z$14:$AE$38,6,FALSE())</f>
        <v>25.25768</v>
      </c>
    </row>
    <row r="47" customFormat="false" ht="14.25" hidden="false" customHeight="true" outlineLevel="0" collapsed="false">
      <c r="A47" s="4" t="s">
        <v>137</v>
      </c>
      <c r="B47" s="1" t="n">
        <f aca="false">VLOOKUP($A47,Transmission!$J$1:$L$70,2,FALSE())*VLOOKUP(B$1,Transmission!$Z$14:$AE$38,6,FALSE())</f>
        <v>25.1008</v>
      </c>
      <c r="C47" s="1" t="n">
        <f aca="false">VLOOKUP($A47,Transmission!$J$1:$L$70,2,FALSE())*VLOOKUP(C$1,Transmission!$Z$14:$AE$38,6,FALSE())</f>
        <v>23.532</v>
      </c>
      <c r="D47" s="1" t="n">
        <f aca="false">VLOOKUP($A47,Transmission!$J$1:$L$70,2,FALSE())*VLOOKUP(D$1,Transmission!$Z$14:$AE$38,6,FALSE())</f>
        <v>22.7476</v>
      </c>
      <c r="E47" s="1" t="n">
        <f aca="false">VLOOKUP($A47,Transmission!$J$1:$L$70,2,FALSE())*VLOOKUP(E$1,Transmission!$Z$14:$AE$38,6,FALSE())</f>
        <v>21.9632</v>
      </c>
      <c r="F47" s="1" t="n">
        <f aca="false">VLOOKUP($A47,Transmission!$J$1:$L$70,2,FALSE())*VLOOKUP(F$1,Transmission!$Z$14:$AE$38,6,FALSE())</f>
        <v>21.9632</v>
      </c>
      <c r="G47" s="1" t="n">
        <f aca="false">VLOOKUP($A47,Transmission!$J$1:$L$70,2,FALSE())*VLOOKUP(G$1,Transmission!$Z$14:$AE$38,6,FALSE())</f>
        <v>22.7476</v>
      </c>
      <c r="H47" s="1" t="n">
        <f aca="false">VLOOKUP($A47,Transmission!$J$1:$L$70,2,FALSE())*VLOOKUP(H$1,Transmission!$Z$14:$AE$38,6,FALSE())</f>
        <v>25.1008</v>
      </c>
      <c r="I47" s="1" t="n">
        <f aca="false">VLOOKUP($A47,Transmission!$J$1:$L$70,2,FALSE())*VLOOKUP(I$1,Transmission!$Z$14:$AE$38,6,FALSE())</f>
        <v>29.8072</v>
      </c>
      <c r="J47" s="1" t="n">
        <f aca="false">VLOOKUP($A47,Transmission!$J$1:$L$70,2,FALSE())*VLOOKUP(J$1,Transmission!$Z$14:$AE$38,6,FALSE())</f>
        <v>34.1214</v>
      </c>
      <c r="K47" s="1" t="n">
        <f aca="false">VLOOKUP($A47,Transmission!$J$1:$L$70,2,FALSE())*VLOOKUP(K$1,Transmission!$Z$14:$AE$38,6,FALSE())</f>
        <v>37.259</v>
      </c>
      <c r="L47" s="1" t="n">
        <f aca="false">VLOOKUP($A47,Transmission!$J$1:$L$70,2,FALSE())*VLOOKUP(L$1,Transmission!$Z$14:$AE$38,6,FALSE())</f>
        <v>38.8278</v>
      </c>
      <c r="M47" s="1" t="n">
        <f aca="false">VLOOKUP($A47,Transmission!$J$1:$L$70,2,FALSE())*VLOOKUP(M$1,Transmission!$Z$14:$AE$38,6,FALSE())</f>
        <v>39.22</v>
      </c>
      <c r="N47" s="1" t="n">
        <f aca="false">VLOOKUP($A47,Transmission!$J$1:$L$70,2,FALSE())*VLOOKUP(N$1,Transmission!$Z$14:$AE$38,6,FALSE())</f>
        <v>38.8278</v>
      </c>
      <c r="O47" s="1" t="n">
        <f aca="false">VLOOKUP($A47,Transmission!$J$1:$L$70,2,FALSE())*VLOOKUP(O$1,Transmission!$Z$14:$AE$38,6,FALSE())</f>
        <v>39.22</v>
      </c>
      <c r="P47" s="1" t="n">
        <f aca="false">VLOOKUP($A47,Transmission!$J$1:$L$70,2,FALSE())*VLOOKUP(P$1,Transmission!$Z$14:$AE$38,6,FALSE())</f>
        <v>39.22</v>
      </c>
      <c r="Q47" s="1" t="n">
        <f aca="false">VLOOKUP($A47,Transmission!$J$1:$L$70,2,FALSE())*VLOOKUP(Q$1,Transmission!$Z$14:$AE$38,6,FALSE())</f>
        <v>38.0434</v>
      </c>
      <c r="R47" s="1" t="n">
        <f aca="false">VLOOKUP($A47,Transmission!$J$1:$L$70,2,FALSE())*VLOOKUP(R$1,Transmission!$Z$14:$AE$38,6,FALSE())</f>
        <v>37.6512</v>
      </c>
      <c r="S47" s="1" t="n">
        <f aca="false">VLOOKUP($A47,Transmission!$J$1:$L$70,2,FALSE())*VLOOKUP(S$1,Transmission!$Z$14:$AE$38,6,FALSE())</f>
        <v>37.6512</v>
      </c>
      <c r="T47" s="1" t="n">
        <f aca="false">VLOOKUP($A47,Transmission!$J$1:$L$70,2,FALSE())*VLOOKUP(T$1,Transmission!$Z$14:$AE$38,6,FALSE())</f>
        <v>36.4746</v>
      </c>
      <c r="U47" s="1" t="n">
        <f aca="false">VLOOKUP($A47,Transmission!$J$1:$L$70,2,FALSE())*VLOOKUP(U$1,Transmission!$Z$14:$AE$38,6,FALSE())</f>
        <v>34.35672</v>
      </c>
      <c r="V47" s="1" t="n">
        <f aca="false">VLOOKUP($A47,Transmission!$J$1:$L$70,2,FALSE())*VLOOKUP(V$1,Transmission!$Z$14:$AE$38,6,FALSE())</f>
        <v>31.61132</v>
      </c>
      <c r="W47" s="1" t="n">
        <f aca="false">VLOOKUP($A47,Transmission!$J$1:$L$70,2,FALSE())*VLOOKUP(W$1,Transmission!$Z$14:$AE$38,6,FALSE())</f>
        <v>29.17968</v>
      </c>
      <c r="X47" s="1" t="n">
        <f aca="false">VLOOKUP($A47,Transmission!$J$1:$L$70,2,FALSE())*VLOOKUP(X$1,Transmission!$Z$14:$AE$38,6,FALSE())</f>
        <v>27.41478</v>
      </c>
      <c r="Y47" s="1" t="n">
        <f aca="false">VLOOKUP($A47,Transmission!$J$1:$L$70,2,FALSE())*VLOOKUP(Y$1,Transmission!$Z$14:$AE$38,6,FALSE())</f>
        <v>25.25768</v>
      </c>
    </row>
    <row r="48" customFormat="false" ht="14.25" hidden="false" customHeight="true" outlineLevel="0" collapsed="false">
      <c r="A48" s="4" t="s">
        <v>139</v>
      </c>
      <c r="B48" s="1" t="n">
        <f aca="false">VLOOKUP($A48,Transmission!$J$1:$L$70,2,FALSE())*VLOOKUP(B$1,Transmission!$Z$14:$AE$38,6,FALSE())</f>
        <v>0</v>
      </c>
      <c r="C48" s="1" t="n">
        <f aca="false">VLOOKUP($A48,Transmission!$J$1:$L$70,2,FALSE())*VLOOKUP(C$1,Transmission!$Z$14:$AE$38,6,FALSE())</f>
        <v>0</v>
      </c>
      <c r="D48" s="1" t="n">
        <f aca="false">VLOOKUP($A48,Transmission!$J$1:$L$70,2,FALSE())*VLOOKUP(D$1,Transmission!$Z$14:$AE$38,6,FALSE())</f>
        <v>0</v>
      </c>
      <c r="E48" s="1" t="n">
        <f aca="false">VLOOKUP($A48,Transmission!$J$1:$L$70,2,FALSE())*VLOOKUP(E$1,Transmission!$Z$14:$AE$38,6,FALSE())</f>
        <v>0</v>
      </c>
      <c r="F48" s="1" t="n">
        <f aca="false">VLOOKUP($A48,Transmission!$J$1:$L$70,2,FALSE())*VLOOKUP(F$1,Transmission!$Z$14:$AE$38,6,FALSE())</f>
        <v>0</v>
      </c>
      <c r="G48" s="1" t="n">
        <f aca="false">VLOOKUP($A48,Transmission!$J$1:$L$70,2,FALSE())*VLOOKUP(G$1,Transmission!$Z$14:$AE$38,6,FALSE())</f>
        <v>0</v>
      </c>
      <c r="H48" s="1" t="n">
        <f aca="false">VLOOKUP($A48,Transmission!$J$1:$L$70,2,FALSE())*VLOOKUP(H$1,Transmission!$Z$14:$AE$38,6,FALSE())</f>
        <v>0</v>
      </c>
      <c r="I48" s="1" t="n">
        <f aca="false">VLOOKUP($A48,Transmission!$J$1:$L$70,2,FALSE())*VLOOKUP(I$1,Transmission!$Z$14:$AE$38,6,FALSE())</f>
        <v>0</v>
      </c>
      <c r="J48" s="1" t="n">
        <f aca="false">VLOOKUP($A48,Transmission!$J$1:$L$70,2,FALSE())*VLOOKUP(J$1,Transmission!$Z$14:$AE$38,6,FALSE())</f>
        <v>0</v>
      </c>
      <c r="K48" s="1" t="n">
        <f aca="false">VLOOKUP($A48,Transmission!$J$1:$L$70,2,FALSE())*VLOOKUP(K$1,Transmission!$Z$14:$AE$38,6,FALSE())</f>
        <v>0</v>
      </c>
      <c r="L48" s="1" t="n">
        <f aca="false">VLOOKUP($A48,Transmission!$J$1:$L$70,2,FALSE())*VLOOKUP(L$1,Transmission!$Z$14:$AE$38,6,FALSE())</f>
        <v>0</v>
      </c>
      <c r="M48" s="1" t="n">
        <f aca="false">VLOOKUP($A48,Transmission!$J$1:$L$70,2,FALSE())*VLOOKUP(M$1,Transmission!$Z$14:$AE$38,6,FALSE())</f>
        <v>0</v>
      </c>
      <c r="N48" s="1" t="n">
        <f aca="false">VLOOKUP($A48,Transmission!$J$1:$L$70,2,FALSE())*VLOOKUP(N$1,Transmission!$Z$14:$AE$38,6,FALSE())</f>
        <v>0</v>
      </c>
      <c r="O48" s="1" t="n">
        <f aca="false">VLOOKUP($A48,Transmission!$J$1:$L$70,2,FALSE())*VLOOKUP(O$1,Transmission!$Z$14:$AE$38,6,FALSE())</f>
        <v>0</v>
      </c>
      <c r="P48" s="1" t="n">
        <f aca="false">VLOOKUP($A48,Transmission!$J$1:$L$70,2,FALSE())*VLOOKUP(P$1,Transmission!$Z$14:$AE$38,6,FALSE())</f>
        <v>0</v>
      </c>
      <c r="Q48" s="1" t="n">
        <f aca="false">VLOOKUP($A48,Transmission!$J$1:$L$70,2,FALSE())*VLOOKUP(Q$1,Transmission!$Z$14:$AE$38,6,FALSE())</f>
        <v>0</v>
      </c>
      <c r="R48" s="1" t="n">
        <f aca="false">VLOOKUP($A48,Transmission!$J$1:$L$70,2,FALSE())*VLOOKUP(R$1,Transmission!$Z$14:$AE$38,6,FALSE())</f>
        <v>0</v>
      </c>
      <c r="S48" s="1" t="n">
        <f aca="false">VLOOKUP($A48,Transmission!$J$1:$L$70,2,FALSE())*VLOOKUP(S$1,Transmission!$Z$14:$AE$38,6,FALSE())</f>
        <v>0</v>
      </c>
      <c r="T48" s="1" t="n">
        <f aca="false">VLOOKUP($A48,Transmission!$J$1:$L$70,2,FALSE())*VLOOKUP(T$1,Transmission!$Z$14:$AE$38,6,FALSE())</f>
        <v>0</v>
      </c>
      <c r="U48" s="1" t="n">
        <f aca="false">VLOOKUP($A48,Transmission!$J$1:$L$70,2,FALSE())*VLOOKUP(U$1,Transmission!$Z$14:$AE$38,6,FALSE())</f>
        <v>0</v>
      </c>
      <c r="V48" s="1" t="n">
        <f aca="false">VLOOKUP($A48,Transmission!$J$1:$L$70,2,FALSE())*VLOOKUP(V$1,Transmission!$Z$14:$AE$38,6,FALSE())</f>
        <v>0</v>
      </c>
      <c r="W48" s="1" t="n">
        <f aca="false">VLOOKUP($A48,Transmission!$J$1:$L$70,2,FALSE())*VLOOKUP(W$1,Transmission!$Z$14:$AE$38,6,FALSE())</f>
        <v>0</v>
      </c>
      <c r="X48" s="1" t="n">
        <f aca="false">VLOOKUP($A48,Transmission!$J$1:$L$70,2,FALSE())*VLOOKUP(X$1,Transmission!$Z$14:$AE$38,6,FALSE())</f>
        <v>0</v>
      </c>
      <c r="Y48" s="1" t="n">
        <f aca="false">VLOOKUP($A48,Transmission!$J$1:$L$70,2,FALSE())*VLOOKUP(Y$1,Transmission!$Z$14:$AE$38,6,FALSE())</f>
        <v>0</v>
      </c>
    </row>
    <row r="49" customFormat="false" ht="14.25" hidden="false" customHeight="true" outlineLevel="0" collapsed="false">
      <c r="A49" s="4" t="s">
        <v>141</v>
      </c>
      <c r="B49" s="1" t="n">
        <f aca="false">VLOOKUP($A49,Transmission!$J$1:$L$70,2,FALSE())*VLOOKUP(B$1,Transmission!$Z$14:$AE$38,6,FALSE())</f>
        <v>50.56</v>
      </c>
      <c r="C49" s="1" t="n">
        <f aca="false">VLOOKUP($A49,Transmission!$J$1:$L$70,2,FALSE())*VLOOKUP(C$1,Transmission!$Z$14:$AE$38,6,FALSE())</f>
        <v>47.4</v>
      </c>
      <c r="D49" s="1" t="n">
        <f aca="false">VLOOKUP($A49,Transmission!$J$1:$L$70,2,FALSE())*VLOOKUP(D$1,Transmission!$Z$14:$AE$38,6,FALSE())</f>
        <v>45.82</v>
      </c>
      <c r="E49" s="1" t="n">
        <f aca="false">VLOOKUP($A49,Transmission!$J$1:$L$70,2,FALSE())*VLOOKUP(E$1,Transmission!$Z$14:$AE$38,6,FALSE())</f>
        <v>44.24</v>
      </c>
      <c r="F49" s="1" t="n">
        <f aca="false">VLOOKUP($A49,Transmission!$J$1:$L$70,2,FALSE())*VLOOKUP(F$1,Transmission!$Z$14:$AE$38,6,FALSE())</f>
        <v>44.24</v>
      </c>
      <c r="G49" s="1" t="n">
        <f aca="false">VLOOKUP($A49,Transmission!$J$1:$L$70,2,FALSE())*VLOOKUP(G$1,Transmission!$Z$14:$AE$38,6,FALSE())</f>
        <v>45.82</v>
      </c>
      <c r="H49" s="1" t="n">
        <f aca="false">VLOOKUP($A49,Transmission!$J$1:$L$70,2,FALSE())*VLOOKUP(H$1,Transmission!$Z$14:$AE$38,6,FALSE())</f>
        <v>50.56</v>
      </c>
      <c r="I49" s="1" t="n">
        <f aca="false">VLOOKUP($A49,Transmission!$J$1:$L$70,2,FALSE())*VLOOKUP(I$1,Transmission!$Z$14:$AE$38,6,FALSE())</f>
        <v>60.04</v>
      </c>
      <c r="J49" s="1" t="n">
        <f aca="false">VLOOKUP($A49,Transmission!$J$1:$L$70,2,FALSE())*VLOOKUP(J$1,Transmission!$Z$14:$AE$38,6,FALSE())</f>
        <v>68.73</v>
      </c>
      <c r="K49" s="1" t="n">
        <f aca="false">VLOOKUP($A49,Transmission!$J$1:$L$70,2,FALSE())*VLOOKUP(K$1,Transmission!$Z$14:$AE$38,6,FALSE())</f>
        <v>75.05</v>
      </c>
      <c r="L49" s="1" t="n">
        <f aca="false">VLOOKUP($A49,Transmission!$J$1:$L$70,2,FALSE())*VLOOKUP(L$1,Transmission!$Z$14:$AE$38,6,FALSE())</f>
        <v>78.21</v>
      </c>
      <c r="M49" s="1" t="n">
        <f aca="false">VLOOKUP($A49,Transmission!$J$1:$L$70,2,FALSE())*VLOOKUP(M$1,Transmission!$Z$14:$AE$38,6,FALSE())</f>
        <v>79</v>
      </c>
      <c r="N49" s="1" t="n">
        <f aca="false">VLOOKUP($A49,Transmission!$J$1:$L$70,2,FALSE())*VLOOKUP(N$1,Transmission!$Z$14:$AE$38,6,FALSE())</f>
        <v>78.21</v>
      </c>
      <c r="O49" s="1" t="n">
        <f aca="false">VLOOKUP($A49,Transmission!$J$1:$L$70,2,FALSE())*VLOOKUP(O$1,Transmission!$Z$14:$AE$38,6,FALSE())</f>
        <v>79</v>
      </c>
      <c r="P49" s="1" t="n">
        <f aca="false">VLOOKUP($A49,Transmission!$J$1:$L$70,2,FALSE())*VLOOKUP(P$1,Transmission!$Z$14:$AE$38,6,FALSE())</f>
        <v>79</v>
      </c>
      <c r="Q49" s="1" t="n">
        <f aca="false">VLOOKUP($A49,Transmission!$J$1:$L$70,2,FALSE())*VLOOKUP(Q$1,Transmission!$Z$14:$AE$38,6,FALSE())</f>
        <v>76.63</v>
      </c>
      <c r="R49" s="1" t="n">
        <f aca="false">VLOOKUP($A49,Transmission!$J$1:$L$70,2,FALSE())*VLOOKUP(R$1,Transmission!$Z$14:$AE$38,6,FALSE())</f>
        <v>75.84</v>
      </c>
      <c r="S49" s="1" t="n">
        <f aca="false">VLOOKUP($A49,Transmission!$J$1:$L$70,2,FALSE())*VLOOKUP(S$1,Transmission!$Z$14:$AE$38,6,FALSE())</f>
        <v>75.84</v>
      </c>
      <c r="T49" s="1" t="n">
        <f aca="false">VLOOKUP($A49,Transmission!$J$1:$L$70,2,FALSE())*VLOOKUP(T$1,Transmission!$Z$14:$AE$38,6,FALSE())</f>
        <v>73.47</v>
      </c>
      <c r="U49" s="1" t="n">
        <f aca="false">VLOOKUP($A49,Transmission!$J$1:$L$70,2,FALSE())*VLOOKUP(U$1,Transmission!$Z$14:$AE$38,6,FALSE())</f>
        <v>69.204</v>
      </c>
      <c r="V49" s="1" t="n">
        <f aca="false">VLOOKUP($A49,Transmission!$J$1:$L$70,2,FALSE())*VLOOKUP(V$1,Transmission!$Z$14:$AE$38,6,FALSE())</f>
        <v>63.674</v>
      </c>
      <c r="W49" s="1" t="n">
        <f aca="false">VLOOKUP($A49,Transmission!$J$1:$L$70,2,FALSE())*VLOOKUP(W$1,Transmission!$Z$14:$AE$38,6,FALSE())</f>
        <v>58.776</v>
      </c>
      <c r="X49" s="1" t="n">
        <f aca="false">VLOOKUP($A49,Transmission!$J$1:$L$70,2,FALSE())*VLOOKUP(X$1,Transmission!$Z$14:$AE$38,6,FALSE())</f>
        <v>55.221</v>
      </c>
      <c r="Y49" s="1" t="n">
        <f aca="false">VLOOKUP($A49,Transmission!$J$1:$L$70,2,FALSE())*VLOOKUP(Y$1,Transmission!$Z$14:$AE$38,6,FALSE())</f>
        <v>50.876</v>
      </c>
    </row>
    <row r="50" customFormat="false" ht="14.25" hidden="false" customHeight="true" outlineLevel="0" collapsed="false">
      <c r="A50" s="4" t="s">
        <v>143</v>
      </c>
      <c r="B50" s="1" t="n">
        <f aca="false">VLOOKUP($A50,Transmission!$J$1:$L$70,2,FALSE())*VLOOKUP(B$1,Transmission!$Z$14:$AE$38,6,FALSE())</f>
        <v>246.208</v>
      </c>
      <c r="C50" s="1" t="n">
        <f aca="false">VLOOKUP($A50,Transmission!$J$1:$L$70,2,FALSE())*VLOOKUP(C$1,Transmission!$Z$14:$AE$38,6,FALSE())</f>
        <v>230.82</v>
      </c>
      <c r="D50" s="1" t="n">
        <f aca="false">VLOOKUP($A50,Transmission!$J$1:$L$70,2,FALSE())*VLOOKUP(D$1,Transmission!$Z$14:$AE$38,6,FALSE())</f>
        <v>223.126</v>
      </c>
      <c r="E50" s="1" t="n">
        <f aca="false">VLOOKUP($A50,Transmission!$J$1:$L$70,2,FALSE())*VLOOKUP(E$1,Transmission!$Z$14:$AE$38,6,FALSE())</f>
        <v>215.432</v>
      </c>
      <c r="F50" s="1" t="n">
        <f aca="false">VLOOKUP($A50,Transmission!$J$1:$L$70,2,FALSE())*VLOOKUP(F$1,Transmission!$Z$14:$AE$38,6,FALSE())</f>
        <v>215.432</v>
      </c>
      <c r="G50" s="1" t="n">
        <f aca="false">VLOOKUP($A50,Transmission!$J$1:$L$70,2,FALSE())*VLOOKUP(G$1,Transmission!$Z$14:$AE$38,6,FALSE())</f>
        <v>223.126</v>
      </c>
      <c r="H50" s="1" t="n">
        <f aca="false">VLOOKUP($A50,Transmission!$J$1:$L$70,2,FALSE())*VLOOKUP(H$1,Transmission!$Z$14:$AE$38,6,FALSE())</f>
        <v>246.208</v>
      </c>
      <c r="I50" s="1" t="n">
        <f aca="false">VLOOKUP($A50,Transmission!$J$1:$L$70,2,FALSE())*VLOOKUP(I$1,Transmission!$Z$14:$AE$38,6,FALSE())</f>
        <v>292.372</v>
      </c>
      <c r="J50" s="1" t="n">
        <f aca="false">VLOOKUP($A50,Transmission!$J$1:$L$70,2,FALSE())*VLOOKUP(J$1,Transmission!$Z$14:$AE$38,6,FALSE())</f>
        <v>334.689</v>
      </c>
      <c r="K50" s="1" t="n">
        <f aca="false">VLOOKUP($A50,Transmission!$J$1:$L$70,2,FALSE())*VLOOKUP(K$1,Transmission!$Z$14:$AE$38,6,FALSE())</f>
        <v>365.465</v>
      </c>
      <c r="L50" s="1" t="n">
        <f aca="false">VLOOKUP($A50,Transmission!$J$1:$L$70,2,FALSE())*VLOOKUP(L$1,Transmission!$Z$14:$AE$38,6,FALSE())</f>
        <v>380.853</v>
      </c>
      <c r="M50" s="1" t="n">
        <f aca="false">VLOOKUP($A50,Transmission!$J$1:$L$70,2,FALSE())*VLOOKUP(M$1,Transmission!$Z$14:$AE$38,6,FALSE())</f>
        <v>384.7</v>
      </c>
      <c r="N50" s="1" t="n">
        <f aca="false">VLOOKUP($A50,Transmission!$J$1:$L$70,2,FALSE())*VLOOKUP(N$1,Transmission!$Z$14:$AE$38,6,FALSE())</f>
        <v>380.853</v>
      </c>
      <c r="O50" s="1" t="n">
        <f aca="false">VLOOKUP($A50,Transmission!$J$1:$L$70,2,FALSE())*VLOOKUP(O$1,Transmission!$Z$14:$AE$38,6,FALSE())</f>
        <v>384.7</v>
      </c>
      <c r="P50" s="1" t="n">
        <f aca="false">VLOOKUP($A50,Transmission!$J$1:$L$70,2,FALSE())*VLOOKUP(P$1,Transmission!$Z$14:$AE$38,6,FALSE())</f>
        <v>384.7</v>
      </c>
      <c r="Q50" s="1" t="n">
        <f aca="false">VLOOKUP($A50,Transmission!$J$1:$L$70,2,FALSE())*VLOOKUP(Q$1,Transmission!$Z$14:$AE$38,6,FALSE())</f>
        <v>373.159</v>
      </c>
      <c r="R50" s="1" t="n">
        <f aca="false">VLOOKUP($A50,Transmission!$J$1:$L$70,2,FALSE())*VLOOKUP(R$1,Transmission!$Z$14:$AE$38,6,FALSE())</f>
        <v>369.312</v>
      </c>
      <c r="S50" s="1" t="n">
        <f aca="false">VLOOKUP($A50,Transmission!$J$1:$L$70,2,FALSE())*VLOOKUP(S$1,Transmission!$Z$14:$AE$38,6,FALSE())</f>
        <v>369.312</v>
      </c>
      <c r="T50" s="1" t="n">
        <f aca="false">VLOOKUP($A50,Transmission!$J$1:$L$70,2,FALSE())*VLOOKUP(T$1,Transmission!$Z$14:$AE$38,6,FALSE())</f>
        <v>357.771</v>
      </c>
      <c r="U50" s="1" t="n">
        <f aca="false">VLOOKUP($A50,Transmission!$J$1:$L$70,2,FALSE())*VLOOKUP(U$1,Transmission!$Z$14:$AE$38,6,FALSE())</f>
        <v>336.9972</v>
      </c>
      <c r="V50" s="1" t="n">
        <f aca="false">VLOOKUP($A50,Transmission!$J$1:$L$70,2,FALSE())*VLOOKUP(V$1,Transmission!$Z$14:$AE$38,6,FALSE())</f>
        <v>310.0682</v>
      </c>
      <c r="W50" s="1" t="n">
        <f aca="false">VLOOKUP($A50,Transmission!$J$1:$L$70,2,FALSE())*VLOOKUP(W$1,Transmission!$Z$14:$AE$38,6,FALSE())</f>
        <v>286.2168</v>
      </c>
      <c r="X50" s="1" t="n">
        <f aca="false">VLOOKUP($A50,Transmission!$J$1:$L$70,2,FALSE())*VLOOKUP(X$1,Transmission!$Z$14:$AE$38,6,FALSE())</f>
        <v>268.9053</v>
      </c>
      <c r="Y50" s="1" t="n">
        <f aca="false">VLOOKUP($A50,Transmission!$J$1:$L$70,2,FALSE())*VLOOKUP(Y$1,Transmission!$Z$14:$AE$38,6,FALSE())</f>
        <v>247.7468</v>
      </c>
    </row>
    <row r="51" customFormat="false" ht="14.25" hidden="false" customHeight="true" outlineLevel="0" collapsed="false">
      <c r="A51" s="4" t="s">
        <v>145</v>
      </c>
      <c r="B51" s="1" t="n">
        <f aca="false">VLOOKUP($A51,Transmission!$J$1:$L$70,2,FALSE())*VLOOKUP(B$1,Transmission!$Z$14:$AE$38,6,FALSE())</f>
        <v>246.208</v>
      </c>
      <c r="C51" s="1" t="n">
        <f aca="false">VLOOKUP($A51,Transmission!$J$1:$L$70,2,FALSE())*VLOOKUP(C$1,Transmission!$Z$14:$AE$38,6,FALSE())</f>
        <v>230.82</v>
      </c>
      <c r="D51" s="1" t="n">
        <f aca="false">VLOOKUP($A51,Transmission!$J$1:$L$70,2,FALSE())*VLOOKUP(D$1,Transmission!$Z$14:$AE$38,6,FALSE())</f>
        <v>223.126</v>
      </c>
      <c r="E51" s="1" t="n">
        <f aca="false">VLOOKUP($A51,Transmission!$J$1:$L$70,2,FALSE())*VLOOKUP(E$1,Transmission!$Z$14:$AE$38,6,FALSE())</f>
        <v>215.432</v>
      </c>
      <c r="F51" s="1" t="n">
        <f aca="false">VLOOKUP($A51,Transmission!$J$1:$L$70,2,FALSE())*VLOOKUP(F$1,Transmission!$Z$14:$AE$38,6,FALSE())</f>
        <v>215.432</v>
      </c>
      <c r="G51" s="1" t="n">
        <f aca="false">VLOOKUP($A51,Transmission!$J$1:$L$70,2,FALSE())*VLOOKUP(G$1,Transmission!$Z$14:$AE$38,6,FALSE())</f>
        <v>223.126</v>
      </c>
      <c r="H51" s="1" t="n">
        <f aca="false">VLOOKUP($A51,Transmission!$J$1:$L$70,2,FALSE())*VLOOKUP(H$1,Transmission!$Z$14:$AE$38,6,FALSE())</f>
        <v>246.208</v>
      </c>
      <c r="I51" s="1" t="n">
        <f aca="false">VLOOKUP($A51,Transmission!$J$1:$L$70,2,FALSE())*VLOOKUP(I$1,Transmission!$Z$14:$AE$38,6,FALSE())</f>
        <v>292.372</v>
      </c>
      <c r="J51" s="1" t="n">
        <f aca="false">VLOOKUP($A51,Transmission!$J$1:$L$70,2,FALSE())*VLOOKUP(J$1,Transmission!$Z$14:$AE$38,6,FALSE())</f>
        <v>334.689</v>
      </c>
      <c r="K51" s="1" t="n">
        <f aca="false">VLOOKUP($A51,Transmission!$J$1:$L$70,2,FALSE())*VLOOKUP(K$1,Transmission!$Z$14:$AE$38,6,FALSE())</f>
        <v>365.465</v>
      </c>
      <c r="L51" s="1" t="n">
        <f aca="false">VLOOKUP($A51,Transmission!$J$1:$L$70,2,FALSE())*VLOOKUP(L$1,Transmission!$Z$14:$AE$38,6,FALSE())</f>
        <v>380.853</v>
      </c>
      <c r="M51" s="1" t="n">
        <f aca="false">VLOOKUP($A51,Transmission!$J$1:$L$70,2,FALSE())*VLOOKUP(M$1,Transmission!$Z$14:$AE$38,6,FALSE())</f>
        <v>384.7</v>
      </c>
      <c r="N51" s="1" t="n">
        <f aca="false">VLOOKUP($A51,Transmission!$J$1:$L$70,2,FALSE())*VLOOKUP(N$1,Transmission!$Z$14:$AE$38,6,FALSE())</f>
        <v>380.853</v>
      </c>
      <c r="O51" s="1" t="n">
        <f aca="false">VLOOKUP($A51,Transmission!$J$1:$L$70,2,FALSE())*VLOOKUP(O$1,Transmission!$Z$14:$AE$38,6,FALSE())</f>
        <v>384.7</v>
      </c>
      <c r="P51" s="1" t="n">
        <f aca="false">VLOOKUP($A51,Transmission!$J$1:$L$70,2,FALSE())*VLOOKUP(P$1,Transmission!$Z$14:$AE$38,6,FALSE())</f>
        <v>384.7</v>
      </c>
      <c r="Q51" s="1" t="n">
        <f aca="false">VLOOKUP($A51,Transmission!$J$1:$L$70,2,FALSE())*VLOOKUP(Q$1,Transmission!$Z$14:$AE$38,6,FALSE())</f>
        <v>373.159</v>
      </c>
      <c r="R51" s="1" t="n">
        <f aca="false">VLOOKUP($A51,Transmission!$J$1:$L$70,2,FALSE())*VLOOKUP(R$1,Transmission!$Z$14:$AE$38,6,FALSE())</f>
        <v>369.312</v>
      </c>
      <c r="S51" s="1" t="n">
        <f aca="false">VLOOKUP($A51,Transmission!$J$1:$L$70,2,FALSE())*VLOOKUP(S$1,Transmission!$Z$14:$AE$38,6,FALSE())</f>
        <v>369.312</v>
      </c>
      <c r="T51" s="1" t="n">
        <f aca="false">VLOOKUP($A51,Transmission!$J$1:$L$70,2,FALSE())*VLOOKUP(T$1,Transmission!$Z$14:$AE$38,6,FALSE())</f>
        <v>357.771</v>
      </c>
      <c r="U51" s="1" t="n">
        <f aca="false">VLOOKUP($A51,Transmission!$J$1:$L$70,2,FALSE())*VLOOKUP(U$1,Transmission!$Z$14:$AE$38,6,FALSE())</f>
        <v>336.9972</v>
      </c>
      <c r="V51" s="1" t="n">
        <f aca="false">VLOOKUP($A51,Transmission!$J$1:$L$70,2,FALSE())*VLOOKUP(V$1,Transmission!$Z$14:$AE$38,6,FALSE())</f>
        <v>310.0682</v>
      </c>
      <c r="W51" s="1" t="n">
        <f aca="false">VLOOKUP($A51,Transmission!$J$1:$L$70,2,FALSE())*VLOOKUP(W$1,Transmission!$Z$14:$AE$38,6,FALSE())</f>
        <v>286.2168</v>
      </c>
      <c r="X51" s="1" t="n">
        <f aca="false">VLOOKUP($A51,Transmission!$J$1:$L$70,2,FALSE())*VLOOKUP(X$1,Transmission!$Z$14:$AE$38,6,FALSE())</f>
        <v>268.9053</v>
      </c>
      <c r="Y51" s="1" t="n">
        <f aca="false">VLOOKUP($A51,Transmission!$J$1:$L$70,2,FALSE())*VLOOKUP(Y$1,Transmission!$Z$14:$AE$38,6,FALSE())</f>
        <v>247.7468</v>
      </c>
    </row>
    <row r="52" customFormat="false" ht="14.25" hidden="false" customHeight="true" outlineLevel="0" collapsed="false">
      <c r="A52" s="4" t="s">
        <v>147</v>
      </c>
      <c r="B52" s="1" t="n">
        <f aca="false">VLOOKUP($A52,Transmission!$J$1:$L$70,2,FALSE())*VLOOKUP(B$1,Transmission!$Z$14:$AE$38,6,FALSE())</f>
        <v>25.92</v>
      </c>
      <c r="C52" s="1" t="n">
        <f aca="false">VLOOKUP($A52,Transmission!$J$1:$L$70,2,FALSE())*VLOOKUP(C$1,Transmission!$Z$14:$AE$38,6,FALSE())</f>
        <v>24.3</v>
      </c>
      <c r="D52" s="1" t="n">
        <f aca="false">VLOOKUP($A52,Transmission!$J$1:$L$70,2,FALSE())*VLOOKUP(D$1,Transmission!$Z$14:$AE$38,6,FALSE())</f>
        <v>23.49</v>
      </c>
      <c r="E52" s="1" t="n">
        <f aca="false">VLOOKUP($A52,Transmission!$J$1:$L$70,2,FALSE())*VLOOKUP(E$1,Transmission!$Z$14:$AE$38,6,FALSE())</f>
        <v>22.68</v>
      </c>
      <c r="F52" s="1" t="n">
        <f aca="false">VLOOKUP($A52,Transmission!$J$1:$L$70,2,FALSE())*VLOOKUP(F$1,Transmission!$Z$14:$AE$38,6,FALSE())</f>
        <v>22.68</v>
      </c>
      <c r="G52" s="1" t="n">
        <f aca="false">VLOOKUP($A52,Transmission!$J$1:$L$70,2,FALSE())*VLOOKUP(G$1,Transmission!$Z$14:$AE$38,6,FALSE())</f>
        <v>23.49</v>
      </c>
      <c r="H52" s="1" t="n">
        <f aca="false">VLOOKUP($A52,Transmission!$J$1:$L$70,2,FALSE())*VLOOKUP(H$1,Transmission!$Z$14:$AE$38,6,FALSE())</f>
        <v>25.92</v>
      </c>
      <c r="I52" s="1" t="n">
        <f aca="false">VLOOKUP($A52,Transmission!$J$1:$L$70,2,FALSE())*VLOOKUP(I$1,Transmission!$Z$14:$AE$38,6,FALSE())</f>
        <v>30.78</v>
      </c>
      <c r="J52" s="1" t="n">
        <f aca="false">VLOOKUP($A52,Transmission!$J$1:$L$70,2,FALSE())*VLOOKUP(J$1,Transmission!$Z$14:$AE$38,6,FALSE())</f>
        <v>35.235</v>
      </c>
      <c r="K52" s="1" t="n">
        <f aca="false">VLOOKUP($A52,Transmission!$J$1:$L$70,2,FALSE())*VLOOKUP(K$1,Transmission!$Z$14:$AE$38,6,FALSE())</f>
        <v>38.475</v>
      </c>
      <c r="L52" s="1" t="n">
        <f aca="false">VLOOKUP($A52,Transmission!$J$1:$L$70,2,FALSE())*VLOOKUP(L$1,Transmission!$Z$14:$AE$38,6,FALSE())</f>
        <v>40.095</v>
      </c>
      <c r="M52" s="1" t="n">
        <f aca="false">VLOOKUP($A52,Transmission!$J$1:$L$70,2,FALSE())*VLOOKUP(M$1,Transmission!$Z$14:$AE$38,6,FALSE())</f>
        <v>40.5</v>
      </c>
      <c r="N52" s="1" t="n">
        <f aca="false">VLOOKUP($A52,Transmission!$J$1:$L$70,2,FALSE())*VLOOKUP(N$1,Transmission!$Z$14:$AE$38,6,FALSE())</f>
        <v>40.095</v>
      </c>
      <c r="O52" s="1" t="n">
        <f aca="false">VLOOKUP($A52,Transmission!$J$1:$L$70,2,FALSE())*VLOOKUP(O$1,Transmission!$Z$14:$AE$38,6,FALSE())</f>
        <v>40.5</v>
      </c>
      <c r="P52" s="1" t="n">
        <f aca="false">VLOOKUP($A52,Transmission!$J$1:$L$70,2,FALSE())*VLOOKUP(P$1,Transmission!$Z$14:$AE$38,6,FALSE())</f>
        <v>40.5</v>
      </c>
      <c r="Q52" s="1" t="n">
        <f aca="false">VLOOKUP($A52,Transmission!$J$1:$L$70,2,FALSE())*VLOOKUP(Q$1,Transmission!$Z$14:$AE$38,6,FALSE())</f>
        <v>39.285</v>
      </c>
      <c r="R52" s="1" t="n">
        <f aca="false">VLOOKUP($A52,Transmission!$J$1:$L$70,2,FALSE())*VLOOKUP(R$1,Transmission!$Z$14:$AE$38,6,FALSE())</f>
        <v>38.88</v>
      </c>
      <c r="S52" s="1" t="n">
        <f aca="false">VLOOKUP($A52,Transmission!$J$1:$L$70,2,FALSE())*VLOOKUP(S$1,Transmission!$Z$14:$AE$38,6,FALSE())</f>
        <v>38.88</v>
      </c>
      <c r="T52" s="1" t="n">
        <f aca="false">VLOOKUP($A52,Transmission!$J$1:$L$70,2,FALSE())*VLOOKUP(T$1,Transmission!$Z$14:$AE$38,6,FALSE())</f>
        <v>37.665</v>
      </c>
      <c r="U52" s="1" t="n">
        <f aca="false">VLOOKUP($A52,Transmission!$J$1:$L$70,2,FALSE())*VLOOKUP(U$1,Transmission!$Z$14:$AE$38,6,FALSE())</f>
        <v>35.478</v>
      </c>
      <c r="V52" s="1" t="n">
        <f aca="false">VLOOKUP($A52,Transmission!$J$1:$L$70,2,FALSE())*VLOOKUP(V$1,Transmission!$Z$14:$AE$38,6,FALSE())</f>
        <v>32.643</v>
      </c>
      <c r="W52" s="1" t="n">
        <f aca="false">VLOOKUP($A52,Transmission!$J$1:$L$70,2,FALSE())*VLOOKUP(W$1,Transmission!$Z$14:$AE$38,6,FALSE())</f>
        <v>30.132</v>
      </c>
      <c r="X52" s="1" t="n">
        <f aca="false">VLOOKUP($A52,Transmission!$J$1:$L$70,2,FALSE())*VLOOKUP(X$1,Transmission!$Z$14:$AE$38,6,FALSE())</f>
        <v>28.3095</v>
      </c>
      <c r="Y52" s="1" t="n">
        <f aca="false">VLOOKUP($A52,Transmission!$J$1:$L$70,2,FALSE())*VLOOKUP(Y$1,Transmission!$Z$14:$AE$38,6,FALSE())</f>
        <v>26.082</v>
      </c>
    </row>
    <row r="53" customFormat="false" ht="14.25" hidden="false" customHeight="true" outlineLevel="0" collapsed="false">
      <c r="A53" s="4" t="s">
        <v>149</v>
      </c>
      <c r="B53" s="1" t="n">
        <f aca="false">VLOOKUP($A53,Transmission!$J$1:$L$70,2,FALSE())*VLOOKUP(B$1,Transmission!$Z$14:$AE$38,6,FALSE())</f>
        <v>2.304</v>
      </c>
      <c r="C53" s="1" t="n">
        <f aca="false">VLOOKUP($A53,Transmission!$J$1:$L$70,2,FALSE())*VLOOKUP(C$1,Transmission!$Z$14:$AE$38,6,FALSE())</f>
        <v>2.16</v>
      </c>
      <c r="D53" s="1" t="n">
        <f aca="false">VLOOKUP($A53,Transmission!$J$1:$L$70,2,FALSE())*VLOOKUP(D$1,Transmission!$Z$14:$AE$38,6,FALSE())</f>
        <v>2.088</v>
      </c>
      <c r="E53" s="1" t="n">
        <f aca="false">VLOOKUP($A53,Transmission!$J$1:$L$70,2,FALSE())*VLOOKUP(E$1,Transmission!$Z$14:$AE$38,6,FALSE())</f>
        <v>2.016</v>
      </c>
      <c r="F53" s="1" t="n">
        <f aca="false">VLOOKUP($A53,Transmission!$J$1:$L$70,2,FALSE())*VLOOKUP(F$1,Transmission!$Z$14:$AE$38,6,FALSE())</f>
        <v>2.016</v>
      </c>
      <c r="G53" s="1" t="n">
        <f aca="false">VLOOKUP($A53,Transmission!$J$1:$L$70,2,FALSE())*VLOOKUP(G$1,Transmission!$Z$14:$AE$38,6,FALSE())</f>
        <v>2.088</v>
      </c>
      <c r="H53" s="1" t="n">
        <f aca="false">VLOOKUP($A53,Transmission!$J$1:$L$70,2,FALSE())*VLOOKUP(H$1,Transmission!$Z$14:$AE$38,6,FALSE())</f>
        <v>2.304</v>
      </c>
      <c r="I53" s="1" t="n">
        <f aca="false">VLOOKUP($A53,Transmission!$J$1:$L$70,2,FALSE())*VLOOKUP(I$1,Transmission!$Z$14:$AE$38,6,FALSE())</f>
        <v>2.736</v>
      </c>
      <c r="J53" s="1" t="n">
        <f aca="false">VLOOKUP($A53,Transmission!$J$1:$L$70,2,FALSE())*VLOOKUP(J$1,Transmission!$Z$14:$AE$38,6,FALSE())</f>
        <v>3.132</v>
      </c>
      <c r="K53" s="1" t="n">
        <f aca="false">VLOOKUP($A53,Transmission!$J$1:$L$70,2,FALSE())*VLOOKUP(K$1,Transmission!$Z$14:$AE$38,6,FALSE())</f>
        <v>3.42</v>
      </c>
      <c r="L53" s="1" t="n">
        <f aca="false">VLOOKUP($A53,Transmission!$J$1:$L$70,2,FALSE())*VLOOKUP(L$1,Transmission!$Z$14:$AE$38,6,FALSE())</f>
        <v>3.564</v>
      </c>
      <c r="M53" s="1" t="n">
        <f aca="false">VLOOKUP($A53,Transmission!$J$1:$L$70,2,FALSE())*VLOOKUP(M$1,Transmission!$Z$14:$AE$38,6,FALSE())</f>
        <v>3.6</v>
      </c>
      <c r="N53" s="1" t="n">
        <f aca="false">VLOOKUP($A53,Transmission!$J$1:$L$70,2,FALSE())*VLOOKUP(N$1,Transmission!$Z$14:$AE$38,6,FALSE())</f>
        <v>3.564</v>
      </c>
      <c r="O53" s="1" t="n">
        <f aca="false">VLOOKUP($A53,Transmission!$J$1:$L$70,2,FALSE())*VLOOKUP(O$1,Transmission!$Z$14:$AE$38,6,FALSE())</f>
        <v>3.6</v>
      </c>
      <c r="P53" s="1" t="n">
        <f aca="false">VLOOKUP($A53,Transmission!$J$1:$L$70,2,FALSE())*VLOOKUP(P$1,Transmission!$Z$14:$AE$38,6,FALSE())</f>
        <v>3.6</v>
      </c>
      <c r="Q53" s="1" t="n">
        <f aca="false">VLOOKUP($A53,Transmission!$J$1:$L$70,2,FALSE())*VLOOKUP(Q$1,Transmission!$Z$14:$AE$38,6,FALSE())</f>
        <v>3.492</v>
      </c>
      <c r="R53" s="1" t="n">
        <f aca="false">VLOOKUP($A53,Transmission!$J$1:$L$70,2,FALSE())*VLOOKUP(R$1,Transmission!$Z$14:$AE$38,6,FALSE())</f>
        <v>3.456</v>
      </c>
      <c r="S53" s="1" t="n">
        <f aca="false">VLOOKUP($A53,Transmission!$J$1:$L$70,2,FALSE())*VLOOKUP(S$1,Transmission!$Z$14:$AE$38,6,FALSE())</f>
        <v>3.456</v>
      </c>
      <c r="T53" s="1" t="n">
        <f aca="false">VLOOKUP($A53,Transmission!$J$1:$L$70,2,FALSE())*VLOOKUP(T$1,Transmission!$Z$14:$AE$38,6,FALSE())</f>
        <v>3.348</v>
      </c>
      <c r="U53" s="1" t="n">
        <f aca="false">VLOOKUP($A53,Transmission!$J$1:$L$70,2,FALSE())*VLOOKUP(U$1,Transmission!$Z$14:$AE$38,6,FALSE())</f>
        <v>3.1536</v>
      </c>
      <c r="V53" s="1" t="n">
        <f aca="false">VLOOKUP($A53,Transmission!$J$1:$L$70,2,FALSE())*VLOOKUP(V$1,Transmission!$Z$14:$AE$38,6,FALSE())</f>
        <v>2.9016</v>
      </c>
      <c r="W53" s="1" t="n">
        <f aca="false">VLOOKUP($A53,Transmission!$J$1:$L$70,2,FALSE())*VLOOKUP(W$1,Transmission!$Z$14:$AE$38,6,FALSE())</f>
        <v>2.6784</v>
      </c>
      <c r="X53" s="1" t="n">
        <f aca="false">VLOOKUP($A53,Transmission!$J$1:$L$70,2,FALSE())*VLOOKUP(X$1,Transmission!$Z$14:$AE$38,6,FALSE())</f>
        <v>2.5164</v>
      </c>
      <c r="Y53" s="1" t="n">
        <f aca="false">VLOOKUP($A53,Transmission!$J$1:$L$70,2,FALSE())*VLOOKUP(Y$1,Transmission!$Z$14:$AE$38,6,FALSE())</f>
        <v>2.3184</v>
      </c>
    </row>
    <row r="54" customFormat="false" ht="14.25" hidden="false" customHeight="true" outlineLevel="0" collapsed="false">
      <c r="A54" s="4" t="s">
        <v>151</v>
      </c>
      <c r="B54" s="1" t="n">
        <f aca="false">VLOOKUP($A54,Transmission!$J$1:$L$70,2,FALSE())*VLOOKUP(B$1,Transmission!$Z$14:$AE$38,6,FALSE())</f>
        <v>2.784</v>
      </c>
      <c r="C54" s="1" t="n">
        <f aca="false">VLOOKUP($A54,Transmission!$J$1:$L$70,2,FALSE())*VLOOKUP(C$1,Transmission!$Z$14:$AE$38,6,FALSE())</f>
        <v>2.61</v>
      </c>
      <c r="D54" s="1" t="n">
        <f aca="false">VLOOKUP($A54,Transmission!$J$1:$L$70,2,FALSE())*VLOOKUP(D$1,Transmission!$Z$14:$AE$38,6,FALSE())</f>
        <v>2.523</v>
      </c>
      <c r="E54" s="1" t="n">
        <f aca="false">VLOOKUP($A54,Transmission!$J$1:$L$70,2,FALSE())*VLOOKUP(E$1,Transmission!$Z$14:$AE$38,6,FALSE())</f>
        <v>2.436</v>
      </c>
      <c r="F54" s="1" t="n">
        <f aca="false">VLOOKUP($A54,Transmission!$J$1:$L$70,2,FALSE())*VLOOKUP(F$1,Transmission!$Z$14:$AE$38,6,FALSE())</f>
        <v>2.436</v>
      </c>
      <c r="G54" s="1" t="n">
        <f aca="false">VLOOKUP($A54,Transmission!$J$1:$L$70,2,FALSE())*VLOOKUP(G$1,Transmission!$Z$14:$AE$38,6,FALSE())</f>
        <v>2.523</v>
      </c>
      <c r="H54" s="1" t="n">
        <f aca="false">VLOOKUP($A54,Transmission!$J$1:$L$70,2,FALSE())*VLOOKUP(H$1,Transmission!$Z$14:$AE$38,6,FALSE())</f>
        <v>2.784</v>
      </c>
      <c r="I54" s="1" t="n">
        <f aca="false">VLOOKUP($A54,Transmission!$J$1:$L$70,2,FALSE())*VLOOKUP(I$1,Transmission!$Z$14:$AE$38,6,FALSE())</f>
        <v>3.306</v>
      </c>
      <c r="J54" s="1" t="n">
        <f aca="false">VLOOKUP($A54,Transmission!$J$1:$L$70,2,FALSE())*VLOOKUP(J$1,Transmission!$Z$14:$AE$38,6,FALSE())</f>
        <v>3.7845</v>
      </c>
      <c r="K54" s="1" t="n">
        <f aca="false">VLOOKUP($A54,Transmission!$J$1:$L$70,2,FALSE())*VLOOKUP(K$1,Transmission!$Z$14:$AE$38,6,FALSE())</f>
        <v>4.1325</v>
      </c>
      <c r="L54" s="1" t="n">
        <f aca="false">VLOOKUP($A54,Transmission!$J$1:$L$70,2,FALSE())*VLOOKUP(L$1,Transmission!$Z$14:$AE$38,6,FALSE())</f>
        <v>4.3065</v>
      </c>
      <c r="M54" s="1" t="n">
        <f aca="false">VLOOKUP($A54,Transmission!$J$1:$L$70,2,FALSE())*VLOOKUP(M$1,Transmission!$Z$14:$AE$38,6,FALSE())</f>
        <v>4.35</v>
      </c>
      <c r="N54" s="1" t="n">
        <f aca="false">VLOOKUP($A54,Transmission!$J$1:$L$70,2,FALSE())*VLOOKUP(N$1,Transmission!$Z$14:$AE$38,6,FALSE())</f>
        <v>4.3065</v>
      </c>
      <c r="O54" s="1" t="n">
        <f aca="false">VLOOKUP($A54,Transmission!$J$1:$L$70,2,FALSE())*VLOOKUP(O$1,Transmission!$Z$14:$AE$38,6,FALSE())</f>
        <v>4.35</v>
      </c>
      <c r="P54" s="1" t="n">
        <f aca="false">VLOOKUP($A54,Transmission!$J$1:$L$70,2,FALSE())*VLOOKUP(P$1,Transmission!$Z$14:$AE$38,6,FALSE())</f>
        <v>4.35</v>
      </c>
      <c r="Q54" s="1" t="n">
        <f aca="false">VLOOKUP($A54,Transmission!$J$1:$L$70,2,FALSE())*VLOOKUP(Q$1,Transmission!$Z$14:$AE$38,6,FALSE())</f>
        <v>4.2195</v>
      </c>
      <c r="R54" s="1" t="n">
        <f aca="false">VLOOKUP($A54,Transmission!$J$1:$L$70,2,FALSE())*VLOOKUP(R$1,Transmission!$Z$14:$AE$38,6,FALSE())</f>
        <v>4.176</v>
      </c>
      <c r="S54" s="1" t="n">
        <f aca="false">VLOOKUP($A54,Transmission!$J$1:$L$70,2,FALSE())*VLOOKUP(S$1,Transmission!$Z$14:$AE$38,6,FALSE())</f>
        <v>4.176</v>
      </c>
      <c r="T54" s="1" t="n">
        <f aca="false">VLOOKUP($A54,Transmission!$J$1:$L$70,2,FALSE())*VLOOKUP(T$1,Transmission!$Z$14:$AE$38,6,FALSE())</f>
        <v>4.0455</v>
      </c>
      <c r="U54" s="1" t="n">
        <f aca="false">VLOOKUP($A54,Transmission!$J$1:$L$70,2,FALSE())*VLOOKUP(U$1,Transmission!$Z$14:$AE$38,6,FALSE())</f>
        <v>3.8106</v>
      </c>
      <c r="V54" s="1" t="n">
        <f aca="false">VLOOKUP($A54,Transmission!$J$1:$L$70,2,FALSE())*VLOOKUP(V$1,Transmission!$Z$14:$AE$38,6,FALSE())</f>
        <v>3.5061</v>
      </c>
      <c r="W54" s="1" t="n">
        <f aca="false">VLOOKUP($A54,Transmission!$J$1:$L$70,2,FALSE())*VLOOKUP(W$1,Transmission!$Z$14:$AE$38,6,FALSE())</f>
        <v>3.2364</v>
      </c>
      <c r="X54" s="1" t="n">
        <f aca="false">VLOOKUP($A54,Transmission!$J$1:$L$70,2,FALSE())*VLOOKUP(X$1,Transmission!$Z$14:$AE$38,6,FALSE())</f>
        <v>3.04065</v>
      </c>
      <c r="Y54" s="1" t="n">
        <f aca="false">VLOOKUP($A54,Transmission!$J$1:$L$70,2,FALSE())*VLOOKUP(Y$1,Transmission!$Z$14:$AE$38,6,FALSE())</f>
        <v>2.8014</v>
      </c>
    </row>
    <row r="55" customFormat="false" ht="14.25" hidden="false" customHeight="true" outlineLevel="0" collapsed="false">
      <c r="A55" s="4" t="s">
        <v>153</v>
      </c>
      <c r="B55" s="1" t="n">
        <f aca="false">VLOOKUP($A55,Transmission!$J$1:$L$70,2,FALSE())*VLOOKUP(B$1,Transmission!$Z$14:$AE$38,6,FALSE())</f>
        <v>16.896</v>
      </c>
      <c r="C55" s="1" t="n">
        <f aca="false">VLOOKUP($A55,Transmission!$J$1:$L$70,2,FALSE())*VLOOKUP(C$1,Transmission!$Z$14:$AE$38,6,FALSE())</f>
        <v>15.84</v>
      </c>
      <c r="D55" s="1" t="n">
        <f aca="false">VLOOKUP($A55,Transmission!$J$1:$L$70,2,FALSE())*VLOOKUP(D$1,Transmission!$Z$14:$AE$38,6,FALSE())</f>
        <v>15.312</v>
      </c>
      <c r="E55" s="1" t="n">
        <f aca="false">VLOOKUP($A55,Transmission!$J$1:$L$70,2,FALSE())*VLOOKUP(E$1,Transmission!$Z$14:$AE$38,6,FALSE())</f>
        <v>14.784</v>
      </c>
      <c r="F55" s="1" t="n">
        <f aca="false">VLOOKUP($A55,Transmission!$J$1:$L$70,2,FALSE())*VLOOKUP(F$1,Transmission!$Z$14:$AE$38,6,FALSE())</f>
        <v>14.784</v>
      </c>
      <c r="G55" s="1" t="n">
        <f aca="false">VLOOKUP($A55,Transmission!$J$1:$L$70,2,FALSE())*VLOOKUP(G$1,Transmission!$Z$14:$AE$38,6,FALSE())</f>
        <v>15.312</v>
      </c>
      <c r="H55" s="1" t="n">
        <f aca="false">VLOOKUP($A55,Transmission!$J$1:$L$70,2,FALSE())*VLOOKUP(H$1,Transmission!$Z$14:$AE$38,6,FALSE())</f>
        <v>16.896</v>
      </c>
      <c r="I55" s="1" t="n">
        <f aca="false">VLOOKUP($A55,Transmission!$J$1:$L$70,2,FALSE())*VLOOKUP(I$1,Transmission!$Z$14:$AE$38,6,FALSE())</f>
        <v>20.064</v>
      </c>
      <c r="J55" s="1" t="n">
        <f aca="false">VLOOKUP($A55,Transmission!$J$1:$L$70,2,FALSE())*VLOOKUP(J$1,Transmission!$Z$14:$AE$38,6,FALSE())</f>
        <v>22.968</v>
      </c>
      <c r="K55" s="1" t="n">
        <f aca="false">VLOOKUP($A55,Transmission!$J$1:$L$70,2,FALSE())*VLOOKUP(K$1,Transmission!$Z$14:$AE$38,6,FALSE())</f>
        <v>25.08</v>
      </c>
      <c r="L55" s="1" t="n">
        <f aca="false">VLOOKUP($A55,Transmission!$J$1:$L$70,2,FALSE())*VLOOKUP(L$1,Transmission!$Z$14:$AE$38,6,FALSE())</f>
        <v>26.136</v>
      </c>
      <c r="M55" s="1" t="n">
        <f aca="false">VLOOKUP($A55,Transmission!$J$1:$L$70,2,FALSE())*VLOOKUP(M$1,Transmission!$Z$14:$AE$38,6,FALSE())</f>
        <v>26.4</v>
      </c>
      <c r="N55" s="1" t="n">
        <f aca="false">VLOOKUP($A55,Transmission!$J$1:$L$70,2,FALSE())*VLOOKUP(N$1,Transmission!$Z$14:$AE$38,6,FALSE())</f>
        <v>26.136</v>
      </c>
      <c r="O55" s="1" t="n">
        <f aca="false">VLOOKUP($A55,Transmission!$J$1:$L$70,2,FALSE())*VLOOKUP(O$1,Transmission!$Z$14:$AE$38,6,FALSE())</f>
        <v>26.4</v>
      </c>
      <c r="P55" s="1" t="n">
        <f aca="false">VLOOKUP($A55,Transmission!$J$1:$L$70,2,FALSE())*VLOOKUP(P$1,Transmission!$Z$14:$AE$38,6,FALSE())</f>
        <v>26.4</v>
      </c>
      <c r="Q55" s="1" t="n">
        <f aca="false">VLOOKUP($A55,Transmission!$J$1:$L$70,2,FALSE())*VLOOKUP(Q$1,Transmission!$Z$14:$AE$38,6,FALSE())</f>
        <v>25.608</v>
      </c>
      <c r="R55" s="1" t="n">
        <f aca="false">VLOOKUP($A55,Transmission!$J$1:$L$70,2,FALSE())*VLOOKUP(R$1,Transmission!$Z$14:$AE$38,6,FALSE())</f>
        <v>25.344</v>
      </c>
      <c r="S55" s="1" t="n">
        <f aca="false">VLOOKUP($A55,Transmission!$J$1:$L$70,2,FALSE())*VLOOKUP(S$1,Transmission!$Z$14:$AE$38,6,FALSE())</f>
        <v>25.344</v>
      </c>
      <c r="T55" s="1" t="n">
        <f aca="false">VLOOKUP($A55,Transmission!$J$1:$L$70,2,FALSE())*VLOOKUP(T$1,Transmission!$Z$14:$AE$38,6,FALSE())</f>
        <v>24.552</v>
      </c>
      <c r="U55" s="1" t="n">
        <f aca="false">VLOOKUP($A55,Transmission!$J$1:$L$70,2,FALSE())*VLOOKUP(U$1,Transmission!$Z$14:$AE$38,6,FALSE())</f>
        <v>23.1264</v>
      </c>
      <c r="V55" s="1" t="n">
        <f aca="false">VLOOKUP($A55,Transmission!$J$1:$L$70,2,FALSE())*VLOOKUP(V$1,Transmission!$Z$14:$AE$38,6,FALSE())</f>
        <v>21.2784</v>
      </c>
      <c r="W55" s="1" t="n">
        <f aca="false">VLOOKUP($A55,Transmission!$J$1:$L$70,2,FALSE())*VLOOKUP(W$1,Transmission!$Z$14:$AE$38,6,FALSE())</f>
        <v>19.6416</v>
      </c>
      <c r="X55" s="1" t="n">
        <f aca="false">VLOOKUP($A55,Transmission!$J$1:$L$70,2,FALSE())*VLOOKUP(X$1,Transmission!$Z$14:$AE$38,6,FALSE())</f>
        <v>18.4536</v>
      </c>
      <c r="Y55" s="1" t="n">
        <f aca="false">VLOOKUP($A55,Transmission!$J$1:$L$70,2,FALSE())*VLOOKUP(Y$1,Transmission!$Z$14:$AE$38,6,FALSE())</f>
        <v>17.0016</v>
      </c>
    </row>
    <row r="56" customFormat="false" ht="14.25" hidden="false" customHeight="true" outlineLevel="0" collapsed="false">
      <c r="A56" s="4" t="s">
        <v>155</v>
      </c>
      <c r="B56" s="1" t="n">
        <f aca="false">VLOOKUP($A56,Transmission!$J$1:$L$70,2,FALSE())*VLOOKUP(B$1,Transmission!$Z$14:$AE$38,6,FALSE())</f>
        <v>15.36</v>
      </c>
      <c r="C56" s="1" t="n">
        <f aca="false">VLOOKUP($A56,Transmission!$J$1:$L$70,2,FALSE())*VLOOKUP(C$1,Transmission!$Z$14:$AE$38,6,FALSE())</f>
        <v>14.4</v>
      </c>
      <c r="D56" s="1" t="n">
        <f aca="false">VLOOKUP($A56,Transmission!$J$1:$L$70,2,FALSE())*VLOOKUP(D$1,Transmission!$Z$14:$AE$38,6,FALSE())</f>
        <v>13.92</v>
      </c>
      <c r="E56" s="1" t="n">
        <f aca="false">VLOOKUP($A56,Transmission!$J$1:$L$70,2,FALSE())*VLOOKUP(E$1,Transmission!$Z$14:$AE$38,6,FALSE())</f>
        <v>13.44</v>
      </c>
      <c r="F56" s="1" t="n">
        <f aca="false">VLOOKUP($A56,Transmission!$J$1:$L$70,2,FALSE())*VLOOKUP(F$1,Transmission!$Z$14:$AE$38,6,FALSE())</f>
        <v>13.44</v>
      </c>
      <c r="G56" s="1" t="n">
        <f aca="false">VLOOKUP($A56,Transmission!$J$1:$L$70,2,FALSE())*VLOOKUP(G$1,Transmission!$Z$14:$AE$38,6,FALSE())</f>
        <v>13.92</v>
      </c>
      <c r="H56" s="1" t="n">
        <f aca="false">VLOOKUP($A56,Transmission!$J$1:$L$70,2,FALSE())*VLOOKUP(H$1,Transmission!$Z$14:$AE$38,6,FALSE())</f>
        <v>15.36</v>
      </c>
      <c r="I56" s="1" t="n">
        <f aca="false">VLOOKUP($A56,Transmission!$J$1:$L$70,2,FALSE())*VLOOKUP(I$1,Transmission!$Z$14:$AE$38,6,FALSE())</f>
        <v>18.24</v>
      </c>
      <c r="J56" s="1" t="n">
        <f aca="false">VLOOKUP($A56,Transmission!$J$1:$L$70,2,FALSE())*VLOOKUP(J$1,Transmission!$Z$14:$AE$38,6,FALSE())</f>
        <v>20.88</v>
      </c>
      <c r="K56" s="1" t="n">
        <f aca="false">VLOOKUP($A56,Transmission!$J$1:$L$70,2,FALSE())*VLOOKUP(K$1,Transmission!$Z$14:$AE$38,6,FALSE())</f>
        <v>22.8</v>
      </c>
      <c r="L56" s="1" t="n">
        <f aca="false">VLOOKUP($A56,Transmission!$J$1:$L$70,2,FALSE())*VLOOKUP(L$1,Transmission!$Z$14:$AE$38,6,FALSE())</f>
        <v>23.76</v>
      </c>
      <c r="M56" s="1" t="n">
        <f aca="false">VLOOKUP($A56,Transmission!$J$1:$L$70,2,FALSE())*VLOOKUP(M$1,Transmission!$Z$14:$AE$38,6,FALSE())</f>
        <v>24</v>
      </c>
      <c r="N56" s="1" t="n">
        <f aca="false">VLOOKUP($A56,Transmission!$J$1:$L$70,2,FALSE())*VLOOKUP(N$1,Transmission!$Z$14:$AE$38,6,FALSE())</f>
        <v>23.76</v>
      </c>
      <c r="O56" s="1" t="n">
        <f aca="false">VLOOKUP($A56,Transmission!$J$1:$L$70,2,FALSE())*VLOOKUP(O$1,Transmission!$Z$14:$AE$38,6,FALSE())</f>
        <v>24</v>
      </c>
      <c r="P56" s="1" t="n">
        <f aca="false">VLOOKUP($A56,Transmission!$J$1:$L$70,2,FALSE())*VLOOKUP(P$1,Transmission!$Z$14:$AE$38,6,FALSE())</f>
        <v>24</v>
      </c>
      <c r="Q56" s="1" t="n">
        <f aca="false">VLOOKUP($A56,Transmission!$J$1:$L$70,2,FALSE())*VLOOKUP(Q$1,Transmission!$Z$14:$AE$38,6,FALSE())</f>
        <v>23.28</v>
      </c>
      <c r="R56" s="1" t="n">
        <f aca="false">VLOOKUP($A56,Transmission!$J$1:$L$70,2,FALSE())*VLOOKUP(R$1,Transmission!$Z$14:$AE$38,6,FALSE())</f>
        <v>23.04</v>
      </c>
      <c r="S56" s="1" t="n">
        <f aca="false">VLOOKUP($A56,Transmission!$J$1:$L$70,2,FALSE())*VLOOKUP(S$1,Transmission!$Z$14:$AE$38,6,FALSE())</f>
        <v>23.04</v>
      </c>
      <c r="T56" s="1" t="n">
        <f aca="false">VLOOKUP($A56,Transmission!$J$1:$L$70,2,FALSE())*VLOOKUP(T$1,Transmission!$Z$14:$AE$38,6,FALSE())</f>
        <v>22.32</v>
      </c>
      <c r="U56" s="1" t="n">
        <f aca="false">VLOOKUP($A56,Transmission!$J$1:$L$70,2,FALSE())*VLOOKUP(U$1,Transmission!$Z$14:$AE$38,6,FALSE())</f>
        <v>21.024</v>
      </c>
      <c r="V56" s="1" t="n">
        <f aca="false">VLOOKUP($A56,Transmission!$J$1:$L$70,2,FALSE())*VLOOKUP(V$1,Transmission!$Z$14:$AE$38,6,FALSE())</f>
        <v>19.344</v>
      </c>
      <c r="W56" s="1" t="n">
        <f aca="false">VLOOKUP($A56,Transmission!$J$1:$L$70,2,FALSE())*VLOOKUP(W$1,Transmission!$Z$14:$AE$38,6,FALSE())</f>
        <v>17.856</v>
      </c>
      <c r="X56" s="1" t="n">
        <f aca="false">VLOOKUP($A56,Transmission!$J$1:$L$70,2,FALSE())*VLOOKUP(X$1,Transmission!$Z$14:$AE$38,6,FALSE())</f>
        <v>16.776</v>
      </c>
      <c r="Y56" s="1" t="n">
        <f aca="false">VLOOKUP($A56,Transmission!$J$1:$L$70,2,FALSE())*VLOOKUP(Y$1,Transmission!$Z$14:$AE$38,6,FALSE())</f>
        <v>15.456</v>
      </c>
    </row>
    <row r="57" customFormat="false" ht="14.25" hidden="false" customHeight="true" outlineLevel="0" collapsed="false">
      <c r="A57" s="4" t="s">
        <v>157</v>
      </c>
      <c r="B57" s="1" t="n">
        <f aca="false">VLOOKUP($A57,Transmission!$J$1:$L$70,2,FALSE())*VLOOKUP(B$1,Transmission!$Z$14:$AE$38,6,FALSE())</f>
        <v>0</v>
      </c>
      <c r="C57" s="1" t="n">
        <f aca="false">VLOOKUP($A57,Transmission!$J$1:$L$70,2,FALSE())*VLOOKUP(C$1,Transmission!$Z$14:$AE$38,6,FALSE())</f>
        <v>0</v>
      </c>
      <c r="D57" s="1" t="n">
        <f aca="false">VLOOKUP($A57,Transmission!$J$1:$L$70,2,FALSE())*VLOOKUP(D$1,Transmission!$Z$14:$AE$38,6,FALSE())</f>
        <v>0</v>
      </c>
      <c r="E57" s="1" t="n">
        <f aca="false">VLOOKUP($A57,Transmission!$J$1:$L$70,2,FALSE())*VLOOKUP(E$1,Transmission!$Z$14:$AE$38,6,FALSE())</f>
        <v>0</v>
      </c>
      <c r="F57" s="1" t="n">
        <f aca="false">VLOOKUP($A57,Transmission!$J$1:$L$70,2,FALSE())*VLOOKUP(F$1,Transmission!$Z$14:$AE$38,6,FALSE())</f>
        <v>0</v>
      </c>
      <c r="G57" s="1" t="n">
        <f aca="false">VLOOKUP($A57,Transmission!$J$1:$L$70,2,FALSE())*VLOOKUP(G$1,Transmission!$Z$14:$AE$38,6,FALSE())</f>
        <v>0</v>
      </c>
      <c r="H57" s="1" t="n">
        <f aca="false">VLOOKUP($A57,Transmission!$J$1:$L$70,2,FALSE())*VLOOKUP(H$1,Transmission!$Z$14:$AE$38,6,FALSE())</f>
        <v>0</v>
      </c>
      <c r="I57" s="1" t="n">
        <f aca="false">VLOOKUP($A57,Transmission!$J$1:$L$70,2,FALSE())*VLOOKUP(I$1,Transmission!$Z$14:$AE$38,6,FALSE())</f>
        <v>0</v>
      </c>
      <c r="J57" s="1" t="n">
        <f aca="false">VLOOKUP($A57,Transmission!$J$1:$L$70,2,FALSE())*VLOOKUP(J$1,Transmission!$Z$14:$AE$38,6,FALSE())</f>
        <v>0</v>
      </c>
      <c r="K57" s="1" t="n">
        <f aca="false">VLOOKUP($A57,Transmission!$J$1:$L$70,2,FALSE())*VLOOKUP(K$1,Transmission!$Z$14:$AE$38,6,FALSE())</f>
        <v>0</v>
      </c>
      <c r="L57" s="1" t="n">
        <f aca="false">VLOOKUP($A57,Transmission!$J$1:$L$70,2,FALSE())*VLOOKUP(L$1,Transmission!$Z$14:$AE$38,6,FALSE())</f>
        <v>0</v>
      </c>
      <c r="M57" s="1" t="n">
        <f aca="false">VLOOKUP($A57,Transmission!$J$1:$L$70,2,FALSE())*VLOOKUP(M$1,Transmission!$Z$14:$AE$38,6,FALSE())</f>
        <v>0</v>
      </c>
      <c r="N57" s="1" t="n">
        <f aca="false">VLOOKUP($A57,Transmission!$J$1:$L$70,2,FALSE())*VLOOKUP(N$1,Transmission!$Z$14:$AE$38,6,FALSE())</f>
        <v>0</v>
      </c>
      <c r="O57" s="1" t="n">
        <f aca="false">VLOOKUP($A57,Transmission!$J$1:$L$70,2,FALSE())*VLOOKUP(O$1,Transmission!$Z$14:$AE$38,6,FALSE())</f>
        <v>0</v>
      </c>
      <c r="P57" s="1" t="n">
        <f aca="false">VLOOKUP($A57,Transmission!$J$1:$L$70,2,FALSE())*VLOOKUP(P$1,Transmission!$Z$14:$AE$38,6,FALSE())</f>
        <v>0</v>
      </c>
      <c r="Q57" s="1" t="n">
        <f aca="false">VLOOKUP($A57,Transmission!$J$1:$L$70,2,FALSE())*VLOOKUP(Q$1,Transmission!$Z$14:$AE$38,6,FALSE())</f>
        <v>0</v>
      </c>
      <c r="R57" s="1" t="n">
        <f aca="false">VLOOKUP($A57,Transmission!$J$1:$L$70,2,FALSE())*VLOOKUP(R$1,Transmission!$Z$14:$AE$38,6,FALSE())</f>
        <v>0</v>
      </c>
      <c r="S57" s="1" t="n">
        <f aca="false">VLOOKUP($A57,Transmission!$J$1:$L$70,2,FALSE())*VLOOKUP(S$1,Transmission!$Z$14:$AE$38,6,FALSE())</f>
        <v>0</v>
      </c>
      <c r="T57" s="1" t="n">
        <f aca="false">VLOOKUP($A57,Transmission!$J$1:$L$70,2,FALSE())*VLOOKUP(T$1,Transmission!$Z$14:$AE$38,6,FALSE())</f>
        <v>0</v>
      </c>
      <c r="U57" s="1" t="n">
        <f aca="false">VLOOKUP($A57,Transmission!$J$1:$L$70,2,FALSE())*VLOOKUP(U$1,Transmission!$Z$14:$AE$38,6,FALSE())</f>
        <v>0</v>
      </c>
      <c r="V57" s="1" t="n">
        <f aca="false">VLOOKUP($A57,Transmission!$J$1:$L$70,2,FALSE())*VLOOKUP(V$1,Transmission!$Z$14:$AE$38,6,FALSE())</f>
        <v>0</v>
      </c>
      <c r="W57" s="1" t="n">
        <f aca="false">VLOOKUP($A57,Transmission!$J$1:$L$70,2,FALSE())*VLOOKUP(W$1,Transmission!$Z$14:$AE$38,6,FALSE())</f>
        <v>0</v>
      </c>
      <c r="X57" s="1" t="n">
        <f aca="false">VLOOKUP($A57,Transmission!$J$1:$L$70,2,FALSE())*VLOOKUP(X$1,Transmission!$Z$14:$AE$38,6,FALSE())</f>
        <v>0</v>
      </c>
      <c r="Y57" s="1" t="n">
        <f aca="false">VLOOKUP($A57,Transmission!$J$1:$L$70,2,FALSE())*VLOOKUP(Y$1,Transmission!$Z$14:$AE$38,6,FALSE())</f>
        <v>0</v>
      </c>
    </row>
    <row r="58" customFormat="false" ht="14.25" hidden="false" customHeight="true" outlineLevel="0" collapsed="false">
      <c r="A58" s="4" t="s">
        <v>159</v>
      </c>
      <c r="B58" s="1" t="n">
        <f aca="false">VLOOKUP($A58,Transmission!$J$1:$L$70,2,FALSE())*VLOOKUP(B$1,Transmission!$Z$14:$AE$38,6,FALSE())</f>
        <v>0</v>
      </c>
      <c r="C58" s="1" t="n">
        <f aca="false">VLOOKUP($A58,Transmission!$J$1:$L$70,2,FALSE())*VLOOKUP(C$1,Transmission!$Z$14:$AE$38,6,FALSE())</f>
        <v>0</v>
      </c>
      <c r="D58" s="1" t="n">
        <f aca="false">VLOOKUP($A58,Transmission!$J$1:$L$70,2,FALSE())*VLOOKUP(D$1,Transmission!$Z$14:$AE$38,6,FALSE())</f>
        <v>0</v>
      </c>
      <c r="E58" s="1" t="n">
        <f aca="false">VLOOKUP($A58,Transmission!$J$1:$L$70,2,FALSE())*VLOOKUP(E$1,Transmission!$Z$14:$AE$38,6,FALSE())</f>
        <v>0</v>
      </c>
      <c r="F58" s="1" t="n">
        <f aca="false">VLOOKUP($A58,Transmission!$J$1:$L$70,2,FALSE())*VLOOKUP(F$1,Transmission!$Z$14:$AE$38,6,FALSE())</f>
        <v>0</v>
      </c>
      <c r="G58" s="1" t="n">
        <f aca="false">VLOOKUP($A58,Transmission!$J$1:$L$70,2,FALSE())*VLOOKUP(G$1,Transmission!$Z$14:$AE$38,6,FALSE())</f>
        <v>0</v>
      </c>
      <c r="H58" s="1" t="n">
        <f aca="false">VLOOKUP($A58,Transmission!$J$1:$L$70,2,FALSE())*VLOOKUP(H$1,Transmission!$Z$14:$AE$38,6,FALSE())</f>
        <v>0</v>
      </c>
      <c r="I58" s="1" t="n">
        <f aca="false">VLOOKUP($A58,Transmission!$J$1:$L$70,2,FALSE())*VLOOKUP(I$1,Transmission!$Z$14:$AE$38,6,FALSE())</f>
        <v>0</v>
      </c>
      <c r="J58" s="1" t="n">
        <f aca="false">VLOOKUP($A58,Transmission!$J$1:$L$70,2,FALSE())*VLOOKUP(J$1,Transmission!$Z$14:$AE$38,6,FALSE())</f>
        <v>0</v>
      </c>
      <c r="K58" s="1" t="n">
        <f aca="false">VLOOKUP($A58,Transmission!$J$1:$L$70,2,FALSE())*VLOOKUP(K$1,Transmission!$Z$14:$AE$38,6,FALSE())</f>
        <v>0</v>
      </c>
      <c r="L58" s="1" t="n">
        <f aca="false">VLOOKUP($A58,Transmission!$J$1:$L$70,2,FALSE())*VLOOKUP(L$1,Transmission!$Z$14:$AE$38,6,FALSE())</f>
        <v>0</v>
      </c>
      <c r="M58" s="1" t="n">
        <f aca="false">VLOOKUP($A58,Transmission!$J$1:$L$70,2,FALSE())*VLOOKUP(M$1,Transmission!$Z$14:$AE$38,6,FALSE())</f>
        <v>0</v>
      </c>
      <c r="N58" s="1" t="n">
        <f aca="false">VLOOKUP($A58,Transmission!$J$1:$L$70,2,FALSE())*VLOOKUP(N$1,Transmission!$Z$14:$AE$38,6,FALSE())</f>
        <v>0</v>
      </c>
      <c r="O58" s="1" t="n">
        <f aca="false">VLOOKUP($A58,Transmission!$J$1:$L$70,2,FALSE())*VLOOKUP(O$1,Transmission!$Z$14:$AE$38,6,FALSE())</f>
        <v>0</v>
      </c>
      <c r="P58" s="1" t="n">
        <f aca="false">VLOOKUP($A58,Transmission!$J$1:$L$70,2,FALSE())*VLOOKUP(P$1,Transmission!$Z$14:$AE$38,6,FALSE())</f>
        <v>0</v>
      </c>
      <c r="Q58" s="1" t="n">
        <f aca="false">VLOOKUP($A58,Transmission!$J$1:$L$70,2,FALSE())*VLOOKUP(Q$1,Transmission!$Z$14:$AE$38,6,FALSE())</f>
        <v>0</v>
      </c>
      <c r="R58" s="1" t="n">
        <f aca="false">VLOOKUP($A58,Transmission!$J$1:$L$70,2,FALSE())*VLOOKUP(R$1,Transmission!$Z$14:$AE$38,6,FALSE())</f>
        <v>0</v>
      </c>
      <c r="S58" s="1" t="n">
        <f aca="false">VLOOKUP($A58,Transmission!$J$1:$L$70,2,FALSE())*VLOOKUP(S$1,Transmission!$Z$14:$AE$38,6,FALSE())</f>
        <v>0</v>
      </c>
      <c r="T58" s="1" t="n">
        <f aca="false">VLOOKUP($A58,Transmission!$J$1:$L$70,2,FALSE())*VLOOKUP(T$1,Transmission!$Z$14:$AE$38,6,FALSE())</f>
        <v>0</v>
      </c>
      <c r="U58" s="1" t="n">
        <f aca="false">VLOOKUP($A58,Transmission!$J$1:$L$70,2,FALSE())*VLOOKUP(U$1,Transmission!$Z$14:$AE$38,6,FALSE())</f>
        <v>0</v>
      </c>
      <c r="V58" s="1" t="n">
        <f aca="false">VLOOKUP($A58,Transmission!$J$1:$L$70,2,FALSE())*VLOOKUP(V$1,Transmission!$Z$14:$AE$38,6,FALSE())</f>
        <v>0</v>
      </c>
      <c r="W58" s="1" t="n">
        <f aca="false">VLOOKUP($A58,Transmission!$J$1:$L$70,2,FALSE())*VLOOKUP(W$1,Transmission!$Z$14:$AE$38,6,FALSE())</f>
        <v>0</v>
      </c>
      <c r="X58" s="1" t="n">
        <f aca="false">VLOOKUP($A58,Transmission!$J$1:$L$70,2,FALSE())*VLOOKUP(X$1,Transmission!$Z$14:$AE$38,6,FALSE())</f>
        <v>0</v>
      </c>
      <c r="Y58" s="1" t="n">
        <f aca="false">VLOOKUP($A58,Transmission!$J$1:$L$70,2,FALSE())*VLOOKUP(Y$1,Transmission!$Z$14:$AE$38,6,FALSE())</f>
        <v>0</v>
      </c>
    </row>
    <row r="59" customFormat="false" ht="14.25" hidden="false" customHeight="true" outlineLevel="0" collapsed="false">
      <c r="A59" s="4" t="s">
        <v>161</v>
      </c>
      <c r="B59" s="1" t="n">
        <f aca="false">VLOOKUP($A59,Transmission!$J$1:$L$70,2,FALSE())*VLOOKUP(B$1,Transmission!$Z$14:$AE$38,6,FALSE())</f>
        <v>0</v>
      </c>
      <c r="C59" s="1" t="n">
        <f aca="false">VLOOKUP($A59,Transmission!$J$1:$L$70,2,FALSE())*VLOOKUP(C$1,Transmission!$Z$14:$AE$38,6,FALSE())</f>
        <v>0</v>
      </c>
      <c r="D59" s="1" t="n">
        <f aca="false">VLOOKUP($A59,Transmission!$J$1:$L$70,2,FALSE())*VLOOKUP(D$1,Transmission!$Z$14:$AE$38,6,FALSE())</f>
        <v>0</v>
      </c>
      <c r="E59" s="1" t="n">
        <f aca="false">VLOOKUP($A59,Transmission!$J$1:$L$70,2,FALSE())*VLOOKUP(E$1,Transmission!$Z$14:$AE$38,6,FALSE())</f>
        <v>0</v>
      </c>
      <c r="F59" s="1" t="n">
        <f aca="false">VLOOKUP($A59,Transmission!$J$1:$L$70,2,FALSE())*VLOOKUP(F$1,Transmission!$Z$14:$AE$38,6,FALSE())</f>
        <v>0</v>
      </c>
      <c r="G59" s="1" t="n">
        <f aca="false">VLOOKUP($A59,Transmission!$J$1:$L$70,2,FALSE())*VLOOKUP(G$1,Transmission!$Z$14:$AE$38,6,FALSE())</f>
        <v>0</v>
      </c>
      <c r="H59" s="1" t="n">
        <f aca="false">VLOOKUP($A59,Transmission!$J$1:$L$70,2,FALSE())*VLOOKUP(H$1,Transmission!$Z$14:$AE$38,6,FALSE())</f>
        <v>0</v>
      </c>
      <c r="I59" s="1" t="n">
        <f aca="false">VLOOKUP($A59,Transmission!$J$1:$L$70,2,FALSE())*VLOOKUP(I$1,Transmission!$Z$14:$AE$38,6,FALSE())</f>
        <v>0</v>
      </c>
      <c r="J59" s="1" t="n">
        <f aca="false">VLOOKUP($A59,Transmission!$J$1:$L$70,2,FALSE())*VLOOKUP(J$1,Transmission!$Z$14:$AE$38,6,FALSE())</f>
        <v>0</v>
      </c>
      <c r="K59" s="1" t="n">
        <f aca="false">VLOOKUP($A59,Transmission!$J$1:$L$70,2,FALSE())*VLOOKUP(K$1,Transmission!$Z$14:$AE$38,6,FALSE())</f>
        <v>0</v>
      </c>
      <c r="L59" s="1" t="n">
        <f aca="false">VLOOKUP($A59,Transmission!$J$1:$L$70,2,FALSE())*VLOOKUP(L$1,Transmission!$Z$14:$AE$38,6,FALSE())</f>
        <v>0</v>
      </c>
      <c r="M59" s="1" t="n">
        <f aca="false">VLOOKUP($A59,Transmission!$J$1:$L$70,2,FALSE())*VLOOKUP(M$1,Transmission!$Z$14:$AE$38,6,FALSE())</f>
        <v>0</v>
      </c>
      <c r="N59" s="1" t="n">
        <f aca="false">VLOOKUP($A59,Transmission!$J$1:$L$70,2,FALSE())*VLOOKUP(N$1,Transmission!$Z$14:$AE$38,6,FALSE())</f>
        <v>0</v>
      </c>
      <c r="O59" s="1" t="n">
        <f aca="false">VLOOKUP($A59,Transmission!$J$1:$L$70,2,FALSE())*VLOOKUP(O$1,Transmission!$Z$14:$AE$38,6,FALSE())</f>
        <v>0</v>
      </c>
      <c r="P59" s="1" t="n">
        <f aca="false">VLOOKUP($A59,Transmission!$J$1:$L$70,2,FALSE())*VLOOKUP(P$1,Transmission!$Z$14:$AE$38,6,FALSE())</f>
        <v>0</v>
      </c>
      <c r="Q59" s="1" t="n">
        <f aca="false">VLOOKUP($A59,Transmission!$J$1:$L$70,2,FALSE())*VLOOKUP(Q$1,Transmission!$Z$14:$AE$38,6,FALSE())</f>
        <v>0</v>
      </c>
      <c r="R59" s="1" t="n">
        <f aca="false">VLOOKUP($A59,Transmission!$J$1:$L$70,2,FALSE())*VLOOKUP(R$1,Transmission!$Z$14:$AE$38,6,FALSE())</f>
        <v>0</v>
      </c>
      <c r="S59" s="1" t="n">
        <f aca="false">VLOOKUP($A59,Transmission!$J$1:$L$70,2,FALSE())*VLOOKUP(S$1,Transmission!$Z$14:$AE$38,6,FALSE())</f>
        <v>0</v>
      </c>
      <c r="T59" s="1" t="n">
        <f aca="false">VLOOKUP($A59,Transmission!$J$1:$L$70,2,FALSE())*VLOOKUP(T$1,Transmission!$Z$14:$AE$38,6,FALSE())</f>
        <v>0</v>
      </c>
      <c r="U59" s="1" t="n">
        <f aca="false">VLOOKUP($A59,Transmission!$J$1:$L$70,2,FALSE())*VLOOKUP(U$1,Transmission!$Z$14:$AE$38,6,FALSE())</f>
        <v>0</v>
      </c>
      <c r="V59" s="1" t="n">
        <f aca="false">VLOOKUP($A59,Transmission!$J$1:$L$70,2,FALSE())*VLOOKUP(V$1,Transmission!$Z$14:$AE$38,6,FALSE())</f>
        <v>0</v>
      </c>
      <c r="W59" s="1" t="n">
        <f aca="false">VLOOKUP($A59,Transmission!$J$1:$L$70,2,FALSE())*VLOOKUP(W$1,Transmission!$Z$14:$AE$38,6,FALSE())</f>
        <v>0</v>
      </c>
      <c r="X59" s="1" t="n">
        <f aca="false">VLOOKUP($A59,Transmission!$J$1:$L$70,2,FALSE())*VLOOKUP(X$1,Transmission!$Z$14:$AE$38,6,FALSE())</f>
        <v>0</v>
      </c>
      <c r="Y59" s="1" t="n">
        <f aca="false">VLOOKUP($A59,Transmission!$J$1:$L$70,2,FALSE())*VLOOKUP(Y$1,Transmission!$Z$14:$AE$38,6,FALSE())</f>
        <v>0</v>
      </c>
    </row>
    <row r="60" customFormat="false" ht="14.25" hidden="false" customHeight="true" outlineLevel="0" collapsed="false">
      <c r="A60" s="4" t="s">
        <v>163</v>
      </c>
      <c r="B60" s="1" t="n">
        <f aca="false">VLOOKUP($A60,Transmission!$J$1:$L$70,2,FALSE())*VLOOKUP(B$1,Transmission!$Z$14:$AE$38,6,FALSE())</f>
        <v>64</v>
      </c>
      <c r="C60" s="1" t="n">
        <f aca="false">VLOOKUP($A60,Transmission!$J$1:$L$70,2,FALSE())*VLOOKUP(C$1,Transmission!$Z$14:$AE$38,6,FALSE())</f>
        <v>60</v>
      </c>
      <c r="D60" s="1" t="n">
        <f aca="false">VLOOKUP($A60,Transmission!$J$1:$L$70,2,FALSE())*VLOOKUP(D$1,Transmission!$Z$14:$AE$38,6,FALSE())</f>
        <v>58</v>
      </c>
      <c r="E60" s="1" t="n">
        <f aca="false">VLOOKUP($A60,Transmission!$J$1:$L$70,2,FALSE())*VLOOKUP(E$1,Transmission!$Z$14:$AE$38,6,FALSE())</f>
        <v>56</v>
      </c>
      <c r="F60" s="1" t="n">
        <f aca="false">VLOOKUP($A60,Transmission!$J$1:$L$70,2,FALSE())*VLOOKUP(F$1,Transmission!$Z$14:$AE$38,6,FALSE())</f>
        <v>56</v>
      </c>
      <c r="G60" s="1" t="n">
        <f aca="false">VLOOKUP($A60,Transmission!$J$1:$L$70,2,FALSE())*VLOOKUP(G$1,Transmission!$Z$14:$AE$38,6,FALSE())</f>
        <v>58</v>
      </c>
      <c r="H60" s="1" t="n">
        <f aca="false">VLOOKUP($A60,Transmission!$J$1:$L$70,2,FALSE())*VLOOKUP(H$1,Transmission!$Z$14:$AE$38,6,FALSE())</f>
        <v>64</v>
      </c>
      <c r="I60" s="1" t="n">
        <f aca="false">VLOOKUP($A60,Transmission!$J$1:$L$70,2,FALSE())*VLOOKUP(I$1,Transmission!$Z$14:$AE$38,6,FALSE())</f>
        <v>76</v>
      </c>
      <c r="J60" s="1" t="n">
        <f aca="false">VLOOKUP($A60,Transmission!$J$1:$L$70,2,FALSE())*VLOOKUP(J$1,Transmission!$Z$14:$AE$38,6,FALSE())</f>
        <v>87</v>
      </c>
      <c r="K60" s="1" t="n">
        <f aca="false">VLOOKUP($A60,Transmission!$J$1:$L$70,2,FALSE())*VLOOKUP(K$1,Transmission!$Z$14:$AE$38,6,FALSE())</f>
        <v>95</v>
      </c>
      <c r="L60" s="1" t="n">
        <f aca="false">VLOOKUP($A60,Transmission!$J$1:$L$70,2,FALSE())*VLOOKUP(L$1,Transmission!$Z$14:$AE$38,6,FALSE())</f>
        <v>99</v>
      </c>
      <c r="M60" s="1" t="n">
        <f aca="false">VLOOKUP($A60,Transmission!$J$1:$L$70,2,FALSE())*VLOOKUP(M$1,Transmission!$Z$14:$AE$38,6,FALSE())</f>
        <v>100</v>
      </c>
      <c r="N60" s="1" t="n">
        <f aca="false">VLOOKUP($A60,Transmission!$J$1:$L$70,2,FALSE())*VLOOKUP(N$1,Transmission!$Z$14:$AE$38,6,FALSE())</f>
        <v>99</v>
      </c>
      <c r="O60" s="1" t="n">
        <f aca="false">VLOOKUP($A60,Transmission!$J$1:$L$70,2,FALSE())*VLOOKUP(O$1,Transmission!$Z$14:$AE$38,6,FALSE())</f>
        <v>100</v>
      </c>
      <c r="P60" s="1" t="n">
        <f aca="false">VLOOKUP($A60,Transmission!$J$1:$L$70,2,FALSE())*VLOOKUP(P$1,Transmission!$Z$14:$AE$38,6,FALSE())</f>
        <v>100</v>
      </c>
      <c r="Q60" s="1" t="n">
        <f aca="false">VLOOKUP($A60,Transmission!$J$1:$L$70,2,FALSE())*VLOOKUP(Q$1,Transmission!$Z$14:$AE$38,6,FALSE())</f>
        <v>97</v>
      </c>
      <c r="R60" s="1" t="n">
        <f aca="false">VLOOKUP($A60,Transmission!$J$1:$L$70,2,FALSE())*VLOOKUP(R$1,Transmission!$Z$14:$AE$38,6,FALSE())</f>
        <v>96</v>
      </c>
      <c r="S60" s="1" t="n">
        <f aca="false">VLOOKUP($A60,Transmission!$J$1:$L$70,2,FALSE())*VLOOKUP(S$1,Transmission!$Z$14:$AE$38,6,FALSE())</f>
        <v>96</v>
      </c>
      <c r="T60" s="1" t="n">
        <f aca="false">VLOOKUP($A60,Transmission!$J$1:$L$70,2,FALSE())*VLOOKUP(T$1,Transmission!$Z$14:$AE$38,6,FALSE())</f>
        <v>93</v>
      </c>
      <c r="U60" s="1" t="n">
        <f aca="false">VLOOKUP($A60,Transmission!$J$1:$L$70,2,FALSE())*VLOOKUP(U$1,Transmission!$Z$14:$AE$38,6,FALSE())</f>
        <v>87.6</v>
      </c>
      <c r="V60" s="1" t="n">
        <f aca="false">VLOOKUP($A60,Transmission!$J$1:$L$70,2,FALSE())*VLOOKUP(V$1,Transmission!$Z$14:$AE$38,6,FALSE())</f>
        <v>80.6</v>
      </c>
      <c r="W60" s="1" t="n">
        <f aca="false">VLOOKUP($A60,Transmission!$J$1:$L$70,2,FALSE())*VLOOKUP(W$1,Transmission!$Z$14:$AE$38,6,FALSE())</f>
        <v>74.4</v>
      </c>
      <c r="X60" s="1" t="n">
        <f aca="false">VLOOKUP($A60,Transmission!$J$1:$L$70,2,FALSE())*VLOOKUP(X$1,Transmission!$Z$14:$AE$38,6,FALSE())</f>
        <v>69.9</v>
      </c>
      <c r="Y60" s="1" t="n">
        <f aca="false">VLOOKUP($A60,Transmission!$J$1:$L$70,2,FALSE())*VLOOKUP(Y$1,Transmission!$Z$14:$AE$38,6,FALSE())</f>
        <v>64.4</v>
      </c>
    </row>
    <row r="61" customFormat="false" ht="14.25" hidden="false" customHeight="true" outlineLevel="0" collapsed="false">
      <c r="A61" s="4" t="s">
        <v>165</v>
      </c>
      <c r="B61" s="1" t="n">
        <f aca="false">VLOOKUP($A61,Transmission!$J$1:$L$70,2,FALSE())*VLOOKUP(B$1,Transmission!$Z$14:$AE$38,6,FALSE())</f>
        <v>0</v>
      </c>
      <c r="C61" s="1" t="n">
        <f aca="false">VLOOKUP($A61,Transmission!$J$1:$L$70,2,FALSE())*VLOOKUP(C$1,Transmission!$Z$14:$AE$38,6,FALSE())</f>
        <v>0</v>
      </c>
      <c r="D61" s="1" t="n">
        <f aca="false">VLOOKUP($A61,Transmission!$J$1:$L$70,2,FALSE())*VLOOKUP(D$1,Transmission!$Z$14:$AE$38,6,FALSE())</f>
        <v>0</v>
      </c>
      <c r="E61" s="1" t="n">
        <f aca="false">VLOOKUP($A61,Transmission!$J$1:$L$70,2,FALSE())*VLOOKUP(E$1,Transmission!$Z$14:$AE$38,6,FALSE())</f>
        <v>0</v>
      </c>
      <c r="F61" s="1" t="n">
        <f aca="false">VLOOKUP($A61,Transmission!$J$1:$L$70,2,FALSE())*VLOOKUP(F$1,Transmission!$Z$14:$AE$38,6,FALSE())</f>
        <v>0</v>
      </c>
      <c r="G61" s="1" t="n">
        <f aca="false">VLOOKUP($A61,Transmission!$J$1:$L$70,2,FALSE())*VLOOKUP(G$1,Transmission!$Z$14:$AE$38,6,FALSE())</f>
        <v>0</v>
      </c>
      <c r="H61" s="1" t="n">
        <f aca="false">VLOOKUP($A61,Transmission!$J$1:$L$70,2,FALSE())*VLOOKUP(H$1,Transmission!$Z$14:$AE$38,6,FALSE())</f>
        <v>0</v>
      </c>
      <c r="I61" s="1" t="n">
        <f aca="false">VLOOKUP($A61,Transmission!$J$1:$L$70,2,FALSE())*VLOOKUP(I$1,Transmission!$Z$14:$AE$38,6,FALSE())</f>
        <v>0</v>
      </c>
      <c r="J61" s="1" t="n">
        <f aca="false">VLOOKUP($A61,Transmission!$J$1:$L$70,2,FALSE())*VLOOKUP(J$1,Transmission!$Z$14:$AE$38,6,FALSE())</f>
        <v>0</v>
      </c>
      <c r="K61" s="1" t="n">
        <f aca="false">VLOOKUP($A61,Transmission!$J$1:$L$70,2,FALSE())*VLOOKUP(K$1,Transmission!$Z$14:$AE$38,6,FALSE())</f>
        <v>0</v>
      </c>
      <c r="L61" s="1" t="n">
        <f aca="false">VLOOKUP($A61,Transmission!$J$1:$L$70,2,FALSE())*VLOOKUP(L$1,Transmission!$Z$14:$AE$38,6,FALSE())</f>
        <v>0</v>
      </c>
      <c r="M61" s="1" t="n">
        <f aca="false">VLOOKUP($A61,Transmission!$J$1:$L$70,2,FALSE())*VLOOKUP(M$1,Transmission!$Z$14:$AE$38,6,FALSE())</f>
        <v>0</v>
      </c>
      <c r="N61" s="1" t="n">
        <f aca="false">VLOOKUP($A61,Transmission!$J$1:$L$70,2,FALSE())*VLOOKUP(N$1,Transmission!$Z$14:$AE$38,6,FALSE())</f>
        <v>0</v>
      </c>
      <c r="O61" s="1" t="n">
        <f aca="false">VLOOKUP($A61,Transmission!$J$1:$L$70,2,FALSE())*VLOOKUP(O$1,Transmission!$Z$14:$AE$38,6,FALSE())</f>
        <v>0</v>
      </c>
      <c r="P61" s="1" t="n">
        <f aca="false">VLOOKUP($A61,Transmission!$J$1:$L$70,2,FALSE())*VLOOKUP(P$1,Transmission!$Z$14:$AE$38,6,FALSE())</f>
        <v>0</v>
      </c>
      <c r="Q61" s="1" t="n">
        <f aca="false">VLOOKUP($A61,Transmission!$J$1:$L$70,2,FALSE())*VLOOKUP(Q$1,Transmission!$Z$14:$AE$38,6,FALSE())</f>
        <v>0</v>
      </c>
      <c r="R61" s="1" t="n">
        <f aca="false">VLOOKUP($A61,Transmission!$J$1:$L$70,2,FALSE())*VLOOKUP(R$1,Transmission!$Z$14:$AE$38,6,FALSE())</f>
        <v>0</v>
      </c>
      <c r="S61" s="1" t="n">
        <f aca="false">VLOOKUP($A61,Transmission!$J$1:$L$70,2,FALSE())*VLOOKUP(S$1,Transmission!$Z$14:$AE$38,6,FALSE())</f>
        <v>0</v>
      </c>
      <c r="T61" s="1" t="n">
        <f aca="false">VLOOKUP($A61,Transmission!$J$1:$L$70,2,FALSE())*VLOOKUP(T$1,Transmission!$Z$14:$AE$38,6,FALSE())</f>
        <v>0</v>
      </c>
      <c r="U61" s="1" t="n">
        <f aca="false">VLOOKUP($A61,Transmission!$J$1:$L$70,2,FALSE())*VLOOKUP(U$1,Transmission!$Z$14:$AE$38,6,FALSE())</f>
        <v>0</v>
      </c>
      <c r="V61" s="1" t="n">
        <f aca="false">VLOOKUP($A61,Transmission!$J$1:$L$70,2,FALSE())*VLOOKUP(V$1,Transmission!$Z$14:$AE$38,6,FALSE())</f>
        <v>0</v>
      </c>
      <c r="W61" s="1" t="n">
        <f aca="false">VLOOKUP($A61,Transmission!$J$1:$L$70,2,FALSE())*VLOOKUP(W$1,Transmission!$Z$14:$AE$38,6,FALSE())</f>
        <v>0</v>
      </c>
      <c r="X61" s="1" t="n">
        <f aca="false">VLOOKUP($A61,Transmission!$J$1:$L$70,2,FALSE())*VLOOKUP(X$1,Transmission!$Z$14:$AE$38,6,FALSE())</f>
        <v>0</v>
      </c>
      <c r="Y61" s="1" t="n">
        <f aca="false">VLOOKUP($A61,Transmission!$J$1:$L$70,2,FALSE())*VLOOKUP(Y$1,Transmission!$Z$14:$AE$38,6,FALSE())</f>
        <v>0</v>
      </c>
    </row>
    <row r="62" customFormat="false" ht="14.25" hidden="false" customHeight="true" outlineLevel="0" collapsed="false">
      <c r="A62" s="4" t="s">
        <v>167</v>
      </c>
      <c r="B62" s="1" t="n">
        <f aca="false">VLOOKUP($A62,Transmission!$J$1:$L$70,2,FALSE())*VLOOKUP(B$1,Transmission!$Z$14:$AE$38,6,FALSE())</f>
        <v>796.16</v>
      </c>
      <c r="C62" s="1" t="n">
        <f aca="false">VLOOKUP($A62,Transmission!$J$1:$L$70,2,FALSE())*VLOOKUP(C$1,Transmission!$Z$14:$AE$38,6,FALSE())</f>
        <v>746.4</v>
      </c>
      <c r="D62" s="1" t="n">
        <f aca="false">VLOOKUP($A62,Transmission!$J$1:$L$70,2,FALSE())*VLOOKUP(D$1,Transmission!$Z$14:$AE$38,6,FALSE())</f>
        <v>721.52</v>
      </c>
      <c r="E62" s="1" t="n">
        <f aca="false">VLOOKUP($A62,Transmission!$J$1:$L$70,2,FALSE())*VLOOKUP(E$1,Transmission!$Z$14:$AE$38,6,FALSE())</f>
        <v>696.64</v>
      </c>
      <c r="F62" s="1" t="n">
        <f aca="false">VLOOKUP($A62,Transmission!$J$1:$L$70,2,FALSE())*VLOOKUP(F$1,Transmission!$Z$14:$AE$38,6,FALSE())</f>
        <v>696.64</v>
      </c>
      <c r="G62" s="1" t="n">
        <f aca="false">VLOOKUP($A62,Transmission!$J$1:$L$70,2,FALSE())*VLOOKUP(G$1,Transmission!$Z$14:$AE$38,6,FALSE())</f>
        <v>721.52</v>
      </c>
      <c r="H62" s="1" t="n">
        <f aca="false">VLOOKUP($A62,Transmission!$J$1:$L$70,2,FALSE())*VLOOKUP(H$1,Transmission!$Z$14:$AE$38,6,FALSE())</f>
        <v>796.16</v>
      </c>
      <c r="I62" s="1" t="n">
        <f aca="false">VLOOKUP($A62,Transmission!$J$1:$L$70,2,FALSE())*VLOOKUP(I$1,Transmission!$Z$14:$AE$38,6,FALSE())</f>
        <v>945.44</v>
      </c>
      <c r="J62" s="1" t="n">
        <f aca="false">VLOOKUP($A62,Transmission!$J$1:$L$70,2,FALSE())*VLOOKUP(J$1,Transmission!$Z$14:$AE$38,6,FALSE())</f>
        <v>1082.28</v>
      </c>
      <c r="K62" s="1" t="n">
        <f aca="false">VLOOKUP($A62,Transmission!$J$1:$L$70,2,FALSE())*VLOOKUP(K$1,Transmission!$Z$14:$AE$38,6,FALSE())</f>
        <v>1181.8</v>
      </c>
      <c r="L62" s="1" t="n">
        <f aca="false">VLOOKUP($A62,Transmission!$J$1:$L$70,2,FALSE())*VLOOKUP(L$1,Transmission!$Z$14:$AE$38,6,FALSE())</f>
        <v>1231.56</v>
      </c>
      <c r="M62" s="1" t="n">
        <f aca="false">VLOOKUP($A62,Transmission!$J$1:$L$70,2,FALSE())*VLOOKUP(M$1,Transmission!$Z$14:$AE$38,6,FALSE())</f>
        <v>1244</v>
      </c>
      <c r="N62" s="1" t="n">
        <f aca="false">VLOOKUP($A62,Transmission!$J$1:$L$70,2,FALSE())*VLOOKUP(N$1,Transmission!$Z$14:$AE$38,6,FALSE())</f>
        <v>1231.56</v>
      </c>
      <c r="O62" s="1" t="n">
        <f aca="false">VLOOKUP($A62,Transmission!$J$1:$L$70,2,FALSE())*VLOOKUP(O$1,Transmission!$Z$14:$AE$38,6,FALSE())</f>
        <v>1244</v>
      </c>
      <c r="P62" s="1" t="n">
        <f aca="false">VLOOKUP($A62,Transmission!$J$1:$L$70,2,FALSE())*VLOOKUP(P$1,Transmission!$Z$14:$AE$38,6,FALSE())</f>
        <v>1244</v>
      </c>
      <c r="Q62" s="1" t="n">
        <f aca="false">VLOOKUP($A62,Transmission!$J$1:$L$70,2,FALSE())*VLOOKUP(Q$1,Transmission!$Z$14:$AE$38,6,FALSE())</f>
        <v>1206.68</v>
      </c>
      <c r="R62" s="1" t="n">
        <f aca="false">VLOOKUP($A62,Transmission!$J$1:$L$70,2,FALSE())*VLOOKUP(R$1,Transmission!$Z$14:$AE$38,6,FALSE())</f>
        <v>1194.24</v>
      </c>
      <c r="S62" s="1" t="n">
        <f aca="false">VLOOKUP($A62,Transmission!$J$1:$L$70,2,FALSE())*VLOOKUP(S$1,Transmission!$Z$14:$AE$38,6,FALSE())</f>
        <v>1194.24</v>
      </c>
      <c r="T62" s="1" t="n">
        <f aca="false">VLOOKUP($A62,Transmission!$J$1:$L$70,2,FALSE())*VLOOKUP(T$1,Transmission!$Z$14:$AE$38,6,FALSE())</f>
        <v>1156.92</v>
      </c>
      <c r="U62" s="1" t="n">
        <f aca="false">VLOOKUP($A62,Transmission!$J$1:$L$70,2,FALSE())*VLOOKUP(U$1,Transmission!$Z$14:$AE$38,6,FALSE())</f>
        <v>1089.744</v>
      </c>
      <c r="V62" s="1" t="n">
        <f aca="false">VLOOKUP($A62,Transmission!$J$1:$L$70,2,FALSE())*VLOOKUP(V$1,Transmission!$Z$14:$AE$38,6,FALSE())</f>
        <v>1002.664</v>
      </c>
      <c r="W62" s="1" t="n">
        <f aca="false">VLOOKUP($A62,Transmission!$J$1:$L$70,2,FALSE())*VLOOKUP(W$1,Transmission!$Z$14:$AE$38,6,FALSE())</f>
        <v>925.536</v>
      </c>
      <c r="X62" s="1" t="n">
        <f aca="false">VLOOKUP($A62,Transmission!$J$1:$L$70,2,FALSE())*VLOOKUP(X$1,Transmission!$Z$14:$AE$38,6,FALSE())</f>
        <v>869.556</v>
      </c>
      <c r="Y62" s="1" t="n">
        <f aca="false">VLOOKUP($A62,Transmission!$J$1:$L$70,2,FALSE())*VLOOKUP(Y$1,Transmission!$Z$14:$AE$38,6,FALSE())</f>
        <v>801.136</v>
      </c>
    </row>
    <row r="63" customFormat="false" ht="14.25" hidden="false" customHeight="true" outlineLevel="0" collapsed="false">
      <c r="A63" s="4" t="s">
        <v>169</v>
      </c>
      <c r="B63" s="1" t="n">
        <f aca="false">VLOOKUP($A63,Transmission!$J$1:$L$70,2,FALSE())*VLOOKUP(B$1,Transmission!$Z$14:$AE$38,6,FALSE())</f>
        <v>20.48</v>
      </c>
      <c r="C63" s="1" t="n">
        <f aca="false">VLOOKUP($A63,Transmission!$J$1:$L$70,2,FALSE())*VLOOKUP(C$1,Transmission!$Z$14:$AE$38,6,FALSE())</f>
        <v>19.2</v>
      </c>
      <c r="D63" s="1" t="n">
        <f aca="false">VLOOKUP($A63,Transmission!$J$1:$L$70,2,FALSE())*VLOOKUP(D$1,Transmission!$Z$14:$AE$38,6,FALSE())</f>
        <v>18.56</v>
      </c>
      <c r="E63" s="1" t="n">
        <f aca="false">VLOOKUP($A63,Transmission!$J$1:$L$70,2,FALSE())*VLOOKUP(E$1,Transmission!$Z$14:$AE$38,6,FALSE())</f>
        <v>17.92</v>
      </c>
      <c r="F63" s="1" t="n">
        <f aca="false">VLOOKUP($A63,Transmission!$J$1:$L$70,2,FALSE())*VLOOKUP(F$1,Transmission!$Z$14:$AE$38,6,FALSE())</f>
        <v>17.92</v>
      </c>
      <c r="G63" s="1" t="n">
        <f aca="false">VLOOKUP($A63,Transmission!$J$1:$L$70,2,FALSE())*VLOOKUP(G$1,Transmission!$Z$14:$AE$38,6,FALSE())</f>
        <v>18.56</v>
      </c>
      <c r="H63" s="1" t="n">
        <f aca="false">VLOOKUP($A63,Transmission!$J$1:$L$70,2,FALSE())*VLOOKUP(H$1,Transmission!$Z$14:$AE$38,6,FALSE())</f>
        <v>20.48</v>
      </c>
      <c r="I63" s="1" t="n">
        <f aca="false">VLOOKUP($A63,Transmission!$J$1:$L$70,2,FALSE())*VLOOKUP(I$1,Transmission!$Z$14:$AE$38,6,FALSE())</f>
        <v>24.32</v>
      </c>
      <c r="J63" s="1" t="n">
        <f aca="false">VLOOKUP($A63,Transmission!$J$1:$L$70,2,FALSE())*VLOOKUP(J$1,Transmission!$Z$14:$AE$38,6,FALSE())</f>
        <v>27.84</v>
      </c>
      <c r="K63" s="1" t="n">
        <f aca="false">VLOOKUP($A63,Transmission!$J$1:$L$70,2,FALSE())*VLOOKUP(K$1,Transmission!$Z$14:$AE$38,6,FALSE())</f>
        <v>30.4</v>
      </c>
      <c r="L63" s="1" t="n">
        <f aca="false">VLOOKUP($A63,Transmission!$J$1:$L$70,2,FALSE())*VLOOKUP(L$1,Transmission!$Z$14:$AE$38,6,FALSE())</f>
        <v>31.68</v>
      </c>
      <c r="M63" s="1" t="n">
        <f aca="false">VLOOKUP($A63,Transmission!$J$1:$L$70,2,FALSE())*VLOOKUP(M$1,Transmission!$Z$14:$AE$38,6,FALSE())</f>
        <v>32</v>
      </c>
      <c r="N63" s="1" t="n">
        <f aca="false">VLOOKUP($A63,Transmission!$J$1:$L$70,2,FALSE())*VLOOKUP(N$1,Transmission!$Z$14:$AE$38,6,FALSE())</f>
        <v>31.68</v>
      </c>
      <c r="O63" s="1" t="n">
        <f aca="false">VLOOKUP($A63,Transmission!$J$1:$L$70,2,FALSE())*VLOOKUP(O$1,Transmission!$Z$14:$AE$38,6,FALSE())</f>
        <v>32</v>
      </c>
      <c r="P63" s="1" t="n">
        <f aca="false">VLOOKUP($A63,Transmission!$J$1:$L$70,2,FALSE())*VLOOKUP(P$1,Transmission!$Z$14:$AE$38,6,FALSE())</f>
        <v>32</v>
      </c>
      <c r="Q63" s="1" t="n">
        <f aca="false">VLOOKUP($A63,Transmission!$J$1:$L$70,2,FALSE())*VLOOKUP(Q$1,Transmission!$Z$14:$AE$38,6,FALSE())</f>
        <v>31.04</v>
      </c>
      <c r="R63" s="1" t="n">
        <f aca="false">VLOOKUP($A63,Transmission!$J$1:$L$70,2,FALSE())*VLOOKUP(R$1,Transmission!$Z$14:$AE$38,6,FALSE())</f>
        <v>30.72</v>
      </c>
      <c r="S63" s="1" t="n">
        <f aca="false">VLOOKUP($A63,Transmission!$J$1:$L$70,2,FALSE())*VLOOKUP(S$1,Transmission!$Z$14:$AE$38,6,FALSE())</f>
        <v>30.72</v>
      </c>
      <c r="T63" s="1" t="n">
        <f aca="false">VLOOKUP($A63,Transmission!$J$1:$L$70,2,FALSE())*VLOOKUP(T$1,Transmission!$Z$14:$AE$38,6,FALSE())</f>
        <v>29.76</v>
      </c>
      <c r="U63" s="1" t="n">
        <f aca="false">VLOOKUP($A63,Transmission!$J$1:$L$70,2,FALSE())*VLOOKUP(U$1,Transmission!$Z$14:$AE$38,6,FALSE())</f>
        <v>28.032</v>
      </c>
      <c r="V63" s="1" t="n">
        <f aca="false">VLOOKUP($A63,Transmission!$J$1:$L$70,2,FALSE())*VLOOKUP(V$1,Transmission!$Z$14:$AE$38,6,FALSE())</f>
        <v>25.792</v>
      </c>
      <c r="W63" s="1" t="n">
        <f aca="false">VLOOKUP($A63,Transmission!$J$1:$L$70,2,FALSE())*VLOOKUP(W$1,Transmission!$Z$14:$AE$38,6,FALSE())</f>
        <v>23.808</v>
      </c>
      <c r="X63" s="1" t="n">
        <f aca="false">VLOOKUP($A63,Transmission!$J$1:$L$70,2,FALSE())*VLOOKUP(X$1,Transmission!$Z$14:$AE$38,6,FALSE())</f>
        <v>22.368</v>
      </c>
      <c r="Y63" s="1" t="n">
        <f aca="false">VLOOKUP($A63,Transmission!$J$1:$L$70,2,FALSE())*VLOOKUP(Y$1,Transmission!$Z$14:$AE$38,6,FALSE())</f>
        <v>20.608</v>
      </c>
    </row>
    <row r="64" customFormat="false" ht="14.25" hidden="false" customHeight="true" outlineLevel="0" collapsed="false">
      <c r="A64" s="4" t="s">
        <v>171</v>
      </c>
      <c r="B64" s="1" t="n">
        <f aca="false">VLOOKUP($A64,Transmission!$J$1:$L$70,2,FALSE())*VLOOKUP(B$1,Transmission!$Z$14:$AE$38,6,FALSE())</f>
        <v>0</v>
      </c>
      <c r="C64" s="1" t="n">
        <f aca="false">VLOOKUP($A64,Transmission!$J$1:$L$70,2,FALSE())*VLOOKUP(C$1,Transmission!$Z$14:$AE$38,6,FALSE())</f>
        <v>0</v>
      </c>
      <c r="D64" s="1" t="n">
        <f aca="false">VLOOKUP($A64,Transmission!$J$1:$L$70,2,FALSE())*VLOOKUP(D$1,Transmission!$Z$14:$AE$38,6,FALSE())</f>
        <v>0</v>
      </c>
      <c r="E64" s="1" t="n">
        <f aca="false">VLOOKUP($A64,Transmission!$J$1:$L$70,2,FALSE())*VLOOKUP(E$1,Transmission!$Z$14:$AE$38,6,FALSE())</f>
        <v>0</v>
      </c>
      <c r="F64" s="1" t="n">
        <f aca="false">VLOOKUP($A64,Transmission!$J$1:$L$70,2,FALSE())*VLOOKUP(F$1,Transmission!$Z$14:$AE$38,6,FALSE())</f>
        <v>0</v>
      </c>
      <c r="G64" s="1" t="n">
        <f aca="false">VLOOKUP($A64,Transmission!$J$1:$L$70,2,FALSE())*VLOOKUP(G$1,Transmission!$Z$14:$AE$38,6,FALSE())</f>
        <v>0</v>
      </c>
      <c r="H64" s="1" t="n">
        <f aca="false">VLOOKUP($A64,Transmission!$J$1:$L$70,2,FALSE())*VLOOKUP(H$1,Transmission!$Z$14:$AE$38,6,FALSE())</f>
        <v>0</v>
      </c>
      <c r="I64" s="1" t="n">
        <f aca="false">VLOOKUP($A64,Transmission!$J$1:$L$70,2,FALSE())*VLOOKUP(I$1,Transmission!$Z$14:$AE$38,6,FALSE())</f>
        <v>0</v>
      </c>
      <c r="J64" s="1" t="n">
        <f aca="false">VLOOKUP($A64,Transmission!$J$1:$L$70,2,FALSE())*VLOOKUP(J$1,Transmission!$Z$14:$AE$38,6,FALSE())</f>
        <v>0</v>
      </c>
      <c r="K64" s="1" t="n">
        <f aca="false">VLOOKUP($A64,Transmission!$J$1:$L$70,2,FALSE())*VLOOKUP(K$1,Transmission!$Z$14:$AE$38,6,FALSE())</f>
        <v>0</v>
      </c>
      <c r="L64" s="1" t="n">
        <f aca="false">VLOOKUP($A64,Transmission!$J$1:$L$70,2,FALSE())*VLOOKUP(L$1,Transmission!$Z$14:$AE$38,6,FALSE())</f>
        <v>0</v>
      </c>
      <c r="M64" s="1" t="n">
        <f aca="false">VLOOKUP($A64,Transmission!$J$1:$L$70,2,FALSE())*VLOOKUP(M$1,Transmission!$Z$14:$AE$38,6,FALSE())</f>
        <v>0</v>
      </c>
      <c r="N64" s="1" t="n">
        <f aca="false">VLOOKUP($A64,Transmission!$J$1:$L$70,2,FALSE())*VLOOKUP(N$1,Transmission!$Z$14:$AE$38,6,FALSE())</f>
        <v>0</v>
      </c>
      <c r="O64" s="1" t="n">
        <f aca="false">VLOOKUP($A64,Transmission!$J$1:$L$70,2,FALSE())*VLOOKUP(O$1,Transmission!$Z$14:$AE$38,6,FALSE())</f>
        <v>0</v>
      </c>
      <c r="P64" s="1" t="n">
        <f aca="false">VLOOKUP($A64,Transmission!$J$1:$L$70,2,FALSE())*VLOOKUP(P$1,Transmission!$Z$14:$AE$38,6,FALSE())</f>
        <v>0</v>
      </c>
      <c r="Q64" s="1" t="n">
        <f aca="false">VLOOKUP($A64,Transmission!$J$1:$L$70,2,FALSE())*VLOOKUP(Q$1,Transmission!$Z$14:$AE$38,6,FALSE())</f>
        <v>0</v>
      </c>
      <c r="R64" s="1" t="n">
        <f aca="false">VLOOKUP($A64,Transmission!$J$1:$L$70,2,FALSE())*VLOOKUP(R$1,Transmission!$Z$14:$AE$38,6,FALSE())</f>
        <v>0</v>
      </c>
      <c r="S64" s="1" t="n">
        <f aca="false">VLOOKUP($A64,Transmission!$J$1:$L$70,2,FALSE())*VLOOKUP(S$1,Transmission!$Z$14:$AE$38,6,FALSE())</f>
        <v>0</v>
      </c>
      <c r="T64" s="1" t="n">
        <f aca="false">VLOOKUP($A64,Transmission!$J$1:$L$70,2,FALSE())*VLOOKUP(T$1,Transmission!$Z$14:$AE$38,6,FALSE())</f>
        <v>0</v>
      </c>
      <c r="U64" s="1" t="n">
        <f aca="false">VLOOKUP($A64,Transmission!$J$1:$L$70,2,FALSE())*VLOOKUP(U$1,Transmission!$Z$14:$AE$38,6,FALSE())</f>
        <v>0</v>
      </c>
      <c r="V64" s="1" t="n">
        <f aca="false">VLOOKUP($A64,Transmission!$J$1:$L$70,2,FALSE())*VLOOKUP(V$1,Transmission!$Z$14:$AE$38,6,FALSE())</f>
        <v>0</v>
      </c>
      <c r="W64" s="1" t="n">
        <f aca="false">VLOOKUP($A64,Transmission!$J$1:$L$70,2,FALSE())*VLOOKUP(W$1,Transmission!$Z$14:$AE$38,6,FALSE())</f>
        <v>0</v>
      </c>
      <c r="X64" s="1" t="n">
        <f aca="false">VLOOKUP($A64,Transmission!$J$1:$L$70,2,FALSE())*VLOOKUP(X$1,Transmission!$Z$14:$AE$38,6,FALSE())</f>
        <v>0</v>
      </c>
      <c r="Y64" s="1" t="n">
        <f aca="false">VLOOKUP($A64,Transmission!$J$1:$L$70,2,FALSE())*VLOOKUP(Y$1,Transmission!$Z$14:$AE$38,6,FALSE())</f>
        <v>0</v>
      </c>
    </row>
    <row r="65" customFormat="false" ht="14.25" hidden="false" customHeight="true" outlineLevel="0" collapsed="false">
      <c r="A65" s="4" t="s">
        <v>173</v>
      </c>
      <c r="B65" s="1" t="n">
        <f aca="false">VLOOKUP($A65,Transmission!$J$1:$L$70,2,FALSE())*VLOOKUP(B$1,Transmission!$Z$14:$AE$38,6,FALSE())</f>
        <v>145.28</v>
      </c>
      <c r="C65" s="1" t="n">
        <f aca="false">VLOOKUP($A65,Transmission!$J$1:$L$70,2,FALSE())*VLOOKUP(C$1,Transmission!$Z$14:$AE$38,6,FALSE())</f>
        <v>136.2</v>
      </c>
      <c r="D65" s="1" t="n">
        <f aca="false">VLOOKUP($A65,Transmission!$J$1:$L$70,2,FALSE())*VLOOKUP(D$1,Transmission!$Z$14:$AE$38,6,FALSE())</f>
        <v>131.66</v>
      </c>
      <c r="E65" s="1" t="n">
        <f aca="false">VLOOKUP($A65,Transmission!$J$1:$L$70,2,FALSE())*VLOOKUP(E$1,Transmission!$Z$14:$AE$38,6,FALSE())</f>
        <v>127.12</v>
      </c>
      <c r="F65" s="1" t="n">
        <f aca="false">VLOOKUP($A65,Transmission!$J$1:$L$70,2,FALSE())*VLOOKUP(F$1,Transmission!$Z$14:$AE$38,6,FALSE())</f>
        <v>127.12</v>
      </c>
      <c r="G65" s="1" t="n">
        <f aca="false">VLOOKUP($A65,Transmission!$J$1:$L$70,2,FALSE())*VLOOKUP(G$1,Transmission!$Z$14:$AE$38,6,FALSE())</f>
        <v>131.66</v>
      </c>
      <c r="H65" s="1" t="n">
        <f aca="false">VLOOKUP($A65,Transmission!$J$1:$L$70,2,FALSE())*VLOOKUP(H$1,Transmission!$Z$14:$AE$38,6,FALSE())</f>
        <v>145.28</v>
      </c>
      <c r="I65" s="1" t="n">
        <f aca="false">VLOOKUP($A65,Transmission!$J$1:$L$70,2,FALSE())*VLOOKUP(I$1,Transmission!$Z$14:$AE$38,6,FALSE())</f>
        <v>172.52</v>
      </c>
      <c r="J65" s="1" t="n">
        <f aca="false">VLOOKUP($A65,Transmission!$J$1:$L$70,2,FALSE())*VLOOKUP(J$1,Transmission!$Z$14:$AE$38,6,FALSE())</f>
        <v>197.49</v>
      </c>
      <c r="K65" s="1" t="n">
        <f aca="false">VLOOKUP($A65,Transmission!$J$1:$L$70,2,FALSE())*VLOOKUP(K$1,Transmission!$Z$14:$AE$38,6,FALSE())</f>
        <v>215.65</v>
      </c>
      <c r="L65" s="1" t="n">
        <f aca="false">VLOOKUP($A65,Transmission!$J$1:$L$70,2,FALSE())*VLOOKUP(L$1,Transmission!$Z$14:$AE$38,6,FALSE())</f>
        <v>224.73</v>
      </c>
      <c r="M65" s="1" t="n">
        <f aca="false">VLOOKUP($A65,Transmission!$J$1:$L$70,2,FALSE())*VLOOKUP(M$1,Transmission!$Z$14:$AE$38,6,FALSE())</f>
        <v>227</v>
      </c>
      <c r="N65" s="1" t="n">
        <f aca="false">VLOOKUP($A65,Transmission!$J$1:$L$70,2,FALSE())*VLOOKUP(N$1,Transmission!$Z$14:$AE$38,6,FALSE())</f>
        <v>224.73</v>
      </c>
      <c r="O65" s="1" t="n">
        <f aca="false">VLOOKUP($A65,Transmission!$J$1:$L$70,2,FALSE())*VLOOKUP(O$1,Transmission!$Z$14:$AE$38,6,FALSE())</f>
        <v>227</v>
      </c>
      <c r="P65" s="1" t="n">
        <f aca="false">VLOOKUP($A65,Transmission!$J$1:$L$70,2,FALSE())*VLOOKUP(P$1,Transmission!$Z$14:$AE$38,6,FALSE())</f>
        <v>227</v>
      </c>
      <c r="Q65" s="1" t="n">
        <f aca="false">VLOOKUP($A65,Transmission!$J$1:$L$70,2,FALSE())*VLOOKUP(Q$1,Transmission!$Z$14:$AE$38,6,FALSE())</f>
        <v>220.19</v>
      </c>
      <c r="R65" s="1" t="n">
        <f aca="false">VLOOKUP($A65,Transmission!$J$1:$L$70,2,FALSE())*VLOOKUP(R$1,Transmission!$Z$14:$AE$38,6,FALSE())</f>
        <v>217.92</v>
      </c>
      <c r="S65" s="1" t="n">
        <f aca="false">VLOOKUP($A65,Transmission!$J$1:$L$70,2,FALSE())*VLOOKUP(S$1,Transmission!$Z$14:$AE$38,6,FALSE())</f>
        <v>217.92</v>
      </c>
      <c r="T65" s="1" t="n">
        <f aca="false">VLOOKUP($A65,Transmission!$J$1:$L$70,2,FALSE())*VLOOKUP(T$1,Transmission!$Z$14:$AE$38,6,FALSE())</f>
        <v>211.11</v>
      </c>
      <c r="U65" s="1" t="n">
        <f aca="false">VLOOKUP($A65,Transmission!$J$1:$L$70,2,FALSE())*VLOOKUP(U$1,Transmission!$Z$14:$AE$38,6,FALSE())</f>
        <v>198.852</v>
      </c>
      <c r="V65" s="1" t="n">
        <f aca="false">VLOOKUP($A65,Transmission!$J$1:$L$70,2,FALSE())*VLOOKUP(V$1,Transmission!$Z$14:$AE$38,6,FALSE())</f>
        <v>182.962</v>
      </c>
      <c r="W65" s="1" t="n">
        <f aca="false">VLOOKUP($A65,Transmission!$J$1:$L$70,2,FALSE())*VLOOKUP(W$1,Transmission!$Z$14:$AE$38,6,FALSE())</f>
        <v>168.888</v>
      </c>
      <c r="X65" s="1" t="n">
        <f aca="false">VLOOKUP($A65,Transmission!$J$1:$L$70,2,FALSE())*VLOOKUP(X$1,Transmission!$Z$14:$AE$38,6,FALSE())</f>
        <v>158.673</v>
      </c>
      <c r="Y65" s="1" t="n">
        <f aca="false">VLOOKUP($A65,Transmission!$J$1:$L$70,2,FALSE())*VLOOKUP(Y$1,Transmission!$Z$14:$AE$38,6,FALSE())</f>
        <v>146.188</v>
      </c>
    </row>
    <row r="66" customFormat="false" ht="14.25" hidden="false" customHeight="true" outlineLevel="0" collapsed="false">
      <c r="A66" s="4" t="s">
        <v>175</v>
      </c>
      <c r="B66" s="1" t="n">
        <f aca="false">VLOOKUP($A66,Transmission!$J$1:$L$70,2,FALSE())*VLOOKUP(B$1,Transmission!$Z$14:$AE$38,6,FALSE())</f>
        <v>37.76</v>
      </c>
      <c r="C66" s="1" t="n">
        <f aca="false">VLOOKUP($A66,Transmission!$J$1:$L$70,2,FALSE())*VLOOKUP(C$1,Transmission!$Z$14:$AE$38,6,FALSE())</f>
        <v>35.4</v>
      </c>
      <c r="D66" s="1" t="n">
        <f aca="false">VLOOKUP($A66,Transmission!$J$1:$L$70,2,FALSE())*VLOOKUP(D$1,Transmission!$Z$14:$AE$38,6,FALSE())</f>
        <v>34.22</v>
      </c>
      <c r="E66" s="1" t="n">
        <f aca="false">VLOOKUP($A66,Transmission!$J$1:$L$70,2,FALSE())*VLOOKUP(E$1,Transmission!$Z$14:$AE$38,6,FALSE())</f>
        <v>33.04</v>
      </c>
      <c r="F66" s="1" t="n">
        <f aca="false">VLOOKUP($A66,Transmission!$J$1:$L$70,2,FALSE())*VLOOKUP(F$1,Transmission!$Z$14:$AE$38,6,FALSE())</f>
        <v>33.04</v>
      </c>
      <c r="G66" s="1" t="n">
        <f aca="false">VLOOKUP($A66,Transmission!$J$1:$L$70,2,FALSE())*VLOOKUP(G$1,Transmission!$Z$14:$AE$38,6,FALSE())</f>
        <v>34.22</v>
      </c>
      <c r="H66" s="1" t="n">
        <f aca="false">VLOOKUP($A66,Transmission!$J$1:$L$70,2,FALSE())*VLOOKUP(H$1,Transmission!$Z$14:$AE$38,6,FALSE())</f>
        <v>37.76</v>
      </c>
      <c r="I66" s="1" t="n">
        <f aca="false">VLOOKUP($A66,Transmission!$J$1:$L$70,2,FALSE())*VLOOKUP(I$1,Transmission!$Z$14:$AE$38,6,FALSE())</f>
        <v>44.84</v>
      </c>
      <c r="J66" s="1" t="n">
        <f aca="false">VLOOKUP($A66,Transmission!$J$1:$L$70,2,FALSE())*VLOOKUP(J$1,Transmission!$Z$14:$AE$38,6,FALSE())</f>
        <v>51.33</v>
      </c>
      <c r="K66" s="1" t="n">
        <f aca="false">VLOOKUP($A66,Transmission!$J$1:$L$70,2,FALSE())*VLOOKUP(K$1,Transmission!$Z$14:$AE$38,6,FALSE())</f>
        <v>56.05</v>
      </c>
      <c r="L66" s="1" t="n">
        <f aca="false">VLOOKUP($A66,Transmission!$J$1:$L$70,2,FALSE())*VLOOKUP(L$1,Transmission!$Z$14:$AE$38,6,FALSE())</f>
        <v>58.41</v>
      </c>
      <c r="M66" s="1" t="n">
        <f aca="false">VLOOKUP($A66,Transmission!$J$1:$L$70,2,FALSE())*VLOOKUP(M$1,Transmission!$Z$14:$AE$38,6,FALSE())</f>
        <v>59</v>
      </c>
      <c r="N66" s="1" t="n">
        <f aca="false">VLOOKUP($A66,Transmission!$J$1:$L$70,2,FALSE())*VLOOKUP(N$1,Transmission!$Z$14:$AE$38,6,FALSE())</f>
        <v>58.41</v>
      </c>
      <c r="O66" s="1" t="n">
        <f aca="false">VLOOKUP($A66,Transmission!$J$1:$L$70,2,FALSE())*VLOOKUP(O$1,Transmission!$Z$14:$AE$38,6,FALSE())</f>
        <v>59</v>
      </c>
      <c r="P66" s="1" t="n">
        <f aca="false">VLOOKUP($A66,Transmission!$J$1:$L$70,2,FALSE())*VLOOKUP(P$1,Transmission!$Z$14:$AE$38,6,FALSE())</f>
        <v>59</v>
      </c>
      <c r="Q66" s="1" t="n">
        <f aca="false">VLOOKUP($A66,Transmission!$J$1:$L$70,2,FALSE())*VLOOKUP(Q$1,Transmission!$Z$14:$AE$38,6,FALSE())</f>
        <v>57.23</v>
      </c>
      <c r="R66" s="1" t="n">
        <f aca="false">VLOOKUP($A66,Transmission!$J$1:$L$70,2,FALSE())*VLOOKUP(R$1,Transmission!$Z$14:$AE$38,6,FALSE())</f>
        <v>56.64</v>
      </c>
      <c r="S66" s="1" t="n">
        <f aca="false">VLOOKUP($A66,Transmission!$J$1:$L$70,2,FALSE())*VLOOKUP(S$1,Transmission!$Z$14:$AE$38,6,FALSE())</f>
        <v>56.64</v>
      </c>
      <c r="T66" s="1" t="n">
        <f aca="false">VLOOKUP($A66,Transmission!$J$1:$L$70,2,FALSE())*VLOOKUP(T$1,Transmission!$Z$14:$AE$38,6,FALSE())</f>
        <v>54.87</v>
      </c>
      <c r="U66" s="1" t="n">
        <f aca="false">VLOOKUP($A66,Transmission!$J$1:$L$70,2,FALSE())*VLOOKUP(U$1,Transmission!$Z$14:$AE$38,6,FALSE())</f>
        <v>51.684</v>
      </c>
      <c r="V66" s="1" t="n">
        <f aca="false">VLOOKUP($A66,Transmission!$J$1:$L$70,2,FALSE())*VLOOKUP(V$1,Transmission!$Z$14:$AE$38,6,FALSE())</f>
        <v>47.554</v>
      </c>
      <c r="W66" s="1" t="n">
        <f aca="false">VLOOKUP($A66,Transmission!$J$1:$L$70,2,FALSE())*VLOOKUP(W$1,Transmission!$Z$14:$AE$38,6,FALSE())</f>
        <v>43.896</v>
      </c>
      <c r="X66" s="1" t="n">
        <f aca="false">VLOOKUP($A66,Transmission!$J$1:$L$70,2,FALSE())*VLOOKUP(X$1,Transmission!$Z$14:$AE$38,6,FALSE())</f>
        <v>41.241</v>
      </c>
      <c r="Y66" s="1" t="n">
        <f aca="false">VLOOKUP($A66,Transmission!$J$1:$L$70,2,FALSE())*VLOOKUP(Y$1,Transmission!$Z$14:$AE$38,6,FALSE())</f>
        <v>37.996</v>
      </c>
    </row>
    <row r="67" customFormat="false" ht="14.25" hidden="false" customHeight="true" outlineLevel="0" collapsed="false">
      <c r="A67" s="4" t="s">
        <v>177</v>
      </c>
      <c r="B67" s="1" t="n">
        <f aca="false">VLOOKUP($A67,Transmission!$J$1:$L$70,2,FALSE())*VLOOKUP(B$1,Transmission!$Z$14:$AE$38,6,FALSE())</f>
        <v>11.52</v>
      </c>
      <c r="C67" s="1" t="n">
        <f aca="false">VLOOKUP($A67,Transmission!$J$1:$L$70,2,FALSE())*VLOOKUP(C$1,Transmission!$Z$14:$AE$38,6,FALSE())</f>
        <v>10.8</v>
      </c>
      <c r="D67" s="1" t="n">
        <f aca="false">VLOOKUP($A67,Transmission!$J$1:$L$70,2,FALSE())*VLOOKUP(D$1,Transmission!$Z$14:$AE$38,6,FALSE())</f>
        <v>10.44</v>
      </c>
      <c r="E67" s="1" t="n">
        <f aca="false">VLOOKUP($A67,Transmission!$J$1:$L$70,2,FALSE())*VLOOKUP(E$1,Transmission!$Z$14:$AE$38,6,FALSE())</f>
        <v>10.08</v>
      </c>
      <c r="F67" s="1" t="n">
        <f aca="false">VLOOKUP($A67,Transmission!$J$1:$L$70,2,FALSE())*VLOOKUP(F$1,Transmission!$Z$14:$AE$38,6,FALSE())</f>
        <v>10.08</v>
      </c>
      <c r="G67" s="1" t="n">
        <f aca="false">VLOOKUP($A67,Transmission!$J$1:$L$70,2,FALSE())*VLOOKUP(G$1,Transmission!$Z$14:$AE$38,6,FALSE())</f>
        <v>10.44</v>
      </c>
      <c r="H67" s="1" t="n">
        <f aca="false">VLOOKUP($A67,Transmission!$J$1:$L$70,2,FALSE())*VLOOKUP(H$1,Transmission!$Z$14:$AE$38,6,FALSE())</f>
        <v>11.52</v>
      </c>
      <c r="I67" s="1" t="n">
        <f aca="false">VLOOKUP($A67,Transmission!$J$1:$L$70,2,FALSE())*VLOOKUP(I$1,Transmission!$Z$14:$AE$38,6,FALSE())</f>
        <v>13.68</v>
      </c>
      <c r="J67" s="1" t="n">
        <f aca="false">VLOOKUP($A67,Transmission!$J$1:$L$70,2,FALSE())*VLOOKUP(J$1,Transmission!$Z$14:$AE$38,6,FALSE())</f>
        <v>15.66</v>
      </c>
      <c r="K67" s="1" t="n">
        <f aca="false">VLOOKUP($A67,Transmission!$J$1:$L$70,2,FALSE())*VLOOKUP(K$1,Transmission!$Z$14:$AE$38,6,FALSE())</f>
        <v>17.1</v>
      </c>
      <c r="L67" s="1" t="n">
        <f aca="false">VLOOKUP($A67,Transmission!$J$1:$L$70,2,FALSE())*VLOOKUP(L$1,Transmission!$Z$14:$AE$38,6,FALSE())</f>
        <v>17.82</v>
      </c>
      <c r="M67" s="1" t="n">
        <f aca="false">VLOOKUP($A67,Transmission!$J$1:$L$70,2,FALSE())*VLOOKUP(M$1,Transmission!$Z$14:$AE$38,6,FALSE())</f>
        <v>18</v>
      </c>
      <c r="N67" s="1" t="n">
        <f aca="false">VLOOKUP($A67,Transmission!$J$1:$L$70,2,FALSE())*VLOOKUP(N$1,Transmission!$Z$14:$AE$38,6,FALSE())</f>
        <v>17.82</v>
      </c>
      <c r="O67" s="1" t="n">
        <f aca="false">VLOOKUP($A67,Transmission!$J$1:$L$70,2,FALSE())*VLOOKUP(O$1,Transmission!$Z$14:$AE$38,6,FALSE())</f>
        <v>18</v>
      </c>
      <c r="P67" s="1" t="n">
        <f aca="false">VLOOKUP($A67,Transmission!$J$1:$L$70,2,FALSE())*VLOOKUP(P$1,Transmission!$Z$14:$AE$38,6,FALSE())</f>
        <v>18</v>
      </c>
      <c r="Q67" s="1" t="n">
        <f aca="false">VLOOKUP($A67,Transmission!$J$1:$L$70,2,FALSE())*VLOOKUP(Q$1,Transmission!$Z$14:$AE$38,6,FALSE())</f>
        <v>17.46</v>
      </c>
      <c r="R67" s="1" t="n">
        <f aca="false">VLOOKUP($A67,Transmission!$J$1:$L$70,2,FALSE())*VLOOKUP(R$1,Transmission!$Z$14:$AE$38,6,FALSE())</f>
        <v>17.28</v>
      </c>
      <c r="S67" s="1" t="n">
        <f aca="false">VLOOKUP($A67,Transmission!$J$1:$L$70,2,FALSE())*VLOOKUP(S$1,Transmission!$Z$14:$AE$38,6,FALSE())</f>
        <v>17.28</v>
      </c>
      <c r="T67" s="1" t="n">
        <f aca="false">VLOOKUP($A67,Transmission!$J$1:$L$70,2,FALSE())*VLOOKUP(T$1,Transmission!$Z$14:$AE$38,6,FALSE())</f>
        <v>16.74</v>
      </c>
      <c r="U67" s="1" t="n">
        <f aca="false">VLOOKUP($A67,Transmission!$J$1:$L$70,2,FALSE())*VLOOKUP(U$1,Transmission!$Z$14:$AE$38,6,FALSE())</f>
        <v>15.768</v>
      </c>
      <c r="V67" s="1" t="n">
        <f aca="false">VLOOKUP($A67,Transmission!$J$1:$L$70,2,FALSE())*VLOOKUP(V$1,Transmission!$Z$14:$AE$38,6,FALSE())</f>
        <v>14.508</v>
      </c>
      <c r="W67" s="1" t="n">
        <f aca="false">VLOOKUP($A67,Transmission!$J$1:$L$70,2,FALSE())*VLOOKUP(W$1,Transmission!$Z$14:$AE$38,6,FALSE())</f>
        <v>13.392</v>
      </c>
      <c r="X67" s="1" t="n">
        <f aca="false">VLOOKUP($A67,Transmission!$J$1:$L$70,2,FALSE())*VLOOKUP(X$1,Transmission!$Z$14:$AE$38,6,FALSE())</f>
        <v>12.582</v>
      </c>
      <c r="Y67" s="1" t="n">
        <f aca="false">VLOOKUP($A67,Transmission!$J$1:$L$70,2,FALSE())*VLOOKUP(Y$1,Transmission!$Z$14:$AE$38,6,FALSE())</f>
        <v>11.592</v>
      </c>
    </row>
    <row r="68" customFormat="false" ht="14.25" hidden="false" customHeight="true" outlineLevel="0" collapsed="false">
      <c r="A68" s="4" t="s">
        <v>179</v>
      </c>
      <c r="B68" s="1" t="n">
        <f aca="false">VLOOKUP($A68,Transmission!$J$1:$L$70,2,FALSE())*VLOOKUP(B$1,Transmission!$Z$14:$AE$38,6,FALSE())</f>
        <v>11.52</v>
      </c>
      <c r="C68" s="1" t="n">
        <f aca="false">VLOOKUP($A68,Transmission!$J$1:$L$70,2,FALSE())*VLOOKUP(C$1,Transmission!$Z$14:$AE$38,6,FALSE())</f>
        <v>10.8</v>
      </c>
      <c r="D68" s="1" t="n">
        <f aca="false">VLOOKUP($A68,Transmission!$J$1:$L$70,2,FALSE())*VLOOKUP(D$1,Transmission!$Z$14:$AE$38,6,FALSE())</f>
        <v>10.44</v>
      </c>
      <c r="E68" s="1" t="n">
        <f aca="false">VLOOKUP($A68,Transmission!$J$1:$L$70,2,FALSE())*VLOOKUP(E$1,Transmission!$Z$14:$AE$38,6,FALSE())</f>
        <v>10.08</v>
      </c>
      <c r="F68" s="1" t="n">
        <f aca="false">VLOOKUP($A68,Transmission!$J$1:$L$70,2,FALSE())*VLOOKUP(F$1,Transmission!$Z$14:$AE$38,6,FALSE())</f>
        <v>10.08</v>
      </c>
      <c r="G68" s="1" t="n">
        <f aca="false">VLOOKUP($A68,Transmission!$J$1:$L$70,2,FALSE())*VLOOKUP(G$1,Transmission!$Z$14:$AE$38,6,FALSE())</f>
        <v>10.44</v>
      </c>
      <c r="H68" s="1" t="n">
        <f aca="false">VLOOKUP($A68,Transmission!$J$1:$L$70,2,FALSE())*VLOOKUP(H$1,Transmission!$Z$14:$AE$38,6,FALSE())</f>
        <v>11.52</v>
      </c>
      <c r="I68" s="1" t="n">
        <f aca="false">VLOOKUP($A68,Transmission!$J$1:$L$70,2,FALSE())*VLOOKUP(I$1,Transmission!$Z$14:$AE$38,6,FALSE())</f>
        <v>13.68</v>
      </c>
      <c r="J68" s="1" t="n">
        <f aca="false">VLOOKUP($A68,Transmission!$J$1:$L$70,2,FALSE())*VLOOKUP(J$1,Transmission!$Z$14:$AE$38,6,FALSE())</f>
        <v>15.66</v>
      </c>
      <c r="K68" s="1" t="n">
        <f aca="false">VLOOKUP($A68,Transmission!$J$1:$L$70,2,FALSE())*VLOOKUP(K$1,Transmission!$Z$14:$AE$38,6,FALSE())</f>
        <v>17.1</v>
      </c>
      <c r="L68" s="1" t="n">
        <f aca="false">VLOOKUP($A68,Transmission!$J$1:$L$70,2,FALSE())*VLOOKUP(L$1,Transmission!$Z$14:$AE$38,6,FALSE())</f>
        <v>17.82</v>
      </c>
      <c r="M68" s="1" t="n">
        <f aca="false">VLOOKUP($A68,Transmission!$J$1:$L$70,2,FALSE())*VLOOKUP(M$1,Transmission!$Z$14:$AE$38,6,FALSE())</f>
        <v>18</v>
      </c>
      <c r="N68" s="1" t="n">
        <f aca="false">VLOOKUP($A68,Transmission!$J$1:$L$70,2,FALSE())*VLOOKUP(N$1,Transmission!$Z$14:$AE$38,6,FALSE())</f>
        <v>17.82</v>
      </c>
      <c r="O68" s="1" t="n">
        <f aca="false">VLOOKUP($A68,Transmission!$J$1:$L$70,2,FALSE())*VLOOKUP(O$1,Transmission!$Z$14:$AE$38,6,FALSE())</f>
        <v>18</v>
      </c>
      <c r="P68" s="1" t="n">
        <f aca="false">VLOOKUP($A68,Transmission!$J$1:$L$70,2,FALSE())*VLOOKUP(P$1,Transmission!$Z$14:$AE$38,6,FALSE())</f>
        <v>18</v>
      </c>
      <c r="Q68" s="1" t="n">
        <f aca="false">VLOOKUP($A68,Transmission!$J$1:$L$70,2,FALSE())*VLOOKUP(Q$1,Transmission!$Z$14:$AE$38,6,FALSE())</f>
        <v>17.46</v>
      </c>
      <c r="R68" s="1" t="n">
        <f aca="false">VLOOKUP($A68,Transmission!$J$1:$L$70,2,FALSE())*VLOOKUP(R$1,Transmission!$Z$14:$AE$38,6,FALSE())</f>
        <v>17.28</v>
      </c>
      <c r="S68" s="1" t="n">
        <f aca="false">VLOOKUP($A68,Transmission!$J$1:$L$70,2,FALSE())*VLOOKUP(S$1,Transmission!$Z$14:$AE$38,6,FALSE())</f>
        <v>17.28</v>
      </c>
      <c r="T68" s="1" t="n">
        <f aca="false">VLOOKUP($A68,Transmission!$J$1:$L$70,2,FALSE())*VLOOKUP(T$1,Transmission!$Z$14:$AE$38,6,FALSE())</f>
        <v>16.74</v>
      </c>
      <c r="U68" s="1" t="n">
        <f aca="false">VLOOKUP($A68,Transmission!$J$1:$L$70,2,FALSE())*VLOOKUP(U$1,Transmission!$Z$14:$AE$38,6,FALSE())</f>
        <v>15.768</v>
      </c>
      <c r="V68" s="1" t="n">
        <f aca="false">VLOOKUP($A68,Transmission!$J$1:$L$70,2,FALSE())*VLOOKUP(V$1,Transmission!$Z$14:$AE$38,6,FALSE())</f>
        <v>14.508</v>
      </c>
      <c r="W68" s="1" t="n">
        <f aca="false">VLOOKUP($A68,Transmission!$J$1:$L$70,2,FALSE())*VLOOKUP(W$1,Transmission!$Z$14:$AE$38,6,FALSE())</f>
        <v>13.392</v>
      </c>
      <c r="X68" s="1" t="n">
        <f aca="false">VLOOKUP($A68,Transmission!$J$1:$L$70,2,FALSE())*VLOOKUP(X$1,Transmission!$Z$14:$AE$38,6,FALSE())</f>
        <v>12.582</v>
      </c>
      <c r="Y68" s="1" t="n">
        <f aca="false">VLOOKUP($A68,Transmission!$J$1:$L$70,2,FALSE())*VLOOKUP(Y$1,Transmission!$Z$14:$AE$38,6,FALSE())</f>
        <v>11.592</v>
      </c>
    </row>
    <row r="69" customFormat="false" ht="14.25" hidden="false" customHeight="true" outlineLevel="0" collapsed="false">
      <c r="A69" s="4" t="s">
        <v>181</v>
      </c>
      <c r="B69" s="1" t="n">
        <f aca="false">VLOOKUP($A69,Transmission!$J$1:$L$70,2,FALSE())*VLOOKUP(B$1,Transmission!$Z$14:$AE$38,6,FALSE())</f>
        <v>17.92</v>
      </c>
      <c r="C69" s="1" t="n">
        <f aca="false">VLOOKUP($A69,Transmission!$J$1:$L$70,2,FALSE())*VLOOKUP(C$1,Transmission!$Z$14:$AE$38,6,FALSE())</f>
        <v>16.8</v>
      </c>
      <c r="D69" s="1" t="n">
        <f aca="false">VLOOKUP($A69,Transmission!$J$1:$L$70,2,FALSE())*VLOOKUP(D$1,Transmission!$Z$14:$AE$38,6,FALSE())</f>
        <v>16.24</v>
      </c>
      <c r="E69" s="1" t="n">
        <f aca="false">VLOOKUP($A69,Transmission!$J$1:$L$70,2,FALSE())*VLOOKUP(E$1,Transmission!$Z$14:$AE$38,6,FALSE())</f>
        <v>15.68</v>
      </c>
      <c r="F69" s="1" t="n">
        <f aca="false">VLOOKUP($A69,Transmission!$J$1:$L$70,2,FALSE())*VLOOKUP(F$1,Transmission!$Z$14:$AE$38,6,FALSE())</f>
        <v>15.68</v>
      </c>
      <c r="G69" s="1" t="n">
        <f aca="false">VLOOKUP($A69,Transmission!$J$1:$L$70,2,FALSE())*VLOOKUP(G$1,Transmission!$Z$14:$AE$38,6,FALSE())</f>
        <v>16.24</v>
      </c>
      <c r="H69" s="1" t="n">
        <f aca="false">VLOOKUP($A69,Transmission!$J$1:$L$70,2,FALSE())*VLOOKUP(H$1,Transmission!$Z$14:$AE$38,6,FALSE())</f>
        <v>17.92</v>
      </c>
      <c r="I69" s="1" t="n">
        <f aca="false">VLOOKUP($A69,Transmission!$J$1:$L$70,2,FALSE())*VLOOKUP(I$1,Transmission!$Z$14:$AE$38,6,FALSE())</f>
        <v>21.28</v>
      </c>
      <c r="J69" s="1" t="n">
        <f aca="false">VLOOKUP($A69,Transmission!$J$1:$L$70,2,FALSE())*VLOOKUP(J$1,Transmission!$Z$14:$AE$38,6,FALSE())</f>
        <v>24.36</v>
      </c>
      <c r="K69" s="1" t="n">
        <f aca="false">VLOOKUP($A69,Transmission!$J$1:$L$70,2,FALSE())*VLOOKUP(K$1,Transmission!$Z$14:$AE$38,6,FALSE())</f>
        <v>26.6</v>
      </c>
      <c r="L69" s="1" t="n">
        <f aca="false">VLOOKUP($A69,Transmission!$J$1:$L$70,2,FALSE())*VLOOKUP(L$1,Transmission!$Z$14:$AE$38,6,FALSE())</f>
        <v>27.72</v>
      </c>
      <c r="M69" s="1" t="n">
        <f aca="false">VLOOKUP($A69,Transmission!$J$1:$L$70,2,FALSE())*VLOOKUP(M$1,Transmission!$Z$14:$AE$38,6,FALSE())</f>
        <v>28</v>
      </c>
      <c r="N69" s="1" t="n">
        <f aca="false">VLOOKUP($A69,Transmission!$J$1:$L$70,2,FALSE())*VLOOKUP(N$1,Transmission!$Z$14:$AE$38,6,FALSE())</f>
        <v>27.72</v>
      </c>
      <c r="O69" s="1" t="n">
        <f aca="false">VLOOKUP($A69,Transmission!$J$1:$L$70,2,FALSE())*VLOOKUP(O$1,Transmission!$Z$14:$AE$38,6,FALSE())</f>
        <v>28</v>
      </c>
      <c r="P69" s="1" t="n">
        <f aca="false">VLOOKUP($A69,Transmission!$J$1:$L$70,2,FALSE())*VLOOKUP(P$1,Transmission!$Z$14:$AE$38,6,FALSE())</f>
        <v>28</v>
      </c>
      <c r="Q69" s="1" t="n">
        <f aca="false">VLOOKUP($A69,Transmission!$J$1:$L$70,2,FALSE())*VLOOKUP(Q$1,Transmission!$Z$14:$AE$38,6,FALSE())</f>
        <v>27.16</v>
      </c>
      <c r="R69" s="1" t="n">
        <f aca="false">VLOOKUP($A69,Transmission!$J$1:$L$70,2,FALSE())*VLOOKUP(R$1,Transmission!$Z$14:$AE$38,6,FALSE())</f>
        <v>26.88</v>
      </c>
      <c r="S69" s="1" t="n">
        <f aca="false">VLOOKUP($A69,Transmission!$J$1:$L$70,2,FALSE())*VLOOKUP(S$1,Transmission!$Z$14:$AE$38,6,FALSE())</f>
        <v>26.88</v>
      </c>
      <c r="T69" s="1" t="n">
        <f aca="false">VLOOKUP($A69,Transmission!$J$1:$L$70,2,FALSE())*VLOOKUP(T$1,Transmission!$Z$14:$AE$38,6,FALSE())</f>
        <v>26.04</v>
      </c>
      <c r="U69" s="1" t="n">
        <f aca="false">VLOOKUP($A69,Transmission!$J$1:$L$70,2,FALSE())*VLOOKUP(U$1,Transmission!$Z$14:$AE$38,6,FALSE())</f>
        <v>24.528</v>
      </c>
      <c r="V69" s="1" t="n">
        <f aca="false">VLOOKUP($A69,Transmission!$J$1:$L$70,2,FALSE())*VLOOKUP(V$1,Transmission!$Z$14:$AE$38,6,FALSE())</f>
        <v>22.568</v>
      </c>
      <c r="W69" s="1" t="n">
        <f aca="false">VLOOKUP($A69,Transmission!$J$1:$L$70,2,FALSE())*VLOOKUP(W$1,Transmission!$Z$14:$AE$38,6,FALSE())</f>
        <v>20.832</v>
      </c>
      <c r="X69" s="1" t="n">
        <f aca="false">VLOOKUP($A69,Transmission!$J$1:$L$70,2,FALSE())*VLOOKUP(X$1,Transmission!$Z$14:$AE$38,6,FALSE())</f>
        <v>19.572</v>
      </c>
      <c r="Y69" s="1" t="n">
        <f aca="false">VLOOKUP($A69,Transmission!$J$1:$L$70,2,FALSE())*VLOOKUP(Y$1,Transmission!$Z$14:$AE$38,6,FALSE())</f>
        <v>18.032</v>
      </c>
    </row>
    <row r="70" customFormat="false" ht="14.25" hidden="false" customHeight="true" outlineLevel="0" collapsed="false">
      <c r="A70" s="4" t="s">
        <v>183</v>
      </c>
      <c r="B70" s="1" t="n">
        <f aca="false">VLOOKUP($A70,Transmission!$J$1:$L$70,2,FALSE())*VLOOKUP(B$1,Transmission!$Z$14:$AE$38,6,FALSE())</f>
        <v>17.92</v>
      </c>
      <c r="C70" s="1" t="n">
        <f aca="false">VLOOKUP($A70,Transmission!$J$1:$L$70,2,FALSE())*VLOOKUP(C$1,Transmission!$Z$14:$AE$38,6,FALSE())</f>
        <v>16.8</v>
      </c>
      <c r="D70" s="1" t="n">
        <f aca="false">VLOOKUP($A70,Transmission!$J$1:$L$70,2,FALSE())*VLOOKUP(D$1,Transmission!$Z$14:$AE$38,6,FALSE())</f>
        <v>16.24</v>
      </c>
      <c r="E70" s="1" t="n">
        <f aca="false">VLOOKUP($A70,Transmission!$J$1:$L$70,2,FALSE())*VLOOKUP(E$1,Transmission!$Z$14:$AE$38,6,FALSE())</f>
        <v>15.68</v>
      </c>
      <c r="F70" s="1" t="n">
        <f aca="false">VLOOKUP($A70,Transmission!$J$1:$L$70,2,FALSE())*VLOOKUP(F$1,Transmission!$Z$14:$AE$38,6,FALSE())</f>
        <v>15.68</v>
      </c>
      <c r="G70" s="1" t="n">
        <f aca="false">VLOOKUP($A70,Transmission!$J$1:$L$70,2,FALSE())*VLOOKUP(G$1,Transmission!$Z$14:$AE$38,6,FALSE())</f>
        <v>16.24</v>
      </c>
      <c r="H70" s="1" t="n">
        <f aca="false">VLOOKUP($A70,Transmission!$J$1:$L$70,2,FALSE())*VLOOKUP(H$1,Transmission!$Z$14:$AE$38,6,FALSE())</f>
        <v>17.92</v>
      </c>
      <c r="I70" s="1" t="n">
        <f aca="false">VLOOKUP($A70,Transmission!$J$1:$L$70,2,FALSE())*VLOOKUP(I$1,Transmission!$Z$14:$AE$38,6,FALSE())</f>
        <v>21.28</v>
      </c>
      <c r="J70" s="1" t="n">
        <f aca="false">VLOOKUP($A70,Transmission!$J$1:$L$70,2,FALSE())*VLOOKUP(J$1,Transmission!$Z$14:$AE$38,6,FALSE())</f>
        <v>24.36</v>
      </c>
      <c r="K70" s="1" t="n">
        <f aca="false">VLOOKUP($A70,Transmission!$J$1:$L$70,2,FALSE())*VLOOKUP(K$1,Transmission!$Z$14:$AE$38,6,FALSE())</f>
        <v>26.6</v>
      </c>
      <c r="L70" s="1" t="n">
        <f aca="false">VLOOKUP($A70,Transmission!$J$1:$L$70,2,FALSE())*VLOOKUP(L$1,Transmission!$Z$14:$AE$38,6,FALSE())</f>
        <v>27.72</v>
      </c>
      <c r="M70" s="1" t="n">
        <f aca="false">VLOOKUP($A70,Transmission!$J$1:$L$70,2,FALSE())*VLOOKUP(M$1,Transmission!$Z$14:$AE$38,6,FALSE())</f>
        <v>28</v>
      </c>
      <c r="N70" s="1" t="n">
        <f aca="false">VLOOKUP($A70,Transmission!$J$1:$L$70,2,FALSE())*VLOOKUP(N$1,Transmission!$Z$14:$AE$38,6,FALSE())</f>
        <v>27.72</v>
      </c>
      <c r="O70" s="1" t="n">
        <f aca="false">VLOOKUP($A70,Transmission!$J$1:$L$70,2,FALSE())*VLOOKUP(O$1,Transmission!$Z$14:$AE$38,6,FALSE())</f>
        <v>28</v>
      </c>
      <c r="P70" s="1" t="n">
        <f aca="false">VLOOKUP($A70,Transmission!$J$1:$L$70,2,FALSE())*VLOOKUP(P$1,Transmission!$Z$14:$AE$38,6,FALSE())</f>
        <v>28</v>
      </c>
      <c r="Q70" s="1" t="n">
        <f aca="false">VLOOKUP($A70,Transmission!$J$1:$L$70,2,FALSE())*VLOOKUP(Q$1,Transmission!$Z$14:$AE$38,6,FALSE())</f>
        <v>27.16</v>
      </c>
      <c r="R70" s="1" t="n">
        <f aca="false">VLOOKUP($A70,Transmission!$J$1:$L$70,2,FALSE())*VLOOKUP(R$1,Transmission!$Z$14:$AE$38,6,FALSE())</f>
        <v>26.88</v>
      </c>
      <c r="S70" s="1" t="n">
        <f aca="false">VLOOKUP($A70,Transmission!$J$1:$L$70,2,FALSE())*VLOOKUP(S$1,Transmission!$Z$14:$AE$38,6,FALSE())</f>
        <v>26.88</v>
      </c>
      <c r="T70" s="1" t="n">
        <f aca="false">VLOOKUP($A70,Transmission!$J$1:$L$70,2,FALSE())*VLOOKUP(T$1,Transmission!$Z$14:$AE$38,6,FALSE())</f>
        <v>26.04</v>
      </c>
      <c r="U70" s="1" t="n">
        <f aca="false">VLOOKUP($A70,Transmission!$J$1:$L$70,2,FALSE())*VLOOKUP(U$1,Transmission!$Z$14:$AE$38,6,FALSE())</f>
        <v>24.528</v>
      </c>
      <c r="V70" s="1" t="n">
        <f aca="false">VLOOKUP($A70,Transmission!$J$1:$L$70,2,FALSE())*VLOOKUP(V$1,Transmission!$Z$14:$AE$38,6,FALSE())</f>
        <v>22.568</v>
      </c>
      <c r="W70" s="1" t="n">
        <f aca="false">VLOOKUP($A70,Transmission!$J$1:$L$70,2,FALSE())*VLOOKUP(W$1,Transmission!$Z$14:$AE$38,6,FALSE())</f>
        <v>20.832</v>
      </c>
      <c r="X70" s="1" t="n">
        <f aca="false">VLOOKUP($A70,Transmission!$J$1:$L$70,2,FALSE())*VLOOKUP(X$1,Transmission!$Z$14:$AE$38,6,FALSE())</f>
        <v>19.572</v>
      </c>
      <c r="Y70" s="1" t="n">
        <f aca="false">VLOOKUP($A70,Transmission!$J$1:$L$70,2,FALSE())*VLOOKUP(Y$1,Transmission!$Z$14:$AE$38,6,FALSE())</f>
        <v>18.032</v>
      </c>
    </row>
    <row r="72" customFormat="false" ht="14.25" hidden="false" customHeight="true" outlineLevel="0" collapsed="false">
      <c r="B72" s="21" t="n">
        <f aca="false">SUM(B2:B70)</f>
        <v>2433.4016</v>
      </c>
      <c r="C72" s="21" t="n">
        <f aca="false">SUM(C2:C70)</f>
        <v>2281.314</v>
      </c>
      <c r="D72" s="21" t="n">
        <f aca="false">SUM(D2:D70)</f>
        <v>2205.2702</v>
      </c>
      <c r="E72" s="21" t="n">
        <f aca="false">SUM(E2:E70)</f>
        <v>2129.2264</v>
      </c>
      <c r="F72" s="21" t="n">
        <f aca="false">SUM(F2:F70)</f>
        <v>2129.2264</v>
      </c>
      <c r="G72" s="21" t="n">
        <f aca="false">SUM(G2:G70)</f>
        <v>2205.2702</v>
      </c>
      <c r="H72" s="21" t="n">
        <f aca="false">SUM(H2:H70)</f>
        <v>2433.4016</v>
      </c>
      <c r="I72" s="21" t="n">
        <f aca="false">SUM(I2:I70)</f>
        <v>2889.6644</v>
      </c>
      <c r="J72" s="21" t="n">
        <f aca="false">SUM(J2:J70)</f>
        <v>3307.9053</v>
      </c>
      <c r="K72" s="21" t="n">
        <f aca="false">SUM(K2:K70)</f>
        <v>3612.0805</v>
      </c>
      <c r="L72" s="21" t="n">
        <f aca="false">SUM(L2:L70)</f>
        <v>3764.1681</v>
      </c>
      <c r="M72" s="21" t="n">
        <f aca="false">SUM(M2:M70)</f>
        <v>3802.19</v>
      </c>
      <c r="N72" s="21" t="n">
        <f aca="false">SUM(N2:N70)</f>
        <v>3764.1681</v>
      </c>
      <c r="O72" s="21" t="n">
        <f aca="false">SUM(O2:O70)</f>
        <v>3802.19</v>
      </c>
      <c r="P72" s="21" t="n">
        <f aca="false">SUM(P2:P70)</f>
        <v>3802.19</v>
      </c>
      <c r="Q72" s="21" t="n">
        <f aca="false">SUM(Q2:Q70)</f>
        <v>3688.1243</v>
      </c>
      <c r="R72" s="21" t="n">
        <f aca="false">SUM(R2:R70)</f>
        <v>3650.1024</v>
      </c>
      <c r="S72" s="21" t="n">
        <f aca="false">SUM(S2:S70)</f>
        <v>3650.1024</v>
      </c>
      <c r="T72" s="21" t="n">
        <f aca="false">SUM(T2:T70)</f>
        <v>3536.0367</v>
      </c>
      <c r="U72" s="21" t="n">
        <f aca="false">SUM(U2:U70)</f>
        <v>3330.71844</v>
      </c>
      <c r="V72" s="21" t="n">
        <f aca="false">SUM(V2:V70)</f>
        <v>3064.56514</v>
      </c>
      <c r="W72" s="21" t="n">
        <f aca="false">SUM(W2:W70)</f>
        <v>2828.82936</v>
      </c>
      <c r="X72" s="21" t="n">
        <f aca="false">SUM(X2:X70)</f>
        <v>2657.73081</v>
      </c>
      <c r="Y72" s="21" t="n">
        <f aca="false">SUM(Y2:Y70)</f>
        <v>2448.61036</v>
      </c>
    </row>
    <row r="73" customFormat="false" ht="14.25" hidden="false" customHeight="true" outlineLevel="0" collapsed="false">
      <c r="B73" s="21" t="n">
        <f aca="false">B72/3802.19</f>
        <v>0.64</v>
      </c>
      <c r="C73" s="21" t="n">
        <f aca="false">C72/3802.19</f>
        <v>0.6</v>
      </c>
      <c r="D73" s="21" t="n">
        <f aca="false">D72/3802.19</f>
        <v>0.58</v>
      </c>
      <c r="E73" s="21" t="n">
        <f aca="false">E72/3802.19</f>
        <v>0.56</v>
      </c>
      <c r="F73" s="21" t="n">
        <f aca="false">F72/3802.19</f>
        <v>0.56</v>
      </c>
      <c r="G73" s="21" t="n">
        <f aca="false">G72/3802.19</f>
        <v>0.58</v>
      </c>
      <c r="H73" s="21" t="n">
        <f aca="false">H72/3802.19</f>
        <v>0.64</v>
      </c>
      <c r="I73" s="21" t="n">
        <f aca="false">I72/3802.19</f>
        <v>0.76</v>
      </c>
      <c r="J73" s="21" t="n">
        <f aca="false">J72/3802.19</f>
        <v>0.87</v>
      </c>
      <c r="K73" s="21" t="n">
        <f aca="false">K72/3802.19</f>
        <v>0.95</v>
      </c>
      <c r="L73" s="21" t="n">
        <f aca="false">L72/3802.19</f>
        <v>0.99</v>
      </c>
      <c r="M73" s="21" t="n">
        <f aca="false">M72/3802.19</f>
        <v>1</v>
      </c>
      <c r="N73" s="21" t="n">
        <f aca="false">N72/3802.19</f>
        <v>0.99</v>
      </c>
      <c r="O73" s="21" t="n">
        <f aca="false">O72/3802.19</f>
        <v>1</v>
      </c>
      <c r="P73" s="21" t="n">
        <f aca="false">P72/3802.19</f>
        <v>1</v>
      </c>
      <c r="Q73" s="21" t="n">
        <f aca="false">Q72/3802.19</f>
        <v>0.97</v>
      </c>
      <c r="R73" s="21" t="n">
        <f aca="false">R72/3802.19</f>
        <v>0.96</v>
      </c>
      <c r="S73" s="21" t="n">
        <f aca="false">S72/3802.19</f>
        <v>0.96</v>
      </c>
      <c r="T73" s="21" t="n">
        <f aca="false">T72/3802.19</f>
        <v>0.93</v>
      </c>
      <c r="U73" s="21" t="n">
        <f aca="false">U72/3802.19</f>
        <v>0.876</v>
      </c>
      <c r="V73" s="21" t="n">
        <f aca="false">V72/3802.19</f>
        <v>0.806</v>
      </c>
      <c r="W73" s="21" t="n">
        <f aca="false">W72/3802.19</f>
        <v>0.744</v>
      </c>
      <c r="X73" s="21" t="n">
        <f aca="false">X72/3802.19</f>
        <v>0.699</v>
      </c>
      <c r="Y73" s="21" t="n">
        <f aca="false">Y72/3802.19</f>
        <v>0.644</v>
      </c>
    </row>
    <row r="76" customFormat="false" ht="14.25" hidden="false" customHeight="true" outlineLevel="0" collapsed="false">
      <c r="B76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D37" colorId="64" zoomScale="100" zoomScaleNormal="100" zoomScalePageLayoutView="100" workbookViewId="0">
      <selection pane="topLeft" activeCell="AA67" activeCellId="0" sqref="AA67"/>
    </sheetView>
  </sheetViews>
  <sheetFormatPr defaultColWidth="8.2890625" defaultRowHeight="14.25" customHeight="true" zeroHeight="false" outlineLevelRow="0" outlineLevelCol="0"/>
  <sheetData>
    <row r="1" customFormat="false" ht="14.25" hidden="false" customHeight="false" outlineLevel="0" collapsed="false">
      <c r="A1" s="2" t="s">
        <v>0</v>
      </c>
      <c r="B1" s="5" t="s">
        <v>50</v>
      </c>
      <c r="C1" s="5" t="s">
        <v>53</v>
      </c>
      <c r="D1" s="5" t="s">
        <v>56</v>
      </c>
      <c r="E1" s="5" t="s">
        <v>59</v>
      </c>
      <c r="F1" s="5" t="s">
        <v>62</v>
      </c>
      <c r="G1" s="5" t="s">
        <v>65</v>
      </c>
      <c r="H1" s="5" t="s">
        <v>68</v>
      </c>
      <c r="I1" s="5" t="s">
        <v>71</v>
      </c>
      <c r="J1" s="5" t="s">
        <v>74</v>
      </c>
      <c r="K1" s="5" t="s">
        <v>77</v>
      </c>
      <c r="L1" s="5" t="s">
        <v>80</v>
      </c>
      <c r="M1" s="5" t="s">
        <v>83</v>
      </c>
      <c r="N1" s="5" t="s">
        <v>86</v>
      </c>
      <c r="O1" s="5" t="s">
        <v>89</v>
      </c>
      <c r="P1" s="5" t="s">
        <v>92</v>
      </c>
      <c r="Q1" s="5" t="s">
        <v>95</v>
      </c>
      <c r="R1" s="5" t="s">
        <v>98</v>
      </c>
      <c r="S1" s="5" t="s">
        <v>101</v>
      </c>
      <c r="T1" s="5" t="s">
        <v>104</v>
      </c>
      <c r="U1" s="5" t="s">
        <v>107</v>
      </c>
      <c r="V1" s="5" t="s">
        <v>110</v>
      </c>
      <c r="W1" s="5" t="s">
        <v>113</v>
      </c>
      <c r="X1" s="5" t="s">
        <v>116</v>
      </c>
      <c r="Y1" s="5" t="s">
        <v>119</v>
      </c>
    </row>
    <row r="2" customFormat="false" ht="14.25" hidden="false" customHeight="false" outlineLevel="0" collapsed="false">
      <c r="A2" s="4" t="s">
        <v>18</v>
      </c>
      <c r="B2" s="20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</row>
    <row r="3" customFormat="false" ht="14.25" hidden="false" customHeight="false" outlineLevel="0" collapsed="false">
      <c r="A3" s="4" t="s">
        <v>20</v>
      </c>
      <c r="B3" s="1" t="n">
        <f aca="false">VLOOKUP($A3,Transmission!$J$1:$L$70,3,FALSE())*VLOOKUP(B$1,Transmission!$Z$14:$AE$38,6,FALSE())</f>
        <v>0</v>
      </c>
      <c r="C3" s="1" t="n">
        <f aca="false">VLOOKUP($A3,Transmission!$J$1:$L$70,3,FALSE())*VLOOKUP(C$1,Transmission!$Z$14:$AE$38,6,FALSE())</f>
        <v>0</v>
      </c>
      <c r="D3" s="1" t="n">
        <f aca="false">VLOOKUP($A3,Transmission!$J$1:$L$70,3,FALSE())*VLOOKUP(D$1,Transmission!$Z$14:$AE$38,6,FALSE())</f>
        <v>0</v>
      </c>
      <c r="E3" s="1" t="n">
        <f aca="false">VLOOKUP($A3,Transmission!$J$1:$L$70,3,FALSE())*VLOOKUP(E$1,Transmission!$Z$14:$AE$38,6,FALSE())</f>
        <v>0</v>
      </c>
      <c r="F3" s="1" t="n">
        <f aca="false">VLOOKUP($A3,Transmission!$J$1:$L$70,3,FALSE())*VLOOKUP(F$1,Transmission!$Z$14:$AE$38,6,FALSE())</f>
        <v>0</v>
      </c>
      <c r="G3" s="1" t="n">
        <f aca="false">VLOOKUP($A3,Transmission!$J$1:$L$70,3,FALSE())*VLOOKUP(G$1,Transmission!$Z$14:$AE$38,6,FALSE())</f>
        <v>0</v>
      </c>
      <c r="H3" s="1" t="n">
        <f aca="false">VLOOKUP($A3,Transmission!$J$1:$L$70,3,FALSE())*VLOOKUP(H$1,Transmission!$Z$14:$AE$38,6,FALSE())</f>
        <v>0</v>
      </c>
      <c r="I3" s="1" t="n">
        <f aca="false">VLOOKUP($A3,Transmission!$J$1:$L$70,3,FALSE())*VLOOKUP(I$1,Transmission!$Z$14:$AE$38,6,FALSE())</f>
        <v>0</v>
      </c>
      <c r="J3" s="1" t="n">
        <f aca="false">VLOOKUP($A3,Transmission!$J$1:$L$70,3,FALSE())*VLOOKUP(J$1,Transmission!$Z$14:$AE$38,6,FALSE())</f>
        <v>0</v>
      </c>
      <c r="K3" s="1" t="n">
        <f aca="false">VLOOKUP($A3,Transmission!$J$1:$L$70,3,FALSE())*VLOOKUP(K$1,Transmission!$Z$14:$AE$38,6,FALSE())</f>
        <v>0</v>
      </c>
      <c r="L3" s="1" t="n">
        <f aca="false">VLOOKUP($A3,Transmission!$J$1:$L$70,3,FALSE())*VLOOKUP(L$1,Transmission!$Z$14:$AE$38,6,FALSE())</f>
        <v>0</v>
      </c>
      <c r="M3" s="1" t="n">
        <f aca="false">VLOOKUP($A3,Transmission!$J$1:$L$70,3,FALSE())*VLOOKUP(M$1,Transmission!$Z$14:$AE$38,6,FALSE())</f>
        <v>0</v>
      </c>
      <c r="N3" s="1" t="n">
        <f aca="false">VLOOKUP($A3,Transmission!$J$1:$L$70,3,FALSE())*VLOOKUP(N$1,Transmission!$Z$14:$AE$38,6,FALSE())</f>
        <v>0</v>
      </c>
      <c r="O3" s="1" t="n">
        <f aca="false">VLOOKUP($A3,Transmission!$J$1:$L$70,3,FALSE())*VLOOKUP(O$1,Transmission!$Z$14:$AE$38,6,FALSE())</f>
        <v>0</v>
      </c>
      <c r="P3" s="1" t="n">
        <f aca="false">VLOOKUP($A3,Transmission!$J$1:$L$70,3,FALSE())*VLOOKUP(P$1,Transmission!$Z$14:$AE$38,6,FALSE())</f>
        <v>0</v>
      </c>
      <c r="Q3" s="1" t="n">
        <f aca="false">VLOOKUP($A3,Transmission!$J$1:$L$70,3,FALSE())*VLOOKUP(Q$1,Transmission!$Z$14:$AE$38,6,FALSE())</f>
        <v>0</v>
      </c>
      <c r="R3" s="1" t="n">
        <f aca="false">VLOOKUP($A3,Transmission!$J$1:$L$70,3,FALSE())*VLOOKUP(R$1,Transmission!$Z$14:$AE$38,6,FALSE())</f>
        <v>0</v>
      </c>
      <c r="S3" s="1" t="n">
        <f aca="false">VLOOKUP($A3,Transmission!$J$1:$L$70,3,FALSE())*VLOOKUP(S$1,Transmission!$Z$14:$AE$38,6,FALSE())</f>
        <v>0</v>
      </c>
      <c r="T3" s="1" t="n">
        <f aca="false">VLOOKUP($A3,Transmission!$J$1:$L$70,3,FALSE())*VLOOKUP(T$1,Transmission!$Z$14:$AE$38,6,FALSE())</f>
        <v>0</v>
      </c>
      <c r="U3" s="1" t="n">
        <f aca="false">VLOOKUP($A3,Transmission!$J$1:$L$70,3,FALSE())*VLOOKUP(U$1,Transmission!$Z$14:$AE$38,6,FALSE())</f>
        <v>0</v>
      </c>
      <c r="V3" s="1" t="n">
        <f aca="false">VLOOKUP($A3,Transmission!$J$1:$L$70,3,FALSE())*VLOOKUP(V$1,Transmission!$Z$14:$AE$38,6,FALSE())</f>
        <v>0</v>
      </c>
      <c r="W3" s="1" t="n">
        <f aca="false">VLOOKUP($A3,Transmission!$J$1:$L$70,3,FALSE())*VLOOKUP(W$1,Transmission!$Z$14:$AE$38,6,FALSE())</f>
        <v>0</v>
      </c>
      <c r="X3" s="1" t="n">
        <f aca="false">VLOOKUP($A3,Transmission!$J$1:$L$70,3,FALSE())*VLOOKUP(X$1,Transmission!$Z$14:$AE$38,6,FALSE())</f>
        <v>0</v>
      </c>
      <c r="Y3" s="1" t="n">
        <f aca="false">VLOOKUP($A3,Transmission!$J$1:$L$70,3,FALSE())*VLOOKUP(Y$1,Transmission!$Z$14:$AE$38,6,FALSE())</f>
        <v>0</v>
      </c>
    </row>
    <row r="4" customFormat="false" ht="14.25" hidden="false" customHeight="false" outlineLevel="0" collapsed="false">
      <c r="A4" s="4" t="s">
        <v>22</v>
      </c>
      <c r="B4" s="1" t="n">
        <f aca="false">VLOOKUP($A4,Transmission!$J$1:$L$70,3,FALSE())*VLOOKUP(B$1,Transmission!$Z$14:$AE$38,6,FALSE())</f>
        <v>0</v>
      </c>
      <c r="C4" s="1" t="n">
        <f aca="false">VLOOKUP($A4,Transmission!$J$1:$L$70,3,FALSE())*VLOOKUP(C$1,Transmission!$Z$14:$AE$38,6,FALSE())</f>
        <v>0</v>
      </c>
      <c r="D4" s="1" t="n">
        <f aca="false">VLOOKUP($A4,Transmission!$J$1:$L$70,3,FALSE())*VLOOKUP(D$1,Transmission!$Z$14:$AE$38,6,FALSE())</f>
        <v>0</v>
      </c>
      <c r="E4" s="1" t="n">
        <f aca="false">VLOOKUP($A4,Transmission!$J$1:$L$70,3,FALSE())*VLOOKUP(E$1,Transmission!$Z$14:$AE$38,6,FALSE())</f>
        <v>0</v>
      </c>
      <c r="F4" s="1" t="n">
        <f aca="false">VLOOKUP($A4,Transmission!$J$1:$L$70,3,FALSE())*VLOOKUP(F$1,Transmission!$Z$14:$AE$38,6,FALSE())</f>
        <v>0</v>
      </c>
      <c r="G4" s="1" t="n">
        <f aca="false">VLOOKUP($A4,Transmission!$J$1:$L$70,3,FALSE())*VLOOKUP(G$1,Transmission!$Z$14:$AE$38,6,FALSE())</f>
        <v>0</v>
      </c>
      <c r="H4" s="1" t="n">
        <f aca="false">VLOOKUP($A4,Transmission!$J$1:$L$70,3,FALSE())*VLOOKUP(H$1,Transmission!$Z$14:$AE$38,6,FALSE())</f>
        <v>0</v>
      </c>
      <c r="I4" s="1" t="n">
        <f aca="false">VLOOKUP($A4,Transmission!$J$1:$L$70,3,FALSE())*VLOOKUP(I$1,Transmission!$Z$14:$AE$38,6,FALSE())</f>
        <v>0</v>
      </c>
      <c r="J4" s="1" t="n">
        <f aca="false">VLOOKUP($A4,Transmission!$J$1:$L$70,3,FALSE())*VLOOKUP(J$1,Transmission!$Z$14:$AE$38,6,FALSE())</f>
        <v>0</v>
      </c>
      <c r="K4" s="1" t="n">
        <f aca="false">VLOOKUP($A4,Transmission!$J$1:$L$70,3,FALSE())*VLOOKUP(K$1,Transmission!$Z$14:$AE$38,6,FALSE())</f>
        <v>0</v>
      </c>
      <c r="L4" s="1" t="n">
        <f aca="false">VLOOKUP($A4,Transmission!$J$1:$L$70,3,FALSE())*VLOOKUP(L$1,Transmission!$Z$14:$AE$38,6,FALSE())</f>
        <v>0</v>
      </c>
      <c r="M4" s="1" t="n">
        <f aca="false">VLOOKUP($A4,Transmission!$J$1:$L$70,3,FALSE())*VLOOKUP(M$1,Transmission!$Z$14:$AE$38,6,FALSE())</f>
        <v>0</v>
      </c>
      <c r="N4" s="1" t="n">
        <f aca="false">VLOOKUP($A4,Transmission!$J$1:$L$70,3,FALSE())*VLOOKUP(N$1,Transmission!$Z$14:$AE$38,6,FALSE())</f>
        <v>0</v>
      </c>
      <c r="O4" s="1" t="n">
        <f aca="false">VLOOKUP($A4,Transmission!$J$1:$L$70,3,FALSE())*VLOOKUP(O$1,Transmission!$Z$14:$AE$38,6,FALSE())</f>
        <v>0</v>
      </c>
      <c r="P4" s="1" t="n">
        <f aca="false">VLOOKUP($A4,Transmission!$J$1:$L$70,3,FALSE())*VLOOKUP(P$1,Transmission!$Z$14:$AE$38,6,FALSE())</f>
        <v>0</v>
      </c>
      <c r="Q4" s="1" t="n">
        <f aca="false">VLOOKUP($A4,Transmission!$J$1:$L$70,3,FALSE())*VLOOKUP(Q$1,Transmission!$Z$14:$AE$38,6,FALSE())</f>
        <v>0</v>
      </c>
      <c r="R4" s="1" t="n">
        <f aca="false">VLOOKUP($A4,Transmission!$J$1:$L$70,3,FALSE())*VLOOKUP(R$1,Transmission!$Z$14:$AE$38,6,FALSE())</f>
        <v>0</v>
      </c>
      <c r="S4" s="1" t="n">
        <f aca="false">VLOOKUP($A4,Transmission!$J$1:$L$70,3,FALSE())*VLOOKUP(S$1,Transmission!$Z$14:$AE$38,6,FALSE())</f>
        <v>0</v>
      </c>
      <c r="T4" s="1" t="n">
        <f aca="false">VLOOKUP($A4,Transmission!$J$1:$L$70,3,FALSE())*VLOOKUP(T$1,Transmission!$Z$14:$AE$38,6,FALSE())</f>
        <v>0</v>
      </c>
      <c r="U4" s="1" t="n">
        <f aca="false">VLOOKUP($A4,Transmission!$J$1:$L$70,3,FALSE())*VLOOKUP(U$1,Transmission!$Z$14:$AE$38,6,FALSE())</f>
        <v>0</v>
      </c>
      <c r="V4" s="1" t="n">
        <f aca="false">VLOOKUP($A4,Transmission!$J$1:$L$70,3,FALSE())*VLOOKUP(V$1,Transmission!$Z$14:$AE$38,6,FALSE())</f>
        <v>0</v>
      </c>
      <c r="W4" s="1" t="n">
        <f aca="false">VLOOKUP($A4,Transmission!$J$1:$L$70,3,FALSE())*VLOOKUP(W$1,Transmission!$Z$14:$AE$38,6,FALSE())</f>
        <v>0</v>
      </c>
      <c r="X4" s="1" t="n">
        <f aca="false">VLOOKUP($A4,Transmission!$J$1:$L$70,3,FALSE())*VLOOKUP(X$1,Transmission!$Z$14:$AE$38,6,FALSE())</f>
        <v>0</v>
      </c>
      <c r="Y4" s="1" t="n">
        <f aca="false">VLOOKUP($A4,Transmission!$J$1:$L$70,3,FALSE())*VLOOKUP(Y$1,Transmission!$Z$14:$AE$38,6,FALSE())</f>
        <v>0</v>
      </c>
    </row>
    <row r="5" customFormat="false" ht="14.25" hidden="false" customHeight="false" outlineLevel="0" collapsed="false">
      <c r="A5" s="4" t="s">
        <v>24</v>
      </c>
      <c r="B5" s="1" t="n">
        <f aca="false">VLOOKUP($A5,Transmission!$J$1:$L$70,3,FALSE())*VLOOKUP(B$1,Transmission!$Z$14:$AE$38,6,FALSE())</f>
        <v>0</v>
      </c>
      <c r="C5" s="1" t="n">
        <f aca="false">VLOOKUP($A5,Transmission!$J$1:$L$70,3,FALSE())*VLOOKUP(C$1,Transmission!$Z$14:$AE$38,6,FALSE())</f>
        <v>0</v>
      </c>
      <c r="D5" s="1" t="n">
        <f aca="false">VLOOKUP($A5,Transmission!$J$1:$L$70,3,FALSE())*VLOOKUP(D$1,Transmission!$Z$14:$AE$38,6,FALSE())</f>
        <v>0</v>
      </c>
      <c r="E5" s="1" t="n">
        <f aca="false">VLOOKUP($A5,Transmission!$J$1:$L$70,3,FALSE())*VLOOKUP(E$1,Transmission!$Z$14:$AE$38,6,FALSE())</f>
        <v>0</v>
      </c>
      <c r="F5" s="1" t="n">
        <f aca="false">VLOOKUP($A5,Transmission!$J$1:$L$70,3,FALSE())*VLOOKUP(F$1,Transmission!$Z$14:$AE$38,6,FALSE())</f>
        <v>0</v>
      </c>
      <c r="G5" s="1" t="n">
        <f aca="false">VLOOKUP($A5,Transmission!$J$1:$L$70,3,FALSE())*VLOOKUP(G$1,Transmission!$Z$14:$AE$38,6,FALSE())</f>
        <v>0</v>
      </c>
      <c r="H5" s="1" t="n">
        <f aca="false">VLOOKUP($A5,Transmission!$J$1:$L$70,3,FALSE())*VLOOKUP(H$1,Transmission!$Z$14:$AE$38,6,FALSE())</f>
        <v>0</v>
      </c>
      <c r="I5" s="1" t="n">
        <f aca="false">VLOOKUP($A5,Transmission!$J$1:$L$70,3,FALSE())*VLOOKUP(I$1,Transmission!$Z$14:$AE$38,6,FALSE())</f>
        <v>0</v>
      </c>
      <c r="J5" s="1" t="n">
        <f aca="false">VLOOKUP($A5,Transmission!$J$1:$L$70,3,FALSE())*VLOOKUP(J$1,Transmission!$Z$14:$AE$38,6,FALSE())</f>
        <v>0</v>
      </c>
      <c r="K5" s="1" t="n">
        <f aca="false">VLOOKUP($A5,Transmission!$J$1:$L$70,3,FALSE())*VLOOKUP(K$1,Transmission!$Z$14:$AE$38,6,FALSE())</f>
        <v>0</v>
      </c>
      <c r="L5" s="1" t="n">
        <f aca="false">VLOOKUP($A5,Transmission!$J$1:$L$70,3,FALSE())*VLOOKUP(L$1,Transmission!$Z$14:$AE$38,6,FALSE())</f>
        <v>0</v>
      </c>
      <c r="M5" s="1" t="n">
        <f aca="false">VLOOKUP($A5,Transmission!$J$1:$L$70,3,FALSE())*VLOOKUP(M$1,Transmission!$Z$14:$AE$38,6,FALSE())</f>
        <v>0</v>
      </c>
      <c r="N5" s="1" t="n">
        <f aca="false">VLOOKUP($A5,Transmission!$J$1:$L$70,3,FALSE())*VLOOKUP(N$1,Transmission!$Z$14:$AE$38,6,FALSE())</f>
        <v>0</v>
      </c>
      <c r="O5" s="1" t="n">
        <f aca="false">VLOOKUP($A5,Transmission!$J$1:$L$70,3,FALSE())*VLOOKUP(O$1,Transmission!$Z$14:$AE$38,6,FALSE())</f>
        <v>0</v>
      </c>
      <c r="P5" s="1" t="n">
        <f aca="false">VLOOKUP($A5,Transmission!$J$1:$L$70,3,FALSE())*VLOOKUP(P$1,Transmission!$Z$14:$AE$38,6,FALSE())</f>
        <v>0</v>
      </c>
      <c r="Q5" s="1" t="n">
        <f aca="false">VLOOKUP($A5,Transmission!$J$1:$L$70,3,FALSE())*VLOOKUP(Q$1,Transmission!$Z$14:$AE$38,6,FALSE())</f>
        <v>0</v>
      </c>
      <c r="R5" s="1" t="n">
        <f aca="false">VLOOKUP($A5,Transmission!$J$1:$L$70,3,FALSE())*VLOOKUP(R$1,Transmission!$Z$14:$AE$38,6,FALSE())</f>
        <v>0</v>
      </c>
      <c r="S5" s="1" t="n">
        <f aca="false">VLOOKUP($A5,Transmission!$J$1:$L$70,3,FALSE())*VLOOKUP(S$1,Transmission!$Z$14:$AE$38,6,FALSE())</f>
        <v>0</v>
      </c>
      <c r="T5" s="1" t="n">
        <f aca="false">VLOOKUP($A5,Transmission!$J$1:$L$70,3,FALSE())*VLOOKUP(T$1,Transmission!$Z$14:$AE$38,6,FALSE())</f>
        <v>0</v>
      </c>
      <c r="U5" s="1" t="n">
        <f aca="false">VLOOKUP($A5,Transmission!$J$1:$L$70,3,FALSE())*VLOOKUP(U$1,Transmission!$Z$14:$AE$38,6,FALSE())</f>
        <v>0</v>
      </c>
      <c r="V5" s="1" t="n">
        <f aca="false">VLOOKUP($A5,Transmission!$J$1:$L$70,3,FALSE())*VLOOKUP(V$1,Transmission!$Z$14:$AE$38,6,FALSE())</f>
        <v>0</v>
      </c>
      <c r="W5" s="1" t="n">
        <f aca="false">VLOOKUP($A5,Transmission!$J$1:$L$70,3,FALSE())*VLOOKUP(W$1,Transmission!$Z$14:$AE$38,6,FALSE())</f>
        <v>0</v>
      </c>
      <c r="X5" s="1" t="n">
        <f aca="false">VLOOKUP($A5,Transmission!$J$1:$L$70,3,FALSE())*VLOOKUP(X$1,Transmission!$Z$14:$AE$38,6,FALSE())</f>
        <v>0</v>
      </c>
      <c r="Y5" s="1" t="n">
        <f aca="false">VLOOKUP($A5,Transmission!$J$1:$L$70,3,FALSE())*VLOOKUP(Y$1,Transmission!$Z$14:$AE$38,6,FALSE())</f>
        <v>0</v>
      </c>
    </row>
    <row r="6" customFormat="false" ht="14.25" hidden="false" customHeight="false" outlineLevel="0" collapsed="false">
      <c r="A6" s="4" t="s">
        <v>26</v>
      </c>
      <c r="B6" s="1" t="n">
        <f aca="false">VLOOKUP($A6,Transmission!$J$1:$L$70,3,FALSE())*VLOOKUP(B$1,Transmission!$Z$14:$AE$38,6,FALSE())</f>
        <v>0</v>
      </c>
      <c r="C6" s="1" t="n">
        <f aca="false">VLOOKUP($A6,Transmission!$J$1:$L$70,3,FALSE())*VLOOKUP(C$1,Transmission!$Z$14:$AE$38,6,FALSE())</f>
        <v>0</v>
      </c>
      <c r="D6" s="1" t="n">
        <f aca="false">VLOOKUP($A6,Transmission!$J$1:$L$70,3,FALSE())*VLOOKUP(D$1,Transmission!$Z$14:$AE$38,6,FALSE())</f>
        <v>0</v>
      </c>
      <c r="E6" s="1" t="n">
        <f aca="false">VLOOKUP($A6,Transmission!$J$1:$L$70,3,FALSE())*VLOOKUP(E$1,Transmission!$Z$14:$AE$38,6,FALSE())</f>
        <v>0</v>
      </c>
      <c r="F6" s="1" t="n">
        <f aca="false">VLOOKUP($A6,Transmission!$J$1:$L$70,3,FALSE())*VLOOKUP(F$1,Transmission!$Z$14:$AE$38,6,FALSE())</f>
        <v>0</v>
      </c>
      <c r="G6" s="1" t="n">
        <f aca="false">VLOOKUP($A6,Transmission!$J$1:$L$70,3,FALSE())*VLOOKUP(G$1,Transmission!$Z$14:$AE$38,6,FALSE())</f>
        <v>0</v>
      </c>
      <c r="H6" s="1" t="n">
        <f aca="false">VLOOKUP($A6,Transmission!$J$1:$L$70,3,FALSE())*VLOOKUP(H$1,Transmission!$Z$14:$AE$38,6,FALSE())</f>
        <v>0</v>
      </c>
      <c r="I6" s="1" t="n">
        <f aca="false">VLOOKUP($A6,Transmission!$J$1:$L$70,3,FALSE())*VLOOKUP(I$1,Transmission!$Z$14:$AE$38,6,FALSE())</f>
        <v>0</v>
      </c>
      <c r="J6" s="1" t="n">
        <f aca="false">VLOOKUP($A6,Transmission!$J$1:$L$70,3,FALSE())*VLOOKUP(J$1,Transmission!$Z$14:$AE$38,6,FALSE())</f>
        <v>0</v>
      </c>
      <c r="K6" s="1" t="n">
        <f aca="false">VLOOKUP($A6,Transmission!$J$1:$L$70,3,FALSE())*VLOOKUP(K$1,Transmission!$Z$14:$AE$38,6,FALSE())</f>
        <v>0</v>
      </c>
      <c r="L6" s="1" t="n">
        <f aca="false">VLOOKUP($A6,Transmission!$J$1:$L$70,3,FALSE())*VLOOKUP(L$1,Transmission!$Z$14:$AE$38,6,FALSE())</f>
        <v>0</v>
      </c>
      <c r="M6" s="1" t="n">
        <f aca="false">VLOOKUP($A6,Transmission!$J$1:$L$70,3,FALSE())*VLOOKUP(M$1,Transmission!$Z$14:$AE$38,6,FALSE())</f>
        <v>0</v>
      </c>
      <c r="N6" s="1" t="n">
        <f aca="false">VLOOKUP($A6,Transmission!$J$1:$L$70,3,FALSE())*VLOOKUP(N$1,Transmission!$Z$14:$AE$38,6,FALSE())</f>
        <v>0</v>
      </c>
      <c r="O6" s="1" t="n">
        <f aca="false">VLOOKUP($A6,Transmission!$J$1:$L$70,3,FALSE())*VLOOKUP(O$1,Transmission!$Z$14:$AE$38,6,FALSE())</f>
        <v>0</v>
      </c>
      <c r="P6" s="1" t="n">
        <f aca="false">VLOOKUP($A6,Transmission!$J$1:$L$70,3,FALSE())*VLOOKUP(P$1,Transmission!$Z$14:$AE$38,6,FALSE())</f>
        <v>0</v>
      </c>
      <c r="Q6" s="1" t="n">
        <f aca="false">VLOOKUP($A6,Transmission!$J$1:$L$70,3,FALSE())*VLOOKUP(Q$1,Transmission!$Z$14:$AE$38,6,FALSE())</f>
        <v>0</v>
      </c>
      <c r="R6" s="1" t="n">
        <f aca="false">VLOOKUP($A6,Transmission!$J$1:$L$70,3,FALSE())*VLOOKUP(R$1,Transmission!$Z$14:$AE$38,6,FALSE())</f>
        <v>0</v>
      </c>
      <c r="S6" s="1" t="n">
        <f aca="false">VLOOKUP($A6,Transmission!$J$1:$L$70,3,FALSE())*VLOOKUP(S$1,Transmission!$Z$14:$AE$38,6,FALSE())</f>
        <v>0</v>
      </c>
      <c r="T6" s="1" t="n">
        <f aca="false">VLOOKUP($A6,Transmission!$J$1:$L$70,3,FALSE())*VLOOKUP(T$1,Transmission!$Z$14:$AE$38,6,FALSE())</f>
        <v>0</v>
      </c>
      <c r="U6" s="1" t="n">
        <f aca="false">VLOOKUP($A6,Transmission!$J$1:$L$70,3,FALSE())*VLOOKUP(U$1,Transmission!$Z$14:$AE$38,6,FALSE())</f>
        <v>0</v>
      </c>
      <c r="V6" s="1" t="n">
        <f aca="false">VLOOKUP($A6,Transmission!$J$1:$L$70,3,FALSE())*VLOOKUP(V$1,Transmission!$Z$14:$AE$38,6,FALSE())</f>
        <v>0</v>
      </c>
      <c r="W6" s="1" t="n">
        <f aca="false">VLOOKUP($A6,Transmission!$J$1:$L$70,3,FALSE())*VLOOKUP(W$1,Transmission!$Z$14:$AE$38,6,FALSE())</f>
        <v>0</v>
      </c>
      <c r="X6" s="1" t="n">
        <f aca="false">VLOOKUP($A6,Transmission!$J$1:$L$70,3,FALSE())*VLOOKUP(X$1,Transmission!$Z$14:$AE$38,6,FALSE())</f>
        <v>0</v>
      </c>
      <c r="Y6" s="1" t="n">
        <f aca="false">VLOOKUP($A6,Transmission!$J$1:$L$70,3,FALSE())*VLOOKUP(Y$1,Transmission!$Z$14:$AE$38,6,FALSE())</f>
        <v>0</v>
      </c>
    </row>
    <row r="7" customFormat="false" ht="14.25" hidden="false" customHeight="false" outlineLevel="0" collapsed="false">
      <c r="A7" s="4" t="s">
        <v>28</v>
      </c>
      <c r="B7" s="1" t="n">
        <f aca="false">VLOOKUP($A7,Transmission!$J$1:$L$70,3,FALSE())*VLOOKUP(B$1,Transmission!$Z$14:$AE$38,6,FALSE())</f>
        <v>1.408</v>
      </c>
      <c r="C7" s="1" t="n">
        <f aca="false">VLOOKUP($A7,Transmission!$J$1:$L$70,3,FALSE())*VLOOKUP(C$1,Transmission!$Z$14:$AE$38,6,FALSE())</f>
        <v>1.32</v>
      </c>
      <c r="D7" s="1" t="n">
        <f aca="false">VLOOKUP($A7,Transmission!$J$1:$L$70,3,FALSE())*VLOOKUP(D$1,Transmission!$Z$14:$AE$38,6,FALSE())</f>
        <v>1.276</v>
      </c>
      <c r="E7" s="1" t="n">
        <f aca="false">VLOOKUP($A7,Transmission!$J$1:$L$70,3,FALSE())*VLOOKUP(E$1,Transmission!$Z$14:$AE$38,6,FALSE())</f>
        <v>1.232</v>
      </c>
      <c r="F7" s="1" t="n">
        <f aca="false">VLOOKUP($A7,Transmission!$J$1:$L$70,3,FALSE())*VLOOKUP(F$1,Transmission!$Z$14:$AE$38,6,FALSE())</f>
        <v>1.232</v>
      </c>
      <c r="G7" s="1" t="n">
        <f aca="false">VLOOKUP($A7,Transmission!$J$1:$L$70,3,FALSE())*VLOOKUP(G$1,Transmission!$Z$14:$AE$38,6,FALSE())</f>
        <v>1.276</v>
      </c>
      <c r="H7" s="1" t="n">
        <f aca="false">VLOOKUP($A7,Transmission!$J$1:$L$70,3,FALSE())*VLOOKUP(H$1,Transmission!$Z$14:$AE$38,6,FALSE())</f>
        <v>1.408</v>
      </c>
      <c r="I7" s="1" t="n">
        <f aca="false">VLOOKUP($A7,Transmission!$J$1:$L$70,3,FALSE())*VLOOKUP(I$1,Transmission!$Z$14:$AE$38,6,FALSE())</f>
        <v>1.672</v>
      </c>
      <c r="J7" s="1" t="n">
        <f aca="false">VLOOKUP($A7,Transmission!$J$1:$L$70,3,FALSE())*VLOOKUP(J$1,Transmission!$Z$14:$AE$38,6,FALSE())</f>
        <v>1.914</v>
      </c>
      <c r="K7" s="1" t="n">
        <f aca="false">VLOOKUP($A7,Transmission!$J$1:$L$70,3,FALSE())*VLOOKUP(K$1,Transmission!$Z$14:$AE$38,6,FALSE())</f>
        <v>2.09</v>
      </c>
      <c r="L7" s="1" t="n">
        <f aca="false">VLOOKUP($A7,Transmission!$J$1:$L$70,3,FALSE())*VLOOKUP(L$1,Transmission!$Z$14:$AE$38,6,FALSE())</f>
        <v>2.178</v>
      </c>
      <c r="M7" s="1" t="n">
        <f aca="false">VLOOKUP($A7,Transmission!$J$1:$L$70,3,FALSE())*VLOOKUP(M$1,Transmission!$Z$14:$AE$38,6,FALSE())</f>
        <v>2.2</v>
      </c>
      <c r="N7" s="1" t="n">
        <f aca="false">VLOOKUP($A7,Transmission!$J$1:$L$70,3,FALSE())*VLOOKUP(N$1,Transmission!$Z$14:$AE$38,6,FALSE())</f>
        <v>2.178</v>
      </c>
      <c r="O7" s="1" t="n">
        <f aca="false">VLOOKUP($A7,Transmission!$J$1:$L$70,3,FALSE())*VLOOKUP(O$1,Transmission!$Z$14:$AE$38,6,FALSE())</f>
        <v>2.2</v>
      </c>
      <c r="P7" s="1" t="n">
        <f aca="false">VLOOKUP($A7,Transmission!$J$1:$L$70,3,FALSE())*VLOOKUP(P$1,Transmission!$Z$14:$AE$38,6,FALSE())</f>
        <v>2.2</v>
      </c>
      <c r="Q7" s="1" t="n">
        <f aca="false">VLOOKUP($A7,Transmission!$J$1:$L$70,3,FALSE())*VLOOKUP(Q$1,Transmission!$Z$14:$AE$38,6,FALSE())</f>
        <v>2.134</v>
      </c>
      <c r="R7" s="1" t="n">
        <f aca="false">VLOOKUP($A7,Transmission!$J$1:$L$70,3,FALSE())*VLOOKUP(R$1,Transmission!$Z$14:$AE$38,6,FALSE())</f>
        <v>2.112</v>
      </c>
      <c r="S7" s="1" t="n">
        <f aca="false">VLOOKUP($A7,Transmission!$J$1:$L$70,3,FALSE())*VLOOKUP(S$1,Transmission!$Z$14:$AE$38,6,FALSE())</f>
        <v>2.112</v>
      </c>
      <c r="T7" s="1" t="n">
        <f aca="false">VLOOKUP($A7,Transmission!$J$1:$L$70,3,FALSE())*VLOOKUP(T$1,Transmission!$Z$14:$AE$38,6,FALSE())</f>
        <v>2.046</v>
      </c>
      <c r="U7" s="1" t="n">
        <f aca="false">VLOOKUP($A7,Transmission!$J$1:$L$70,3,FALSE())*VLOOKUP(U$1,Transmission!$Z$14:$AE$38,6,FALSE())</f>
        <v>1.9272</v>
      </c>
      <c r="V7" s="1" t="n">
        <f aca="false">VLOOKUP($A7,Transmission!$J$1:$L$70,3,FALSE())*VLOOKUP(V$1,Transmission!$Z$14:$AE$38,6,FALSE())</f>
        <v>1.7732</v>
      </c>
      <c r="W7" s="1" t="n">
        <f aca="false">VLOOKUP($A7,Transmission!$J$1:$L$70,3,FALSE())*VLOOKUP(W$1,Transmission!$Z$14:$AE$38,6,FALSE())</f>
        <v>1.6368</v>
      </c>
      <c r="X7" s="1" t="n">
        <f aca="false">VLOOKUP($A7,Transmission!$J$1:$L$70,3,FALSE())*VLOOKUP(X$1,Transmission!$Z$14:$AE$38,6,FALSE())</f>
        <v>1.5378</v>
      </c>
      <c r="Y7" s="1" t="n">
        <f aca="false">VLOOKUP($A7,Transmission!$J$1:$L$70,3,FALSE())*VLOOKUP(Y$1,Transmission!$Z$14:$AE$38,6,FALSE())</f>
        <v>1.4168</v>
      </c>
    </row>
    <row r="8" customFormat="false" ht="14.25" hidden="false" customHeight="false" outlineLevel="0" collapsed="false">
      <c r="A8" s="4" t="s">
        <v>30</v>
      </c>
      <c r="B8" s="1" t="n">
        <f aca="false">VLOOKUP($A8,Transmission!$J$1:$L$70,3,FALSE())*VLOOKUP(B$1,Transmission!$Z$14:$AE$38,6,FALSE())</f>
        <v>19.2</v>
      </c>
      <c r="C8" s="1" t="n">
        <f aca="false">VLOOKUP($A8,Transmission!$J$1:$L$70,3,FALSE())*VLOOKUP(C$1,Transmission!$Z$14:$AE$38,6,FALSE())</f>
        <v>18</v>
      </c>
      <c r="D8" s="1" t="n">
        <f aca="false">VLOOKUP($A8,Transmission!$J$1:$L$70,3,FALSE())*VLOOKUP(D$1,Transmission!$Z$14:$AE$38,6,FALSE())</f>
        <v>17.4</v>
      </c>
      <c r="E8" s="1" t="n">
        <f aca="false">VLOOKUP($A8,Transmission!$J$1:$L$70,3,FALSE())*VLOOKUP(E$1,Transmission!$Z$14:$AE$38,6,FALSE())</f>
        <v>16.8</v>
      </c>
      <c r="F8" s="1" t="n">
        <f aca="false">VLOOKUP($A8,Transmission!$J$1:$L$70,3,FALSE())*VLOOKUP(F$1,Transmission!$Z$14:$AE$38,6,FALSE())</f>
        <v>16.8</v>
      </c>
      <c r="G8" s="1" t="n">
        <f aca="false">VLOOKUP($A8,Transmission!$J$1:$L$70,3,FALSE())*VLOOKUP(G$1,Transmission!$Z$14:$AE$38,6,FALSE())</f>
        <v>17.4</v>
      </c>
      <c r="H8" s="1" t="n">
        <f aca="false">VLOOKUP($A8,Transmission!$J$1:$L$70,3,FALSE())*VLOOKUP(H$1,Transmission!$Z$14:$AE$38,6,FALSE())</f>
        <v>19.2</v>
      </c>
      <c r="I8" s="1" t="n">
        <f aca="false">VLOOKUP($A8,Transmission!$J$1:$L$70,3,FALSE())*VLOOKUP(I$1,Transmission!$Z$14:$AE$38,6,FALSE())</f>
        <v>22.8</v>
      </c>
      <c r="J8" s="1" t="n">
        <f aca="false">VLOOKUP($A8,Transmission!$J$1:$L$70,3,FALSE())*VLOOKUP(J$1,Transmission!$Z$14:$AE$38,6,FALSE())</f>
        <v>26.1</v>
      </c>
      <c r="K8" s="1" t="n">
        <f aca="false">VLOOKUP($A8,Transmission!$J$1:$L$70,3,FALSE())*VLOOKUP(K$1,Transmission!$Z$14:$AE$38,6,FALSE())</f>
        <v>28.5</v>
      </c>
      <c r="L8" s="1" t="n">
        <f aca="false">VLOOKUP($A8,Transmission!$J$1:$L$70,3,FALSE())*VLOOKUP(L$1,Transmission!$Z$14:$AE$38,6,FALSE())</f>
        <v>29.7</v>
      </c>
      <c r="M8" s="1" t="n">
        <f aca="false">VLOOKUP($A8,Transmission!$J$1:$L$70,3,FALSE())*VLOOKUP(M$1,Transmission!$Z$14:$AE$38,6,FALSE())</f>
        <v>30</v>
      </c>
      <c r="N8" s="1" t="n">
        <f aca="false">VLOOKUP($A8,Transmission!$J$1:$L$70,3,FALSE())*VLOOKUP(N$1,Transmission!$Z$14:$AE$38,6,FALSE())</f>
        <v>29.7</v>
      </c>
      <c r="O8" s="1" t="n">
        <f aca="false">VLOOKUP($A8,Transmission!$J$1:$L$70,3,FALSE())*VLOOKUP(O$1,Transmission!$Z$14:$AE$38,6,FALSE())</f>
        <v>30</v>
      </c>
      <c r="P8" s="1" t="n">
        <f aca="false">VLOOKUP($A8,Transmission!$J$1:$L$70,3,FALSE())*VLOOKUP(P$1,Transmission!$Z$14:$AE$38,6,FALSE())</f>
        <v>30</v>
      </c>
      <c r="Q8" s="1" t="n">
        <f aca="false">VLOOKUP($A8,Transmission!$J$1:$L$70,3,FALSE())*VLOOKUP(Q$1,Transmission!$Z$14:$AE$38,6,FALSE())</f>
        <v>29.1</v>
      </c>
      <c r="R8" s="1" t="n">
        <f aca="false">VLOOKUP($A8,Transmission!$J$1:$L$70,3,FALSE())*VLOOKUP(R$1,Transmission!$Z$14:$AE$38,6,FALSE())</f>
        <v>28.8</v>
      </c>
      <c r="S8" s="1" t="n">
        <f aca="false">VLOOKUP($A8,Transmission!$J$1:$L$70,3,FALSE())*VLOOKUP(S$1,Transmission!$Z$14:$AE$38,6,FALSE())</f>
        <v>28.8</v>
      </c>
      <c r="T8" s="1" t="n">
        <f aca="false">VLOOKUP($A8,Transmission!$J$1:$L$70,3,FALSE())*VLOOKUP(T$1,Transmission!$Z$14:$AE$38,6,FALSE())</f>
        <v>27.9</v>
      </c>
      <c r="U8" s="1" t="n">
        <f aca="false">VLOOKUP($A8,Transmission!$J$1:$L$70,3,FALSE())*VLOOKUP(U$1,Transmission!$Z$14:$AE$38,6,FALSE())</f>
        <v>26.28</v>
      </c>
      <c r="V8" s="1" t="n">
        <f aca="false">VLOOKUP($A8,Transmission!$J$1:$L$70,3,FALSE())*VLOOKUP(V$1,Transmission!$Z$14:$AE$38,6,FALSE())</f>
        <v>24.18</v>
      </c>
      <c r="W8" s="1" t="n">
        <f aca="false">VLOOKUP($A8,Transmission!$J$1:$L$70,3,FALSE())*VLOOKUP(W$1,Transmission!$Z$14:$AE$38,6,FALSE())</f>
        <v>22.32</v>
      </c>
      <c r="X8" s="1" t="n">
        <f aca="false">VLOOKUP($A8,Transmission!$J$1:$L$70,3,FALSE())*VLOOKUP(X$1,Transmission!$Z$14:$AE$38,6,FALSE())</f>
        <v>20.97</v>
      </c>
      <c r="Y8" s="1" t="n">
        <f aca="false">VLOOKUP($A8,Transmission!$J$1:$L$70,3,FALSE())*VLOOKUP(Y$1,Transmission!$Z$14:$AE$38,6,FALSE())</f>
        <v>19.32</v>
      </c>
    </row>
    <row r="9" customFormat="false" ht="14.25" hidden="false" customHeight="false" outlineLevel="0" collapsed="false">
      <c r="A9" s="4" t="s">
        <v>32</v>
      </c>
      <c r="B9" s="1" t="n">
        <f aca="false">VLOOKUP($A9,Transmission!$J$1:$L$70,3,FALSE())*VLOOKUP(B$1,Transmission!$Z$14:$AE$38,6,FALSE())</f>
        <v>34.56</v>
      </c>
      <c r="C9" s="1" t="n">
        <f aca="false">VLOOKUP($A9,Transmission!$J$1:$L$70,3,FALSE())*VLOOKUP(C$1,Transmission!$Z$14:$AE$38,6,FALSE())</f>
        <v>32.4</v>
      </c>
      <c r="D9" s="1" t="n">
        <f aca="false">VLOOKUP($A9,Transmission!$J$1:$L$70,3,FALSE())*VLOOKUP(D$1,Transmission!$Z$14:$AE$38,6,FALSE())</f>
        <v>31.32</v>
      </c>
      <c r="E9" s="1" t="n">
        <f aca="false">VLOOKUP($A9,Transmission!$J$1:$L$70,3,FALSE())*VLOOKUP(E$1,Transmission!$Z$14:$AE$38,6,FALSE())</f>
        <v>30.24</v>
      </c>
      <c r="F9" s="1" t="n">
        <f aca="false">VLOOKUP($A9,Transmission!$J$1:$L$70,3,FALSE())*VLOOKUP(F$1,Transmission!$Z$14:$AE$38,6,FALSE())</f>
        <v>30.24</v>
      </c>
      <c r="G9" s="1" t="n">
        <f aca="false">VLOOKUP($A9,Transmission!$J$1:$L$70,3,FALSE())*VLOOKUP(G$1,Transmission!$Z$14:$AE$38,6,FALSE())</f>
        <v>31.32</v>
      </c>
      <c r="H9" s="1" t="n">
        <f aca="false">VLOOKUP($A9,Transmission!$J$1:$L$70,3,FALSE())*VLOOKUP(H$1,Transmission!$Z$14:$AE$38,6,FALSE())</f>
        <v>34.56</v>
      </c>
      <c r="I9" s="1" t="n">
        <f aca="false">VLOOKUP($A9,Transmission!$J$1:$L$70,3,FALSE())*VLOOKUP(I$1,Transmission!$Z$14:$AE$38,6,FALSE())</f>
        <v>41.04</v>
      </c>
      <c r="J9" s="1" t="n">
        <f aca="false">VLOOKUP($A9,Transmission!$J$1:$L$70,3,FALSE())*VLOOKUP(J$1,Transmission!$Z$14:$AE$38,6,FALSE())</f>
        <v>46.98</v>
      </c>
      <c r="K9" s="1" t="n">
        <f aca="false">VLOOKUP($A9,Transmission!$J$1:$L$70,3,FALSE())*VLOOKUP(K$1,Transmission!$Z$14:$AE$38,6,FALSE())</f>
        <v>51.3</v>
      </c>
      <c r="L9" s="1" t="n">
        <f aca="false">VLOOKUP($A9,Transmission!$J$1:$L$70,3,FALSE())*VLOOKUP(L$1,Transmission!$Z$14:$AE$38,6,FALSE())</f>
        <v>53.46</v>
      </c>
      <c r="M9" s="1" t="n">
        <f aca="false">VLOOKUP($A9,Transmission!$J$1:$L$70,3,FALSE())*VLOOKUP(M$1,Transmission!$Z$14:$AE$38,6,FALSE())</f>
        <v>54</v>
      </c>
      <c r="N9" s="1" t="n">
        <f aca="false">VLOOKUP($A9,Transmission!$J$1:$L$70,3,FALSE())*VLOOKUP(N$1,Transmission!$Z$14:$AE$38,6,FALSE())</f>
        <v>53.46</v>
      </c>
      <c r="O9" s="1" t="n">
        <f aca="false">VLOOKUP($A9,Transmission!$J$1:$L$70,3,FALSE())*VLOOKUP(O$1,Transmission!$Z$14:$AE$38,6,FALSE())</f>
        <v>54</v>
      </c>
      <c r="P9" s="1" t="n">
        <f aca="false">VLOOKUP($A9,Transmission!$J$1:$L$70,3,FALSE())*VLOOKUP(P$1,Transmission!$Z$14:$AE$38,6,FALSE())</f>
        <v>54</v>
      </c>
      <c r="Q9" s="1" t="n">
        <f aca="false">VLOOKUP($A9,Transmission!$J$1:$L$70,3,FALSE())*VLOOKUP(Q$1,Transmission!$Z$14:$AE$38,6,FALSE())</f>
        <v>52.38</v>
      </c>
      <c r="R9" s="1" t="n">
        <f aca="false">VLOOKUP($A9,Transmission!$J$1:$L$70,3,FALSE())*VLOOKUP(R$1,Transmission!$Z$14:$AE$38,6,FALSE())</f>
        <v>51.84</v>
      </c>
      <c r="S9" s="1" t="n">
        <f aca="false">VLOOKUP($A9,Transmission!$J$1:$L$70,3,FALSE())*VLOOKUP(S$1,Transmission!$Z$14:$AE$38,6,FALSE())</f>
        <v>51.84</v>
      </c>
      <c r="T9" s="1" t="n">
        <f aca="false">VLOOKUP($A9,Transmission!$J$1:$L$70,3,FALSE())*VLOOKUP(T$1,Transmission!$Z$14:$AE$38,6,FALSE())</f>
        <v>50.22</v>
      </c>
      <c r="U9" s="1" t="n">
        <f aca="false">VLOOKUP($A9,Transmission!$J$1:$L$70,3,FALSE())*VLOOKUP(U$1,Transmission!$Z$14:$AE$38,6,FALSE())</f>
        <v>47.304</v>
      </c>
      <c r="V9" s="1" t="n">
        <f aca="false">VLOOKUP($A9,Transmission!$J$1:$L$70,3,FALSE())*VLOOKUP(V$1,Transmission!$Z$14:$AE$38,6,FALSE())</f>
        <v>43.524</v>
      </c>
      <c r="W9" s="1" t="n">
        <f aca="false">VLOOKUP($A9,Transmission!$J$1:$L$70,3,FALSE())*VLOOKUP(W$1,Transmission!$Z$14:$AE$38,6,FALSE())</f>
        <v>40.176</v>
      </c>
      <c r="X9" s="1" t="n">
        <f aca="false">VLOOKUP($A9,Transmission!$J$1:$L$70,3,FALSE())*VLOOKUP(X$1,Transmission!$Z$14:$AE$38,6,FALSE())</f>
        <v>37.746</v>
      </c>
      <c r="Y9" s="1" t="n">
        <f aca="false">VLOOKUP($A9,Transmission!$J$1:$L$70,3,FALSE())*VLOOKUP(Y$1,Transmission!$Z$14:$AE$38,6,FALSE())</f>
        <v>34.776</v>
      </c>
    </row>
    <row r="10" customFormat="false" ht="14.25" hidden="false" customHeight="false" outlineLevel="0" collapsed="false">
      <c r="A10" s="4" t="s">
        <v>34</v>
      </c>
      <c r="B10" s="1" t="n">
        <f aca="false">VLOOKUP($A10,Transmission!$J$1:$L$70,3,FALSE())*VLOOKUP(B$1,Transmission!$Z$14:$AE$38,6,FALSE())</f>
        <v>14.08</v>
      </c>
      <c r="C10" s="1" t="n">
        <f aca="false">VLOOKUP($A10,Transmission!$J$1:$L$70,3,FALSE())*VLOOKUP(C$1,Transmission!$Z$14:$AE$38,6,FALSE())</f>
        <v>13.2</v>
      </c>
      <c r="D10" s="1" t="n">
        <f aca="false">VLOOKUP($A10,Transmission!$J$1:$L$70,3,FALSE())*VLOOKUP(D$1,Transmission!$Z$14:$AE$38,6,FALSE())</f>
        <v>12.76</v>
      </c>
      <c r="E10" s="1" t="n">
        <f aca="false">VLOOKUP($A10,Transmission!$J$1:$L$70,3,FALSE())*VLOOKUP(E$1,Transmission!$Z$14:$AE$38,6,FALSE())</f>
        <v>12.32</v>
      </c>
      <c r="F10" s="1" t="n">
        <f aca="false">VLOOKUP($A10,Transmission!$J$1:$L$70,3,FALSE())*VLOOKUP(F$1,Transmission!$Z$14:$AE$38,6,FALSE())</f>
        <v>12.32</v>
      </c>
      <c r="G10" s="1" t="n">
        <f aca="false">VLOOKUP($A10,Transmission!$J$1:$L$70,3,FALSE())*VLOOKUP(G$1,Transmission!$Z$14:$AE$38,6,FALSE())</f>
        <v>12.76</v>
      </c>
      <c r="H10" s="1" t="n">
        <f aca="false">VLOOKUP($A10,Transmission!$J$1:$L$70,3,FALSE())*VLOOKUP(H$1,Transmission!$Z$14:$AE$38,6,FALSE())</f>
        <v>14.08</v>
      </c>
      <c r="I10" s="1" t="n">
        <f aca="false">VLOOKUP($A10,Transmission!$J$1:$L$70,3,FALSE())*VLOOKUP(I$1,Transmission!$Z$14:$AE$38,6,FALSE())</f>
        <v>16.72</v>
      </c>
      <c r="J10" s="1" t="n">
        <f aca="false">VLOOKUP($A10,Transmission!$J$1:$L$70,3,FALSE())*VLOOKUP(J$1,Transmission!$Z$14:$AE$38,6,FALSE())</f>
        <v>19.14</v>
      </c>
      <c r="K10" s="1" t="n">
        <f aca="false">VLOOKUP($A10,Transmission!$J$1:$L$70,3,FALSE())*VLOOKUP(K$1,Transmission!$Z$14:$AE$38,6,FALSE())</f>
        <v>20.9</v>
      </c>
      <c r="L10" s="1" t="n">
        <f aca="false">VLOOKUP($A10,Transmission!$J$1:$L$70,3,FALSE())*VLOOKUP(L$1,Transmission!$Z$14:$AE$38,6,FALSE())</f>
        <v>21.78</v>
      </c>
      <c r="M10" s="1" t="n">
        <f aca="false">VLOOKUP($A10,Transmission!$J$1:$L$70,3,FALSE())*VLOOKUP(M$1,Transmission!$Z$14:$AE$38,6,FALSE())</f>
        <v>22</v>
      </c>
      <c r="N10" s="1" t="n">
        <f aca="false">VLOOKUP($A10,Transmission!$J$1:$L$70,3,FALSE())*VLOOKUP(N$1,Transmission!$Z$14:$AE$38,6,FALSE())</f>
        <v>21.78</v>
      </c>
      <c r="O10" s="1" t="n">
        <f aca="false">VLOOKUP($A10,Transmission!$J$1:$L$70,3,FALSE())*VLOOKUP(O$1,Transmission!$Z$14:$AE$38,6,FALSE())</f>
        <v>22</v>
      </c>
      <c r="P10" s="1" t="n">
        <f aca="false">VLOOKUP($A10,Transmission!$J$1:$L$70,3,FALSE())*VLOOKUP(P$1,Transmission!$Z$14:$AE$38,6,FALSE())</f>
        <v>22</v>
      </c>
      <c r="Q10" s="1" t="n">
        <f aca="false">VLOOKUP($A10,Transmission!$J$1:$L$70,3,FALSE())*VLOOKUP(Q$1,Transmission!$Z$14:$AE$38,6,FALSE())</f>
        <v>21.34</v>
      </c>
      <c r="R10" s="1" t="n">
        <f aca="false">VLOOKUP($A10,Transmission!$J$1:$L$70,3,FALSE())*VLOOKUP(R$1,Transmission!$Z$14:$AE$38,6,FALSE())</f>
        <v>21.12</v>
      </c>
      <c r="S10" s="1" t="n">
        <f aca="false">VLOOKUP($A10,Transmission!$J$1:$L$70,3,FALSE())*VLOOKUP(S$1,Transmission!$Z$14:$AE$38,6,FALSE())</f>
        <v>21.12</v>
      </c>
      <c r="T10" s="1" t="n">
        <f aca="false">VLOOKUP($A10,Transmission!$J$1:$L$70,3,FALSE())*VLOOKUP(T$1,Transmission!$Z$14:$AE$38,6,FALSE())</f>
        <v>20.46</v>
      </c>
      <c r="U10" s="1" t="n">
        <f aca="false">VLOOKUP($A10,Transmission!$J$1:$L$70,3,FALSE())*VLOOKUP(U$1,Transmission!$Z$14:$AE$38,6,FALSE())</f>
        <v>19.272</v>
      </c>
      <c r="V10" s="1" t="n">
        <f aca="false">VLOOKUP($A10,Transmission!$J$1:$L$70,3,FALSE())*VLOOKUP(V$1,Transmission!$Z$14:$AE$38,6,FALSE())</f>
        <v>17.732</v>
      </c>
      <c r="W10" s="1" t="n">
        <f aca="false">VLOOKUP($A10,Transmission!$J$1:$L$70,3,FALSE())*VLOOKUP(W$1,Transmission!$Z$14:$AE$38,6,FALSE())</f>
        <v>16.368</v>
      </c>
      <c r="X10" s="1" t="n">
        <f aca="false">VLOOKUP($A10,Transmission!$J$1:$L$70,3,FALSE())*VLOOKUP(X$1,Transmission!$Z$14:$AE$38,6,FALSE())</f>
        <v>15.378</v>
      </c>
      <c r="Y10" s="1" t="n">
        <f aca="false">VLOOKUP($A10,Transmission!$J$1:$L$70,3,FALSE())*VLOOKUP(Y$1,Transmission!$Z$14:$AE$38,6,FALSE())</f>
        <v>14.168</v>
      </c>
    </row>
    <row r="11" customFormat="false" ht="14.25" hidden="false" customHeight="false" outlineLevel="0" collapsed="false">
      <c r="A11" s="4" t="s">
        <v>36</v>
      </c>
      <c r="B11" s="1" t="n">
        <f aca="false">VLOOKUP($A11,Transmission!$J$1:$L$70,3,FALSE())*VLOOKUP(B$1,Transmission!$Z$14:$AE$38,6,FALSE())</f>
        <v>12.16</v>
      </c>
      <c r="C11" s="1" t="n">
        <f aca="false">VLOOKUP($A11,Transmission!$J$1:$L$70,3,FALSE())*VLOOKUP(C$1,Transmission!$Z$14:$AE$38,6,FALSE())</f>
        <v>11.4</v>
      </c>
      <c r="D11" s="1" t="n">
        <f aca="false">VLOOKUP($A11,Transmission!$J$1:$L$70,3,FALSE())*VLOOKUP(D$1,Transmission!$Z$14:$AE$38,6,FALSE())</f>
        <v>11.02</v>
      </c>
      <c r="E11" s="1" t="n">
        <f aca="false">VLOOKUP($A11,Transmission!$J$1:$L$70,3,FALSE())*VLOOKUP(E$1,Transmission!$Z$14:$AE$38,6,FALSE())</f>
        <v>10.64</v>
      </c>
      <c r="F11" s="1" t="n">
        <f aca="false">VLOOKUP($A11,Transmission!$J$1:$L$70,3,FALSE())*VLOOKUP(F$1,Transmission!$Z$14:$AE$38,6,FALSE())</f>
        <v>10.64</v>
      </c>
      <c r="G11" s="1" t="n">
        <f aca="false">VLOOKUP($A11,Transmission!$J$1:$L$70,3,FALSE())*VLOOKUP(G$1,Transmission!$Z$14:$AE$38,6,FALSE())</f>
        <v>11.02</v>
      </c>
      <c r="H11" s="1" t="n">
        <f aca="false">VLOOKUP($A11,Transmission!$J$1:$L$70,3,FALSE())*VLOOKUP(H$1,Transmission!$Z$14:$AE$38,6,FALSE())</f>
        <v>12.16</v>
      </c>
      <c r="I11" s="1" t="n">
        <f aca="false">VLOOKUP($A11,Transmission!$J$1:$L$70,3,FALSE())*VLOOKUP(I$1,Transmission!$Z$14:$AE$38,6,FALSE())</f>
        <v>14.44</v>
      </c>
      <c r="J11" s="1" t="n">
        <f aca="false">VLOOKUP($A11,Transmission!$J$1:$L$70,3,FALSE())*VLOOKUP(J$1,Transmission!$Z$14:$AE$38,6,FALSE())</f>
        <v>16.53</v>
      </c>
      <c r="K11" s="1" t="n">
        <f aca="false">VLOOKUP($A11,Transmission!$J$1:$L$70,3,FALSE())*VLOOKUP(K$1,Transmission!$Z$14:$AE$38,6,FALSE())</f>
        <v>18.05</v>
      </c>
      <c r="L11" s="1" t="n">
        <f aca="false">VLOOKUP($A11,Transmission!$J$1:$L$70,3,FALSE())*VLOOKUP(L$1,Transmission!$Z$14:$AE$38,6,FALSE())</f>
        <v>18.81</v>
      </c>
      <c r="M11" s="1" t="n">
        <f aca="false">VLOOKUP($A11,Transmission!$J$1:$L$70,3,FALSE())*VLOOKUP(M$1,Transmission!$Z$14:$AE$38,6,FALSE())</f>
        <v>19</v>
      </c>
      <c r="N11" s="1" t="n">
        <f aca="false">VLOOKUP($A11,Transmission!$J$1:$L$70,3,FALSE())*VLOOKUP(N$1,Transmission!$Z$14:$AE$38,6,FALSE())</f>
        <v>18.81</v>
      </c>
      <c r="O11" s="1" t="n">
        <f aca="false">VLOOKUP($A11,Transmission!$J$1:$L$70,3,FALSE())*VLOOKUP(O$1,Transmission!$Z$14:$AE$38,6,FALSE())</f>
        <v>19</v>
      </c>
      <c r="P11" s="1" t="n">
        <f aca="false">VLOOKUP($A11,Transmission!$J$1:$L$70,3,FALSE())*VLOOKUP(P$1,Transmission!$Z$14:$AE$38,6,FALSE())</f>
        <v>19</v>
      </c>
      <c r="Q11" s="1" t="n">
        <f aca="false">VLOOKUP($A11,Transmission!$J$1:$L$70,3,FALSE())*VLOOKUP(Q$1,Transmission!$Z$14:$AE$38,6,FALSE())</f>
        <v>18.43</v>
      </c>
      <c r="R11" s="1" t="n">
        <f aca="false">VLOOKUP($A11,Transmission!$J$1:$L$70,3,FALSE())*VLOOKUP(R$1,Transmission!$Z$14:$AE$38,6,FALSE())</f>
        <v>18.24</v>
      </c>
      <c r="S11" s="1" t="n">
        <f aca="false">VLOOKUP($A11,Transmission!$J$1:$L$70,3,FALSE())*VLOOKUP(S$1,Transmission!$Z$14:$AE$38,6,FALSE())</f>
        <v>18.24</v>
      </c>
      <c r="T11" s="1" t="n">
        <f aca="false">VLOOKUP($A11,Transmission!$J$1:$L$70,3,FALSE())*VLOOKUP(T$1,Transmission!$Z$14:$AE$38,6,FALSE())</f>
        <v>17.67</v>
      </c>
      <c r="U11" s="1" t="n">
        <f aca="false">VLOOKUP($A11,Transmission!$J$1:$L$70,3,FALSE())*VLOOKUP(U$1,Transmission!$Z$14:$AE$38,6,FALSE())</f>
        <v>16.644</v>
      </c>
      <c r="V11" s="1" t="n">
        <f aca="false">VLOOKUP($A11,Transmission!$J$1:$L$70,3,FALSE())*VLOOKUP(V$1,Transmission!$Z$14:$AE$38,6,FALSE())</f>
        <v>15.314</v>
      </c>
      <c r="W11" s="1" t="n">
        <f aca="false">VLOOKUP($A11,Transmission!$J$1:$L$70,3,FALSE())*VLOOKUP(W$1,Transmission!$Z$14:$AE$38,6,FALSE())</f>
        <v>14.136</v>
      </c>
      <c r="X11" s="1" t="n">
        <f aca="false">VLOOKUP($A11,Transmission!$J$1:$L$70,3,FALSE())*VLOOKUP(X$1,Transmission!$Z$14:$AE$38,6,FALSE())</f>
        <v>13.281</v>
      </c>
      <c r="Y11" s="1" t="n">
        <f aca="false">VLOOKUP($A11,Transmission!$J$1:$L$70,3,FALSE())*VLOOKUP(Y$1,Transmission!$Z$14:$AE$38,6,FALSE())</f>
        <v>12.236</v>
      </c>
    </row>
    <row r="12" customFormat="false" ht="14.25" hidden="false" customHeight="false" outlineLevel="0" collapsed="false">
      <c r="A12" s="4" t="s">
        <v>38</v>
      </c>
      <c r="B12" s="1" t="n">
        <f aca="false">VLOOKUP($A12,Transmission!$J$1:$L$70,3,FALSE())*VLOOKUP(B$1,Transmission!$Z$14:$AE$38,6,FALSE())</f>
        <v>66.56</v>
      </c>
      <c r="C12" s="1" t="n">
        <f aca="false">VLOOKUP($A12,Transmission!$J$1:$L$70,3,FALSE())*VLOOKUP(C$1,Transmission!$Z$14:$AE$38,6,FALSE())</f>
        <v>62.4</v>
      </c>
      <c r="D12" s="1" t="n">
        <f aca="false">VLOOKUP($A12,Transmission!$J$1:$L$70,3,FALSE())*VLOOKUP(D$1,Transmission!$Z$14:$AE$38,6,FALSE())</f>
        <v>60.32</v>
      </c>
      <c r="E12" s="1" t="n">
        <f aca="false">VLOOKUP($A12,Transmission!$J$1:$L$70,3,FALSE())*VLOOKUP(E$1,Transmission!$Z$14:$AE$38,6,FALSE())</f>
        <v>58.24</v>
      </c>
      <c r="F12" s="1" t="n">
        <f aca="false">VLOOKUP($A12,Transmission!$J$1:$L$70,3,FALSE())*VLOOKUP(F$1,Transmission!$Z$14:$AE$38,6,FALSE())</f>
        <v>58.24</v>
      </c>
      <c r="G12" s="1" t="n">
        <f aca="false">VLOOKUP($A12,Transmission!$J$1:$L$70,3,FALSE())*VLOOKUP(G$1,Transmission!$Z$14:$AE$38,6,FALSE())</f>
        <v>60.32</v>
      </c>
      <c r="H12" s="1" t="n">
        <f aca="false">VLOOKUP($A12,Transmission!$J$1:$L$70,3,FALSE())*VLOOKUP(H$1,Transmission!$Z$14:$AE$38,6,FALSE())</f>
        <v>66.56</v>
      </c>
      <c r="I12" s="1" t="n">
        <f aca="false">VLOOKUP($A12,Transmission!$J$1:$L$70,3,FALSE())*VLOOKUP(I$1,Transmission!$Z$14:$AE$38,6,FALSE())</f>
        <v>79.04</v>
      </c>
      <c r="J12" s="1" t="n">
        <f aca="false">VLOOKUP($A12,Transmission!$J$1:$L$70,3,FALSE())*VLOOKUP(J$1,Transmission!$Z$14:$AE$38,6,FALSE())</f>
        <v>90.48</v>
      </c>
      <c r="K12" s="1" t="n">
        <f aca="false">VLOOKUP($A12,Transmission!$J$1:$L$70,3,FALSE())*VLOOKUP(K$1,Transmission!$Z$14:$AE$38,6,FALSE())</f>
        <v>98.8</v>
      </c>
      <c r="L12" s="1" t="n">
        <f aca="false">VLOOKUP($A12,Transmission!$J$1:$L$70,3,FALSE())*VLOOKUP(L$1,Transmission!$Z$14:$AE$38,6,FALSE())</f>
        <v>102.96</v>
      </c>
      <c r="M12" s="1" t="n">
        <f aca="false">VLOOKUP($A12,Transmission!$J$1:$L$70,3,FALSE())*VLOOKUP(M$1,Transmission!$Z$14:$AE$38,6,FALSE())</f>
        <v>104</v>
      </c>
      <c r="N12" s="1" t="n">
        <f aca="false">VLOOKUP($A12,Transmission!$J$1:$L$70,3,FALSE())*VLOOKUP(N$1,Transmission!$Z$14:$AE$38,6,FALSE())</f>
        <v>102.96</v>
      </c>
      <c r="O12" s="1" t="n">
        <f aca="false">VLOOKUP($A12,Transmission!$J$1:$L$70,3,FALSE())*VLOOKUP(O$1,Transmission!$Z$14:$AE$38,6,FALSE())</f>
        <v>104</v>
      </c>
      <c r="P12" s="1" t="n">
        <f aca="false">VLOOKUP($A12,Transmission!$J$1:$L$70,3,FALSE())*VLOOKUP(P$1,Transmission!$Z$14:$AE$38,6,FALSE())</f>
        <v>104</v>
      </c>
      <c r="Q12" s="1" t="n">
        <f aca="false">VLOOKUP($A12,Transmission!$J$1:$L$70,3,FALSE())*VLOOKUP(Q$1,Transmission!$Z$14:$AE$38,6,FALSE())</f>
        <v>100.88</v>
      </c>
      <c r="R12" s="1" t="n">
        <f aca="false">VLOOKUP($A12,Transmission!$J$1:$L$70,3,FALSE())*VLOOKUP(R$1,Transmission!$Z$14:$AE$38,6,FALSE())</f>
        <v>99.84</v>
      </c>
      <c r="S12" s="1" t="n">
        <f aca="false">VLOOKUP($A12,Transmission!$J$1:$L$70,3,FALSE())*VLOOKUP(S$1,Transmission!$Z$14:$AE$38,6,FALSE())</f>
        <v>99.84</v>
      </c>
      <c r="T12" s="1" t="n">
        <f aca="false">VLOOKUP($A12,Transmission!$J$1:$L$70,3,FALSE())*VLOOKUP(T$1,Transmission!$Z$14:$AE$38,6,FALSE())</f>
        <v>96.72</v>
      </c>
      <c r="U12" s="1" t="n">
        <f aca="false">VLOOKUP($A12,Transmission!$J$1:$L$70,3,FALSE())*VLOOKUP(U$1,Transmission!$Z$14:$AE$38,6,FALSE())</f>
        <v>91.104</v>
      </c>
      <c r="V12" s="1" t="n">
        <f aca="false">VLOOKUP($A12,Transmission!$J$1:$L$70,3,FALSE())*VLOOKUP(V$1,Transmission!$Z$14:$AE$38,6,FALSE())</f>
        <v>83.824</v>
      </c>
      <c r="W12" s="1" t="n">
        <f aca="false">VLOOKUP($A12,Transmission!$J$1:$L$70,3,FALSE())*VLOOKUP(W$1,Transmission!$Z$14:$AE$38,6,FALSE())</f>
        <v>77.376</v>
      </c>
      <c r="X12" s="1" t="n">
        <f aca="false">VLOOKUP($A12,Transmission!$J$1:$L$70,3,FALSE())*VLOOKUP(X$1,Transmission!$Z$14:$AE$38,6,FALSE())</f>
        <v>72.696</v>
      </c>
      <c r="Y12" s="1" t="n">
        <f aca="false">VLOOKUP($A12,Transmission!$J$1:$L$70,3,FALSE())*VLOOKUP(Y$1,Transmission!$Z$14:$AE$38,6,FALSE())</f>
        <v>66.976</v>
      </c>
    </row>
    <row r="13" customFormat="false" ht="14.25" hidden="false" customHeight="false" outlineLevel="0" collapsed="false">
      <c r="A13" s="4" t="s">
        <v>40</v>
      </c>
      <c r="B13" s="1" t="n">
        <f aca="false">VLOOKUP($A13,Transmission!$J$1:$L$70,3,FALSE())*VLOOKUP(B$1,Transmission!$Z$14:$AE$38,6,FALSE())</f>
        <v>66.56</v>
      </c>
      <c r="C13" s="1" t="n">
        <f aca="false">VLOOKUP($A13,Transmission!$J$1:$L$70,3,FALSE())*VLOOKUP(C$1,Transmission!$Z$14:$AE$38,6,FALSE())</f>
        <v>62.4</v>
      </c>
      <c r="D13" s="1" t="n">
        <f aca="false">VLOOKUP($A13,Transmission!$J$1:$L$70,3,FALSE())*VLOOKUP(D$1,Transmission!$Z$14:$AE$38,6,FALSE())</f>
        <v>60.32</v>
      </c>
      <c r="E13" s="1" t="n">
        <f aca="false">VLOOKUP($A13,Transmission!$J$1:$L$70,3,FALSE())*VLOOKUP(E$1,Transmission!$Z$14:$AE$38,6,FALSE())</f>
        <v>58.24</v>
      </c>
      <c r="F13" s="1" t="n">
        <f aca="false">VLOOKUP($A13,Transmission!$J$1:$L$70,3,FALSE())*VLOOKUP(F$1,Transmission!$Z$14:$AE$38,6,FALSE())</f>
        <v>58.24</v>
      </c>
      <c r="G13" s="1" t="n">
        <f aca="false">VLOOKUP($A13,Transmission!$J$1:$L$70,3,FALSE())*VLOOKUP(G$1,Transmission!$Z$14:$AE$38,6,FALSE())</f>
        <v>60.32</v>
      </c>
      <c r="H13" s="1" t="n">
        <f aca="false">VLOOKUP($A13,Transmission!$J$1:$L$70,3,FALSE())*VLOOKUP(H$1,Transmission!$Z$14:$AE$38,6,FALSE())</f>
        <v>66.56</v>
      </c>
      <c r="I13" s="1" t="n">
        <f aca="false">VLOOKUP($A13,Transmission!$J$1:$L$70,3,FALSE())*VLOOKUP(I$1,Transmission!$Z$14:$AE$38,6,FALSE())</f>
        <v>79.04</v>
      </c>
      <c r="J13" s="1" t="n">
        <f aca="false">VLOOKUP($A13,Transmission!$J$1:$L$70,3,FALSE())*VLOOKUP(J$1,Transmission!$Z$14:$AE$38,6,FALSE())</f>
        <v>90.48</v>
      </c>
      <c r="K13" s="1" t="n">
        <f aca="false">VLOOKUP($A13,Transmission!$J$1:$L$70,3,FALSE())*VLOOKUP(K$1,Transmission!$Z$14:$AE$38,6,FALSE())</f>
        <v>98.8</v>
      </c>
      <c r="L13" s="1" t="n">
        <f aca="false">VLOOKUP($A13,Transmission!$J$1:$L$70,3,FALSE())*VLOOKUP(L$1,Transmission!$Z$14:$AE$38,6,FALSE())</f>
        <v>102.96</v>
      </c>
      <c r="M13" s="1" t="n">
        <f aca="false">VLOOKUP($A13,Transmission!$J$1:$L$70,3,FALSE())*VLOOKUP(M$1,Transmission!$Z$14:$AE$38,6,FALSE())</f>
        <v>104</v>
      </c>
      <c r="N13" s="1" t="n">
        <f aca="false">VLOOKUP($A13,Transmission!$J$1:$L$70,3,FALSE())*VLOOKUP(N$1,Transmission!$Z$14:$AE$38,6,FALSE())</f>
        <v>102.96</v>
      </c>
      <c r="O13" s="1" t="n">
        <f aca="false">VLOOKUP($A13,Transmission!$J$1:$L$70,3,FALSE())*VLOOKUP(O$1,Transmission!$Z$14:$AE$38,6,FALSE())</f>
        <v>104</v>
      </c>
      <c r="P13" s="1" t="n">
        <f aca="false">VLOOKUP($A13,Transmission!$J$1:$L$70,3,FALSE())*VLOOKUP(P$1,Transmission!$Z$14:$AE$38,6,FALSE())</f>
        <v>104</v>
      </c>
      <c r="Q13" s="1" t="n">
        <f aca="false">VLOOKUP($A13,Transmission!$J$1:$L$70,3,FALSE())*VLOOKUP(Q$1,Transmission!$Z$14:$AE$38,6,FALSE())</f>
        <v>100.88</v>
      </c>
      <c r="R13" s="1" t="n">
        <f aca="false">VLOOKUP($A13,Transmission!$J$1:$L$70,3,FALSE())*VLOOKUP(R$1,Transmission!$Z$14:$AE$38,6,FALSE())</f>
        <v>99.84</v>
      </c>
      <c r="S13" s="1" t="n">
        <f aca="false">VLOOKUP($A13,Transmission!$J$1:$L$70,3,FALSE())*VLOOKUP(S$1,Transmission!$Z$14:$AE$38,6,FALSE())</f>
        <v>99.84</v>
      </c>
      <c r="T13" s="1" t="n">
        <f aca="false">VLOOKUP($A13,Transmission!$J$1:$L$70,3,FALSE())*VLOOKUP(T$1,Transmission!$Z$14:$AE$38,6,FALSE())</f>
        <v>96.72</v>
      </c>
      <c r="U13" s="1" t="n">
        <f aca="false">VLOOKUP($A13,Transmission!$J$1:$L$70,3,FALSE())*VLOOKUP(U$1,Transmission!$Z$14:$AE$38,6,FALSE())</f>
        <v>91.104</v>
      </c>
      <c r="V13" s="1" t="n">
        <f aca="false">VLOOKUP($A13,Transmission!$J$1:$L$70,3,FALSE())*VLOOKUP(V$1,Transmission!$Z$14:$AE$38,6,FALSE())</f>
        <v>83.824</v>
      </c>
      <c r="W13" s="1" t="n">
        <f aca="false">VLOOKUP($A13,Transmission!$J$1:$L$70,3,FALSE())*VLOOKUP(W$1,Transmission!$Z$14:$AE$38,6,FALSE())</f>
        <v>77.376</v>
      </c>
      <c r="X13" s="1" t="n">
        <f aca="false">VLOOKUP($A13,Transmission!$J$1:$L$70,3,FALSE())*VLOOKUP(X$1,Transmission!$Z$14:$AE$38,6,FALSE())</f>
        <v>72.696</v>
      </c>
      <c r="Y13" s="1" t="n">
        <f aca="false">VLOOKUP($A13,Transmission!$J$1:$L$70,3,FALSE())*VLOOKUP(Y$1,Transmission!$Z$14:$AE$38,6,FALSE())</f>
        <v>66.976</v>
      </c>
    </row>
    <row r="14" customFormat="false" ht="14.25" hidden="false" customHeight="false" outlineLevel="0" collapsed="false">
      <c r="A14" s="4" t="s">
        <v>42</v>
      </c>
      <c r="B14" s="1" t="n">
        <f aca="false">VLOOKUP($A14,Transmission!$J$1:$L$70,3,FALSE())*VLOOKUP(B$1,Transmission!$Z$14:$AE$38,6,FALSE())</f>
        <v>3.52</v>
      </c>
      <c r="C14" s="1" t="n">
        <f aca="false">VLOOKUP($A14,Transmission!$J$1:$L$70,3,FALSE())*VLOOKUP(C$1,Transmission!$Z$14:$AE$38,6,FALSE())</f>
        <v>3.3</v>
      </c>
      <c r="D14" s="1" t="n">
        <f aca="false">VLOOKUP($A14,Transmission!$J$1:$L$70,3,FALSE())*VLOOKUP(D$1,Transmission!$Z$14:$AE$38,6,FALSE())</f>
        <v>3.19</v>
      </c>
      <c r="E14" s="1" t="n">
        <f aca="false">VLOOKUP($A14,Transmission!$J$1:$L$70,3,FALSE())*VLOOKUP(E$1,Transmission!$Z$14:$AE$38,6,FALSE())</f>
        <v>3.08</v>
      </c>
      <c r="F14" s="1" t="n">
        <f aca="false">VLOOKUP($A14,Transmission!$J$1:$L$70,3,FALSE())*VLOOKUP(F$1,Transmission!$Z$14:$AE$38,6,FALSE())</f>
        <v>3.08</v>
      </c>
      <c r="G14" s="1" t="n">
        <f aca="false">VLOOKUP($A14,Transmission!$J$1:$L$70,3,FALSE())*VLOOKUP(G$1,Transmission!$Z$14:$AE$38,6,FALSE())</f>
        <v>3.19</v>
      </c>
      <c r="H14" s="1" t="n">
        <f aca="false">VLOOKUP($A14,Transmission!$J$1:$L$70,3,FALSE())*VLOOKUP(H$1,Transmission!$Z$14:$AE$38,6,FALSE())</f>
        <v>3.52</v>
      </c>
      <c r="I14" s="1" t="n">
        <f aca="false">VLOOKUP($A14,Transmission!$J$1:$L$70,3,FALSE())*VLOOKUP(I$1,Transmission!$Z$14:$AE$38,6,FALSE())</f>
        <v>4.18</v>
      </c>
      <c r="J14" s="1" t="n">
        <f aca="false">VLOOKUP($A14,Transmission!$J$1:$L$70,3,FALSE())*VLOOKUP(J$1,Transmission!$Z$14:$AE$38,6,FALSE())</f>
        <v>4.785</v>
      </c>
      <c r="K14" s="1" t="n">
        <f aca="false">VLOOKUP($A14,Transmission!$J$1:$L$70,3,FALSE())*VLOOKUP(K$1,Transmission!$Z$14:$AE$38,6,FALSE())</f>
        <v>5.225</v>
      </c>
      <c r="L14" s="1" t="n">
        <f aca="false">VLOOKUP($A14,Transmission!$J$1:$L$70,3,FALSE())*VLOOKUP(L$1,Transmission!$Z$14:$AE$38,6,FALSE())</f>
        <v>5.445</v>
      </c>
      <c r="M14" s="1" t="n">
        <f aca="false">VLOOKUP($A14,Transmission!$J$1:$L$70,3,FALSE())*VLOOKUP(M$1,Transmission!$Z$14:$AE$38,6,FALSE())</f>
        <v>5.5</v>
      </c>
      <c r="N14" s="1" t="n">
        <f aca="false">VLOOKUP($A14,Transmission!$J$1:$L$70,3,FALSE())*VLOOKUP(N$1,Transmission!$Z$14:$AE$38,6,FALSE())</f>
        <v>5.445</v>
      </c>
      <c r="O14" s="1" t="n">
        <f aca="false">VLOOKUP($A14,Transmission!$J$1:$L$70,3,FALSE())*VLOOKUP(O$1,Transmission!$Z$14:$AE$38,6,FALSE())</f>
        <v>5.5</v>
      </c>
      <c r="P14" s="1" t="n">
        <f aca="false">VLOOKUP($A14,Transmission!$J$1:$L$70,3,FALSE())*VLOOKUP(P$1,Transmission!$Z$14:$AE$38,6,FALSE())</f>
        <v>5.5</v>
      </c>
      <c r="Q14" s="1" t="n">
        <f aca="false">VLOOKUP($A14,Transmission!$J$1:$L$70,3,FALSE())*VLOOKUP(Q$1,Transmission!$Z$14:$AE$38,6,FALSE())</f>
        <v>5.335</v>
      </c>
      <c r="R14" s="1" t="n">
        <f aca="false">VLOOKUP($A14,Transmission!$J$1:$L$70,3,FALSE())*VLOOKUP(R$1,Transmission!$Z$14:$AE$38,6,FALSE())</f>
        <v>5.28</v>
      </c>
      <c r="S14" s="1" t="n">
        <f aca="false">VLOOKUP($A14,Transmission!$J$1:$L$70,3,FALSE())*VLOOKUP(S$1,Transmission!$Z$14:$AE$38,6,FALSE())</f>
        <v>5.28</v>
      </c>
      <c r="T14" s="1" t="n">
        <f aca="false">VLOOKUP($A14,Transmission!$J$1:$L$70,3,FALSE())*VLOOKUP(T$1,Transmission!$Z$14:$AE$38,6,FALSE())</f>
        <v>5.115</v>
      </c>
      <c r="U14" s="1" t="n">
        <f aca="false">VLOOKUP($A14,Transmission!$J$1:$L$70,3,FALSE())*VLOOKUP(U$1,Transmission!$Z$14:$AE$38,6,FALSE())</f>
        <v>4.818</v>
      </c>
      <c r="V14" s="1" t="n">
        <f aca="false">VLOOKUP($A14,Transmission!$J$1:$L$70,3,FALSE())*VLOOKUP(V$1,Transmission!$Z$14:$AE$38,6,FALSE())</f>
        <v>4.433</v>
      </c>
      <c r="W14" s="1" t="n">
        <f aca="false">VLOOKUP($A14,Transmission!$J$1:$L$70,3,FALSE())*VLOOKUP(W$1,Transmission!$Z$14:$AE$38,6,FALSE())</f>
        <v>4.092</v>
      </c>
      <c r="X14" s="1" t="n">
        <f aca="false">VLOOKUP($A14,Transmission!$J$1:$L$70,3,FALSE())*VLOOKUP(X$1,Transmission!$Z$14:$AE$38,6,FALSE())</f>
        <v>3.8445</v>
      </c>
      <c r="Y14" s="1" t="n">
        <f aca="false">VLOOKUP($A14,Transmission!$J$1:$L$70,3,FALSE())*VLOOKUP(Y$1,Transmission!$Z$14:$AE$38,6,FALSE())</f>
        <v>3.542</v>
      </c>
    </row>
    <row r="15" customFormat="false" ht="14.25" hidden="false" customHeight="false" outlineLevel="0" collapsed="false">
      <c r="A15" s="4" t="s">
        <v>49</v>
      </c>
      <c r="B15" s="1" t="n">
        <f aca="false">VLOOKUP($A15,Transmission!$J$1:$L$70,3,FALSE())*VLOOKUP(B$1,Transmission!$Z$14:$AE$38,6,FALSE())</f>
        <v>3.52</v>
      </c>
      <c r="C15" s="1" t="n">
        <f aca="false">VLOOKUP($A15,Transmission!$J$1:$L$70,3,FALSE())*VLOOKUP(C$1,Transmission!$Z$14:$AE$38,6,FALSE())</f>
        <v>3.3</v>
      </c>
      <c r="D15" s="1" t="n">
        <f aca="false">VLOOKUP($A15,Transmission!$J$1:$L$70,3,FALSE())*VLOOKUP(D$1,Transmission!$Z$14:$AE$38,6,FALSE())</f>
        <v>3.19</v>
      </c>
      <c r="E15" s="1" t="n">
        <f aca="false">VLOOKUP($A15,Transmission!$J$1:$L$70,3,FALSE())*VLOOKUP(E$1,Transmission!$Z$14:$AE$38,6,FALSE())</f>
        <v>3.08</v>
      </c>
      <c r="F15" s="1" t="n">
        <f aca="false">VLOOKUP($A15,Transmission!$J$1:$L$70,3,FALSE())*VLOOKUP(F$1,Transmission!$Z$14:$AE$38,6,FALSE())</f>
        <v>3.08</v>
      </c>
      <c r="G15" s="1" t="n">
        <f aca="false">VLOOKUP($A15,Transmission!$J$1:$L$70,3,FALSE())*VLOOKUP(G$1,Transmission!$Z$14:$AE$38,6,FALSE())</f>
        <v>3.19</v>
      </c>
      <c r="H15" s="1" t="n">
        <f aca="false">VLOOKUP($A15,Transmission!$J$1:$L$70,3,FALSE())*VLOOKUP(H$1,Transmission!$Z$14:$AE$38,6,FALSE())</f>
        <v>3.52</v>
      </c>
      <c r="I15" s="1" t="n">
        <f aca="false">VLOOKUP($A15,Transmission!$J$1:$L$70,3,FALSE())*VLOOKUP(I$1,Transmission!$Z$14:$AE$38,6,FALSE())</f>
        <v>4.18</v>
      </c>
      <c r="J15" s="1" t="n">
        <f aca="false">VLOOKUP($A15,Transmission!$J$1:$L$70,3,FALSE())*VLOOKUP(J$1,Transmission!$Z$14:$AE$38,6,FALSE())</f>
        <v>4.785</v>
      </c>
      <c r="K15" s="1" t="n">
        <f aca="false">VLOOKUP($A15,Transmission!$J$1:$L$70,3,FALSE())*VLOOKUP(K$1,Transmission!$Z$14:$AE$38,6,FALSE())</f>
        <v>5.225</v>
      </c>
      <c r="L15" s="1" t="n">
        <f aca="false">VLOOKUP($A15,Transmission!$J$1:$L$70,3,FALSE())*VLOOKUP(L$1,Transmission!$Z$14:$AE$38,6,FALSE())</f>
        <v>5.445</v>
      </c>
      <c r="M15" s="1" t="n">
        <f aca="false">VLOOKUP($A15,Transmission!$J$1:$L$70,3,FALSE())*VLOOKUP(M$1,Transmission!$Z$14:$AE$38,6,FALSE())</f>
        <v>5.5</v>
      </c>
      <c r="N15" s="1" t="n">
        <f aca="false">VLOOKUP($A15,Transmission!$J$1:$L$70,3,FALSE())*VLOOKUP(N$1,Transmission!$Z$14:$AE$38,6,FALSE())</f>
        <v>5.445</v>
      </c>
      <c r="O15" s="1" t="n">
        <f aca="false">VLOOKUP($A15,Transmission!$J$1:$L$70,3,FALSE())*VLOOKUP(O$1,Transmission!$Z$14:$AE$38,6,FALSE())</f>
        <v>5.5</v>
      </c>
      <c r="P15" s="1" t="n">
        <f aca="false">VLOOKUP($A15,Transmission!$J$1:$L$70,3,FALSE())*VLOOKUP(P$1,Transmission!$Z$14:$AE$38,6,FALSE())</f>
        <v>5.5</v>
      </c>
      <c r="Q15" s="1" t="n">
        <f aca="false">VLOOKUP($A15,Transmission!$J$1:$L$70,3,FALSE())*VLOOKUP(Q$1,Transmission!$Z$14:$AE$38,6,FALSE())</f>
        <v>5.335</v>
      </c>
      <c r="R15" s="1" t="n">
        <f aca="false">VLOOKUP($A15,Transmission!$J$1:$L$70,3,FALSE())*VLOOKUP(R$1,Transmission!$Z$14:$AE$38,6,FALSE())</f>
        <v>5.28</v>
      </c>
      <c r="S15" s="1" t="n">
        <f aca="false">VLOOKUP($A15,Transmission!$J$1:$L$70,3,FALSE())*VLOOKUP(S$1,Transmission!$Z$14:$AE$38,6,FALSE())</f>
        <v>5.28</v>
      </c>
      <c r="T15" s="1" t="n">
        <f aca="false">VLOOKUP($A15,Transmission!$J$1:$L$70,3,FALSE())*VLOOKUP(T$1,Transmission!$Z$14:$AE$38,6,FALSE())</f>
        <v>5.115</v>
      </c>
      <c r="U15" s="1" t="n">
        <f aca="false">VLOOKUP($A15,Transmission!$J$1:$L$70,3,FALSE())*VLOOKUP(U$1,Transmission!$Z$14:$AE$38,6,FALSE())</f>
        <v>4.818</v>
      </c>
      <c r="V15" s="1" t="n">
        <f aca="false">VLOOKUP($A15,Transmission!$J$1:$L$70,3,FALSE())*VLOOKUP(V$1,Transmission!$Z$14:$AE$38,6,FALSE())</f>
        <v>4.433</v>
      </c>
      <c r="W15" s="1" t="n">
        <f aca="false">VLOOKUP($A15,Transmission!$J$1:$L$70,3,FALSE())*VLOOKUP(W$1,Transmission!$Z$14:$AE$38,6,FALSE())</f>
        <v>4.092</v>
      </c>
      <c r="X15" s="1" t="n">
        <f aca="false">VLOOKUP($A15,Transmission!$J$1:$L$70,3,FALSE())*VLOOKUP(X$1,Transmission!$Z$14:$AE$38,6,FALSE())</f>
        <v>3.8445</v>
      </c>
      <c r="Y15" s="1" t="n">
        <f aca="false">VLOOKUP($A15,Transmission!$J$1:$L$70,3,FALSE())*VLOOKUP(Y$1,Transmission!$Z$14:$AE$38,6,FALSE())</f>
        <v>3.542</v>
      </c>
    </row>
    <row r="16" customFormat="false" ht="14.25" hidden="false" customHeight="false" outlineLevel="0" collapsed="false">
      <c r="A16" s="4" t="s">
        <v>52</v>
      </c>
      <c r="B16" s="1" t="n">
        <f aca="false">VLOOKUP($A16,Transmission!$J$1:$L$70,3,FALSE())*VLOOKUP(B$1,Transmission!$Z$14:$AE$38,6,FALSE())</f>
        <v>0</v>
      </c>
      <c r="C16" s="1" t="n">
        <f aca="false">VLOOKUP($A16,Transmission!$J$1:$L$70,3,FALSE())*VLOOKUP(C$1,Transmission!$Z$14:$AE$38,6,FALSE())</f>
        <v>0</v>
      </c>
      <c r="D16" s="1" t="n">
        <f aca="false">VLOOKUP($A16,Transmission!$J$1:$L$70,3,FALSE())*VLOOKUP(D$1,Transmission!$Z$14:$AE$38,6,FALSE())</f>
        <v>0</v>
      </c>
      <c r="E16" s="1" t="n">
        <f aca="false">VLOOKUP($A16,Transmission!$J$1:$L$70,3,FALSE())*VLOOKUP(E$1,Transmission!$Z$14:$AE$38,6,FALSE())</f>
        <v>0</v>
      </c>
      <c r="F16" s="1" t="n">
        <f aca="false">VLOOKUP($A16,Transmission!$J$1:$L$70,3,FALSE())*VLOOKUP(F$1,Transmission!$Z$14:$AE$38,6,FALSE())</f>
        <v>0</v>
      </c>
      <c r="G16" s="1" t="n">
        <f aca="false">VLOOKUP($A16,Transmission!$J$1:$L$70,3,FALSE())*VLOOKUP(G$1,Transmission!$Z$14:$AE$38,6,FALSE())</f>
        <v>0</v>
      </c>
      <c r="H16" s="1" t="n">
        <f aca="false">VLOOKUP($A16,Transmission!$J$1:$L$70,3,FALSE())*VLOOKUP(H$1,Transmission!$Z$14:$AE$38,6,FALSE())</f>
        <v>0</v>
      </c>
      <c r="I16" s="1" t="n">
        <f aca="false">VLOOKUP($A16,Transmission!$J$1:$L$70,3,FALSE())*VLOOKUP(I$1,Transmission!$Z$14:$AE$38,6,FALSE())</f>
        <v>0</v>
      </c>
      <c r="J16" s="1" t="n">
        <f aca="false">VLOOKUP($A16,Transmission!$J$1:$L$70,3,FALSE())*VLOOKUP(J$1,Transmission!$Z$14:$AE$38,6,FALSE())</f>
        <v>0</v>
      </c>
      <c r="K16" s="1" t="n">
        <f aca="false">VLOOKUP($A16,Transmission!$J$1:$L$70,3,FALSE())*VLOOKUP(K$1,Transmission!$Z$14:$AE$38,6,FALSE())</f>
        <v>0</v>
      </c>
      <c r="L16" s="1" t="n">
        <f aca="false">VLOOKUP($A16,Transmission!$J$1:$L$70,3,FALSE())*VLOOKUP(L$1,Transmission!$Z$14:$AE$38,6,FALSE())</f>
        <v>0</v>
      </c>
      <c r="M16" s="1" t="n">
        <f aca="false">VLOOKUP($A16,Transmission!$J$1:$L$70,3,FALSE())*VLOOKUP(M$1,Transmission!$Z$14:$AE$38,6,FALSE())</f>
        <v>0</v>
      </c>
      <c r="N16" s="1" t="n">
        <f aca="false">VLOOKUP($A16,Transmission!$J$1:$L$70,3,FALSE())*VLOOKUP(N$1,Transmission!$Z$14:$AE$38,6,FALSE())</f>
        <v>0</v>
      </c>
      <c r="O16" s="1" t="n">
        <f aca="false">VLOOKUP($A16,Transmission!$J$1:$L$70,3,FALSE())*VLOOKUP(O$1,Transmission!$Z$14:$AE$38,6,FALSE())</f>
        <v>0</v>
      </c>
      <c r="P16" s="1" t="n">
        <f aca="false">VLOOKUP($A16,Transmission!$J$1:$L$70,3,FALSE())*VLOOKUP(P$1,Transmission!$Z$14:$AE$38,6,FALSE())</f>
        <v>0</v>
      </c>
      <c r="Q16" s="1" t="n">
        <f aca="false">VLOOKUP($A16,Transmission!$J$1:$L$70,3,FALSE())*VLOOKUP(Q$1,Transmission!$Z$14:$AE$38,6,FALSE())</f>
        <v>0</v>
      </c>
      <c r="R16" s="1" t="n">
        <f aca="false">VLOOKUP($A16,Transmission!$J$1:$L$70,3,FALSE())*VLOOKUP(R$1,Transmission!$Z$14:$AE$38,6,FALSE())</f>
        <v>0</v>
      </c>
      <c r="S16" s="1" t="n">
        <f aca="false">VLOOKUP($A16,Transmission!$J$1:$L$70,3,FALSE())*VLOOKUP(S$1,Transmission!$Z$14:$AE$38,6,FALSE())</f>
        <v>0</v>
      </c>
      <c r="T16" s="1" t="n">
        <f aca="false">VLOOKUP($A16,Transmission!$J$1:$L$70,3,FALSE())*VLOOKUP(T$1,Transmission!$Z$14:$AE$38,6,FALSE())</f>
        <v>0</v>
      </c>
      <c r="U16" s="1" t="n">
        <f aca="false">VLOOKUP($A16,Transmission!$J$1:$L$70,3,FALSE())*VLOOKUP(U$1,Transmission!$Z$14:$AE$38,6,FALSE())</f>
        <v>0</v>
      </c>
      <c r="V16" s="1" t="n">
        <f aca="false">VLOOKUP($A16,Transmission!$J$1:$L$70,3,FALSE())*VLOOKUP(V$1,Transmission!$Z$14:$AE$38,6,FALSE())</f>
        <v>0</v>
      </c>
      <c r="W16" s="1" t="n">
        <f aca="false">VLOOKUP($A16,Transmission!$J$1:$L$70,3,FALSE())*VLOOKUP(W$1,Transmission!$Z$14:$AE$38,6,FALSE())</f>
        <v>0</v>
      </c>
      <c r="X16" s="1" t="n">
        <f aca="false">VLOOKUP($A16,Transmission!$J$1:$L$70,3,FALSE())*VLOOKUP(X$1,Transmission!$Z$14:$AE$38,6,FALSE())</f>
        <v>0</v>
      </c>
      <c r="Y16" s="1" t="n">
        <f aca="false">VLOOKUP($A16,Transmission!$J$1:$L$70,3,FALSE())*VLOOKUP(Y$1,Transmission!$Z$14:$AE$38,6,FALSE())</f>
        <v>0</v>
      </c>
    </row>
    <row r="17" customFormat="false" ht="14.25" hidden="false" customHeight="false" outlineLevel="0" collapsed="false">
      <c r="A17" s="4" t="s">
        <v>55</v>
      </c>
      <c r="B17" s="1" t="n">
        <f aca="false">VLOOKUP($A17,Transmission!$J$1:$L$70,3,FALSE())*VLOOKUP(B$1,Transmission!$Z$14:$AE$38,6,FALSE())</f>
        <v>19.2</v>
      </c>
      <c r="C17" s="1" t="n">
        <f aca="false">VLOOKUP($A17,Transmission!$J$1:$L$70,3,FALSE())*VLOOKUP(C$1,Transmission!$Z$14:$AE$38,6,FALSE())</f>
        <v>18</v>
      </c>
      <c r="D17" s="1" t="n">
        <f aca="false">VLOOKUP($A17,Transmission!$J$1:$L$70,3,FALSE())*VLOOKUP(D$1,Transmission!$Z$14:$AE$38,6,FALSE())</f>
        <v>17.4</v>
      </c>
      <c r="E17" s="1" t="n">
        <f aca="false">VLOOKUP($A17,Transmission!$J$1:$L$70,3,FALSE())*VLOOKUP(E$1,Transmission!$Z$14:$AE$38,6,FALSE())</f>
        <v>16.8</v>
      </c>
      <c r="F17" s="1" t="n">
        <f aca="false">VLOOKUP($A17,Transmission!$J$1:$L$70,3,FALSE())*VLOOKUP(F$1,Transmission!$Z$14:$AE$38,6,FALSE())</f>
        <v>16.8</v>
      </c>
      <c r="G17" s="1" t="n">
        <f aca="false">VLOOKUP($A17,Transmission!$J$1:$L$70,3,FALSE())*VLOOKUP(G$1,Transmission!$Z$14:$AE$38,6,FALSE())</f>
        <v>17.4</v>
      </c>
      <c r="H17" s="1" t="n">
        <f aca="false">VLOOKUP($A17,Transmission!$J$1:$L$70,3,FALSE())*VLOOKUP(H$1,Transmission!$Z$14:$AE$38,6,FALSE())</f>
        <v>19.2</v>
      </c>
      <c r="I17" s="1" t="n">
        <f aca="false">VLOOKUP($A17,Transmission!$J$1:$L$70,3,FALSE())*VLOOKUP(I$1,Transmission!$Z$14:$AE$38,6,FALSE())</f>
        <v>22.8</v>
      </c>
      <c r="J17" s="1" t="n">
        <f aca="false">VLOOKUP($A17,Transmission!$J$1:$L$70,3,FALSE())*VLOOKUP(J$1,Transmission!$Z$14:$AE$38,6,FALSE())</f>
        <v>26.1</v>
      </c>
      <c r="K17" s="1" t="n">
        <f aca="false">VLOOKUP($A17,Transmission!$J$1:$L$70,3,FALSE())*VLOOKUP(K$1,Transmission!$Z$14:$AE$38,6,FALSE())</f>
        <v>28.5</v>
      </c>
      <c r="L17" s="1" t="n">
        <f aca="false">VLOOKUP($A17,Transmission!$J$1:$L$70,3,FALSE())*VLOOKUP(L$1,Transmission!$Z$14:$AE$38,6,FALSE())</f>
        <v>29.7</v>
      </c>
      <c r="M17" s="1" t="n">
        <f aca="false">VLOOKUP($A17,Transmission!$J$1:$L$70,3,FALSE())*VLOOKUP(M$1,Transmission!$Z$14:$AE$38,6,FALSE())</f>
        <v>30</v>
      </c>
      <c r="N17" s="1" t="n">
        <f aca="false">VLOOKUP($A17,Transmission!$J$1:$L$70,3,FALSE())*VLOOKUP(N$1,Transmission!$Z$14:$AE$38,6,FALSE())</f>
        <v>29.7</v>
      </c>
      <c r="O17" s="1" t="n">
        <f aca="false">VLOOKUP($A17,Transmission!$J$1:$L$70,3,FALSE())*VLOOKUP(O$1,Transmission!$Z$14:$AE$38,6,FALSE())</f>
        <v>30</v>
      </c>
      <c r="P17" s="1" t="n">
        <f aca="false">VLOOKUP($A17,Transmission!$J$1:$L$70,3,FALSE())*VLOOKUP(P$1,Transmission!$Z$14:$AE$38,6,FALSE())</f>
        <v>30</v>
      </c>
      <c r="Q17" s="1" t="n">
        <f aca="false">VLOOKUP($A17,Transmission!$J$1:$L$70,3,FALSE())*VLOOKUP(Q$1,Transmission!$Z$14:$AE$38,6,FALSE())</f>
        <v>29.1</v>
      </c>
      <c r="R17" s="1" t="n">
        <f aca="false">VLOOKUP($A17,Transmission!$J$1:$L$70,3,FALSE())*VLOOKUP(R$1,Transmission!$Z$14:$AE$38,6,FALSE())</f>
        <v>28.8</v>
      </c>
      <c r="S17" s="1" t="n">
        <f aca="false">VLOOKUP($A17,Transmission!$J$1:$L$70,3,FALSE())*VLOOKUP(S$1,Transmission!$Z$14:$AE$38,6,FALSE())</f>
        <v>28.8</v>
      </c>
      <c r="T17" s="1" t="n">
        <f aca="false">VLOOKUP($A17,Transmission!$J$1:$L$70,3,FALSE())*VLOOKUP(T$1,Transmission!$Z$14:$AE$38,6,FALSE())</f>
        <v>27.9</v>
      </c>
      <c r="U17" s="1" t="n">
        <f aca="false">VLOOKUP($A17,Transmission!$J$1:$L$70,3,FALSE())*VLOOKUP(U$1,Transmission!$Z$14:$AE$38,6,FALSE())</f>
        <v>26.28</v>
      </c>
      <c r="V17" s="1" t="n">
        <f aca="false">VLOOKUP($A17,Transmission!$J$1:$L$70,3,FALSE())*VLOOKUP(V$1,Transmission!$Z$14:$AE$38,6,FALSE())</f>
        <v>24.18</v>
      </c>
      <c r="W17" s="1" t="n">
        <f aca="false">VLOOKUP($A17,Transmission!$J$1:$L$70,3,FALSE())*VLOOKUP(W$1,Transmission!$Z$14:$AE$38,6,FALSE())</f>
        <v>22.32</v>
      </c>
      <c r="X17" s="1" t="n">
        <f aca="false">VLOOKUP($A17,Transmission!$J$1:$L$70,3,FALSE())*VLOOKUP(X$1,Transmission!$Z$14:$AE$38,6,FALSE())</f>
        <v>20.97</v>
      </c>
      <c r="Y17" s="1" t="n">
        <f aca="false">VLOOKUP($A17,Transmission!$J$1:$L$70,3,FALSE())*VLOOKUP(Y$1,Transmission!$Z$14:$AE$38,6,FALSE())</f>
        <v>19.32</v>
      </c>
    </row>
    <row r="18" customFormat="false" ht="14.25" hidden="false" customHeight="false" outlineLevel="0" collapsed="false">
      <c r="A18" s="4" t="s">
        <v>58</v>
      </c>
      <c r="B18" s="1" t="n">
        <f aca="false">VLOOKUP($A18,Transmission!$J$1:$L$70,3,FALSE())*VLOOKUP(B$1,Transmission!$Z$14:$AE$38,6,FALSE())</f>
        <v>22.4</v>
      </c>
      <c r="C18" s="1" t="n">
        <f aca="false">VLOOKUP($A18,Transmission!$J$1:$L$70,3,FALSE())*VLOOKUP(C$1,Transmission!$Z$14:$AE$38,6,FALSE())</f>
        <v>21</v>
      </c>
      <c r="D18" s="1" t="n">
        <f aca="false">VLOOKUP($A18,Transmission!$J$1:$L$70,3,FALSE())*VLOOKUP(D$1,Transmission!$Z$14:$AE$38,6,FALSE())</f>
        <v>20.3</v>
      </c>
      <c r="E18" s="1" t="n">
        <f aca="false">VLOOKUP($A18,Transmission!$J$1:$L$70,3,FALSE())*VLOOKUP(E$1,Transmission!$Z$14:$AE$38,6,FALSE())</f>
        <v>19.6</v>
      </c>
      <c r="F18" s="1" t="n">
        <f aca="false">VLOOKUP($A18,Transmission!$J$1:$L$70,3,FALSE())*VLOOKUP(F$1,Transmission!$Z$14:$AE$38,6,FALSE())</f>
        <v>19.6</v>
      </c>
      <c r="G18" s="1" t="n">
        <f aca="false">VLOOKUP($A18,Transmission!$J$1:$L$70,3,FALSE())*VLOOKUP(G$1,Transmission!$Z$14:$AE$38,6,FALSE())</f>
        <v>20.3</v>
      </c>
      <c r="H18" s="1" t="n">
        <f aca="false">VLOOKUP($A18,Transmission!$J$1:$L$70,3,FALSE())*VLOOKUP(H$1,Transmission!$Z$14:$AE$38,6,FALSE())</f>
        <v>22.4</v>
      </c>
      <c r="I18" s="1" t="n">
        <f aca="false">VLOOKUP($A18,Transmission!$J$1:$L$70,3,FALSE())*VLOOKUP(I$1,Transmission!$Z$14:$AE$38,6,FALSE())</f>
        <v>26.6</v>
      </c>
      <c r="J18" s="1" t="n">
        <f aca="false">VLOOKUP($A18,Transmission!$J$1:$L$70,3,FALSE())*VLOOKUP(J$1,Transmission!$Z$14:$AE$38,6,FALSE())</f>
        <v>30.45</v>
      </c>
      <c r="K18" s="1" t="n">
        <f aca="false">VLOOKUP($A18,Transmission!$J$1:$L$70,3,FALSE())*VLOOKUP(K$1,Transmission!$Z$14:$AE$38,6,FALSE())</f>
        <v>33.25</v>
      </c>
      <c r="L18" s="1" t="n">
        <f aca="false">VLOOKUP($A18,Transmission!$J$1:$L$70,3,FALSE())*VLOOKUP(L$1,Transmission!$Z$14:$AE$38,6,FALSE())</f>
        <v>34.65</v>
      </c>
      <c r="M18" s="1" t="n">
        <f aca="false">VLOOKUP($A18,Transmission!$J$1:$L$70,3,FALSE())*VLOOKUP(M$1,Transmission!$Z$14:$AE$38,6,FALSE())</f>
        <v>35</v>
      </c>
      <c r="N18" s="1" t="n">
        <f aca="false">VLOOKUP($A18,Transmission!$J$1:$L$70,3,FALSE())*VLOOKUP(N$1,Transmission!$Z$14:$AE$38,6,FALSE())</f>
        <v>34.65</v>
      </c>
      <c r="O18" s="1" t="n">
        <f aca="false">VLOOKUP($A18,Transmission!$J$1:$L$70,3,FALSE())*VLOOKUP(O$1,Transmission!$Z$14:$AE$38,6,FALSE())</f>
        <v>35</v>
      </c>
      <c r="P18" s="1" t="n">
        <f aca="false">VLOOKUP($A18,Transmission!$J$1:$L$70,3,FALSE())*VLOOKUP(P$1,Transmission!$Z$14:$AE$38,6,FALSE())</f>
        <v>35</v>
      </c>
      <c r="Q18" s="1" t="n">
        <f aca="false">VLOOKUP($A18,Transmission!$J$1:$L$70,3,FALSE())*VLOOKUP(Q$1,Transmission!$Z$14:$AE$38,6,FALSE())</f>
        <v>33.95</v>
      </c>
      <c r="R18" s="1" t="n">
        <f aca="false">VLOOKUP($A18,Transmission!$J$1:$L$70,3,FALSE())*VLOOKUP(R$1,Transmission!$Z$14:$AE$38,6,FALSE())</f>
        <v>33.6</v>
      </c>
      <c r="S18" s="1" t="n">
        <f aca="false">VLOOKUP($A18,Transmission!$J$1:$L$70,3,FALSE())*VLOOKUP(S$1,Transmission!$Z$14:$AE$38,6,FALSE())</f>
        <v>33.6</v>
      </c>
      <c r="T18" s="1" t="n">
        <f aca="false">VLOOKUP($A18,Transmission!$J$1:$L$70,3,FALSE())*VLOOKUP(T$1,Transmission!$Z$14:$AE$38,6,FALSE())</f>
        <v>32.55</v>
      </c>
      <c r="U18" s="1" t="n">
        <f aca="false">VLOOKUP($A18,Transmission!$J$1:$L$70,3,FALSE())*VLOOKUP(U$1,Transmission!$Z$14:$AE$38,6,FALSE())</f>
        <v>30.66</v>
      </c>
      <c r="V18" s="1" t="n">
        <f aca="false">VLOOKUP($A18,Transmission!$J$1:$L$70,3,FALSE())*VLOOKUP(V$1,Transmission!$Z$14:$AE$38,6,FALSE())</f>
        <v>28.21</v>
      </c>
      <c r="W18" s="1" t="n">
        <f aca="false">VLOOKUP($A18,Transmission!$J$1:$L$70,3,FALSE())*VLOOKUP(W$1,Transmission!$Z$14:$AE$38,6,FALSE())</f>
        <v>26.04</v>
      </c>
      <c r="X18" s="1" t="n">
        <f aca="false">VLOOKUP($A18,Transmission!$J$1:$L$70,3,FALSE())*VLOOKUP(X$1,Transmission!$Z$14:$AE$38,6,FALSE())</f>
        <v>24.465</v>
      </c>
      <c r="Y18" s="1" t="n">
        <f aca="false">VLOOKUP($A18,Transmission!$J$1:$L$70,3,FALSE())*VLOOKUP(Y$1,Transmission!$Z$14:$AE$38,6,FALSE())</f>
        <v>22.54</v>
      </c>
    </row>
    <row r="19" customFormat="false" ht="14.25" hidden="false" customHeight="false" outlineLevel="0" collapsed="false">
      <c r="A19" s="4" t="s">
        <v>61</v>
      </c>
      <c r="B19" s="1" t="n">
        <f aca="false">VLOOKUP($A19,Transmission!$J$1:$L$70,3,FALSE())*VLOOKUP(B$1,Transmission!$Z$14:$AE$38,6,FALSE())</f>
        <v>22.4</v>
      </c>
      <c r="C19" s="1" t="n">
        <f aca="false">VLOOKUP($A19,Transmission!$J$1:$L$70,3,FALSE())*VLOOKUP(C$1,Transmission!$Z$14:$AE$38,6,FALSE())</f>
        <v>21</v>
      </c>
      <c r="D19" s="1" t="n">
        <f aca="false">VLOOKUP($A19,Transmission!$J$1:$L$70,3,FALSE())*VLOOKUP(D$1,Transmission!$Z$14:$AE$38,6,FALSE())</f>
        <v>20.3</v>
      </c>
      <c r="E19" s="1" t="n">
        <f aca="false">VLOOKUP($A19,Transmission!$J$1:$L$70,3,FALSE())*VLOOKUP(E$1,Transmission!$Z$14:$AE$38,6,FALSE())</f>
        <v>19.6</v>
      </c>
      <c r="F19" s="1" t="n">
        <f aca="false">VLOOKUP($A19,Transmission!$J$1:$L$70,3,FALSE())*VLOOKUP(F$1,Transmission!$Z$14:$AE$38,6,FALSE())</f>
        <v>19.6</v>
      </c>
      <c r="G19" s="1" t="n">
        <f aca="false">VLOOKUP($A19,Transmission!$J$1:$L$70,3,FALSE())*VLOOKUP(G$1,Transmission!$Z$14:$AE$38,6,FALSE())</f>
        <v>20.3</v>
      </c>
      <c r="H19" s="1" t="n">
        <f aca="false">VLOOKUP($A19,Transmission!$J$1:$L$70,3,FALSE())*VLOOKUP(H$1,Transmission!$Z$14:$AE$38,6,FALSE())</f>
        <v>22.4</v>
      </c>
      <c r="I19" s="1" t="n">
        <f aca="false">VLOOKUP($A19,Transmission!$J$1:$L$70,3,FALSE())*VLOOKUP(I$1,Transmission!$Z$14:$AE$38,6,FALSE())</f>
        <v>26.6</v>
      </c>
      <c r="J19" s="1" t="n">
        <f aca="false">VLOOKUP($A19,Transmission!$J$1:$L$70,3,FALSE())*VLOOKUP(J$1,Transmission!$Z$14:$AE$38,6,FALSE())</f>
        <v>30.45</v>
      </c>
      <c r="K19" s="1" t="n">
        <f aca="false">VLOOKUP($A19,Transmission!$J$1:$L$70,3,FALSE())*VLOOKUP(K$1,Transmission!$Z$14:$AE$38,6,FALSE())</f>
        <v>33.25</v>
      </c>
      <c r="L19" s="1" t="n">
        <f aca="false">VLOOKUP($A19,Transmission!$J$1:$L$70,3,FALSE())*VLOOKUP(L$1,Transmission!$Z$14:$AE$38,6,FALSE())</f>
        <v>34.65</v>
      </c>
      <c r="M19" s="1" t="n">
        <f aca="false">VLOOKUP($A19,Transmission!$J$1:$L$70,3,FALSE())*VLOOKUP(M$1,Transmission!$Z$14:$AE$38,6,FALSE())</f>
        <v>35</v>
      </c>
      <c r="N19" s="1" t="n">
        <f aca="false">VLOOKUP($A19,Transmission!$J$1:$L$70,3,FALSE())*VLOOKUP(N$1,Transmission!$Z$14:$AE$38,6,FALSE())</f>
        <v>34.65</v>
      </c>
      <c r="O19" s="1" t="n">
        <f aca="false">VLOOKUP($A19,Transmission!$J$1:$L$70,3,FALSE())*VLOOKUP(O$1,Transmission!$Z$14:$AE$38,6,FALSE())</f>
        <v>35</v>
      </c>
      <c r="P19" s="1" t="n">
        <f aca="false">VLOOKUP($A19,Transmission!$J$1:$L$70,3,FALSE())*VLOOKUP(P$1,Transmission!$Z$14:$AE$38,6,FALSE())</f>
        <v>35</v>
      </c>
      <c r="Q19" s="1" t="n">
        <f aca="false">VLOOKUP($A19,Transmission!$J$1:$L$70,3,FALSE())*VLOOKUP(Q$1,Transmission!$Z$14:$AE$38,6,FALSE())</f>
        <v>33.95</v>
      </c>
      <c r="R19" s="1" t="n">
        <f aca="false">VLOOKUP($A19,Transmission!$J$1:$L$70,3,FALSE())*VLOOKUP(R$1,Transmission!$Z$14:$AE$38,6,FALSE())</f>
        <v>33.6</v>
      </c>
      <c r="S19" s="1" t="n">
        <f aca="false">VLOOKUP($A19,Transmission!$J$1:$L$70,3,FALSE())*VLOOKUP(S$1,Transmission!$Z$14:$AE$38,6,FALSE())</f>
        <v>33.6</v>
      </c>
      <c r="T19" s="1" t="n">
        <f aca="false">VLOOKUP($A19,Transmission!$J$1:$L$70,3,FALSE())*VLOOKUP(T$1,Transmission!$Z$14:$AE$38,6,FALSE())</f>
        <v>32.55</v>
      </c>
      <c r="U19" s="1" t="n">
        <f aca="false">VLOOKUP($A19,Transmission!$J$1:$L$70,3,FALSE())*VLOOKUP(U$1,Transmission!$Z$14:$AE$38,6,FALSE())</f>
        <v>30.66</v>
      </c>
      <c r="V19" s="1" t="n">
        <f aca="false">VLOOKUP($A19,Transmission!$J$1:$L$70,3,FALSE())*VLOOKUP(V$1,Transmission!$Z$14:$AE$38,6,FALSE())</f>
        <v>28.21</v>
      </c>
      <c r="W19" s="1" t="n">
        <f aca="false">VLOOKUP($A19,Transmission!$J$1:$L$70,3,FALSE())*VLOOKUP(W$1,Transmission!$Z$14:$AE$38,6,FALSE())</f>
        <v>26.04</v>
      </c>
      <c r="X19" s="1" t="n">
        <f aca="false">VLOOKUP($A19,Transmission!$J$1:$L$70,3,FALSE())*VLOOKUP(X$1,Transmission!$Z$14:$AE$38,6,FALSE())</f>
        <v>24.465</v>
      </c>
      <c r="Y19" s="1" t="n">
        <f aca="false">VLOOKUP($A19,Transmission!$J$1:$L$70,3,FALSE())*VLOOKUP(Y$1,Transmission!$Z$14:$AE$38,6,FALSE())</f>
        <v>22.54</v>
      </c>
    </row>
    <row r="20" customFormat="false" ht="14.25" hidden="false" customHeight="false" outlineLevel="0" collapsed="false">
      <c r="A20" s="4" t="s">
        <v>64</v>
      </c>
      <c r="B20" s="1" t="n">
        <f aca="false">VLOOKUP($A20,Transmission!$J$1:$L$70,3,FALSE())*VLOOKUP(B$1,Transmission!$Z$14:$AE$38,6,FALSE())</f>
        <v>0</v>
      </c>
      <c r="C20" s="1" t="n">
        <f aca="false">VLOOKUP($A20,Transmission!$J$1:$L$70,3,FALSE())*VLOOKUP(C$1,Transmission!$Z$14:$AE$38,6,FALSE())</f>
        <v>0</v>
      </c>
      <c r="D20" s="1" t="n">
        <f aca="false">VLOOKUP($A20,Transmission!$J$1:$L$70,3,FALSE())*VLOOKUP(D$1,Transmission!$Z$14:$AE$38,6,FALSE())</f>
        <v>0</v>
      </c>
      <c r="E20" s="1" t="n">
        <f aca="false">VLOOKUP($A20,Transmission!$J$1:$L$70,3,FALSE())*VLOOKUP(E$1,Transmission!$Z$14:$AE$38,6,FALSE())</f>
        <v>0</v>
      </c>
      <c r="F20" s="1" t="n">
        <f aca="false">VLOOKUP($A20,Transmission!$J$1:$L$70,3,FALSE())*VLOOKUP(F$1,Transmission!$Z$14:$AE$38,6,FALSE())</f>
        <v>0</v>
      </c>
      <c r="G20" s="1" t="n">
        <f aca="false">VLOOKUP($A20,Transmission!$J$1:$L$70,3,FALSE())*VLOOKUP(G$1,Transmission!$Z$14:$AE$38,6,FALSE())</f>
        <v>0</v>
      </c>
      <c r="H20" s="1" t="n">
        <f aca="false">VLOOKUP($A20,Transmission!$J$1:$L$70,3,FALSE())*VLOOKUP(H$1,Transmission!$Z$14:$AE$38,6,FALSE())</f>
        <v>0</v>
      </c>
      <c r="I20" s="1" t="n">
        <f aca="false">VLOOKUP($A20,Transmission!$J$1:$L$70,3,FALSE())*VLOOKUP(I$1,Transmission!$Z$14:$AE$38,6,FALSE())</f>
        <v>0</v>
      </c>
      <c r="J20" s="1" t="n">
        <f aca="false">VLOOKUP($A20,Transmission!$J$1:$L$70,3,FALSE())*VLOOKUP(J$1,Transmission!$Z$14:$AE$38,6,FALSE())</f>
        <v>0</v>
      </c>
      <c r="K20" s="1" t="n">
        <f aca="false">VLOOKUP($A20,Transmission!$J$1:$L$70,3,FALSE())*VLOOKUP(K$1,Transmission!$Z$14:$AE$38,6,FALSE())</f>
        <v>0</v>
      </c>
      <c r="L20" s="1" t="n">
        <f aca="false">VLOOKUP($A20,Transmission!$J$1:$L$70,3,FALSE())*VLOOKUP(L$1,Transmission!$Z$14:$AE$38,6,FALSE())</f>
        <v>0</v>
      </c>
      <c r="M20" s="1" t="n">
        <f aca="false">VLOOKUP($A20,Transmission!$J$1:$L$70,3,FALSE())*VLOOKUP(M$1,Transmission!$Z$14:$AE$38,6,FALSE())</f>
        <v>0</v>
      </c>
      <c r="N20" s="1" t="n">
        <f aca="false">VLOOKUP($A20,Transmission!$J$1:$L$70,3,FALSE())*VLOOKUP(N$1,Transmission!$Z$14:$AE$38,6,FALSE())</f>
        <v>0</v>
      </c>
      <c r="O20" s="1" t="n">
        <f aca="false">VLOOKUP($A20,Transmission!$J$1:$L$70,3,FALSE())*VLOOKUP(O$1,Transmission!$Z$14:$AE$38,6,FALSE())</f>
        <v>0</v>
      </c>
      <c r="P20" s="1" t="n">
        <f aca="false">VLOOKUP($A20,Transmission!$J$1:$L$70,3,FALSE())*VLOOKUP(P$1,Transmission!$Z$14:$AE$38,6,FALSE())</f>
        <v>0</v>
      </c>
      <c r="Q20" s="1" t="n">
        <f aca="false">VLOOKUP($A20,Transmission!$J$1:$L$70,3,FALSE())*VLOOKUP(Q$1,Transmission!$Z$14:$AE$38,6,FALSE())</f>
        <v>0</v>
      </c>
      <c r="R20" s="1" t="n">
        <f aca="false">VLOOKUP($A20,Transmission!$J$1:$L$70,3,FALSE())*VLOOKUP(R$1,Transmission!$Z$14:$AE$38,6,FALSE())</f>
        <v>0</v>
      </c>
      <c r="S20" s="1" t="n">
        <f aca="false">VLOOKUP($A20,Transmission!$J$1:$L$70,3,FALSE())*VLOOKUP(S$1,Transmission!$Z$14:$AE$38,6,FALSE())</f>
        <v>0</v>
      </c>
      <c r="T20" s="1" t="n">
        <f aca="false">VLOOKUP($A20,Transmission!$J$1:$L$70,3,FALSE())*VLOOKUP(T$1,Transmission!$Z$14:$AE$38,6,FALSE())</f>
        <v>0</v>
      </c>
      <c r="U20" s="1" t="n">
        <f aca="false">VLOOKUP($A20,Transmission!$J$1:$L$70,3,FALSE())*VLOOKUP(U$1,Transmission!$Z$14:$AE$38,6,FALSE())</f>
        <v>0</v>
      </c>
      <c r="V20" s="1" t="n">
        <f aca="false">VLOOKUP($A20,Transmission!$J$1:$L$70,3,FALSE())*VLOOKUP(V$1,Transmission!$Z$14:$AE$38,6,FALSE())</f>
        <v>0</v>
      </c>
      <c r="W20" s="1" t="n">
        <f aca="false">VLOOKUP($A20,Transmission!$J$1:$L$70,3,FALSE())*VLOOKUP(W$1,Transmission!$Z$14:$AE$38,6,FALSE())</f>
        <v>0</v>
      </c>
      <c r="X20" s="1" t="n">
        <f aca="false">VLOOKUP($A20,Transmission!$J$1:$L$70,3,FALSE())*VLOOKUP(X$1,Transmission!$Z$14:$AE$38,6,FALSE())</f>
        <v>0</v>
      </c>
      <c r="Y20" s="1" t="n">
        <f aca="false">VLOOKUP($A20,Transmission!$J$1:$L$70,3,FALSE())*VLOOKUP(Y$1,Transmission!$Z$14:$AE$38,6,FALSE())</f>
        <v>0</v>
      </c>
    </row>
    <row r="21" customFormat="false" ht="14.25" hidden="false" customHeight="false" outlineLevel="0" collapsed="false">
      <c r="A21" s="4" t="s">
        <v>67</v>
      </c>
      <c r="B21" s="1" t="n">
        <f aca="false">VLOOKUP($A21,Transmission!$J$1:$L$70,3,FALSE())*VLOOKUP(B$1,Transmission!$Z$14:$AE$38,6,FALSE())</f>
        <v>0.384</v>
      </c>
      <c r="C21" s="1" t="n">
        <f aca="false">VLOOKUP($A21,Transmission!$J$1:$L$70,3,FALSE())*VLOOKUP(C$1,Transmission!$Z$14:$AE$38,6,FALSE())</f>
        <v>0.36</v>
      </c>
      <c r="D21" s="1" t="n">
        <f aca="false">VLOOKUP($A21,Transmission!$J$1:$L$70,3,FALSE())*VLOOKUP(D$1,Transmission!$Z$14:$AE$38,6,FALSE())</f>
        <v>0.348</v>
      </c>
      <c r="E21" s="1" t="n">
        <f aca="false">VLOOKUP($A21,Transmission!$J$1:$L$70,3,FALSE())*VLOOKUP(E$1,Transmission!$Z$14:$AE$38,6,FALSE())</f>
        <v>0.336</v>
      </c>
      <c r="F21" s="1" t="n">
        <f aca="false">VLOOKUP($A21,Transmission!$J$1:$L$70,3,FALSE())*VLOOKUP(F$1,Transmission!$Z$14:$AE$38,6,FALSE())</f>
        <v>0.336</v>
      </c>
      <c r="G21" s="1" t="n">
        <f aca="false">VLOOKUP($A21,Transmission!$J$1:$L$70,3,FALSE())*VLOOKUP(G$1,Transmission!$Z$14:$AE$38,6,FALSE())</f>
        <v>0.348</v>
      </c>
      <c r="H21" s="1" t="n">
        <f aca="false">VLOOKUP($A21,Transmission!$J$1:$L$70,3,FALSE())*VLOOKUP(H$1,Transmission!$Z$14:$AE$38,6,FALSE())</f>
        <v>0.384</v>
      </c>
      <c r="I21" s="1" t="n">
        <f aca="false">VLOOKUP($A21,Transmission!$J$1:$L$70,3,FALSE())*VLOOKUP(I$1,Transmission!$Z$14:$AE$38,6,FALSE())</f>
        <v>0.456</v>
      </c>
      <c r="J21" s="1" t="n">
        <f aca="false">VLOOKUP($A21,Transmission!$J$1:$L$70,3,FALSE())*VLOOKUP(J$1,Transmission!$Z$14:$AE$38,6,FALSE())</f>
        <v>0.522</v>
      </c>
      <c r="K21" s="1" t="n">
        <f aca="false">VLOOKUP($A21,Transmission!$J$1:$L$70,3,FALSE())*VLOOKUP(K$1,Transmission!$Z$14:$AE$38,6,FALSE())</f>
        <v>0.57</v>
      </c>
      <c r="L21" s="1" t="n">
        <f aca="false">VLOOKUP($A21,Transmission!$J$1:$L$70,3,FALSE())*VLOOKUP(L$1,Transmission!$Z$14:$AE$38,6,FALSE())</f>
        <v>0.594</v>
      </c>
      <c r="M21" s="1" t="n">
        <f aca="false">VLOOKUP($A21,Transmission!$J$1:$L$70,3,FALSE())*VLOOKUP(M$1,Transmission!$Z$14:$AE$38,6,FALSE())</f>
        <v>0.6</v>
      </c>
      <c r="N21" s="1" t="n">
        <f aca="false">VLOOKUP($A21,Transmission!$J$1:$L$70,3,FALSE())*VLOOKUP(N$1,Transmission!$Z$14:$AE$38,6,FALSE())</f>
        <v>0.594</v>
      </c>
      <c r="O21" s="1" t="n">
        <f aca="false">VLOOKUP($A21,Transmission!$J$1:$L$70,3,FALSE())*VLOOKUP(O$1,Transmission!$Z$14:$AE$38,6,FALSE())</f>
        <v>0.6</v>
      </c>
      <c r="P21" s="1" t="n">
        <f aca="false">VLOOKUP($A21,Transmission!$J$1:$L$70,3,FALSE())*VLOOKUP(P$1,Transmission!$Z$14:$AE$38,6,FALSE())</f>
        <v>0.6</v>
      </c>
      <c r="Q21" s="1" t="n">
        <f aca="false">VLOOKUP($A21,Transmission!$J$1:$L$70,3,FALSE())*VLOOKUP(Q$1,Transmission!$Z$14:$AE$38,6,FALSE())</f>
        <v>0.582</v>
      </c>
      <c r="R21" s="1" t="n">
        <f aca="false">VLOOKUP($A21,Transmission!$J$1:$L$70,3,FALSE())*VLOOKUP(R$1,Transmission!$Z$14:$AE$38,6,FALSE())</f>
        <v>0.576</v>
      </c>
      <c r="S21" s="1" t="n">
        <f aca="false">VLOOKUP($A21,Transmission!$J$1:$L$70,3,FALSE())*VLOOKUP(S$1,Transmission!$Z$14:$AE$38,6,FALSE())</f>
        <v>0.576</v>
      </c>
      <c r="T21" s="1" t="n">
        <f aca="false">VLOOKUP($A21,Transmission!$J$1:$L$70,3,FALSE())*VLOOKUP(T$1,Transmission!$Z$14:$AE$38,6,FALSE())</f>
        <v>0.558</v>
      </c>
      <c r="U21" s="1" t="n">
        <f aca="false">VLOOKUP($A21,Transmission!$J$1:$L$70,3,FALSE())*VLOOKUP(U$1,Transmission!$Z$14:$AE$38,6,FALSE())</f>
        <v>0.5256</v>
      </c>
      <c r="V21" s="1" t="n">
        <f aca="false">VLOOKUP($A21,Transmission!$J$1:$L$70,3,FALSE())*VLOOKUP(V$1,Transmission!$Z$14:$AE$38,6,FALSE())</f>
        <v>0.4836</v>
      </c>
      <c r="W21" s="1" t="n">
        <f aca="false">VLOOKUP($A21,Transmission!$J$1:$L$70,3,FALSE())*VLOOKUP(W$1,Transmission!$Z$14:$AE$38,6,FALSE())</f>
        <v>0.4464</v>
      </c>
      <c r="X21" s="1" t="n">
        <f aca="false">VLOOKUP($A21,Transmission!$J$1:$L$70,3,FALSE())*VLOOKUP(X$1,Transmission!$Z$14:$AE$38,6,FALSE())</f>
        <v>0.4194</v>
      </c>
      <c r="Y21" s="1" t="n">
        <f aca="false">VLOOKUP($A21,Transmission!$J$1:$L$70,3,FALSE())*VLOOKUP(Y$1,Transmission!$Z$14:$AE$38,6,FALSE())</f>
        <v>0.3864</v>
      </c>
    </row>
    <row r="22" customFormat="false" ht="14.25" hidden="false" customHeight="false" outlineLevel="0" collapsed="false">
      <c r="A22" s="4" t="s">
        <v>70</v>
      </c>
      <c r="B22" s="1" t="n">
        <f aca="false">VLOOKUP($A22,Transmission!$J$1:$L$70,3,FALSE())*VLOOKUP(B$1,Transmission!$Z$14:$AE$38,6,FALSE())</f>
        <v>51.84</v>
      </c>
      <c r="C22" s="1" t="n">
        <f aca="false">VLOOKUP($A22,Transmission!$J$1:$L$70,3,FALSE())*VLOOKUP(C$1,Transmission!$Z$14:$AE$38,6,FALSE())</f>
        <v>48.6</v>
      </c>
      <c r="D22" s="1" t="n">
        <f aca="false">VLOOKUP($A22,Transmission!$J$1:$L$70,3,FALSE())*VLOOKUP(D$1,Transmission!$Z$14:$AE$38,6,FALSE())</f>
        <v>46.98</v>
      </c>
      <c r="E22" s="1" t="n">
        <f aca="false">VLOOKUP($A22,Transmission!$J$1:$L$70,3,FALSE())*VLOOKUP(E$1,Transmission!$Z$14:$AE$38,6,FALSE())</f>
        <v>45.36</v>
      </c>
      <c r="F22" s="1" t="n">
        <f aca="false">VLOOKUP($A22,Transmission!$J$1:$L$70,3,FALSE())*VLOOKUP(F$1,Transmission!$Z$14:$AE$38,6,FALSE())</f>
        <v>45.36</v>
      </c>
      <c r="G22" s="1" t="n">
        <f aca="false">VLOOKUP($A22,Transmission!$J$1:$L$70,3,FALSE())*VLOOKUP(G$1,Transmission!$Z$14:$AE$38,6,FALSE())</f>
        <v>46.98</v>
      </c>
      <c r="H22" s="1" t="n">
        <f aca="false">VLOOKUP($A22,Transmission!$J$1:$L$70,3,FALSE())*VLOOKUP(H$1,Transmission!$Z$14:$AE$38,6,FALSE())</f>
        <v>51.84</v>
      </c>
      <c r="I22" s="1" t="n">
        <f aca="false">VLOOKUP($A22,Transmission!$J$1:$L$70,3,FALSE())*VLOOKUP(I$1,Transmission!$Z$14:$AE$38,6,FALSE())</f>
        <v>61.56</v>
      </c>
      <c r="J22" s="1" t="n">
        <f aca="false">VLOOKUP($A22,Transmission!$J$1:$L$70,3,FALSE())*VLOOKUP(J$1,Transmission!$Z$14:$AE$38,6,FALSE())</f>
        <v>70.47</v>
      </c>
      <c r="K22" s="1" t="n">
        <f aca="false">VLOOKUP($A22,Transmission!$J$1:$L$70,3,FALSE())*VLOOKUP(K$1,Transmission!$Z$14:$AE$38,6,FALSE())</f>
        <v>76.95</v>
      </c>
      <c r="L22" s="1" t="n">
        <f aca="false">VLOOKUP($A22,Transmission!$J$1:$L$70,3,FALSE())*VLOOKUP(L$1,Transmission!$Z$14:$AE$38,6,FALSE())</f>
        <v>80.19</v>
      </c>
      <c r="M22" s="1" t="n">
        <f aca="false">VLOOKUP($A22,Transmission!$J$1:$L$70,3,FALSE())*VLOOKUP(M$1,Transmission!$Z$14:$AE$38,6,FALSE())</f>
        <v>81</v>
      </c>
      <c r="N22" s="1" t="n">
        <f aca="false">VLOOKUP($A22,Transmission!$J$1:$L$70,3,FALSE())*VLOOKUP(N$1,Transmission!$Z$14:$AE$38,6,FALSE())</f>
        <v>80.19</v>
      </c>
      <c r="O22" s="1" t="n">
        <f aca="false">VLOOKUP($A22,Transmission!$J$1:$L$70,3,FALSE())*VLOOKUP(O$1,Transmission!$Z$14:$AE$38,6,FALSE())</f>
        <v>81</v>
      </c>
      <c r="P22" s="1" t="n">
        <f aca="false">VLOOKUP($A22,Transmission!$J$1:$L$70,3,FALSE())*VLOOKUP(P$1,Transmission!$Z$14:$AE$38,6,FALSE())</f>
        <v>81</v>
      </c>
      <c r="Q22" s="1" t="n">
        <f aca="false">VLOOKUP($A22,Transmission!$J$1:$L$70,3,FALSE())*VLOOKUP(Q$1,Transmission!$Z$14:$AE$38,6,FALSE())</f>
        <v>78.57</v>
      </c>
      <c r="R22" s="1" t="n">
        <f aca="false">VLOOKUP($A22,Transmission!$J$1:$L$70,3,FALSE())*VLOOKUP(R$1,Transmission!$Z$14:$AE$38,6,FALSE())</f>
        <v>77.76</v>
      </c>
      <c r="S22" s="1" t="n">
        <f aca="false">VLOOKUP($A22,Transmission!$J$1:$L$70,3,FALSE())*VLOOKUP(S$1,Transmission!$Z$14:$AE$38,6,FALSE())</f>
        <v>77.76</v>
      </c>
      <c r="T22" s="1" t="n">
        <f aca="false">VLOOKUP($A22,Transmission!$J$1:$L$70,3,FALSE())*VLOOKUP(T$1,Transmission!$Z$14:$AE$38,6,FALSE())</f>
        <v>75.33</v>
      </c>
      <c r="U22" s="1" t="n">
        <f aca="false">VLOOKUP($A22,Transmission!$J$1:$L$70,3,FALSE())*VLOOKUP(U$1,Transmission!$Z$14:$AE$38,6,FALSE())</f>
        <v>70.956</v>
      </c>
      <c r="V22" s="1" t="n">
        <f aca="false">VLOOKUP($A22,Transmission!$J$1:$L$70,3,FALSE())*VLOOKUP(V$1,Transmission!$Z$14:$AE$38,6,FALSE())</f>
        <v>65.286</v>
      </c>
      <c r="W22" s="1" t="n">
        <f aca="false">VLOOKUP($A22,Transmission!$J$1:$L$70,3,FALSE())*VLOOKUP(W$1,Transmission!$Z$14:$AE$38,6,FALSE())</f>
        <v>60.264</v>
      </c>
      <c r="X22" s="1" t="n">
        <f aca="false">VLOOKUP($A22,Transmission!$J$1:$L$70,3,FALSE())*VLOOKUP(X$1,Transmission!$Z$14:$AE$38,6,FALSE())</f>
        <v>56.619</v>
      </c>
      <c r="Y22" s="1" t="n">
        <f aca="false">VLOOKUP($A22,Transmission!$J$1:$L$70,3,FALSE())*VLOOKUP(Y$1,Transmission!$Z$14:$AE$38,6,FALSE())</f>
        <v>52.164</v>
      </c>
    </row>
    <row r="23" customFormat="false" ht="14.25" hidden="false" customHeight="false" outlineLevel="0" collapsed="false">
      <c r="A23" s="4" t="s">
        <v>73</v>
      </c>
      <c r="B23" s="1" t="n">
        <f aca="false">VLOOKUP($A23,Transmission!$J$1:$L$70,3,FALSE())*VLOOKUP(B$1,Transmission!$Z$14:$AE$38,6,FALSE())</f>
        <v>2.24</v>
      </c>
      <c r="C23" s="1" t="n">
        <f aca="false">VLOOKUP($A23,Transmission!$J$1:$L$70,3,FALSE())*VLOOKUP(C$1,Transmission!$Z$14:$AE$38,6,FALSE())</f>
        <v>2.1</v>
      </c>
      <c r="D23" s="1" t="n">
        <f aca="false">VLOOKUP($A23,Transmission!$J$1:$L$70,3,FALSE())*VLOOKUP(D$1,Transmission!$Z$14:$AE$38,6,FALSE())</f>
        <v>2.03</v>
      </c>
      <c r="E23" s="1" t="n">
        <f aca="false">VLOOKUP($A23,Transmission!$J$1:$L$70,3,FALSE())*VLOOKUP(E$1,Transmission!$Z$14:$AE$38,6,FALSE())</f>
        <v>1.96</v>
      </c>
      <c r="F23" s="1" t="n">
        <f aca="false">VLOOKUP($A23,Transmission!$J$1:$L$70,3,FALSE())*VLOOKUP(F$1,Transmission!$Z$14:$AE$38,6,FALSE())</f>
        <v>1.96</v>
      </c>
      <c r="G23" s="1" t="n">
        <f aca="false">VLOOKUP($A23,Transmission!$J$1:$L$70,3,FALSE())*VLOOKUP(G$1,Transmission!$Z$14:$AE$38,6,FALSE())</f>
        <v>2.03</v>
      </c>
      <c r="H23" s="1" t="n">
        <f aca="false">VLOOKUP($A23,Transmission!$J$1:$L$70,3,FALSE())*VLOOKUP(H$1,Transmission!$Z$14:$AE$38,6,FALSE())</f>
        <v>2.24</v>
      </c>
      <c r="I23" s="1" t="n">
        <f aca="false">VLOOKUP($A23,Transmission!$J$1:$L$70,3,FALSE())*VLOOKUP(I$1,Transmission!$Z$14:$AE$38,6,FALSE())</f>
        <v>2.66</v>
      </c>
      <c r="J23" s="1" t="n">
        <f aca="false">VLOOKUP($A23,Transmission!$J$1:$L$70,3,FALSE())*VLOOKUP(J$1,Transmission!$Z$14:$AE$38,6,FALSE())</f>
        <v>3.045</v>
      </c>
      <c r="K23" s="1" t="n">
        <f aca="false">VLOOKUP($A23,Transmission!$J$1:$L$70,3,FALSE())*VLOOKUP(K$1,Transmission!$Z$14:$AE$38,6,FALSE())</f>
        <v>3.325</v>
      </c>
      <c r="L23" s="1" t="n">
        <f aca="false">VLOOKUP($A23,Transmission!$J$1:$L$70,3,FALSE())*VLOOKUP(L$1,Transmission!$Z$14:$AE$38,6,FALSE())</f>
        <v>3.465</v>
      </c>
      <c r="M23" s="1" t="n">
        <f aca="false">VLOOKUP($A23,Transmission!$J$1:$L$70,3,FALSE())*VLOOKUP(M$1,Transmission!$Z$14:$AE$38,6,FALSE())</f>
        <v>3.5</v>
      </c>
      <c r="N23" s="1" t="n">
        <f aca="false">VLOOKUP($A23,Transmission!$J$1:$L$70,3,FALSE())*VLOOKUP(N$1,Transmission!$Z$14:$AE$38,6,FALSE())</f>
        <v>3.465</v>
      </c>
      <c r="O23" s="1" t="n">
        <f aca="false">VLOOKUP($A23,Transmission!$J$1:$L$70,3,FALSE())*VLOOKUP(O$1,Transmission!$Z$14:$AE$38,6,FALSE())</f>
        <v>3.5</v>
      </c>
      <c r="P23" s="1" t="n">
        <f aca="false">VLOOKUP($A23,Transmission!$J$1:$L$70,3,FALSE())*VLOOKUP(P$1,Transmission!$Z$14:$AE$38,6,FALSE())</f>
        <v>3.5</v>
      </c>
      <c r="Q23" s="1" t="n">
        <f aca="false">VLOOKUP($A23,Transmission!$J$1:$L$70,3,FALSE())*VLOOKUP(Q$1,Transmission!$Z$14:$AE$38,6,FALSE())</f>
        <v>3.395</v>
      </c>
      <c r="R23" s="1" t="n">
        <f aca="false">VLOOKUP($A23,Transmission!$J$1:$L$70,3,FALSE())*VLOOKUP(R$1,Transmission!$Z$14:$AE$38,6,FALSE())</f>
        <v>3.36</v>
      </c>
      <c r="S23" s="1" t="n">
        <f aca="false">VLOOKUP($A23,Transmission!$J$1:$L$70,3,FALSE())*VLOOKUP(S$1,Transmission!$Z$14:$AE$38,6,FALSE())</f>
        <v>3.36</v>
      </c>
      <c r="T23" s="1" t="n">
        <f aca="false">VLOOKUP($A23,Transmission!$J$1:$L$70,3,FALSE())*VLOOKUP(T$1,Transmission!$Z$14:$AE$38,6,FALSE())</f>
        <v>3.255</v>
      </c>
      <c r="U23" s="1" t="n">
        <f aca="false">VLOOKUP($A23,Transmission!$J$1:$L$70,3,FALSE())*VLOOKUP(U$1,Transmission!$Z$14:$AE$38,6,FALSE())</f>
        <v>3.066</v>
      </c>
      <c r="V23" s="1" t="n">
        <f aca="false">VLOOKUP($A23,Transmission!$J$1:$L$70,3,FALSE())*VLOOKUP(V$1,Transmission!$Z$14:$AE$38,6,FALSE())</f>
        <v>2.821</v>
      </c>
      <c r="W23" s="1" t="n">
        <f aca="false">VLOOKUP($A23,Transmission!$J$1:$L$70,3,FALSE())*VLOOKUP(W$1,Transmission!$Z$14:$AE$38,6,FALSE())</f>
        <v>2.604</v>
      </c>
      <c r="X23" s="1" t="n">
        <f aca="false">VLOOKUP($A23,Transmission!$J$1:$L$70,3,FALSE())*VLOOKUP(X$1,Transmission!$Z$14:$AE$38,6,FALSE())</f>
        <v>2.4465</v>
      </c>
      <c r="Y23" s="1" t="n">
        <f aca="false">VLOOKUP($A23,Transmission!$J$1:$L$70,3,FALSE())*VLOOKUP(Y$1,Transmission!$Z$14:$AE$38,6,FALSE())</f>
        <v>2.254</v>
      </c>
    </row>
    <row r="24" customFormat="false" ht="14.25" hidden="false" customHeight="false" outlineLevel="0" collapsed="false">
      <c r="A24" s="4" t="s">
        <v>76</v>
      </c>
      <c r="B24" s="1" t="n">
        <f aca="false">VLOOKUP($A24,Transmission!$J$1:$L$70,3,FALSE())*VLOOKUP(B$1,Transmission!$Z$14:$AE$38,6,FALSE())</f>
        <v>0</v>
      </c>
      <c r="C24" s="1" t="n">
        <f aca="false">VLOOKUP($A24,Transmission!$J$1:$L$70,3,FALSE())*VLOOKUP(C$1,Transmission!$Z$14:$AE$38,6,FALSE())</f>
        <v>0</v>
      </c>
      <c r="D24" s="1" t="n">
        <f aca="false">VLOOKUP($A24,Transmission!$J$1:$L$70,3,FALSE())*VLOOKUP(D$1,Transmission!$Z$14:$AE$38,6,FALSE())</f>
        <v>0</v>
      </c>
      <c r="E24" s="1" t="n">
        <f aca="false">VLOOKUP($A24,Transmission!$J$1:$L$70,3,FALSE())*VLOOKUP(E$1,Transmission!$Z$14:$AE$38,6,FALSE())</f>
        <v>0</v>
      </c>
      <c r="F24" s="1" t="n">
        <f aca="false">VLOOKUP($A24,Transmission!$J$1:$L$70,3,FALSE())*VLOOKUP(F$1,Transmission!$Z$14:$AE$38,6,FALSE())</f>
        <v>0</v>
      </c>
      <c r="G24" s="1" t="n">
        <f aca="false">VLOOKUP($A24,Transmission!$J$1:$L$70,3,FALSE())*VLOOKUP(G$1,Transmission!$Z$14:$AE$38,6,FALSE())</f>
        <v>0</v>
      </c>
      <c r="H24" s="1" t="n">
        <f aca="false">VLOOKUP($A24,Transmission!$J$1:$L$70,3,FALSE())*VLOOKUP(H$1,Transmission!$Z$14:$AE$38,6,FALSE())</f>
        <v>0</v>
      </c>
      <c r="I24" s="1" t="n">
        <f aca="false">VLOOKUP($A24,Transmission!$J$1:$L$70,3,FALSE())*VLOOKUP(I$1,Transmission!$Z$14:$AE$38,6,FALSE())</f>
        <v>0</v>
      </c>
      <c r="J24" s="1" t="n">
        <f aca="false">VLOOKUP($A24,Transmission!$J$1:$L$70,3,FALSE())*VLOOKUP(J$1,Transmission!$Z$14:$AE$38,6,FALSE())</f>
        <v>0</v>
      </c>
      <c r="K24" s="1" t="n">
        <f aca="false">VLOOKUP($A24,Transmission!$J$1:$L$70,3,FALSE())*VLOOKUP(K$1,Transmission!$Z$14:$AE$38,6,FALSE())</f>
        <v>0</v>
      </c>
      <c r="L24" s="1" t="n">
        <f aca="false">VLOOKUP($A24,Transmission!$J$1:$L$70,3,FALSE())*VLOOKUP(L$1,Transmission!$Z$14:$AE$38,6,FALSE())</f>
        <v>0</v>
      </c>
      <c r="M24" s="1" t="n">
        <f aca="false">VLOOKUP($A24,Transmission!$J$1:$L$70,3,FALSE())*VLOOKUP(M$1,Transmission!$Z$14:$AE$38,6,FALSE())</f>
        <v>0</v>
      </c>
      <c r="N24" s="1" t="n">
        <f aca="false">VLOOKUP($A24,Transmission!$J$1:$L$70,3,FALSE())*VLOOKUP(N$1,Transmission!$Z$14:$AE$38,6,FALSE())</f>
        <v>0</v>
      </c>
      <c r="O24" s="1" t="n">
        <f aca="false">VLOOKUP($A24,Transmission!$J$1:$L$70,3,FALSE())*VLOOKUP(O$1,Transmission!$Z$14:$AE$38,6,FALSE())</f>
        <v>0</v>
      </c>
      <c r="P24" s="1" t="n">
        <f aca="false">VLOOKUP($A24,Transmission!$J$1:$L$70,3,FALSE())*VLOOKUP(P$1,Transmission!$Z$14:$AE$38,6,FALSE())</f>
        <v>0</v>
      </c>
      <c r="Q24" s="1" t="n">
        <f aca="false">VLOOKUP($A24,Transmission!$J$1:$L$70,3,FALSE())*VLOOKUP(Q$1,Transmission!$Z$14:$AE$38,6,FALSE())</f>
        <v>0</v>
      </c>
      <c r="R24" s="1" t="n">
        <f aca="false">VLOOKUP($A24,Transmission!$J$1:$L$70,3,FALSE())*VLOOKUP(R$1,Transmission!$Z$14:$AE$38,6,FALSE())</f>
        <v>0</v>
      </c>
      <c r="S24" s="1" t="n">
        <f aca="false">VLOOKUP($A24,Transmission!$J$1:$L$70,3,FALSE())*VLOOKUP(S$1,Transmission!$Z$14:$AE$38,6,FALSE())</f>
        <v>0</v>
      </c>
      <c r="T24" s="1" t="n">
        <f aca="false">VLOOKUP($A24,Transmission!$J$1:$L$70,3,FALSE())*VLOOKUP(T$1,Transmission!$Z$14:$AE$38,6,FALSE())</f>
        <v>0</v>
      </c>
      <c r="U24" s="1" t="n">
        <f aca="false">VLOOKUP($A24,Transmission!$J$1:$L$70,3,FALSE())*VLOOKUP(U$1,Transmission!$Z$14:$AE$38,6,FALSE())</f>
        <v>0</v>
      </c>
      <c r="V24" s="1" t="n">
        <f aca="false">VLOOKUP($A24,Transmission!$J$1:$L$70,3,FALSE())*VLOOKUP(V$1,Transmission!$Z$14:$AE$38,6,FALSE())</f>
        <v>0</v>
      </c>
      <c r="W24" s="1" t="n">
        <f aca="false">VLOOKUP($A24,Transmission!$J$1:$L$70,3,FALSE())*VLOOKUP(W$1,Transmission!$Z$14:$AE$38,6,FALSE())</f>
        <v>0</v>
      </c>
      <c r="X24" s="1" t="n">
        <f aca="false">VLOOKUP($A24,Transmission!$J$1:$L$70,3,FALSE())*VLOOKUP(X$1,Transmission!$Z$14:$AE$38,6,FALSE())</f>
        <v>0</v>
      </c>
      <c r="Y24" s="1" t="n">
        <f aca="false">VLOOKUP($A24,Transmission!$J$1:$L$70,3,FALSE())*VLOOKUP(Y$1,Transmission!$Z$14:$AE$38,6,FALSE())</f>
        <v>0</v>
      </c>
    </row>
    <row r="25" customFormat="false" ht="14.25" hidden="false" customHeight="false" outlineLevel="0" collapsed="false">
      <c r="A25" s="4" t="s">
        <v>79</v>
      </c>
      <c r="B25" s="1" t="n">
        <f aca="false">VLOOKUP($A25,Transmission!$J$1:$L$70,3,FALSE())*VLOOKUP(B$1,Transmission!$Z$14:$AE$38,6,FALSE())</f>
        <v>12.8</v>
      </c>
      <c r="C25" s="1" t="n">
        <f aca="false">VLOOKUP($A25,Transmission!$J$1:$L$70,3,FALSE())*VLOOKUP(C$1,Transmission!$Z$14:$AE$38,6,FALSE())</f>
        <v>12</v>
      </c>
      <c r="D25" s="1" t="n">
        <f aca="false">VLOOKUP($A25,Transmission!$J$1:$L$70,3,FALSE())*VLOOKUP(D$1,Transmission!$Z$14:$AE$38,6,FALSE())</f>
        <v>11.6</v>
      </c>
      <c r="E25" s="1" t="n">
        <f aca="false">VLOOKUP($A25,Transmission!$J$1:$L$70,3,FALSE())*VLOOKUP(E$1,Transmission!$Z$14:$AE$38,6,FALSE())</f>
        <v>11.2</v>
      </c>
      <c r="F25" s="1" t="n">
        <f aca="false">VLOOKUP($A25,Transmission!$J$1:$L$70,3,FALSE())*VLOOKUP(F$1,Transmission!$Z$14:$AE$38,6,FALSE())</f>
        <v>11.2</v>
      </c>
      <c r="G25" s="1" t="n">
        <f aca="false">VLOOKUP($A25,Transmission!$J$1:$L$70,3,FALSE())*VLOOKUP(G$1,Transmission!$Z$14:$AE$38,6,FALSE())</f>
        <v>11.6</v>
      </c>
      <c r="H25" s="1" t="n">
        <f aca="false">VLOOKUP($A25,Transmission!$J$1:$L$70,3,FALSE())*VLOOKUP(H$1,Transmission!$Z$14:$AE$38,6,FALSE())</f>
        <v>12.8</v>
      </c>
      <c r="I25" s="1" t="n">
        <f aca="false">VLOOKUP($A25,Transmission!$J$1:$L$70,3,FALSE())*VLOOKUP(I$1,Transmission!$Z$14:$AE$38,6,FALSE())</f>
        <v>15.2</v>
      </c>
      <c r="J25" s="1" t="n">
        <f aca="false">VLOOKUP($A25,Transmission!$J$1:$L$70,3,FALSE())*VLOOKUP(J$1,Transmission!$Z$14:$AE$38,6,FALSE())</f>
        <v>17.4</v>
      </c>
      <c r="K25" s="1" t="n">
        <f aca="false">VLOOKUP($A25,Transmission!$J$1:$L$70,3,FALSE())*VLOOKUP(K$1,Transmission!$Z$14:$AE$38,6,FALSE())</f>
        <v>19</v>
      </c>
      <c r="L25" s="1" t="n">
        <f aca="false">VLOOKUP($A25,Transmission!$J$1:$L$70,3,FALSE())*VLOOKUP(L$1,Transmission!$Z$14:$AE$38,6,FALSE())</f>
        <v>19.8</v>
      </c>
      <c r="M25" s="1" t="n">
        <f aca="false">VLOOKUP($A25,Transmission!$J$1:$L$70,3,FALSE())*VLOOKUP(M$1,Transmission!$Z$14:$AE$38,6,FALSE())</f>
        <v>20</v>
      </c>
      <c r="N25" s="1" t="n">
        <f aca="false">VLOOKUP($A25,Transmission!$J$1:$L$70,3,FALSE())*VLOOKUP(N$1,Transmission!$Z$14:$AE$38,6,FALSE())</f>
        <v>19.8</v>
      </c>
      <c r="O25" s="1" t="n">
        <f aca="false">VLOOKUP($A25,Transmission!$J$1:$L$70,3,FALSE())*VLOOKUP(O$1,Transmission!$Z$14:$AE$38,6,FALSE())</f>
        <v>20</v>
      </c>
      <c r="P25" s="1" t="n">
        <f aca="false">VLOOKUP($A25,Transmission!$J$1:$L$70,3,FALSE())*VLOOKUP(P$1,Transmission!$Z$14:$AE$38,6,FALSE())</f>
        <v>20</v>
      </c>
      <c r="Q25" s="1" t="n">
        <f aca="false">VLOOKUP($A25,Transmission!$J$1:$L$70,3,FALSE())*VLOOKUP(Q$1,Transmission!$Z$14:$AE$38,6,FALSE())</f>
        <v>19.4</v>
      </c>
      <c r="R25" s="1" t="n">
        <f aca="false">VLOOKUP($A25,Transmission!$J$1:$L$70,3,FALSE())*VLOOKUP(R$1,Transmission!$Z$14:$AE$38,6,FALSE())</f>
        <v>19.2</v>
      </c>
      <c r="S25" s="1" t="n">
        <f aca="false">VLOOKUP($A25,Transmission!$J$1:$L$70,3,FALSE())*VLOOKUP(S$1,Transmission!$Z$14:$AE$38,6,FALSE())</f>
        <v>19.2</v>
      </c>
      <c r="T25" s="1" t="n">
        <f aca="false">VLOOKUP($A25,Transmission!$J$1:$L$70,3,FALSE())*VLOOKUP(T$1,Transmission!$Z$14:$AE$38,6,FALSE())</f>
        <v>18.6</v>
      </c>
      <c r="U25" s="1" t="n">
        <f aca="false">VLOOKUP($A25,Transmission!$J$1:$L$70,3,FALSE())*VLOOKUP(U$1,Transmission!$Z$14:$AE$38,6,FALSE())</f>
        <v>17.52</v>
      </c>
      <c r="V25" s="1" t="n">
        <f aca="false">VLOOKUP($A25,Transmission!$J$1:$L$70,3,FALSE())*VLOOKUP(V$1,Transmission!$Z$14:$AE$38,6,FALSE())</f>
        <v>16.12</v>
      </c>
      <c r="W25" s="1" t="n">
        <f aca="false">VLOOKUP($A25,Transmission!$J$1:$L$70,3,FALSE())*VLOOKUP(W$1,Transmission!$Z$14:$AE$38,6,FALSE())</f>
        <v>14.88</v>
      </c>
      <c r="X25" s="1" t="n">
        <f aca="false">VLOOKUP($A25,Transmission!$J$1:$L$70,3,FALSE())*VLOOKUP(X$1,Transmission!$Z$14:$AE$38,6,FALSE())</f>
        <v>13.98</v>
      </c>
      <c r="Y25" s="1" t="n">
        <f aca="false">VLOOKUP($A25,Transmission!$J$1:$L$70,3,FALSE())*VLOOKUP(Y$1,Transmission!$Z$14:$AE$38,6,FALSE())</f>
        <v>12.88</v>
      </c>
    </row>
    <row r="26" customFormat="false" ht="14.25" hidden="false" customHeight="false" outlineLevel="0" collapsed="false">
      <c r="A26" s="4" t="s">
        <v>82</v>
      </c>
      <c r="B26" s="1" t="n">
        <f aca="false">VLOOKUP($A26,Transmission!$J$1:$L$70,3,FALSE())*VLOOKUP(B$1,Transmission!$Z$14:$AE$38,6,FALSE())</f>
        <v>0</v>
      </c>
      <c r="C26" s="1" t="n">
        <f aca="false">VLOOKUP($A26,Transmission!$J$1:$L$70,3,FALSE())*VLOOKUP(C$1,Transmission!$Z$14:$AE$38,6,FALSE())</f>
        <v>0</v>
      </c>
      <c r="D26" s="1" t="n">
        <f aca="false">VLOOKUP($A26,Transmission!$J$1:$L$70,3,FALSE())*VLOOKUP(D$1,Transmission!$Z$14:$AE$38,6,FALSE())</f>
        <v>0</v>
      </c>
      <c r="E26" s="1" t="n">
        <f aca="false">VLOOKUP($A26,Transmission!$J$1:$L$70,3,FALSE())*VLOOKUP(E$1,Transmission!$Z$14:$AE$38,6,FALSE())</f>
        <v>0</v>
      </c>
      <c r="F26" s="1" t="n">
        <f aca="false">VLOOKUP($A26,Transmission!$J$1:$L$70,3,FALSE())*VLOOKUP(F$1,Transmission!$Z$14:$AE$38,6,FALSE())</f>
        <v>0</v>
      </c>
      <c r="G26" s="1" t="n">
        <f aca="false">VLOOKUP($A26,Transmission!$J$1:$L$70,3,FALSE())*VLOOKUP(G$1,Transmission!$Z$14:$AE$38,6,FALSE())</f>
        <v>0</v>
      </c>
      <c r="H26" s="1" t="n">
        <f aca="false">VLOOKUP($A26,Transmission!$J$1:$L$70,3,FALSE())*VLOOKUP(H$1,Transmission!$Z$14:$AE$38,6,FALSE())</f>
        <v>0</v>
      </c>
      <c r="I26" s="1" t="n">
        <f aca="false">VLOOKUP($A26,Transmission!$J$1:$L$70,3,FALSE())*VLOOKUP(I$1,Transmission!$Z$14:$AE$38,6,FALSE())</f>
        <v>0</v>
      </c>
      <c r="J26" s="1" t="n">
        <f aca="false">VLOOKUP($A26,Transmission!$J$1:$L$70,3,FALSE())*VLOOKUP(J$1,Transmission!$Z$14:$AE$38,6,FALSE())</f>
        <v>0</v>
      </c>
      <c r="K26" s="1" t="n">
        <f aca="false">VLOOKUP($A26,Transmission!$J$1:$L$70,3,FALSE())*VLOOKUP(K$1,Transmission!$Z$14:$AE$38,6,FALSE())</f>
        <v>0</v>
      </c>
      <c r="L26" s="1" t="n">
        <f aca="false">VLOOKUP($A26,Transmission!$J$1:$L$70,3,FALSE())*VLOOKUP(L$1,Transmission!$Z$14:$AE$38,6,FALSE())</f>
        <v>0</v>
      </c>
      <c r="M26" s="1" t="n">
        <f aca="false">VLOOKUP($A26,Transmission!$J$1:$L$70,3,FALSE())*VLOOKUP(M$1,Transmission!$Z$14:$AE$38,6,FALSE())</f>
        <v>0</v>
      </c>
      <c r="N26" s="1" t="n">
        <f aca="false">VLOOKUP($A26,Transmission!$J$1:$L$70,3,FALSE())*VLOOKUP(N$1,Transmission!$Z$14:$AE$38,6,FALSE())</f>
        <v>0</v>
      </c>
      <c r="O26" s="1" t="n">
        <f aca="false">VLOOKUP($A26,Transmission!$J$1:$L$70,3,FALSE())*VLOOKUP(O$1,Transmission!$Z$14:$AE$38,6,FALSE())</f>
        <v>0</v>
      </c>
      <c r="P26" s="1" t="n">
        <f aca="false">VLOOKUP($A26,Transmission!$J$1:$L$70,3,FALSE())*VLOOKUP(P$1,Transmission!$Z$14:$AE$38,6,FALSE())</f>
        <v>0</v>
      </c>
      <c r="Q26" s="1" t="n">
        <f aca="false">VLOOKUP($A26,Transmission!$J$1:$L$70,3,FALSE())*VLOOKUP(Q$1,Transmission!$Z$14:$AE$38,6,FALSE())</f>
        <v>0</v>
      </c>
      <c r="R26" s="1" t="n">
        <f aca="false">VLOOKUP($A26,Transmission!$J$1:$L$70,3,FALSE())*VLOOKUP(R$1,Transmission!$Z$14:$AE$38,6,FALSE())</f>
        <v>0</v>
      </c>
      <c r="S26" s="1" t="n">
        <f aca="false">VLOOKUP($A26,Transmission!$J$1:$L$70,3,FALSE())*VLOOKUP(S$1,Transmission!$Z$14:$AE$38,6,FALSE())</f>
        <v>0</v>
      </c>
      <c r="T26" s="1" t="n">
        <f aca="false">VLOOKUP($A26,Transmission!$J$1:$L$70,3,FALSE())*VLOOKUP(T$1,Transmission!$Z$14:$AE$38,6,FALSE())</f>
        <v>0</v>
      </c>
      <c r="U26" s="1" t="n">
        <f aca="false">VLOOKUP($A26,Transmission!$J$1:$L$70,3,FALSE())*VLOOKUP(U$1,Transmission!$Z$14:$AE$38,6,FALSE())</f>
        <v>0</v>
      </c>
      <c r="V26" s="1" t="n">
        <f aca="false">VLOOKUP($A26,Transmission!$J$1:$L$70,3,FALSE())*VLOOKUP(V$1,Transmission!$Z$14:$AE$38,6,FALSE())</f>
        <v>0</v>
      </c>
      <c r="W26" s="1" t="n">
        <f aca="false">VLOOKUP($A26,Transmission!$J$1:$L$70,3,FALSE())*VLOOKUP(W$1,Transmission!$Z$14:$AE$38,6,FALSE())</f>
        <v>0</v>
      </c>
      <c r="X26" s="1" t="n">
        <f aca="false">VLOOKUP($A26,Transmission!$J$1:$L$70,3,FALSE())*VLOOKUP(X$1,Transmission!$Z$14:$AE$38,6,FALSE())</f>
        <v>0</v>
      </c>
      <c r="Y26" s="1" t="n">
        <f aca="false">VLOOKUP($A26,Transmission!$J$1:$L$70,3,FALSE())*VLOOKUP(Y$1,Transmission!$Z$14:$AE$38,6,FALSE())</f>
        <v>0</v>
      </c>
    </row>
    <row r="27" customFormat="false" ht="14.25" hidden="false" customHeight="false" outlineLevel="0" collapsed="false">
      <c r="A27" s="4" t="s">
        <v>85</v>
      </c>
      <c r="B27" s="1" t="n">
        <f aca="false">VLOOKUP($A27,Transmission!$J$1:$L$70,3,FALSE())*VLOOKUP(B$1,Transmission!$Z$14:$AE$38,6,FALSE())</f>
        <v>6.4</v>
      </c>
      <c r="C27" s="1" t="n">
        <f aca="false">VLOOKUP($A27,Transmission!$J$1:$L$70,3,FALSE())*VLOOKUP(C$1,Transmission!$Z$14:$AE$38,6,FALSE())</f>
        <v>6</v>
      </c>
      <c r="D27" s="1" t="n">
        <f aca="false">VLOOKUP($A27,Transmission!$J$1:$L$70,3,FALSE())*VLOOKUP(D$1,Transmission!$Z$14:$AE$38,6,FALSE())</f>
        <v>5.8</v>
      </c>
      <c r="E27" s="1" t="n">
        <f aca="false">VLOOKUP($A27,Transmission!$J$1:$L$70,3,FALSE())*VLOOKUP(E$1,Transmission!$Z$14:$AE$38,6,FALSE())</f>
        <v>5.6</v>
      </c>
      <c r="F27" s="1" t="n">
        <f aca="false">VLOOKUP($A27,Transmission!$J$1:$L$70,3,FALSE())*VLOOKUP(F$1,Transmission!$Z$14:$AE$38,6,FALSE())</f>
        <v>5.6</v>
      </c>
      <c r="G27" s="1" t="n">
        <f aca="false">VLOOKUP($A27,Transmission!$J$1:$L$70,3,FALSE())*VLOOKUP(G$1,Transmission!$Z$14:$AE$38,6,FALSE())</f>
        <v>5.8</v>
      </c>
      <c r="H27" s="1" t="n">
        <f aca="false">VLOOKUP($A27,Transmission!$J$1:$L$70,3,FALSE())*VLOOKUP(H$1,Transmission!$Z$14:$AE$38,6,FALSE())</f>
        <v>6.4</v>
      </c>
      <c r="I27" s="1" t="n">
        <f aca="false">VLOOKUP($A27,Transmission!$J$1:$L$70,3,FALSE())*VLOOKUP(I$1,Transmission!$Z$14:$AE$38,6,FALSE())</f>
        <v>7.6</v>
      </c>
      <c r="J27" s="1" t="n">
        <f aca="false">VLOOKUP($A27,Transmission!$J$1:$L$70,3,FALSE())*VLOOKUP(J$1,Transmission!$Z$14:$AE$38,6,FALSE())</f>
        <v>8.7</v>
      </c>
      <c r="K27" s="1" t="n">
        <f aca="false">VLOOKUP($A27,Transmission!$J$1:$L$70,3,FALSE())*VLOOKUP(K$1,Transmission!$Z$14:$AE$38,6,FALSE())</f>
        <v>9.5</v>
      </c>
      <c r="L27" s="1" t="n">
        <f aca="false">VLOOKUP($A27,Transmission!$J$1:$L$70,3,FALSE())*VLOOKUP(L$1,Transmission!$Z$14:$AE$38,6,FALSE())</f>
        <v>9.9</v>
      </c>
      <c r="M27" s="1" t="n">
        <f aca="false">VLOOKUP($A27,Transmission!$J$1:$L$70,3,FALSE())*VLOOKUP(M$1,Transmission!$Z$14:$AE$38,6,FALSE())</f>
        <v>10</v>
      </c>
      <c r="N27" s="1" t="n">
        <f aca="false">VLOOKUP($A27,Transmission!$J$1:$L$70,3,FALSE())*VLOOKUP(N$1,Transmission!$Z$14:$AE$38,6,FALSE())</f>
        <v>9.9</v>
      </c>
      <c r="O27" s="1" t="n">
        <f aca="false">VLOOKUP($A27,Transmission!$J$1:$L$70,3,FALSE())*VLOOKUP(O$1,Transmission!$Z$14:$AE$38,6,FALSE())</f>
        <v>10</v>
      </c>
      <c r="P27" s="1" t="n">
        <f aca="false">VLOOKUP($A27,Transmission!$J$1:$L$70,3,FALSE())*VLOOKUP(P$1,Transmission!$Z$14:$AE$38,6,FALSE())</f>
        <v>10</v>
      </c>
      <c r="Q27" s="1" t="n">
        <f aca="false">VLOOKUP($A27,Transmission!$J$1:$L$70,3,FALSE())*VLOOKUP(Q$1,Transmission!$Z$14:$AE$38,6,FALSE())</f>
        <v>9.7</v>
      </c>
      <c r="R27" s="1" t="n">
        <f aca="false">VLOOKUP($A27,Transmission!$J$1:$L$70,3,FALSE())*VLOOKUP(R$1,Transmission!$Z$14:$AE$38,6,FALSE())</f>
        <v>9.6</v>
      </c>
      <c r="S27" s="1" t="n">
        <f aca="false">VLOOKUP($A27,Transmission!$J$1:$L$70,3,FALSE())*VLOOKUP(S$1,Transmission!$Z$14:$AE$38,6,FALSE())</f>
        <v>9.6</v>
      </c>
      <c r="T27" s="1" t="n">
        <f aca="false">VLOOKUP($A27,Transmission!$J$1:$L$70,3,FALSE())*VLOOKUP(T$1,Transmission!$Z$14:$AE$38,6,FALSE())</f>
        <v>9.3</v>
      </c>
      <c r="U27" s="1" t="n">
        <f aca="false">VLOOKUP($A27,Transmission!$J$1:$L$70,3,FALSE())*VLOOKUP(U$1,Transmission!$Z$14:$AE$38,6,FALSE())</f>
        <v>8.76</v>
      </c>
      <c r="V27" s="1" t="n">
        <f aca="false">VLOOKUP($A27,Transmission!$J$1:$L$70,3,FALSE())*VLOOKUP(V$1,Transmission!$Z$14:$AE$38,6,FALSE())</f>
        <v>8.06</v>
      </c>
      <c r="W27" s="1" t="n">
        <f aca="false">VLOOKUP($A27,Transmission!$J$1:$L$70,3,FALSE())*VLOOKUP(W$1,Transmission!$Z$14:$AE$38,6,FALSE())</f>
        <v>7.44</v>
      </c>
      <c r="X27" s="1" t="n">
        <f aca="false">VLOOKUP($A27,Transmission!$J$1:$L$70,3,FALSE())*VLOOKUP(X$1,Transmission!$Z$14:$AE$38,6,FALSE())</f>
        <v>6.99</v>
      </c>
      <c r="Y27" s="1" t="n">
        <f aca="false">VLOOKUP($A27,Transmission!$J$1:$L$70,3,FALSE())*VLOOKUP(Y$1,Transmission!$Z$14:$AE$38,6,FALSE())</f>
        <v>6.44</v>
      </c>
    </row>
    <row r="28" customFormat="false" ht="14.25" hidden="false" customHeight="false" outlineLevel="0" collapsed="false">
      <c r="A28" s="4" t="s">
        <v>88</v>
      </c>
      <c r="B28" s="1" t="n">
        <f aca="false">VLOOKUP($A28,Transmission!$J$1:$L$70,3,FALSE())*VLOOKUP(B$1,Transmission!$Z$14:$AE$38,6,FALSE())</f>
        <v>6.4</v>
      </c>
      <c r="C28" s="1" t="n">
        <f aca="false">VLOOKUP($A28,Transmission!$J$1:$L$70,3,FALSE())*VLOOKUP(C$1,Transmission!$Z$14:$AE$38,6,FALSE())</f>
        <v>6</v>
      </c>
      <c r="D28" s="1" t="n">
        <f aca="false">VLOOKUP($A28,Transmission!$J$1:$L$70,3,FALSE())*VLOOKUP(D$1,Transmission!$Z$14:$AE$38,6,FALSE())</f>
        <v>5.8</v>
      </c>
      <c r="E28" s="1" t="n">
        <f aca="false">VLOOKUP($A28,Transmission!$J$1:$L$70,3,FALSE())*VLOOKUP(E$1,Transmission!$Z$14:$AE$38,6,FALSE())</f>
        <v>5.6</v>
      </c>
      <c r="F28" s="1" t="n">
        <f aca="false">VLOOKUP($A28,Transmission!$J$1:$L$70,3,FALSE())*VLOOKUP(F$1,Transmission!$Z$14:$AE$38,6,FALSE())</f>
        <v>5.6</v>
      </c>
      <c r="G28" s="1" t="n">
        <f aca="false">VLOOKUP($A28,Transmission!$J$1:$L$70,3,FALSE())*VLOOKUP(G$1,Transmission!$Z$14:$AE$38,6,FALSE())</f>
        <v>5.8</v>
      </c>
      <c r="H28" s="1" t="n">
        <f aca="false">VLOOKUP($A28,Transmission!$J$1:$L$70,3,FALSE())*VLOOKUP(H$1,Transmission!$Z$14:$AE$38,6,FALSE())</f>
        <v>6.4</v>
      </c>
      <c r="I28" s="1" t="n">
        <f aca="false">VLOOKUP($A28,Transmission!$J$1:$L$70,3,FALSE())*VLOOKUP(I$1,Transmission!$Z$14:$AE$38,6,FALSE())</f>
        <v>7.6</v>
      </c>
      <c r="J28" s="1" t="n">
        <f aca="false">VLOOKUP($A28,Transmission!$J$1:$L$70,3,FALSE())*VLOOKUP(J$1,Transmission!$Z$14:$AE$38,6,FALSE())</f>
        <v>8.7</v>
      </c>
      <c r="K28" s="1" t="n">
        <f aca="false">VLOOKUP($A28,Transmission!$J$1:$L$70,3,FALSE())*VLOOKUP(K$1,Transmission!$Z$14:$AE$38,6,FALSE())</f>
        <v>9.5</v>
      </c>
      <c r="L28" s="1" t="n">
        <f aca="false">VLOOKUP($A28,Transmission!$J$1:$L$70,3,FALSE())*VLOOKUP(L$1,Transmission!$Z$14:$AE$38,6,FALSE())</f>
        <v>9.9</v>
      </c>
      <c r="M28" s="1" t="n">
        <f aca="false">VLOOKUP($A28,Transmission!$J$1:$L$70,3,FALSE())*VLOOKUP(M$1,Transmission!$Z$14:$AE$38,6,FALSE())</f>
        <v>10</v>
      </c>
      <c r="N28" s="1" t="n">
        <f aca="false">VLOOKUP($A28,Transmission!$J$1:$L$70,3,FALSE())*VLOOKUP(N$1,Transmission!$Z$14:$AE$38,6,FALSE())</f>
        <v>9.9</v>
      </c>
      <c r="O28" s="1" t="n">
        <f aca="false">VLOOKUP($A28,Transmission!$J$1:$L$70,3,FALSE())*VLOOKUP(O$1,Transmission!$Z$14:$AE$38,6,FALSE())</f>
        <v>10</v>
      </c>
      <c r="P28" s="1" t="n">
        <f aca="false">VLOOKUP($A28,Transmission!$J$1:$L$70,3,FALSE())*VLOOKUP(P$1,Transmission!$Z$14:$AE$38,6,FALSE())</f>
        <v>10</v>
      </c>
      <c r="Q28" s="1" t="n">
        <f aca="false">VLOOKUP($A28,Transmission!$J$1:$L$70,3,FALSE())*VLOOKUP(Q$1,Transmission!$Z$14:$AE$38,6,FALSE())</f>
        <v>9.7</v>
      </c>
      <c r="R28" s="1" t="n">
        <f aca="false">VLOOKUP($A28,Transmission!$J$1:$L$70,3,FALSE())*VLOOKUP(R$1,Transmission!$Z$14:$AE$38,6,FALSE())</f>
        <v>9.6</v>
      </c>
      <c r="S28" s="1" t="n">
        <f aca="false">VLOOKUP($A28,Transmission!$J$1:$L$70,3,FALSE())*VLOOKUP(S$1,Transmission!$Z$14:$AE$38,6,FALSE())</f>
        <v>9.6</v>
      </c>
      <c r="T28" s="1" t="n">
        <f aca="false">VLOOKUP($A28,Transmission!$J$1:$L$70,3,FALSE())*VLOOKUP(T$1,Transmission!$Z$14:$AE$38,6,FALSE())</f>
        <v>9.3</v>
      </c>
      <c r="U28" s="1" t="n">
        <f aca="false">VLOOKUP($A28,Transmission!$J$1:$L$70,3,FALSE())*VLOOKUP(U$1,Transmission!$Z$14:$AE$38,6,FALSE())</f>
        <v>8.76</v>
      </c>
      <c r="V28" s="1" t="n">
        <f aca="false">VLOOKUP($A28,Transmission!$J$1:$L$70,3,FALSE())*VLOOKUP(V$1,Transmission!$Z$14:$AE$38,6,FALSE())</f>
        <v>8.06</v>
      </c>
      <c r="W28" s="1" t="n">
        <f aca="false">VLOOKUP($A28,Transmission!$J$1:$L$70,3,FALSE())*VLOOKUP(W$1,Transmission!$Z$14:$AE$38,6,FALSE())</f>
        <v>7.44</v>
      </c>
      <c r="X28" s="1" t="n">
        <f aca="false">VLOOKUP($A28,Transmission!$J$1:$L$70,3,FALSE())*VLOOKUP(X$1,Transmission!$Z$14:$AE$38,6,FALSE())</f>
        <v>6.99</v>
      </c>
      <c r="Y28" s="1" t="n">
        <f aca="false">VLOOKUP($A28,Transmission!$J$1:$L$70,3,FALSE())*VLOOKUP(Y$1,Transmission!$Z$14:$AE$38,6,FALSE())</f>
        <v>6.44</v>
      </c>
    </row>
    <row r="29" customFormat="false" ht="14.25" hidden="false" customHeight="false" outlineLevel="0" collapsed="false">
      <c r="A29" s="4" t="s">
        <v>91</v>
      </c>
      <c r="B29" s="1" t="n">
        <f aca="false">VLOOKUP($A29,Transmission!$J$1:$L$70,3,FALSE())*VLOOKUP(B$1,Transmission!$Z$14:$AE$38,6,FALSE())</f>
        <v>11.904</v>
      </c>
      <c r="C29" s="1" t="n">
        <f aca="false">VLOOKUP($A29,Transmission!$J$1:$L$70,3,FALSE())*VLOOKUP(C$1,Transmission!$Z$14:$AE$38,6,FALSE())</f>
        <v>11.16</v>
      </c>
      <c r="D29" s="1" t="n">
        <f aca="false">VLOOKUP($A29,Transmission!$J$1:$L$70,3,FALSE())*VLOOKUP(D$1,Transmission!$Z$14:$AE$38,6,FALSE())</f>
        <v>10.788</v>
      </c>
      <c r="E29" s="1" t="n">
        <f aca="false">VLOOKUP($A29,Transmission!$J$1:$L$70,3,FALSE())*VLOOKUP(E$1,Transmission!$Z$14:$AE$38,6,FALSE())</f>
        <v>10.416</v>
      </c>
      <c r="F29" s="1" t="n">
        <f aca="false">VLOOKUP($A29,Transmission!$J$1:$L$70,3,FALSE())*VLOOKUP(F$1,Transmission!$Z$14:$AE$38,6,FALSE())</f>
        <v>10.416</v>
      </c>
      <c r="G29" s="1" t="n">
        <f aca="false">VLOOKUP($A29,Transmission!$J$1:$L$70,3,FALSE())*VLOOKUP(G$1,Transmission!$Z$14:$AE$38,6,FALSE())</f>
        <v>10.788</v>
      </c>
      <c r="H29" s="1" t="n">
        <f aca="false">VLOOKUP($A29,Transmission!$J$1:$L$70,3,FALSE())*VLOOKUP(H$1,Transmission!$Z$14:$AE$38,6,FALSE())</f>
        <v>11.904</v>
      </c>
      <c r="I29" s="1" t="n">
        <f aca="false">VLOOKUP($A29,Transmission!$J$1:$L$70,3,FALSE())*VLOOKUP(I$1,Transmission!$Z$14:$AE$38,6,FALSE())</f>
        <v>14.136</v>
      </c>
      <c r="J29" s="1" t="n">
        <f aca="false">VLOOKUP($A29,Transmission!$J$1:$L$70,3,FALSE())*VLOOKUP(J$1,Transmission!$Z$14:$AE$38,6,FALSE())</f>
        <v>16.182</v>
      </c>
      <c r="K29" s="1" t="n">
        <f aca="false">VLOOKUP($A29,Transmission!$J$1:$L$70,3,FALSE())*VLOOKUP(K$1,Transmission!$Z$14:$AE$38,6,FALSE())</f>
        <v>17.67</v>
      </c>
      <c r="L29" s="1" t="n">
        <f aca="false">VLOOKUP($A29,Transmission!$J$1:$L$70,3,FALSE())*VLOOKUP(L$1,Transmission!$Z$14:$AE$38,6,FALSE())</f>
        <v>18.414</v>
      </c>
      <c r="M29" s="1" t="n">
        <f aca="false">VLOOKUP($A29,Transmission!$J$1:$L$70,3,FALSE())*VLOOKUP(M$1,Transmission!$Z$14:$AE$38,6,FALSE())</f>
        <v>18.6</v>
      </c>
      <c r="N29" s="1" t="n">
        <f aca="false">VLOOKUP($A29,Transmission!$J$1:$L$70,3,FALSE())*VLOOKUP(N$1,Transmission!$Z$14:$AE$38,6,FALSE())</f>
        <v>18.414</v>
      </c>
      <c r="O29" s="1" t="n">
        <f aca="false">VLOOKUP($A29,Transmission!$J$1:$L$70,3,FALSE())*VLOOKUP(O$1,Transmission!$Z$14:$AE$38,6,FALSE())</f>
        <v>18.6</v>
      </c>
      <c r="P29" s="1" t="n">
        <f aca="false">VLOOKUP($A29,Transmission!$J$1:$L$70,3,FALSE())*VLOOKUP(P$1,Transmission!$Z$14:$AE$38,6,FALSE())</f>
        <v>18.6</v>
      </c>
      <c r="Q29" s="1" t="n">
        <f aca="false">VLOOKUP($A29,Transmission!$J$1:$L$70,3,FALSE())*VLOOKUP(Q$1,Transmission!$Z$14:$AE$38,6,FALSE())</f>
        <v>18.042</v>
      </c>
      <c r="R29" s="1" t="n">
        <f aca="false">VLOOKUP($A29,Transmission!$J$1:$L$70,3,FALSE())*VLOOKUP(R$1,Transmission!$Z$14:$AE$38,6,FALSE())</f>
        <v>17.856</v>
      </c>
      <c r="S29" s="1" t="n">
        <f aca="false">VLOOKUP($A29,Transmission!$J$1:$L$70,3,FALSE())*VLOOKUP(S$1,Transmission!$Z$14:$AE$38,6,FALSE())</f>
        <v>17.856</v>
      </c>
      <c r="T29" s="1" t="n">
        <f aca="false">VLOOKUP($A29,Transmission!$J$1:$L$70,3,FALSE())*VLOOKUP(T$1,Transmission!$Z$14:$AE$38,6,FALSE())</f>
        <v>17.298</v>
      </c>
      <c r="U29" s="1" t="n">
        <f aca="false">VLOOKUP($A29,Transmission!$J$1:$L$70,3,FALSE())*VLOOKUP(U$1,Transmission!$Z$14:$AE$38,6,FALSE())</f>
        <v>16.2936</v>
      </c>
      <c r="V29" s="1" t="n">
        <f aca="false">VLOOKUP($A29,Transmission!$J$1:$L$70,3,FALSE())*VLOOKUP(V$1,Transmission!$Z$14:$AE$38,6,FALSE())</f>
        <v>14.9916</v>
      </c>
      <c r="W29" s="1" t="n">
        <f aca="false">VLOOKUP($A29,Transmission!$J$1:$L$70,3,FALSE())*VLOOKUP(W$1,Transmission!$Z$14:$AE$38,6,FALSE())</f>
        <v>13.8384</v>
      </c>
      <c r="X29" s="1" t="n">
        <f aca="false">VLOOKUP($A29,Transmission!$J$1:$L$70,3,FALSE())*VLOOKUP(X$1,Transmission!$Z$14:$AE$38,6,FALSE())</f>
        <v>13.0014</v>
      </c>
      <c r="Y29" s="1" t="n">
        <f aca="false">VLOOKUP($A29,Transmission!$J$1:$L$70,3,FALSE())*VLOOKUP(Y$1,Transmission!$Z$14:$AE$38,6,FALSE())</f>
        <v>11.9784</v>
      </c>
    </row>
    <row r="30" customFormat="false" ht="14.25" hidden="false" customHeight="false" outlineLevel="0" collapsed="false">
      <c r="A30" s="4" t="s">
        <v>94</v>
      </c>
      <c r="B30" s="1" t="n">
        <f aca="false">VLOOKUP($A30,Transmission!$J$1:$L$70,3,FALSE())*VLOOKUP(B$1,Transmission!$Z$14:$AE$38,6,FALSE())</f>
        <v>11.904</v>
      </c>
      <c r="C30" s="1" t="n">
        <f aca="false">VLOOKUP($A30,Transmission!$J$1:$L$70,3,FALSE())*VLOOKUP(C$1,Transmission!$Z$14:$AE$38,6,FALSE())</f>
        <v>11.16</v>
      </c>
      <c r="D30" s="1" t="n">
        <f aca="false">VLOOKUP($A30,Transmission!$J$1:$L$70,3,FALSE())*VLOOKUP(D$1,Transmission!$Z$14:$AE$38,6,FALSE())</f>
        <v>10.788</v>
      </c>
      <c r="E30" s="1" t="n">
        <f aca="false">VLOOKUP($A30,Transmission!$J$1:$L$70,3,FALSE())*VLOOKUP(E$1,Transmission!$Z$14:$AE$38,6,FALSE())</f>
        <v>10.416</v>
      </c>
      <c r="F30" s="1" t="n">
        <f aca="false">VLOOKUP($A30,Transmission!$J$1:$L$70,3,FALSE())*VLOOKUP(F$1,Transmission!$Z$14:$AE$38,6,FALSE())</f>
        <v>10.416</v>
      </c>
      <c r="G30" s="1" t="n">
        <f aca="false">VLOOKUP($A30,Transmission!$J$1:$L$70,3,FALSE())*VLOOKUP(G$1,Transmission!$Z$14:$AE$38,6,FALSE())</f>
        <v>10.788</v>
      </c>
      <c r="H30" s="1" t="n">
        <f aca="false">VLOOKUP($A30,Transmission!$J$1:$L$70,3,FALSE())*VLOOKUP(H$1,Transmission!$Z$14:$AE$38,6,FALSE())</f>
        <v>11.904</v>
      </c>
      <c r="I30" s="1" t="n">
        <f aca="false">VLOOKUP($A30,Transmission!$J$1:$L$70,3,FALSE())*VLOOKUP(I$1,Transmission!$Z$14:$AE$38,6,FALSE())</f>
        <v>14.136</v>
      </c>
      <c r="J30" s="1" t="n">
        <f aca="false">VLOOKUP($A30,Transmission!$J$1:$L$70,3,FALSE())*VLOOKUP(J$1,Transmission!$Z$14:$AE$38,6,FALSE())</f>
        <v>16.182</v>
      </c>
      <c r="K30" s="1" t="n">
        <f aca="false">VLOOKUP($A30,Transmission!$J$1:$L$70,3,FALSE())*VLOOKUP(K$1,Transmission!$Z$14:$AE$38,6,FALSE())</f>
        <v>17.67</v>
      </c>
      <c r="L30" s="1" t="n">
        <f aca="false">VLOOKUP($A30,Transmission!$J$1:$L$70,3,FALSE())*VLOOKUP(L$1,Transmission!$Z$14:$AE$38,6,FALSE())</f>
        <v>18.414</v>
      </c>
      <c r="M30" s="1" t="n">
        <f aca="false">VLOOKUP($A30,Transmission!$J$1:$L$70,3,FALSE())*VLOOKUP(M$1,Transmission!$Z$14:$AE$38,6,FALSE())</f>
        <v>18.6</v>
      </c>
      <c r="N30" s="1" t="n">
        <f aca="false">VLOOKUP($A30,Transmission!$J$1:$L$70,3,FALSE())*VLOOKUP(N$1,Transmission!$Z$14:$AE$38,6,FALSE())</f>
        <v>18.414</v>
      </c>
      <c r="O30" s="1" t="n">
        <f aca="false">VLOOKUP($A30,Transmission!$J$1:$L$70,3,FALSE())*VLOOKUP(O$1,Transmission!$Z$14:$AE$38,6,FALSE())</f>
        <v>18.6</v>
      </c>
      <c r="P30" s="1" t="n">
        <f aca="false">VLOOKUP($A30,Transmission!$J$1:$L$70,3,FALSE())*VLOOKUP(P$1,Transmission!$Z$14:$AE$38,6,FALSE())</f>
        <v>18.6</v>
      </c>
      <c r="Q30" s="1" t="n">
        <f aca="false">VLOOKUP($A30,Transmission!$J$1:$L$70,3,FALSE())*VLOOKUP(Q$1,Transmission!$Z$14:$AE$38,6,FALSE())</f>
        <v>18.042</v>
      </c>
      <c r="R30" s="1" t="n">
        <f aca="false">VLOOKUP($A30,Transmission!$J$1:$L$70,3,FALSE())*VLOOKUP(R$1,Transmission!$Z$14:$AE$38,6,FALSE())</f>
        <v>17.856</v>
      </c>
      <c r="S30" s="1" t="n">
        <f aca="false">VLOOKUP($A30,Transmission!$J$1:$L$70,3,FALSE())*VLOOKUP(S$1,Transmission!$Z$14:$AE$38,6,FALSE())</f>
        <v>17.856</v>
      </c>
      <c r="T30" s="1" t="n">
        <f aca="false">VLOOKUP($A30,Transmission!$J$1:$L$70,3,FALSE())*VLOOKUP(T$1,Transmission!$Z$14:$AE$38,6,FALSE())</f>
        <v>17.298</v>
      </c>
      <c r="U30" s="1" t="n">
        <f aca="false">VLOOKUP($A30,Transmission!$J$1:$L$70,3,FALSE())*VLOOKUP(U$1,Transmission!$Z$14:$AE$38,6,FALSE())</f>
        <v>16.2936</v>
      </c>
      <c r="V30" s="1" t="n">
        <f aca="false">VLOOKUP($A30,Transmission!$J$1:$L$70,3,FALSE())*VLOOKUP(V$1,Transmission!$Z$14:$AE$38,6,FALSE())</f>
        <v>14.9916</v>
      </c>
      <c r="W30" s="1" t="n">
        <f aca="false">VLOOKUP($A30,Transmission!$J$1:$L$70,3,FALSE())*VLOOKUP(W$1,Transmission!$Z$14:$AE$38,6,FALSE())</f>
        <v>13.8384</v>
      </c>
      <c r="X30" s="1" t="n">
        <f aca="false">VLOOKUP($A30,Transmission!$J$1:$L$70,3,FALSE())*VLOOKUP(X$1,Transmission!$Z$14:$AE$38,6,FALSE())</f>
        <v>13.0014</v>
      </c>
      <c r="Y30" s="1" t="n">
        <f aca="false">VLOOKUP($A30,Transmission!$J$1:$L$70,3,FALSE())*VLOOKUP(Y$1,Transmission!$Z$14:$AE$38,6,FALSE())</f>
        <v>11.9784</v>
      </c>
    </row>
    <row r="31" customFormat="false" ht="14.25" hidden="false" customHeight="false" outlineLevel="0" collapsed="false">
      <c r="A31" s="4" t="s">
        <v>97</v>
      </c>
      <c r="B31" s="1" t="n">
        <f aca="false">VLOOKUP($A31,Transmission!$J$1:$L$70,3,FALSE())*VLOOKUP(B$1,Transmission!$Z$14:$AE$38,6,FALSE())</f>
        <v>0</v>
      </c>
      <c r="C31" s="1" t="n">
        <f aca="false">VLOOKUP($A31,Transmission!$J$1:$L$70,3,FALSE())*VLOOKUP(C$1,Transmission!$Z$14:$AE$38,6,FALSE())</f>
        <v>0</v>
      </c>
      <c r="D31" s="1" t="n">
        <f aca="false">VLOOKUP($A31,Transmission!$J$1:$L$70,3,FALSE())*VLOOKUP(D$1,Transmission!$Z$14:$AE$38,6,FALSE())</f>
        <v>0</v>
      </c>
      <c r="E31" s="1" t="n">
        <f aca="false">VLOOKUP($A31,Transmission!$J$1:$L$70,3,FALSE())*VLOOKUP(E$1,Transmission!$Z$14:$AE$38,6,FALSE())</f>
        <v>0</v>
      </c>
      <c r="F31" s="1" t="n">
        <f aca="false">VLOOKUP($A31,Transmission!$J$1:$L$70,3,FALSE())*VLOOKUP(F$1,Transmission!$Z$14:$AE$38,6,FALSE())</f>
        <v>0</v>
      </c>
      <c r="G31" s="1" t="n">
        <f aca="false">VLOOKUP($A31,Transmission!$J$1:$L$70,3,FALSE())*VLOOKUP(G$1,Transmission!$Z$14:$AE$38,6,FALSE())</f>
        <v>0</v>
      </c>
      <c r="H31" s="1" t="n">
        <f aca="false">VLOOKUP($A31,Transmission!$J$1:$L$70,3,FALSE())*VLOOKUP(H$1,Transmission!$Z$14:$AE$38,6,FALSE())</f>
        <v>0</v>
      </c>
      <c r="I31" s="1" t="n">
        <f aca="false">VLOOKUP($A31,Transmission!$J$1:$L$70,3,FALSE())*VLOOKUP(I$1,Transmission!$Z$14:$AE$38,6,FALSE())</f>
        <v>0</v>
      </c>
      <c r="J31" s="1" t="n">
        <f aca="false">VLOOKUP($A31,Transmission!$J$1:$L$70,3,FALSE())*VLOOKUP(J$1,Transmission!$Z$14:$AE$38,6,FALSE())</f>
        <v>0</v>
      </c>
      <c r="K31" s="1" t="n">
        <f aca="false">VLOOKUP($A31,Transmission!$J$1:$L$70,3,FALSE())*VLOOKUP(K$1,Transmission!$Z$14:$AE$38,6,FALSE())</f>
        <v>0</v>
      </c>
      <c r="L31" s="1" t="n">
        <f aca="false">VLOOKUP($A31,Transmission!$J$1:$L$70,3,FALSE())*VLOOKUP(L$1,Transmission!$Z$14:$AE$38,6,FALSE())</f>
        <v>0</v>
      </c>
      <c r="M31" s="1" t="n">
        <f aca="false">VLOOKUP($A31,Transmission!$J$1:$L$70,3,FALSE())*VLOOKUP(M$1,Transmission!$Z$14:$AE$38,6,FALSE())</f>
        <v>0</v>
      </c>
      <c r="N31" s="1" t="n">
        <f aca="false">VLOOKUP($A31,Transmission!$J$1:$L$70,3,FALSE())*VLOOKUP(N$1,Transmission!$Z$14:$AE$38,6,FALSE())</f>
        <v>0</v>
      </c>
      <c r="O31" s="1" t="n">
        <f aca="false">VLOOKUP($A31,Transmission!$J$1:$L$70,3,FALSE())*VLOOKUP(O$1,Transmission!$Z$14:$AE$38,6,FALSE())</f>
        <v>0</v>
      </c>
      <c r="P31" s="1" t="n">
        <f aca="false">VLOOKUP($A31,Transmission!$J$1:$L$70,3,FALSE())*VLOOKUP(P$1,Transmission!$Z$14:$AE$38,6,FALSE())</f>
        <v>0</v>
      </c>
      <c r="Q31" s="1" t="n">
        <f aca="false">VLOOKUP($A31,Transmission!$J$1:$L$70,3,FALSE())*VLOOKUP(Q$1,Transmission!$Z$14:$AE$38,6,FALSE())</f>
        <v>0</v>
      </c>
      <c r="R31" s="1" t="n">
        <f aca="false">VLOOKUP($A31,Transmission!$J$1:$L$70,3,FALSE())*VLOOKUP(R$1,Transmission!$Z$14:$AE$38,6,FALSE())</f>
        <v>0</v>
      </c>
      <c r="S31" s="1" t="n">
        <f aca="false">VLOOKUP($A31,Transmission!$J$1:$L$70,3,FALSE())*VLOOKUP(S$1,Transmission!$Z$14:$AE$38,6,FALSE())</f>
        <v>0</v>
      </c>
      <c r="T31" s="1" t="n">
        <f aca="false">VLOOKUP($A31,Transmission!$J$1:$L$70,3,FALSE())*VLOOKUP(T$1,Transmission!$Z$14:$AE$38,6,FALSE())</f>
        <v>0</v>
      </c>
      <c r="U31" s="1" t="n">
        <f aca="false">VLOOKUP($A31,Transmission!$J$1:$L$70,3,FALSE())*VLOOKUP(U$1,Transmission!$Z$14:$AE$38,6,FALSE())</f>
        <v>0</v>
      </c>
      <c r="V31" s="1" t="n">
        <f aca="false">VLOOKUP($A31,Transmission!$J$1:$L$70,3,FALSE())*VLOOKUP(V$1,Transmission!$Z$14:$AE$38,6,FALSE())</f>
        <v>0</v>
      </c>
      <c r="W31" s="1" t="n">
        <f aca="false">VLOOKUP($A31,Transmission!$J$1:$L$70,3,FALSE())*VLOOKUP(W$1,Transmission!$Z$14:$AE$38,6,FALSE())</f>
        <v>0</v>
      </c>
      <c r="X31" s="1" t="n">
        <f aca="false">VLOOKUP($A31,Transmission!$J$1:$L$70,3,FALSE())*VLOOKUP(X$1,Transmission!$Z$14:$AE$38,6,FALSE())</f>
        <v>0</v>
      </c>
      <c r="Y31" s="1" t="n">
        <f aca="false">VLOOKUP($A31,Transmission!$J$1:$L$70,3,FALSE())*VLOOKUP(Y$1,Transmission!$Z$14:$AE$38,6,FALSE())</f>
        <v>0</v>
      </c>
    </row>
    <row r="32" customFormat="false" ht="14.25" hidden="false" customHeight="false" outlineLevel="0" collapsed="false">
      <c r="A32" s="4" t="s">
        <v>100</v>
      </c>
      <c r="B32" s="1" t="n">
        <f aca="false">VLOOKUP($A32,Transmission!$J$1:$L$70,3,FALSE())*VLOOKUP(B$1,Transmission!$Z$14:$AE$38,6,FALSE())</f>
        <v>0</v>
      </c>
      <c r="C32" s="1" t="n">
        <f aca="false">VLOOKUP($A32,Transmission!$J$1:$L$70,3,FALSE())*VLOOKUP(C$1,Transmission!$Z$14:$AE$38,6,FALSE())</f>
        <v>0</v>
      </c>
      <c r="D32" s="1" t="n">
        <f aca="false">VLOOKUP($A32,Transmission!$J$1:$L$70,3,FALSE())*VLOOKUP(D$1,Transmission!$Z$14:$AE$38,6,FALSE())</f>
        <v>0</v>
      </c>
      <c r="E32" s="1" t="n">
        <f aca="false">VLOOKUP($A32,Transmission!$J$1:$L$70,3,FALSE())*VLOOKUP(E$1,Transmission!$Z$14:$AE$38,6,FALSE())</f>
        <v>0</v>
      </c>
      <c r="F32" s="1" t="n">
        <f aca="false">VLOOKUP($A32,Transmission!$J$1:$L$70,3,FALSE())*VLOOKUP(F$1,Transmission!$Z$14:$AE$38,6,FALSE())</f>
        <v>0</v>
      </c>
      <c r="G32" s="1" t="n">
        <f aca="false">VLOOKUP($A32,Transmission!$J$1:$L$70,3,FALSE())*VLOOKUP(G$1,Transmission!$Z$14:$AE$38,6,FALSE())</f>
        <v>0</v>
      </c>
      <c r="H32" s="1" t="n">
        <f aca="false">VLOOKUP($A32,Transmission!$J$1:$L$70,3,FALSE())*VLOOKUP(H$1,Transmission!$Z$14:$AE$38,6,FALSE())</f>
        <v>0</v>
      </c>
      <c r="I32" s="1" t="n">
        <f aca="false">VLOOKUP($A32,Transmission!$J$1:$L$70,3,FALSE())*VLOOKUP(I$1,Transmission!$Z$14:$AE$38,6,FALSE())</f>
        <v>0</v>
      </c>
      <c r="J32" s="1" t="n">
        <f aca="false">VLOOKUP($A32,Transmission!$J$1:$L$70,3,FALSE())*VLOOKUP(J$1,Transmission!$Z$14:$AE$38,6,FALSE())</f>
        <v>0</v>
      </c>
      <c r="K32" s="1" t="n">
        <f aca="false">VLOOKUP($A32,Transmission!$J$1:$L$70,3,FALSE())*VLOOKUP(K$1,Transmission!$Z$14:$AE$38,6,FALSE())</f>
        <v>0</v>
      </c>
      <c r="L32" s="1" t="n">
        <f aca="false">VLOOKUP($A32,Transmission!$J$1:$L$70,3,FALSE())*VLOOKUP(L$1,Transmission!$Z$14:$AE$38,6,FALSE())</f>
        <v>0</v>
      </c>
      <c r="M32" s="1" t="n">
        <f aca="false">VLOOKUP($A32,Transmission!$J$1:$L$70,3,FALSE())*VLOOKUP(M$1,Transmission!$Z$14:$AE$38,6,FALSE())</f>
        <v>0</v>
      </c>
      <c r="N32" s="1" t="n">
        <f aca="false">VLOOKUP($A32,Transmission!$J$1:$L$70,3,FALSE())*VLOOKUP(N$1,Transmission!$Z$14:$AE$38,6,FALSE())</f>
        <v>0</v>
      </c>
      <c r="O32" s="1" t="n">
        <f aca="false">VLOOKUP($A32,Transmission!$J$1:$L$70,3,FALSE())*VLOOKUP(O$1,Transmission!$Z$14:$AE$38,6,FALSE())</f>
        <v>0</v>
      </c>
      <c r="P32" s="1" t="n">
        <f aca="false">VLOOKUP($A32,Transmission!$J$1:$L$70,3,FALSE())*VLOOKUP(P$1,Transmission!$Z$14:$AE$38,6,FALSE())</f>
        <v>0</v>
      </c>
      <c r="Q32" s="1" t="n">
        <f aca="false">VLOOKUP($A32,Transmission!$J$1:$L$70,3,FALSE())*VLOOKUP(Q$1,Transmission!$Z$14:$AE$38,6,FALSE())</f>
        <v>0</v>
      </c>
      <c r="R32" s="1" t="n">
        <f aca="false">VLOOKUP($A32,Transmission!$J$1:$L$70,3,FALSE())*VLOOKUP(R$1,Transmission!$Z$14:$AE$38,6,FALSE())</f>
        <v>0</v>
      </c>
      <c r="S32" s="1" t="n">
        <f aca="false">VLOOKUP($A32,Transmission!$J$1:$L$70,3,FALSE())*VLOOKUP(S$1,Transmission!$Z$14:$AE$38,6,FALSE())</f>
        <v>0</v>
      </c>
      <c r="T32" s="1" t="n">
        <f aca="false">VLOOKUP($A32,Transmission!$J$1:$L$70,3,FALSE())*VLOOKUP(T$1,Transmission!$Z$14:$AE$38,6,FALSE())</f>
        <v>0</v>
      </c>
      <c r="U32" s="1" t="n">
        <f aca="false">VLOOKUP($A32,Transmission!$J$1:$L$70,3,FALSE())*VLOOKUP(U$1,Transmission!$Z$14:$AE$38,6,FALSE())</f>
        <v>0</v>
      </c>
      <c r="V32" s="1" t="n">
        <f aca="false">VLOOKUP($A32,Transmission!$J$1:$L$70,3,FALSE())*VLOOKUP(V$1,Transmission!$Z$14:$AE$38,6,FALSE())</f>
        <v>0</v>
      </c>
      <c r="W32" s="1" t="n">
        <f aca="false">VLOOKUP($A32,Transmission!$J$1:$L$70,3,FALSE())*VLOOKUP(W$1,Transmission!$Z$14:$AE$38,6,FALSE())</f>
        <v>0</v>
      </c>
      <c r="X32" s="1" t="n">
        <f aca="false">VLOOKUP($A32,Transmission!$J$1:$L$70,3,FALSE())*VLOOKUP(X$1,Transmission!$Z$14:$AE$38,6,FALSE())</f>
        <v>0</v>
      </c>
      <c r="Y32" s="1" t="n">
        <f aca="false">VLOOKUP($A32,Transmission!$J$1:$L$70,3,FALSE())*VLOOKUP(Y$1,Transmission!$Z$14:$AE$38,6,FALSE())</f>
        <v>0</v>
      </c>
    </row>
    <row r="33" customFormat="false" ht="14.25" hidden="false" customHeight="false" outlineLevel="0" collapsed="false">
      <c r="A33" s="4" t="s">
        <v>103</v>
      </c>
      <c r="B33" s="1" t="n">
        <f aca="false">VLOOKUP($A33,Transmission!$J$1:$L$70,3,FALSE())*VLOOKUP(B$1,Transmission!$Z$14:$AE$38,6,FALSE())</f>
        <v>0</v>
      </c>
      <c r="C33" s="1" t="n">
        <f aca="false">VLOOKUP($A33,Transmission!$J$1:$L$70,3,FALSE())*VLOOKUP(C$1,Transmission!$Z$14:$AE$38,6,FALSE())</f>
        <v>0</v>
      </c>
      <c r="D33" s="1" t="n">
        <f aca="false">VLOOKUP($A33,Transmission!$J$1:$L$70,3,FALSE())*VLOOKUP(D$1,Transmission!$Z$14:$AE$38,6,FALSE())</f>
        <v>0</v>
      </c>
      <c r="E33" s="1" t="n">
        <f aca="false">VLOOKUP($A33,Transmission!$J$1:$L$70,3,FALSE())*VLOOKUP(E$1,Transmission!$Z$14:$AE$38,6,FALSE())</f>
        <v>0</v>
      </c>
      <c r="F33" s="1" t="n">
        <f aca="false">VLOOKUP($A33,Transmission!$J$1:$L$70,3,FALSE())*VLOOKUP(F$1,Transmission!$Z$14:$AE$38,6,FALSE())</f>
        <v>0</v>
      </c>
      <c r="G33" s="1" t="n">
        <f aca="false">VLOOKUP($A33,Transmission!$J$1:$L$70,3,FALSE())*VLOOKUP(G$1,Transmission!$Z$14:$AE$38,6,FALSE())</f>
        <v>0</v>
      </c>
      <c r="H33" s="1" t="n">
        <f aca="false">VLOOKUP($A33,Transmission!$J$1:$L$70,3,FALSE())*VLOOKUP(H$1,Transmission!$Z$14:$AE$38,6,FALSE())</f>
        <v>0</v>
      </c>
      <c r="I33" s="1" t="n">
        <f aca="false">VLOOKUP($A33,Transmission!$J$1:$L$70,3,FALSE())*VLOOKUP(I$1,Transmission!$Z$14:$AE$38,6,FALSE())</f>
        <v>0</v>
      </c>
      <c r="J33" s="1" t="n">
        <f aca="false">VLOOKUP($A33,Transmission!$J$1:$L$70,3,FALSE())*VLOOKUP(J$1,Transmission!$Z$14:$AE$38,6,FALSE())</f>
        <v>0</v>
      </c>
      <c r="K33" s="1" t="n">
        <f aca="false">VLOOKUP($A33,Transmission!$J$1:$L$70,3,FALSE())*VLOOKUP(K$1,Transmission!$Z$14:$AE$38,6,FALSE())</f>
        <v>0</v>
      </c>
      <c r="L33" s="1" t="n">
        <f aca="false">VLOOKUP($A33,Transmission!$J$1:$L$70,3,FALSE())*VLOOKUP(L$1,Transmission!$Z$14:$AE$38,6,FALSE())</f>
        <v>0</v>
      </c>
      <c r="M33" s="1" t="n">
        <f aca="false">VLOOKUP($A33,Transmission!$J$1:$L$70,3,FALSE())*VLOOKUP(M$1,Transmission!$Z$14:$AE$38,6,FALSE())</f>
        <v>0</v>
      </c>
      <c r="N33" s="1" t="n">
        <f aca="false">VLOOKUP($A33,Transmission!$J$1:$L$70,3,FALSE())*VLOOKUP(N$1,Transmission!$Z$14:$AE$38,6,FALSE())</f>
        <v>0</v>
      </c>
      <c r="O33" s="1" t="n">
        <f aca="false">VLOOKUP($A33,Transmission!$J$1:$L$70,3,FALSE())*VLOOKUP(O$1,Transmission!$Z$14:$AE$38,6,FALSE())</f>
        <v>0</v>
      </c>
      <c r="P33" s="1" t="n">
        <f aca="false">VLOOKUP($A33,Transmission!$J$1:$L$70,3,FALSE())*VLOOKUP(P$1,Transmission!$Z$14:$AE$38,6,FALSE())</f>
        <v>0</v>
      </c>
      <c r="Q33" s="1" t="n">
        <f aca="false">VLOOKUP($A33,Transmission!$J$1:$L$70,3,FALSE())*VLOOKUP(Q$1,Transmission!$Z$14:$AE$38,6,FALSE())</f>
        <v>0</v>
      </c>
      <c r="R33" s="1" t="n">
        <f aca="false">VLOOKUP($A33,Transmission!$J$1:$L$70,3,FALSE())*VLOOKUP(R$1,Transmission!$Z$14:$AE$38,6,FALSE())</f>
        <v>0</v>
      </c>
      <c r="S33" s="1" t="n">
        <f aca="false">VLOOKUP($A33,Transmission!$J$1:$L$70,3,FALSE())*VLOOKUP(S$1,Transmission!$Z$14:$AE$38,6,FALSE())</f>
        <v>0</v>
      </c>
      <c r="T33" s="1" t="n">
        <f aca="false">VLOOKUP($A33,Transmission!$J$1:$L$70,3,FALSE())*VLOOKUP(T$1,Transmission!$Z$14:$AE$38,6,FALSE())</f>
        <v>0</v>
      </c>
      <c r="U33" s="1" t="n">
        <f aca="false">VLOOKUP($A33,Transmission!$J$1:$L$70,3,FALSE())*VLOOKUP(U$1,Transmission!$Z$14:$AE$38,6,FALSE())</f>
        <v>0</v>
      </c>
      <c r="V33" s="1" t="n">
        <f aca="false">VLOOKUP($A33,Transmission!$J$1:$L$70,3,FALSE())*VLOOKUP(V$1,Transmission!$Z$14:$AE$38,6,FALSE())</f>
        <v>0</v>
      </c>
      <c r="W33" s="1" t="n">
        <f aca="false">VLOOKUP($A33,Transmission!$J$1:$L$70,3,FALSE())*VLOOKUP(W$1,Transmission!$Z$14:$AE$38,6,FALSE())</f>
        <v>0</v>
      </c>
      <c r="X33" s="1" t="n">
        <f aca="false">VLOOKUP($A33,Transmission!$J$1:$L$70,3,FALSE())*VLOOKUP(X$1,Transmission!$Z$14:$AE$38,6,FALSE())</f>
        <v>0</v>
      </c>
      <c r="Y33" s="1" t="n">
        <f aca="false">VLOOKUP($A33,Transmission!$J$1:$L$70,3,FALSE())*VLOOKUP(Y$1,Transmission!$Z$14:$AE$38,6,FALSE())</f>
        <v>0</v>
      </c>
    </row>
    <row r="34" customFormat="false" ht="14.25" hidden="false" customHeight="false" outlineLevel="0" collapsed="false">
      <c r="A34" s="4" t="s">
        <v>106</v>
      </c>
      <c r="B34" s="1" t="n">
        <f aca="false">VLOOKUP($A34,Transmission!$J$1:$L$70,3,FALSE())*VLOOKUP(B$1,Transmission!$Z$14:$AE$38,6,FALSE())</f>
        <v>6.4</v>
      </c>
      <c r="C34" s="1" t="n">
        <f aca="false">VLOOKUP($A34,Transmission!$J$1:$L$70,3,FALSE())*VLOOKUP(C$1,Transmission!$Z$14:$AE$38,6,FALSE())</f>
        <v>6</v>
      </c>
      <c r="D34" s="1" t="n">
        <f aca="false">VLOOKUP($A34,Transmission!$J$1:$L$70,3,FALSE())*VLOOKUP(D$1,Transmission!$Z$14:$AE$38,6,FALSE())</f>
        <v>5.8</v>
      </c>
      <c r="E34" s="1" t="n">
        <f aca="false">VLOOKUP($A34,Transmission!$J$1:$L$70,3,FALSE())*VLOOKUP(E$1,Transmission!$Z$14:$AE$38,6,FALSE())</f>
        <v>5.6</v>
      </c>
      <c r="F34" s="1" t="n">
        <f aca="false">VLOOKUP($A34,Transmission!$J$1:$L$70,3,FALSE())*VLOOKUP(F$1,Transmission!$Z$14:$AE$38,6,FALSE())</f>
        <v>5.6</v>
      </c>
      <c r="G34" s="1" t="n">
        <f aca="false">VLOOKUP($A34,Transmission!$J$1:$L$70,3,FALSE())*VLOOKUP(G$1,Transmission!$Z$14:$AE$38,6,FALSE())</f>
        <v>5.8</v>
      </c>
      <c r="H34" s="1" t="n">
        <f aca="false">VLOOKUP($A34,Transmission!$J$1:$L$70,3,FALSE())*VLOOKUP(H$1,Transmission!$Z$14:$AE$38,6,FALSE())</f>
        <v>6.4</v>
      </c>
      <c r="I34" s="1" t="n">
        <f aca="false">VLOOKUP($A34,Transmission!$J$1:$L$70,3,FALSE())*VLOOKUP(I$1,Transmission!$Z$14:$AE$38,6,FALSE())</f>
        <v>7.6</v>
      </c>
      <c r="J34" s="1" t="n">
        <f aca="false">VLOOKUP($A34,Transmission!$J$1:$L$70,3,FALSE())*VLOOKUP(J$1,Transmission!$Z$14:$AE$38,6,FALSE())</f>
        <v>8.7</v>
      </c>
      <c r="K34" s="1" t="n">
        <f aca="false">VLOOKUP($A34,Transmission!$J$1:$L$70,3,FALSE())*VLOOKUP(K$1,Transmission!$Z$14:$AE$38,6,FALSE())</f>
        <v>9.5</v>
      </c>
      <c r="L34" s="1" t="n">
        <f aca="false">VLOOKUP($A34,Transmission!$J$1:$L$70,3,FALSE())*VLOOKUP(L$1,Transmission!$Z$14:$AE$38,6,FALSE())</f>
        <v>9.9</v>
      </c>
      <c r="M34" s="1" t="n">
        <f aca="false">VLOOKUP($A34,Transmission!$J$1:$L$70,3,FALSE())*VLOOKUP(M$1,Transmission!$Z$14:$AE$38,6,FALSE())</f>
        <v>10</v>
      </c>
      <c r="N34" s="1" t="n">
        <f aca="false">VLOOKUP($A34,Transmission!$J$1:$L$70,3,FALSE())*VLOOKUP(N$1,Transmission!$Z$14:$AE$38,6,FALSE())</f>
        <v>9.9</v>
      </c>
      <c r="O34" s="1" t="n">
        <f aca="false">VLOOKUP($A34,Transmission!$J$1:$L$70,3,FALSE())*VLOOKUP(O$1,Transmission!$Z$14:$AE$38,6,FALSE())</f>
        <v>10</v>
      </c>
      <c r="P34" s="1" t="n">
        <f aca="false">VLOOKUP($A34,Transmission!$J$1:$L$70,3,FALSE())*VLOOKUP(P$1,Transmission!$Z$14:$AE$38,6,FALSE())</f>
        <v>10</v>
      </c>
      <c r="Q34" s="1" t="n">
        <f aca="false">VLOOKUP($A34,Transmission!$J$1:$L$70,3,FALSE())*VLOOKUP(Q$1,Transmission!$Z$14:$AE$38,6,FALSE())</f>
        <v>9.7</v>
      </c>
      <c r="R34" s="1" t="n">
        <f aca="false">VLOOKUP($A34,Transmission!$J$1:$L$70,3,FALSE())*VLOOKUP(R$1,Transmission!$Z$14:$AE$38,6,FALSE())</f>
        <v>9.6</v>
      </c>
      <c r="S34" s="1" t="n">
        <f aca="false">VLOOKUP($A34,Transmission!$J$1:$L$70,3,FALSE())*VLOOKUP(S$1,Transmission!$Z$14:$AE$38,6,FALSE())</f>
        <v>9.6</v>
      </c>
      <c r="T34" s="1" t="n">
        <f aca="false">VLOOKUP($A34,Transmission!$J$1:$L$70,3,FALSE())*VLOOKUP(T$1,Transmission!$Z$14:$AE$38,6,FALSE())</f>
        <v>9.3</v>
      </c>
      <c r="U34" s="1" t="n">
        <f aca="false">VLOOKUP($A34,Transmission!$J$1:$L$70,3,FALSE())*VLOOKUP(U$1,Transmission!$Z$14:$AE$38,6,FALSE())</f>
        <v>8.76</v>
      </c>
      <c r="V34" s="1" t="n">
        <f aca="false">VLOOKUP($A34,Transmission!$J$1:$L$70,3,FALSE())*VLOOKUP(V$1,Transmission!$Z$14:$AE$38,6,FALSE())</f>
        <v>8.06</v>
      </c>
      <c r="W34" s="1" t="n">
        <f aca="false">VLOOKUP($A34,Transmission!$J$1:$L$70,3,FALSE())*VLOOKUP(W$1,Transmission!$Z$14:$AE$38,6,FALSE())</f>
        <v>7.44</v>
      </c>
      <c r="X34" s="1" t="n">
        <f aca="false">VLOOKUP($A34,Transmission!$J$1:$L$70,3,FALSE())*VLOOKUP(X$1,Transmission!$Z$14:$AE$38,6,FALSE())</f>
        <v>6.99</v>
      </c>
      <c r="Y34" s="1" t="n">
        <f aca="false">VLOOKUP($A34,Transmission!$J$1:$L$70,3,FALSE())*VLOOKUP(Y$1,Transmission!$Z$14:$AE$38,6,FALSE())</f>
        <v>6.44</v>
      </c>
    </row>
    <row r="35" customFormat="false" ht="14.25" hidden="false" customHeight="false" outlineLevel="0" collapsed="false">
      <c r="A35" s="4" t="s">
        <v>109</v>
      </c>
      <c r="B35" s="1" t="n">
        <f aca="false">VLOOKUP($A35,Transmission!$J$1:$L$70,3,FALSE())*VLOOKUP(B$1,Transmission!$Z$14:$AE$38,6,FALSE())</f>
        <v>8.96</v>
      </c>
      <c r="C35" s="1" t="n">
        <f aca="false">VLOOKUP($A35,Transmission!$J$1:$L$70,3,FALSE())*VLOOKUP(C$1,Transmission!$Z$14:$AE$38,6,FALSE())</f>
        <v>8.4</v>
      </c>
      <c r="D35" s="1" t="n">
        <f aca="false">VLOOKUP($A35,Transmission!$J$1:$L$70,3,FALSE())*VLOOKUP(D$1,Transmission!$Z$14:$AE$38,6,FALSE())</f>
        <v>8.12</v>
      </c>
      <c r="E35" s="1" t="n">
        <f aca="false">VLOOKUP($A35,Transmission!$J$1:$L$70,3,FALSE())*VLOOKUP(E$1,Transmission!$Z$14:$AE$38,6,FALSE())</f>
        <v>7.84</v>
      </c>
      <c r="F35" s="1" t="n">
        <f aca="false">VLOOKUP($A35,Transmission!$J$1:$L$70,3,FALSE())*VLOOKUP(F$1,Transmission!$Z$14:$AE$38,6,FALSE())</f>
        <v>7.84</v>
      </c>
      <c r="G35" s="1" t="n">
        <f aca="false">VLOOKUP($A35,Transmission!$J$1:$L$70,3,FALSE())*VLOOKUP(G$1,Transmission!$Z$14:$AE$38,6,FALSE())</f>
        <v>8.12</v>
      </c>
      <c r="H35" s="1" t="n">
        <f aca="false">VLOOKUP($A35,Transmission!$J$1:$L$70,3,FALSE())*VLOOKUP(H$1,Transmission!$Z$14:$AE$38,6,FALSE())</f>
        <v>8.96</v>
      </c>
      <c r="I35" s="1" t="n">
        <f aca="false">VLOOKUP($A35,Transmission!$J$1:$L$70,3,FALSE())*VLOOKUP(I$1,Transmission!$Z$14:$AE$38,6,FALSE())</f>
        <v>10.64</v>
      </c>
      <c r="J35" s="1" t="n">
        <f aca="false">VLOOKUP($A35,Transmission!$J$1:$L$70,3,FALSE())*VLOOKUP(J$1,Transmission!$Z$14:$AE$38,6,FALSE())</f>
        <v>12.18</v>
      </c>
      <c r="K35" s="1" t="n">
        <f aca="false">VLOOKUP($A35,Transmission!$J$1:$L$70,3,FALSE())*VLOOKUP(K$1,Transmission!$Z$14:$AE$38,6,FALSE())</f>
        <v>13.3</v>
      </c>
      <c r="L35" s="1" t="n">
        <f aca="false">VLOOKUP($A35,Transmission!$J$1:$L$70,3,FALSE())*VLOOKUP(L$1,Transmission!$Z$14:$AE$38,6,FALSE())</f>
        <v>13.86</v>
      </c>
      <c r="M35" s="1" t="n">
        <f aca="false">VLOOKUP($A35,Transmission!$J$1:$L$70,3,FALSE())*VLOOKUP(M$1,Transmission!$Z$14:$AE$38,6,FALSE())</f>
        <v>14</v>
      </c>
      <c r="N35" s="1" t="n">
        <f aca="false">VLOOKUP($A35,Transmission!$J$1:$L$70,3,FALSE())*VLOOKUP(N$1,Transmission!$Z$14:$AE$38,6,FALSE())</f>
        <v>13.86</v>
      </c>
      <c r="O35" s="1" t="n">
        <f aca="false">VLOOKUP($A35,Transmission!$J$1:$L$70,3,FALSE())*VLOOKUP(O$1,Transmission!$Z$14:$AE$38,6,FALSE())</f>
        <v>14</v>
      </c>
      <c r="P35" s="1" t="n">
        <f aca="false">VLOOKUP($A35,Transmission!$J$1:$L$70,3,FALSE())*VLOOKUP(P$1,Transmission!$Z$14:$AE$38,6,FALSE())</f>
        <v>14</v>
      </c>
      <c r="Q35" s="1" t="n">
        <f aca="false">VLOOKUP($A35,Transmission!$J$1:$L$70,3,FALSE())*VLOOKUP(Q$1,Transmission!$Z$14:$AE$38,6,FALSE())</f>
        <v>13.58</v>
      </c>
      <c r="R35" s="1" t="n">
        <f aca="false">VLOOKUP($A35,Transmission!$J$1:$L$70,3,FALSE())*VLOOKUP(R$1,Transmission!$Z$14:$AE$38,6,FALSE())</f>
        <v>13.44</v>
      </c>
      <c r="S35" s="1" t="n">
        <f aca="false">VLOOKUP($A35,Transmission!$J$1:$L$70,3,FALSE())*VLOOKUP(S$1,Transmission!$Z$14:$AE$38,6,FALSE())</f>
        <v>13.44</v>
      </c>
      <c r="T35" s="1" t="n">
        <f aca="false">VLOOKUP($A35,Transmission!$J$1:$L$70,3,FALSE())*VLOOKUP(T$1,Transmission!$Z$14:$AE$38,6,FALSE())</f>
        <v>13.02</v>
      </c>
      <c r="U35" s="1" t="n">
        <f aca="false">VLOOKUP($A35,Transmission!$J$1:$L$70,3,FALSE())*VLOOKUP(U$1,Transmission!$Z$14:$AE$38,6,FALSE())</f>
        <v>12.264</v>
      </c>
      <c r="V35" s="1" t="n">
        <f aca="false">VLOOKUP($A35,Transmission!$J$1:$L$70,3,FALSE())*VLOOKUP(V$1,Transmission!$Z$14:$AE$38,6,FALSE())</f>
        <v>11.284</v>
      </c>
      <c r="W35" s="1" t="n">
        <f aca="false">VLOOKUP($A35,Transmission!$J$1:$L$70,3,FALSE())*VLOOKUP(W$1,Transmission!$Z$14:$AE$38,6,FALSE())</f>
        <v>10.416</v>
      </c>
      <c r="X35" s="1" t="n">
        <f aca="false">VLOOKUP($A35,Transmission!$J$1:$L$70,3,FALSE())*VLOOKUP(X$1,Transmission!$Z$14:$AE$38,6,FALSE())</f>
        <v>9.786</v>
      </c>
      <c r="Y35" s="1" t="n">
        <f aca="false">VLOOKUP($A35,Transmission!$J$1:$L$70,3,FALSE())*VLOOKUP(Y$1,Transmission!$Z$14:$AE$38,6,FALSE())</f>
        <v>9.016</v>
      </c>
    </row>
    <row r="36" customFormat="false" ht="14.25" hidden="false" customHeight="true" outlineLevel="0" collapsed="false">
      <c r="A36" s="4" t="s">
        <v>112</v>
      </c>
      <c r="B36" s="1" t="n">
        <f aca="false">VLOOKUP($A36,Transmission!$J$1:$L$70,3,FALSE())*VLOOKUP(B$1,Transmission!$Z$14:$AE$38,6,FALSE())</f>
        <v>2.56</v>
      </c>
      <c r="C36" s="1" t="n">
        <f aca="false">VLOOKUP($A36,Transmission!$J$1:$L$70,3,FALSE())*VLOOKUP(C$1,Transmission!$Z$14:$AE$38,6,FALSE())</f>
        <v>2.4</v>
      </c>
      <c r="D36" s="1" t="n">
        <f aca="false">VLOOKUP($A36,Transmission!$J$1:$L$70,3,FALSE())*VLOOKUP(D$1,Transmission!$Z$14:$AE$38,6,FALSE())</f>
        <v>2.32</v>
      </c>
      <c r="E36" s="1" t="n">
        <f aca="false">VLOOKUP($A36,Transmission!$J$1:$L$70,3,FALSE())*VLOOKUP(E$1,Transmission!$Z$14:$AE$38,6,FALSE())</f>
        <v>2.24</v>
      </c>
      <c r="F36" s="1" t="n">
        <f aca="false">VLOOKUP($A36,Transmission!$J$1:$L$70,3,FALSE())*VLOOKUP(F$1,Transmission!$Z$14:$AE$38,6,FALSE())</f>
        <v>2.24</v>
      </c>
      <c r="G36" s="1" t="n">
        <f aca="false">VLOOKUP($A36,Transmission!$J$1:$L$70,3,FALSE())*VLOOKUP(G$1,Transmission!$Z$14:$AE$38,6,FALSE())</f>
        <v>2.32</v>
      </c>
      <c r="H36" s="1" t="n">
        <f aca="false">VLOOKUP($A36,Transmission!$J$1:$L$70,3,FALSE())*VLOOKUP(H$1,Transmission!$Z$14:$AE$38,6,FALSE())</f>
        <v>2.56</v>
      </c>
      <c r="I36" s="1" t="n">
        <f aca="false">VLOOKUP($A36,Transmission!$J$1:$L$70,3,FALSE())*VLOOKUP(I$1,Transmission!$Z$14:$AE$38,6,FALSE())</f>
        <v>3.04</v>
      </c>
      <c r="J36" s="1" t="n">
        <f aca="false">VLOOKUP($A36,Transmission!$J$1:$L$70,3,FALSE())*VLOOKUP(J$1,Transmission!$Z$14:$AE$38,6,FALSE())</f>
        <v>3.48</v>
      </c>
      <c r="K36" s="1" t="n">
        <f aca="false">VLOOKUP($A36,Transmission!$J$1:$L$70,3,FALSE())*VLOOKUP(K$1,Transmission!$Z$14:$AE$38,6,FALSE())</f>
        <v>3.8</v>
      </c>
      <c r="L36" s="1" t="n">
        <f aca="false">VLOOKUP($A36,Transmission!$J$1:$L$70,3,FALSE())*VLOOKUP(L$1,Transmission!$Z$14:$AE$38,6,FALSE())</f>
        <v>3.96</v>
      </c>
      <c r="M36" s="1" t="n">
        <f aca="false">VLOOKUP($A36,Transmission!$J$1:$L$70,3,FALSE())*VLOOKUP(M$1,Transmission!$Z$14:$AE$38,6,FALSE())</f>
        <v>4</v>
      </c>
      <c r="N36" s="1" t="n">
        <f aca="false">VLOOKUP($A36,Transmission!$J$1:$L$70,3,FALSE())*VLOOKUP(N$1,Transmission!$Z$14:$AE$38,6,FALSE())</f>
        <v>3.96</v>
      </c>
      <c r="O36" s="1" t="n">
        <f aca="false">VLOOKUP($A36,Transmission!$J$1:$L$70,3,FALSE())*VLOOKUP(O$1,Transmission!$Z$14:$AE$38,6,FALSE())</f>
        <v>4</v>
      </c>
      <c r="P36" s="1" t="n">
        <f aca="false">VLOOKUP($A36,Transmission!$J$1:$L$70,3,FALSE())*VLOOKUP(P$1,Transmission!$Z$14:$AE$38,6,FALSE())</f>
        <v>4</v>
      </c>
      <c r="Q36" s="1" t="n">
        <f aca="false">VLOOKUP($A36,Transmission!$J$1:$L$70,3,FALSE())*VLOOKUP(Q$1,Transmission!$Z$14:$AE$38,6,FALSE())</f>
        <v>3.88</v>
      </c>
      <c r="R36" s="1" t="n">
        <f aca="false">VLOOKUP($A36,Transmission!$J$1:$L$70,3,FALSE())*VLOOKUP(R$1,Transmission!$Z$14:$AE$38,6,FALSE())</f>
        <v>3.84</v>
      </c>
      <c r="S36" s="1" t="n">
        <f aca="false">VLOOKUP($A36,Transmission!$J$1:$L$70,3,FALSE())*VLOOKUP(S$1,Transmission!$Z$14:$AE$38,6,FALSE())</f>
        <v>3.84</v>
      </c>
      <c r="T36" s="1" t="n">
        <f aca="false">VLOOKUP($A36,Transmission!$J$1:$L$70,3,FALSE())*VLOOKUP(T$1,Transmission!$Z$14:$AE$38,6,FALSE())</f>
        <v>3.72</v>
      </c>
      <c r="U36" s="1" t="n">
        <f aca="false">VLOOKUP($A36,Transmission!$J$1:$L$70,3,FALSE())*VLOOKUP(U$1,Transmission!$Z$14:$AE$38,6,FALSE())</f>
        <v>3.504</v>
      </c>
      <c r="V36" s="1" t="n">
        <f aca="false">VLOOKUP($A36,Transmission!$J$1:$L$70,3,FALSE())*VLOOKUP(V$1,Transmission!$Z$14:$AE$38,6,FALSE())</f>
        <v>3.224</v>
      </c>
      <c r="W36" s="1" t="n">
        <f aca="false">VLOOKUP($A36,Transmission!$J$1:$L$70,3,FALSE())*VLOOKUP(W$1,Transmission!$Z$14:$AE$38,6,FALSE())</f>
        <v>2.976</v>
      </c>
      <c r="X36" s="1" t="n">
        <f aca="false">VLOOKUP($A36,Transmission!$J$1:$L$70,3,FALSE())*VLOOKUP(X$1,Transmission!$Z$14:$AE$38,6,FALSE())</f>
        <v>2.796</v>
      </c>
      <c r="Y36" s="1" t="n">
        <f aca="false">VLOOKUP($A36,Transmission!$J$1:$L$70,3,FALSE())*VLOOKUP(Y$1,Transmission!$Z$14:$AE$38,6,FALSE())</f>
        <v>2.576</v>
      </c>
    </row>
    <row r="37" customFormat="false" ht="14.25" hidden="false" customHeight="true" outlineLevel="0" collapsed="false">
      <c r="A37" s="4" t="s">
        <v>115</v>
      </c>
      <c r="B37" s="1" t="n">
        <f aca="false">VLOOKUP($A37,Transmission!$J$1:$L$70,3,FALSE())*VLOOKUP(B$1,Transmission!$Z$14:$AE$38,6,FALSE())</f>
        <v>11.872</v>
      </c>
      <c r="C37" s="1" t="n">
        <f aca="false">VLOOKUP($A37,Transmission!$J$1:$L$70,3,FALSE())*VLOOKUP(C$1,Transmission!$Z$14:$AE$38,6,FALSE())</f>
        <v>11.13</v>
      </c>
      <c r="D37" s="1" t="n">
        <f aca="false">VLOOKUP($A37,Transmission!$J$1:$L$70,3,FALSE())*VLOOKUP(D$1,Transmission!$Z$14:$AE$38,6,FALSE())</f>
        <v>10.759</v>
      </c>
      <c r="E37" s="1" t="n">
        <f aca="false">VLOOKUP($A37,Transmission!$J$1:$L$70,3,FALSE())*VLOOKUP(E$1,Transmission!$Z$14:$AE$38,6,FALSE())</f>
        <v>10.388</v>
      </c>
      <c r="F37" s="1" t="n">
        <f aca="false">VLOOKUP($A37,Transmission!$J$1:$L$70,3,FALSE())*VLOOKUP(F$1,Transmission!$Z$14:$AE$38,6,FALSE())</f>
        <v>10.388</v>
      </c>
      <c r="G37" s="1" t="n">
        <f aca="false">VLOOKUP($A37,Transmission!$J$1:$L$70,3,FALSE())*VLOOKUP(G$1,Transmission!$Z$14:$AE$38,6,FALSE())</f>
        <v>10.759</v>
      </c>
      <c r="H37" s="1" t="n">
        <f aca="false">VLOOKUP($A37,Transmission!$J$1:$L$70,3,FALSE())*VLOOKUP(H$1,Transmission!$Z$14:$AE$38,6,FALSE())</f>
        <v>11.872</v>
      </c>
      <c r="I37" s="1" t="n">
        <f aca="false">VLOOKUP($A37,Transmission!$J$1:$L$70,3,FALSE())*VLOOKUP(I$1,Transmission!$Z$14:$AE$38,6,FALSE())</f>
        <v>14.098</v>
      </c>
      <c r="J37" s="1" t="n">
        <f aca="false">VLOOKUP($A37,Transmission!$J$1:$L$70,3,FALSE())*VLOOKUP(J$1,Transmission!$Z$14:$AE$38,6,FALSE())</f>
        <v>16.1385</v>
      </c>
      <c r="K37" s="1" t="n">
        <f aca="false">VLOOKUP($A37,Transmission!$J$1:$L$70,3,FALSE())*VLOOKUP(K$1,Transmission!$Z$14:$AE$38,6,FALSE())</f>
        <v>17.6225</v>
      </c>
      <c r="L37" s="1" t="n">
        <f aca="false">VLOOKUP($A37,Transmission!$J$1:$L$70,3,FALSE())*VLOOKUP(L$1,Transmission!$Z$14:$AE$38,6,FALSE())</f>
        <v>18.3645</v>
      </c>
      <c r="M37" s="1" t="n">
        <f aca="false">VLOOKUP($A37,Transmission!$J$1:$L$70,3,FALSE())*VLOOKUP(M$1,Transmission!$Z$14:$AE$38,6,FALSE())</f>
        <v>18.55</v>
      </c>
      <c r="N37" s="1" t="n">
        <f aca="false">VLOOKUP($A37,Transmission!$J$1:$L$70,3,FALSE())*VLOOKUP(N$1,Transmission!$Z$14:$AE$38,6,FALSE())</f>
        <v>18.3645</v>
      </c>
      <c r="O37" s="1" t="n">
        <f aca="false">VLOOKUP($A37,Transmission!$J$1:$L$70,3,FALSE())*VLOOKUP(O$1,Transmission!$Z$14:$AE$38,6,FALSE())</f>
        <v>18.55</v>
      </c>
      <c r="P37" s="1" t="n">
        <f aca="false">VLOOKUP($A37,Transmission!$J$1:$L$70,3,FALSE())*VLOOKUP(P$1,Transmission!$Z$14:$AE$38,6,FALSE())</f>
        <v>18.55</v>
      </c>
      <c r="Q37" s="1" t="n">
        <f aca="false">VLOOKUP($A37,Transmission!$J$1:$L$70,3,FALSE())*VLOOKUP(Q$1,Transmission!$Z$14:$AE$38,6,FALSE())</f>
        <v>17.9935</v>
      </c>
      <c r="R37" s="1" t="n">
        <f aca="false">VLOOKUP($A37,Transmission!$J$1:$L$70,3,FALSE())*VLOOKUP(R$1,Transmission!$Z$14:$AE$38,6,FALSE())</f>
        <v>17.808</v>
      </c>
      <c r="S37" s="1" t="n">
        <f aca="false">VLOOKUP($A37,Transmission!$J$1:$L$70,3,FALSE())*VLOOKUP(S$1,Transmission!$Z$14:$AE$38,6,FALSE())</f>
        <v>17.808</v>
      </c>
      <c r="T37" s="1" t="n">
        <f aca="false">VLOOKUP($A37,Transmission!$J$1:$L$70,3,FALSE())*VLOOKUP(T$1,Transmission!$Z$14:$AE$38,6,FALSE())</f>
        <v>17.2515</v>
      </c>
      <c r="U37" s="1" t="n">
        <f aca="false">VLOOKUP($A37,Transmission!$J$1:$L$70,3,FALSE())*VLOOKUP(U$1,Transmission!$Z$14:$AE$38,6,FALSE())</f>
        <v>16.2498</v>
      </c>
      <c r="V37" s="1" t="n">
        <f aca="false">VLOOKUP($A37,Transmission!$J$1:$L$70,3,FALSE())*VLOOKUP(V$1,Transmission!$Z$14:$AE$38,6,FALSE())</f>
        <v>14.9513</v>
      </c>
      <c r="W37" s="1" t="n">
        <f aca="false">VLOOKUP($A37,Transmission!$J$1:$L$70,3,FALSE())*VLOOKUP(W$1,Transmission!$Z$14:$AE$38,6,FALSE())</f>
        <v>13.8012</v>
      </c>
      <c r="X37" s="1" t="n">
        <f aca="false">VLOOKUP($A37,Transmission!$J$1:$L$70,3,FALSE())*VLOOKUP(X$1,Transmission!$Z$14:$AE$38,6,FALSE())</f>
        <v>12.96645</v>
      </c>
      <c r="Y37" s="1" t="n">
        <f aca="false">VLOOKUP($A37,Transmission!$J$1:$L$70,3,FALSE())*VLOOKUP(Y$1,Transmission!$Z$14:$AE$38,6,FALSE())</f>
        <v>11.9462</v>
      </c>
    </row>
    <row r="38" customFormat="false" ht="14.25" hidden="false" customHeight="true" outlineLevel="0" collapsed="false">
      <c r="A38" s="4" t="s">
        <v>118</v>
      </c>
      <c r="B38" s="1" t="n">
        <f aca="false">VLOOKUP($A38,Transmission!$J$1:$L$70,3,FALSE())*VLOOKUP(B$1,Transmission!$Z$14:$AE$38,6,FALSE())</f>
        <v>11.872</v>
      </c>
      <c r="C38" s="1" t="n">
        <f aca="false">VLOOKUP($A38,Transmission!$J$1:$L$70,3,FALSE())*VLOOKUP(C$1,Transmission!$Z$14:$AE$38,6,FALSE())</f>
        <v>11.13</v>
      </c>
      <c r="D38" s="1" t="n">
        <f aca="false">VLOOKUP($A38,Transmission!$J$1:$L$70,3,FALSE())*VLOOKUP(D$1,Transmission!$Z$14:$AE$38,6,FALSE())</f>
        <v>10.759</v>
      </c>
      <c r="E38" s="1" t="n">
        <f aca="false">VLOOKUP($A38,Transmission!$J$1:$L$70,3,FALSE())*VLOOKUP(E$1,Transmission!$Z$14:$AE$38,6,FALSE())</f>
        <v>10.388</v>
      </c>
      <c r="F38" s="1" t="n">
        <f aca="false">VLOOKUP($A38,Transmission!$J$1:$L$70,3,FALSE())*VLOOKUP(F$1,Transmission!$Z$14:$AE$38,6,FALSE())</f>
        <v>10.388</v>
      </c>
      <c r="G38" s="1" t="n">
        <f aca="false">VLOOKUP($A38,Transmission!$J$1:$L$70,3,FALSE())*VLOOKUP(G$1,Transmission!$Z$14:$AE$38,6,FALSE())</f>
        <v>10.759</v>
      </c>
      <c r="H38" s="1" t="n">
        <f aca="false">VLOOKUP($A38,Transmission!$J$1:$L$70,3,FALSE())*VLOOKUP(H$1,Transmission!$Z$14:$AE$38,6,FALSE())</f>
        <v>11.872</v>
      </c>
      <c r="I38" s="1" t="n">
        <f aca="false">VLOOKUP($A38,Transmission!$J$1:$L$70,3,FALSE())*VLOOKUP(I$1,Transmission!$Z$14:$AE$38,6,FALSE())</f>
        <v>14.098</v>
      </c>
      <c r="J38" s="1" t="n">
        <f aca="false">VLOOKUP($A38,Transmission!$J$1:$L$70,3,FALSE())*VLOOKUP(J$1,Transmission!$Z$14:$AE$38,6,FALSE())</f>
        <v>16.1385</v>
      </c>
      <c r="K38" s="1" t="n">
        <f aca="false">VLOOKUP($A38,Transmission!$J$1:$L$70,3,FALSE())*VLOOKUP(K$1,Transmission!$Z$14:$AE$38,6,FALSE())</f>
        <v>17.6225</v>
      </c>
      <c r="L38" s="1" t="n">
        <f aca="false">VLOOKUP($A38,Transmission!$J$1:$L$70,3,FALSE())*VLOOKUP(L$1,Transmission!$Z$14:$AE$38,6,FALSE())</f>
        <v>18.3645</v>
      </c>
      <c r="M38" s="1" t="n">
        <f aca="false">VLOOKUP($A38,Transmission!$J$1:$L$70,3,FALSE())*VLOOKUP(M$1,Transmission!$Z$14:$AE$38,6,FALSE())</f>
        <v>18.55</v>
      </c>
      <c r="N38" s="1" t="n">
        <f aca="false">VLOOKUP($A38,Transmission!$J$1:$L$70,3,FALSE())*VLOOKUP(N$1,Transmission!$Z$14:$AE$38,6,FALSE())</f>
        <v>18.3645</v>
      </c>
      <c r="O38" s="1" t="n">
        <f aca="false">VLOOKUP($A38,Transmission!$J$1:$L$70,3,FALSE())*VLOOKUP(O$1,Transmission!$Z$14:$AE$38,6,FALSE())</f>
        <v>18.55</v>
      </c>
      <c r="P38" s="1" t="n">
        <f aca="false">VLOOKUP($A38,Transmission!$J$1:$L$70,3,FALSE())*VLOOKUP(P$1,Transmission!$Z$14:$AE$38,6,FALSE())</f>
        <v>18.55</v>
      </c>
      <c r="Q38" s="1" t="n">
        <f aca="false">VLOOKUP($A38,Transmission!$J$1:$L$70,3,FALSE())*VLOOKUP(Q$1,Transmission!$Z$14:$AE$38,6,FALSE())</f>
        <v>17.9935</v>
      </c>
      <c r="R38" s="1" t="n">
        <f aca="false">VLOOKUP($A38,Transmission!$J$1:$L$70,3,FALSE())*VLOOKUP(R$1,Transmission!$Z$14:$AE$38,6,FALSE())</f>
        <v>17.808</v>
      </c>
      <c r="S38" s="1" t="n">
        <f aca="false">VLOOKUP($A38,Transmission!$J$1:$L$70,3,FALSE())*VLOOKUP(S$1,Transmission!$Z$14:$AE$38,6,FALSE())</f>
        <v>17.808</v>
      </c>
      <c r="T38" s="1" t="n">
        <f aca="false">VLOOKUP($A38,Transmission!$J$1:$L$70,3,FALSE())*VLOOKUP(T$1,Transmission!$Z$14:$AE$38,6,FALSE())</f>
        <v>17.2515</v>
      </c>
      <c r="U38" s="1" t="n">
        <f aca="false">VLOOKUP($A38,Transmission!$J$1:$L$70,3,FALSE())*VLOOKUP(U$1,Transmission!$Z$14:$AE$38,6,FALSE())</f>
        <v>16.2498</v>
      </c>
      <c r="V38" s="1" t="n">
        <f aca="false">VLOOKUP($A38,Transmission!$J$1:$L$70,3,FALSE())*VLOOKUP(V$1,Transmission!$Z$14:$AE$38,6,FALSE())</f>
        <v>14.9513</v>
      </c>
      <c r="W38" s="1" t="n">
        <f aca="false">VLOOKUP($A38,Transmission!$J$1:$L$70,3,FALSE())*VLOOKUP(W$1,Transmission!$Z$14:$AE$38,6,FALSE())</f>
        <v>13.8012</v>
      </c>
      <c r="X38" s="1" t="n">
        <f aca="false">VLOOKUP($A38,Transmission!$J$1:$L$70,3,FALSE())*VLOOKUP(X$1,Transmission!$Z$14:$AE$38,6,FALSE())</f>
        <v>12.96645</v>
      </c>
      <c r="Y38" s="1" t="n">
        <f aca="false">VLOOKUP($A38,Transmission!$J$1:$L$70,3,FALSE())*VLOOKUP(Y$1,Transmission!$Z$14:$AE$38,6,FALSE())</f>
        <v>11.9462</v>
      </c>
    </row>
    <row r="39" customFormat="false" ht="14.25" hidden="false" customHeight="true" outlineLevel="0" collapsed="false">
      <c r="A39" s="4" t="s">
        <v>121</v>
      </c>
      <c r="B39" s="1" t="n">
        <f aca="false">VLOOKUP($A39,Transmission!$J$1:$L$70,3,FALSE())*VLOOKUP(B$1,Transmission!$Z$14:$AE$38,6,FALSE())</f>
        <v>0</v>
      </c>
      <c r="C39" s="1" t="n">
        <f aca="false">VLOOKUP($A39,Transmission!$J$1:$L$70,3,FALSE())*VLOOKUP(C$1,Transmission!$Z$14:$AE$38,6,FALSE())</f>
        <v>0</v>
      </c>
      <c r="D39" s="1" t="n">
        <f aca="false">VLOOKUP($A39,Transmission!$J$1:$L$70,3,FALSE())*VLOOKUP(D$1,Transmission!$Z$14:$AE$38,6,FALSE())</f>
        <v>0</v>
      </c>
      <c r="E39" s="1" t="n">
        <f aca="false">VLOOKUP($A39,Transmission!$J$1:$L$70,3,FALSE())*VLOOKUP(E$1,Transmission!$Z$14:$AE$38,6,FALSE())</f>
        <v>0</v>
      </c>
      <c r="F39" s="1" t="n">
        <f aca="false">VLOOKUP($A39,Transmission!$J$1:$L$70,3,FALSE())*VLOOKUP(F$1,Transmission!$Z$14:$AE$38,6,FALSE())</f>
        <v>0</v>
      </c>
      <c r="G39" s="1" t="n">
        <f aca="false">VLOOKUP($A39,Transmission!$J$1:$L$70,3,FALSE())*VLOOKUP(G$1,Transmission!$Z$14:$AE$38,6,FALSE())</f>
        <v>0</v>
      </c>
      <c r="H39" s="1" t="n">
        <f aca="false">VLOOKUP($A39,Transmission!$J$1:$L$70,3,FALSE())*VLOOKUP(H$1,Transmission!$Z$14:$AE$38,6,FALSE())</f>
        <v>0</v>
      </c>
      <c r="I39" s="1" t="n">
        <f aca="false">VLOOKUP($A39,Transmission!$J$1:$L$70,3,FALSE())*VLOOKUP(I$1,Transmission!$Z$14:$AE$38,6,FALSE())</f>
        <v>0</v>
      </c>
      <c r="J39" s="1" t="n">
        <f aca="false">VLOOKUP($A39,Transmission!$J$1:$L$70,3,FALSE())*VLOOKUP(J$1,Transmission!$Z$14:$AE$38,6,FALSE())</f>
        <v>0</v>
      </c>
      <c r="K39" s="1" t="n">
        <f aca="false">VLOOKUP($A39,Transmission!$J$1:$L$70,3,FALSE())*VLOOKUP(K$1,Transmission!$Z$14:$AE$38,6,FALSE())</f>
        <v>0</v>
      </c>
      <c r="L39" s="1" t="n">
        <f aca="false">VLOOKUP($A39,Transmission!$J$1:$L$70,3,FALSE())*VLOOKUP(L$1,Transmission!$Z$14:$AE$38,6,FALSE())</f>
        <v>0</v>
      </c>
      <c r="M39" s="1" t="n">
        <f aca="false">VLOOKUP($A39,Transmission!$J$1:$L$70,3,FALSE())*VLOOKUP(M$1,Transmission!$Z$14:$AE$38,6,FALSE())</f>
        <v>0</v>
      </c>
      <c r="N39" s="1" t="n">
        <f aca="false">VLOOKUP($A39,Transmission!$J$1:$L$70,3,FALSE())*VLOOKUP(N$1,Transmission!$Z$14:$AE$38,6,FALSE())</f>
        <v>0</v>
      </c>
      <c r="O39" s="1" t="n">
        <f aca="false">VLOOKUP($A39,Transmission!$J$1:$L$70,3,FALSE())*VLOOKUP(O$1,Transmission!$Z$14:$AE$38,6,FALSE())</f>
        <v>0</v>
      </c>
      <c r="P39" s="1" t="n">
        <f aca="false">VLOOKUP($A39,Transmission!$J$1:$L$70,3,FALSE())*VLOOKUP(P$1,Transmission!$Z$14:$AE$38,6,FALSE())</f>
        <v>0</v>
      </c>
      <c r="Q39" s="1" t="n">
        <f aca="false">VLOOKUP($A39,Transmission!$J$1:$L$70,3,FALSE())*VLOOKUP(Q$1,Transmission!$Z$14:$AE$38,6,FALSE())</f>
        <v>0</v>
      </c>
      <c r="R39" s="1" t="n">
        <f aca="false">VLOOKUP($A39,Transmission!$J$1:$L$70,3,FALSE())*VLOOKUP(R$1,Transmission!$Z$14:$AE$38,6,FALSE())</f>
        <v>0</v>
      </c>
      <c r="S39" s="1" t="n">
        <f aca="false">VLOOKUP($A39,Transmission!$J$1:$L$70,3,FALSE())*VLOOKUP(S$1,Transmission!$Z$14:$AE$38,6,FALSE())</f>
        <v>0</v>
      </c>
      <c r="T39" s="1" t="n">
        <f aca="false">VLOOKUP($A39,Transmission!$J$1:$L$70,3,FALSE())*VLOOKUP(T$1,Transmission!$Z$14:$AE$38,6,FALSE())</f>
        <v>0</v>
      </c>
      <c r="U39" s="1" t="n">
        <f aca="false">VLOOKUP($A39,Transmission!$J$1:$L$70,3,FALSE())*VLOOKUP(U$1,Transmission!$Z$14:$AE$38,6,FALSE())</f>
        <v>0</v>
      </c>
      <c r="V39" s="1" t="n">
        <f aca="false">VLOOKUP($A39,Transmission!$J$1:$L$70,3,FALSE())*VLOOKUP(V$1,Transmission!$Z$14:$AE$38,6,FALSE())</f>
        <v>0</v>
      </c>
      <c r="W39" s="1" t="n">
        <f aca="false">VLOOKUP($A39,Transmission!$J$1:$L$70,3,FALSE())*VLOOKUP(W$1,Transmission!$Z$14:$AE$38,6,FALSE())</f>
        <v>0</v>
      </c>
      <c r="X39" s="1" t="n">
        <f aca="false">VLOOKUP($A39,Transmission!$J$1:$L$70,3,FALSE())*VLOOKUP(X$1,Transmission!$Z$14:$AE$38,6,FALSE())</f>
        <v>0</v>
      </c>
      <c r="Y39" s="1" t="n">
        <f aca="false">VLOOKUP($A39,Transmission!$J$1:$L$70,3,FALSE())*VLOOKUP(Y$1,Transmission!$Z$14:$AE$38,6,FALSE())</f>
        <v>0</v>
      </c>
    </row>
    <row r="40" customFormat="false" ht="14.25" hidden="false" customHeight="true" outlineLevel="0" collapsed="false">
      <c r="A40" s="4" t="s">
        <v>123</v>
      </c>
      <c r="B40" s="1" t="n">
        <f aca="false">VLOOKUP($A40,Transmission!$J$1:$L$70,3,FALSE())*VLOOKUP(B$1,Transmission!$Z$14:$AE$38,6,FALSE())</f>
        <v>10.88</v>
      </c>
      <c r="C40" s="1" t="n">
        <f aca="false">VLOOKUP($A40,Transmission!$J$1:$L$70,3,FALSE())*VLOOKUP(C$1,Transmission!$Z$14:$AE$38,6,FALSE())</f>
        <v>10.2</v>
      </c>
      <c r="D40" s="1" t="n">
        <f aca="false">VLOOKUP($A40,Transmission!$J$1:$L$70,3,FALSE())*VLOOKUP(D$1,Transmission!$Z$14:$AE$38,6,FALSE())</f>
        <v>9.86</v>
      </c>
      <c r="E40" s="1" t="n">
        <f aca="false">VLOOKUP($A40,Transmission!$J$1:$L$70,3,FALSE())*VLOOKUP(E$1,Transmission!$Z$14:$AE$38,6,FALSE())</f>
        <v>9.52</v>
      </c>
      <c r="F40" s="1" t="n">
        <f aca="false">VLOOKUP($A40,Transmission!$J$1:$L$70,3,FALSE())*VLOOKUP(F$1,Transmission!$Z$14:$AE$38,6,FALSE())</f>
        <v>9.52</v>
      </c>
      <c r="G40" s="1" t="n">
        <f aca="false">VLOOKUP($A40,Transmission!$J$1:$L$70,3,FALSE())*VLOOKUP(G$1,Transmission!$Z$14:$AE$38,6,FALSE())</f>
        <v>9.86</v>
      </c>
      <c r="H40" s="1" t="n">
        <f aca="false">VLOOKUP($A40,Transmission!$J$1:$L$70,3,FALSE())*VLOOKUP(H$1,Transmission!$Z$14:$AE$38,6,FALSE())</f>
        <v>10.88</v>
      </c>
      <c r="I40" s="1" t="n">
        <f aca="false">VLOOKUP($A40,Transmission!$J$1:$L$70,3,FALSE())*VLOOKUP(I$1,Transmission!$Z$14:$AE$38,6,FALSE())</f>
        <v>12.92</v>
      </c>
      <c r="J40" s="1" t="n">
        <f aca="false">VLOOKUP($A40,Transmission!$J$1:$L$70,3,FALSE())*VLOOKUP(J$1,Transmission!$Z$14:$AE$38,6,FALSE())</f>
        <v>14.79</v>
      </c>
      <c r="K40" s="1" t="n">
        <f aca="false">VLOOKUP($A40,Transmission!$J$1:$L$70,3,FALSE())*VLOOKUP(K$1,Transmission!$Z$14:$AE$38,6,FALSE())</f>
        <v>16.15</v>
      </c>
      <c r="L40" s="1" t="n">
        <f aca="false">VLOOKUP($A40,Transmission!$J$1:$L$70,3,FALSE())*VLOOKUP(L$1,Transmission!$Z$14:$AE$38,6,FALSE())</f>
        <v>16.83</v>
      </c>
      <c r="M40" s="1" t="n">
        <f aca="false">VLOOKUP($A40,Transmission!$J$1:$L$70,3,FALSE())*VLOOKUP(M$1,Transmission!$Z$14:$AE$38,6,FALSE())</f>
        <v>17</v>
      </c>
      <c r="N40" s="1" t="n">
        <f aca="false">VLOOKUP($A40,Transmission!$J$1:$L$70,3,FALSE())*VLOOKUP(N$1,Transmission!$Z$14:$AE$38,6,FALSE())</f>
        <v>16.83</v>
      </c>
      <c r="O40" s="1" t="n">
        <f aca="false">VLOOKUP($A40,Transmission!$J$1:$L$70,3,FALSE())*VLOOKUP(O$1,Transmission!$Z$14:$AE$38,6,FALSE())</f>
        <v>17</v>
      </c>
      <c r="P40" s="1" t="n">
        <f aca="false">VLOOKUP($A40,Transmission!$J$1:$L$70,3,FALSE())*VLOOKUP(P$1,Transmission!$Z$14:$AE$38,6,FALSE())</f>
        <v>17</v>
      </c>
      <c r="Q40" s="1" t="n">
        <f aca="false">VLOOKUP($A40,Transmission!$J$1:$L$70,3,FALSE())*VLOOKUP(Q$1,Transmission!$Z$14:$AE$38,6,FALSE())</f>
        <v>16.49</v>
      </c>
      <c r="R40" s="1" t="n">
        <f aca="false">VLOOKUP($A40,Transmission!$J$1:$L$70,3,FALSE())*VLOOKUP(R$1,Transmission!$Z$14:$AE$38,6,FALSE())</f>
        <v>16.32</v>
      </c>
      <c r="S40" s="1" t="n">
        <f aca="false">VLOOKUP($A40,Transmission!$J$1:$L$70,3,FALSE())*VLOOKUP(S$1,Transmission!$Z$14:$AE$38,6,FALSE())</f>
        <v>16.32</v>
      </c>
      <c r="T40" s="1" t="n">
        <f aca="false">VLOOKUP($A40,Transmission!$J$1:$L$70,3,FALSE())*VLOOKUP(T$1,Transmission!$Z$14:$AE$38,6,FALSE())</f>
        <v>15.81</v>
      </c>
      <c r="U40" s="1" t="n">
        <f aca="false">VLOOKUP($A40,Transmission!$J$1:$L$70,3,FALSE())*VLOOKUP(U$1,Transmission!$Z$14:$AE$38,6,FALSE())</f>
        <v>14.892</v>
      </c>
      <c r="V40" s="1" t="n">
        <f aca="false">VLOOKUP($A40,Transmission!$J$1:$L$70,3,FALSE())*VLOOKUP(V$1,Transmission!$Z$14:$AE$38,6,FALSE())</f>
        <v>13.702</v>
      </c>
      <c r="W40" s="1" t="n">
        <f aca="false">VLOOKUP($A40,Transmission!$J$1:$L$70,3,FALSE())*VLOOKUP(W$1,Transmission!$Z$14:$AE$38,6,FALSE())</f>
        <v>12.648</v>
      </c>
      <c r="X40" s="1" t="n">
        <f aca="false">VLOOKUP($A40,Transmission!$J$1:$L$70,3,FALSE())*VLOOKUP(X$1,Transmission!$Z$14:$AE$38,6,FALSE())</f>
        <v>11.883</v>
      </c>
      <c r="Y40" s="1" t="n">
        <f aca="false">VLOOKUP($A40,Transmission!$J$1:$L$70,3,FALSE())*VLOOKUP(Y$1,Transmission!$Z$14:$AE$38,6,FALSE())</f>
        <v>10.948</v>
      </c>
    </row>
    <row r="41" customFormat="false" ht="14.25" hidden="false" customHeight="true" outlineLevel="0" collapsed="false">
      <c r="A41" s="4" t="s">
        <v>125</v>
      </c>
      <c r="B41" s="1" t="n">
        <f aca="false">VLOOKUP($A41,Transmission!$J$1:$L$70,3,FALSE())*VLOOKUP(B$1,Transmission!$Z$14:$AE$38,6,FALSE())</f>
        <v>10.88</v>
      </c>
      <c r="C41" s="1" t="n">
        <f aca="false">VLOOKUP($A41,Transmission!$J$1:$L$70,3,FALSE())*VLOOKUP(C$1,Transmission!$Z$14:$AE$38,6,FALSE())</f>
        <v>10.2</v>
      </c>
      <c r="D41" s="1" t="n">
        <f aca="false">VLOOKUP($A41,Transmission!$J$1:$L$70,3,FALSE())*VLOOKUP(D$1,Transmission!$Z$14:$AE$38,6,FALSE())</f>
        <v>9.86</v>
      </c>
      <c r="E41" s="1" t="n">
        <f aca="false">VLOOKUP($A41,Transmission!$J$1:$L$70,3,FALSE())*VLOOKUP(E$1,Transmission!$Z$14:$AE$38,6,FALSE())</f>
        <v>9.52</v>
      </c>
      <c r="F41" s="1" t="n">
        <f aca="false">VLOOKUP($A41,Transmission!$J$1:$L$70,3,FALSE())*VLOOKUP(F$1,Transmission!$Z$14:$AE$38,6,FALSE())</f>
        <v>9.52</v>
      </c>
      <c r="G41" s="1" t="n">
        <f aca="false">VLOOKUP($A41,Transmission!$J$1:$L$70,3,FALSE())*VLOOKUP(G$1,Transmission!$Z$14:$AE$38,6,FALSE())</f>
        <v>9.86</v>
      </c>
      <c r="H41" s="1" t="n">
        <f aca="false">VLOOKUP($A41,Transmission!$J$1:$L$70,3,FALSE())*VLOOKUP(H$1,Transmission!$Z$14:$AE$38,6,FALSE())</f>
        <v>10.88</v>
      </c>
      <c r="I41" s="1" t="n">
        <f aca="false">VLOOKUP($A41,Transmission!$J$1:$L$70,3,FALSE())*VLOOKUP(I$1,Transmission!$Z$14:$AE$38,6,FALSE())</f>
        <v>12.92</v>
      </c>
      <c r="J41" s="1" t="n">
        <f aca="false">VLOOKUP($A41,Transmission!$J$1:$L$70,3,FALSE())*VLOOKUP(J$1,Transmission!$Z$14:$AE$38,6,FALSE())</f>
        <v>14.79</v>
      </c>
      <c r="K41" s="1" t="n">
        <f aca="false">VLOOKUP($A41,Transmission!$J$1:$L$70,3,FALSE())*VLOOKUP(K$1,Transmission!$Z$14:$AE$38,6,FALSE())</f>
        <v>16.15</v>
      </c>
      <c r="L41" s="1" t="n">
        <f aca="false">VLOOKUP($A41,Transmission!$J$1:$L$70,3,FALSE())*VLOOKUP(L$1,Transmission!$Z$14:$AE$38,6,FALSE())</f>
        <v>16.83</v>
      </c>
      <c r="M41" s="1" t="n">
        <f aca="false">VLOOKUP($A41,Transmission!$J$1:$L$70,3,FALSE())*VLOOKUP(M$1,Transmission!$Z$14:$AE$38,6,FALSE())</f>
        <v>17</v>
      </c>
      <c r="N41" s="1" t="n">
        <f aca="false">VLOOKUP($A41,Transmission!$J$1:$L$70,3,FALSE())*VLOOKUP(N$1,Transmission!$Z$14:$AE$38,6,FALSE())</f>
        <v>16.83</v>
      </c>
      <c r="O41" s="1" t="n">
        <f aca="false">VLOOKUP($A41,Transmission!$J$1:$L$70,3,FALSE())*VLOOKUP(O$1,Transmission!$Z$14:$AE$38,6,FALSE())</f>
        <v>17</v>
      </c>
      <c r="P41" s="1" t="n">
        <f aca="false">VLOOKUP($A41,Transmission!$J$1:$L$70,3,FALSE())*VLOOKUP(P$1,Transmission!$Z$14:$AE$38,6,FALSE())</f>
        <v>17</v>
      </c>
      <c r="Q41" s="1" t="n">
        <f aca="false">VLOOKUP($A41,Transmission!$J$1:$L$70,3,FALSE())*VLOOKUP(Q$1,Transmission!$Z$14:$AE$38,6,FALSE())</f>
        <v>16.49</v>
      </c>
      <c r="R41" s="1" t="n">
        <f aca="false">VLOOKUP($A41,Transmission!$J$1:$L$70,3,FALSE())*VLOOKUP(R$1,Transmission!$Z$14:$AE$38,6,FALSE())</f>
        <v>16.32</v>
      </c>
      <c r="S41" s="1" t="n">
        <f aca="false">VLOOKUP($A41,Transmission!$J$1:$L$70,3,FALSE())*VLOOKUP(S$1,Transmission!$Z$14:$AE$38,6,FALSE())</f>
        <v>16.32</v>
      </c>
      <c r="T41" s="1" t="n">
        <f aca="false">VLOOKUP($A41,Transmission!$J$1:$L$70,3,FALSE())*VLOOKUP(T$1,Transmission!$Z$14:$AE$38,6,FALSE())</f>
        <v>15.81</v>
      </c>
      <c r="U41" s="1" t="n">
        <f aca="false">VLOOKUP($A41,Transmission!$J$1:$L$70,3,FALSE())*VLOOKUP(U$1,Transmission!$Z$14:$AE$38,6,FALSE())</f>
        <v>14.892</v>
      </c>
      <c r="V41" s="1" t="n">
        <f aca="false">VLOOKUP($A41,Transmission!$J$1:$L$70,3,FALSE())*VLOOKUP(V$1,Transmission!$Z$14:$AE$38,6,FALSE())</f>
        <v>13.702</v>
      </c>
      <c r="W41" s="1" t="n">
        <f aca="false">VLOOKUP($A41,Transmission!$J$1:$L$70,3,FALSE())*VLOOKUP(W$1,Transmission!$Z$14:$AE$38,6,FALSE())</f>
        <v>12.648</v>
      </c>
      <c r="X41" s="1" t="n">
        <f aca="false">VLOOKUP($A41,Transmission!$J$1:$L$70,3,FALSE())*VLOOKUP(X$1,Transmission!$Z$14:$AE$38,6,FALSE())</f>
        <v>11.883</v>
      </c>
      <c r="Y41" s="1" t="n">
        <f aca="false">VLOOKUP($A41,Transmission!$J$1:$L$70,3,FALSE())*VLOOKUP(Y$1,Transmission!$Z$14:$AE$38,6,FALSE())</f>
        <v>10.948</v>
      </c>
    </row>
    <row r="42" customFormat="false" ht="14.25" hidden="false" customHeight="true" outlineLevel="0" collapsed="false">
      <c r="A42" s="4" t="s">
        <v>127</v>
      </c>
      <c r="B42" s="1" t="n">
        <f aca="false">VLOOKUP($A42,Transmission!$J$1:$L$70,3,FALSE())*VLOOKUP(B$1,Transmission!$Z$14:$AE$38,6,FALSE())</f>
        <v>0.64</v>
      </c>
      <c r="C42" s="1" t="n">
        <f aca="false">VLOOKUP($A42,Transmission!$J$1:$L$70,3,FALSE())*VLOOKUP(C$1,Transmission!$Z$14:$AE$38,6,FALSE())</f>
        <v>0.6</v>
      </c>
      <c r="D42" s="1" t="n">
        <f aca="false">VLOOKUP($A42,Transmission!$J$1:$L$70,3,FALSE())*VLOOKUP(D$1,Transmission!$Z$14:$AE$38,6,FALSE())</f>
        <v>0.58</v>
      </c>
      <c r="E42" s="1" t="n">
        <f aca="false">VLOOKUP($A42,Transmission!$J$1:$L$70,3,FALSE())*VLOOKUP(E$1,Transmission!$Z$14:$AE$38,6,FALSE())</f>
        <v>0.56</v>
      </c>
      <c r="F42" s="1" t="n">
        <f aca="false">VLOOKUP($A42,Transmission!$J$1:$L$70,3,FALSE())*VLOOKUP(F$1,Transmission!$Z$14:$AE$38,6,FALSE())</f>
        <v>0.56</v>
      </c>
      <c r="G42" s="1" t="n">
        <f aca="false">VLOOKUP($A42,Transmission!$J$1:$L$70,3,FALSE())*VLOOKUP(G$1,Transmission!$Z$14:$AE$38,6,FALSE())</f>
        <v>0.58</v>
      </c>
      <c r="H42" s="1" t="n">
        <f aca="false">VLOOKUP($A42,Transmission!$J$1:$L$70,3,FALSE())*VLOOKUP(H$1,Transmission!$Z$14:$AE$38,6,FALSE())</f>
        <v>0.64</v>
      </c>
      <c r="I42" s="1" t="n">
        <f aca="false">VLOOKUP($A42,Transmission!$J$1:$L$70,3,FALSE())*VLOOKUP(I$1,Transmission!$Z$14:$AE$38,6,FALSE())</f>
        <v>0.76</v>
      </c>
      <c r="J42" s="1" t="n">
        <f aca="false">VLOOKUP($A42,Transmission!$J$1:$L$70,3,FALSE())*VLOOKUP(J$1,Transmission!$Z$14:$AE$38,6,FALSE())</f>
        <v>0.87</v>
      </c>
      <c r="K42" s="1" t="n">
        <f aca="false">VLOOKUP($A42,Transmission!$J$1:$L$70,3,FALSE())*VLOOKUP(K$1,Transmission!$Z$14:$AE$38,6,FALSE())</f>
        <v>0.95</v>
      </c>
      <c r="L42" s="1" t="n">
        <f aca="false">VLOOKUP($A42,Transmission!$J$1:$L$70,3,FALSE())*VLOOKUP(L$1,Transmission!$Z$14:$AE$38,6,FALSE())</f>
        <v>0.99</v>
      </c>
      <c r="M42" s="1" t="n">
        <f aca="false">VLOOKUP($A42,Transmission!$J$1:$L$70,3,FALSE())*VLOOKUP(M$1,Transmission!$Z$14:$AE$38,6,FALSE())</f>
        <v>1</v>
      </c>
      <c r="N42" s="1" t="n">
        <f aca="false">VLOOKUP($A42,Transmission!$J$1:$L$70,3,FALSE())*VLOOKUP(N$1,Transmission!$Z$14:$AE$38,6,FALSE())</f>
        <v>0.99</v>
      </c>
      <c r="O42" s="1" t="n">
        <f aca="false">VLOOKUP($A42,Transmission!$J$1:$L$70,3,FALSE())*VLOOKUP(O$1,Transmission!$Z$14:$AE$38,6,FALSE())</f>
        <v>1</v>
      </c>
      <c r="P42" s="1" t="n">
        <f aca="false">VLOOKUP($A42,Transmission!$J$1:$L$70,3,FALSE())*VLOOKUP(P$1,Transmission!$Z$14:$AE$38,6,FALSE())</f>
        <v>1</v>
      </c>
      <c r="Q42" s="1" t="n">
        <f aca="false">VLOOKUP($A42,Transmission!$J$1:$L$70,3,FALSE())*VLOOKUP(Q$1,Transmission!$Z$14:$AE$38,6,FALSE())</f>
        <v>0.97</v>
      </c>
      <c r="R42" s="1" t="n">
        <f aca="false">VLOOKUP($A42,Transmission!$J$1:$L$70,3,FALSE())*VLOOKUP(R$1,Transmission!$Z$14:$AE$38,6,FALSE())</f>
        <v>0.96</v>
      </c>
      <c r="S42" s="1" t="n">
        <f aca="false">VLOOKUP($A42,Transmission!$J$1:$L$70,3,FALSE())*VLOOKUP(S$1,Transmission!$Z$14:$AE$38,6,FALSE())</f>
        <v>0.96</v>
      </c>
      <c r="T42" s="1" t="n">
        <f aca="false">VLOOKUP($A42,Transmission!$J$1:$L$70,3,FALSE())*VLOOKUP(T$1,Transmission!$Z$14:$AE$38,6,FALSE())</f>
        <v>0.93</v>
      </c>
      <c r="U42" s="1" t="n">
        <f aca="false">VLOOKUP($A42,Transmission!$J$1:$L$70,3,FALSE())*VLOOKUP(U$1,Transmission!$Z$14:$AE$38,6,FALSE())</f>
        <v>0.876</v>
      </c>
      <c r="V42" s="1" t="n">
        <f aca="false">VLOOKUP($A42,Transmission!$J$1:$L$70,3,FALSE())*VLOOKUP(V$1,Transmission!$Z$14:$AE$38,6,FALSE())</f>
        <v>0.806</v>
      </c>
      <c r="W42" s="1" t="n">
        <f aca="false">VLOOKUP($A42,Transmission!$J$1:$L$70,3,FALSE())*VLOOKUP(W$1,Transmission!$Z$14:$AE$38,6,FALSE())</f>
        <v>0.744</v>
      </c>
      <c r="X42" s="1" t="n">
        <f aca="false">VLOOKUP($A42,Transmission!$J$1:$L$70,3,FALSE())*VLOOKUP(X$1,Transmission!$Z$14:$AE$38,6,FALSE())</f>
        <v>0.699</v>
      </c>
      <c r="Y42" s="1" t="n">
        <f aca="false">VLOOKUP($A42,Transmission!$J$1:$L$70,3,FALSE())*VLOOKUP(Y$1,Transmission!$Z$14:$AE$38,6,FALSE())</f>
        <v>0.644</v>
      </c>
    </row>
    <row r="43" customFormat="false" ht="14.25" hidden="false" customHeight="true" outlineLevel="0" collapsed="false">
      <c r="A43" s="4" t="s">
        <v>129</v>
      </c>
      <c r="B43" s="1" t="n">
        <f aca="false">VLOOKUP($A43,Transmission!$J$1:$L$70,3,FALSE())*VLOOKUP(B$1,Transmission!$Z$14:$AE$38,6,FALSE())</f>
        <v>0</v>
      </c>
      <c r="C43" s="1" t="n">
        <f aca="false">VLOOKUP($A43,Transmission!$J$1:$L$70,3,FALSE())*VLOOKUP(C$1,Transmission!$Z$14:$AE$38,6,FALSE())</f>
        <v>0</v>
      </c>
      <c r="D43" s="1" t="n">
        <f aca="false">VLOOKUP($A43,Transmission!$J$1:$L$70,3,FALSE())*VLOOKUP(D$1,Transmission!$Z$14:$AE$38,6,FALSE())</f>
        <v>0</v>
      </c>
      <c r="E43" s="1" t="n">
        <f aca="false">VLOOKUP($A43,Transmission!$J$1:$L$70,3,FALSE())*VLOOKUP(E$1,Transmission!$Z$14:$AE$38,6,FALSE())</f>
        <v>0</v>
      </c>
      <c r="F43" s="1" t="n">
        <f aca="false">VLOOKUP($A43,Transmission!$J$1:$L$70,3,FALSE())*VLOOKUP(F$1,Transmission!$Z$14:$AE$38,6,FALSE())</f>
        <v>0</v>
      </c>
      <c r="G43" s="1" t="n">
        <f aca="false">VLOOKUP($A43,Transmission!$J$1:$L$70,3,FALSE())*VLOOKUP(G$1,Transmission!$Z$14:$AE$38,6,FALSE())</f>
        <v>0</v>
      </c>
      <c r="H43" s="1" t="n">
        <f aca="false">VLOOKUP($A43,Transmission!$J$1:$L$70,3,FALSE())*VLOOKUP(H$1,Transmission!$Z$14:$AE$38,6,FALSE())</f>
        <v>0</v>
      </c>
      <c r="I43" s="1" t="n">
        <f aca="false">VLOOKUP($A43,Transmission!$J$1:$L$70,3,FALSE())*VLOOKUP(I$1,Transmission!$Z$14:$AE$38,6,FALSE())</f>
        <v>0</v>
      </c>
      <c r="J43" s="1" t="n">
        <f aca="false">VLOOKUP($A43,Transmission!$J$1:$L$70,3,FALSE())*VLOOKUP(J$1,Transmission!$Z$14:$AE$38,6,FALSE())</f>
        <v>0</v>
      </c>
      <c r="K43" s="1" t="n">
        <f aca="false">VLOOKUP($A43,Transmission!$J$1:$L$70,3,FALSE())*VLOOKUP(K$1,Transmission!$Z$14:$AE$38,6,FALSE())</f>
        <v>0</v>
      </c>
      <c r="L43" s="1" t="n">
        <f aca="false">VLOOKUP($A43,Transmission!$J$1:$L$70,3,FALSE())*VLOOKUP(L$1,Transmission!$Z$14:$AE$38,6,FALSE())</f>
        <v>0</v>
      </c>
      <c r="M43" s="1" t="n">
        <f aca="false">VLOOKUP($A43,Transmission!$J$1:$L$70,3,FALSE())*VLOOKUP(M$1,Transmission!$Z$14:$AE$38,6,FALSE())</f>
        <v>0</v>
      </c>
      <c r="N43" s="1" t="n">
        <f aca="false">VLOOKUP($A43,Transmission!$J$1:$L$70,3,FALSE())*VLOOKUP(N$1,Transmission!$Z$14:$AE$38,6,FALSE())</f>
        <v>0</v>
      </c>
      <c r="O43" s="1" t="n">
        <f aca="false">VLOOKUP($A43,Transmission!$J$1:$L$70,3,FALSE())*VLOOKUP(O$1,Transmission!$Z$14:$AE$38,6,FALSE())</f>
        <v>0</v>
      </c>
      <c r="P43" s="1" t="n">
        <f aca="false">VLOOKUP($A43,Transmission!$J$1:$L$70,3,FALSE())*VLOOKUP(P$1,Transmission!$Z$14:$AE$38,6,FALSE())</f>
        <v>0</v>
      </c>
      <c r="Q43" s="1" t="n">
        <f aca="false">VLOOKUP($A43,Transmission!$J$1:$L$70,3,FALSE())*VLOOKUP(Q$1,Transmission!$Z$14:$AE$38,6,FALSE())</f>
        <v>0</v>
      </c>
      <c r="R43" s="1" t="n">
        <f aca="false">VLOOKUP($A43,Transmission!$J$1:$L$70,3,FALSE())*VLOOKUP(R$1,Transmission!$Z$14:$AE$38,6,FALSE())</f>
        <v>0</v>
      </c>
      <c r="S43" s="1" t="n">
        <f aca="false">VLOOKUP($A43,Transmission!$J$1:$L$70,3,FALSE())*VLOOKUP(S$1,Transmission!$Z$14:$AE$38,6,FALSE())</f>
        <v>0</v>
      </c>
      <c r="T43" s="1" t="n">
        <f aca="false">VLOOKUP($A43,Transmission!$J$1:$L$70,3,FALSE())*VLOOKUP(T$1,Transmission!$Z$14:$AE$38,6,FALSE())</f>
        <v>0</v>
      </c>
      <c r="U43" s="1" t="n">
        <f aca="false">VLOOKUP($A43,Transmission!$J$1:$L$70,3,FALSE())*VLOOKUP(U$1,Transmission!$Z$14:$AE$38,6,FALSE())</f>
        <v>0</v>
      </c>
      <c r="V43" s="1" t="n">
        <f aca="false">VLOOKUP($A43,Transmission!$J$1:$L$70,3,FALSE())*VLOOKUP(V$1,Transmission!$Z$14:$AE$38,6,FALSE())</f>
        <v>0</v>
      </c>
      <c r="W43" s="1" t="n">
        <f aca="false">VLOOKUP($A43,Transmission!$J$1:$L$70,3,FALSE())*VLOOKUP(W$1,Transmission!$Z$14:$AE$38,6,FALSE())</f>
        <v>0</v>
      </c>
      <c r="X43" s="1" t="n">
        <f aca="false">VLOOKUP($A43,Transmission!$J$1:$L$70,3,FALSE())*VLOOKUP(X$1,Transmission!$Z$14:$AE$38,6,FALSE())</f>
        <v>0</v>
      </c>
      <c r="Y43" s="1" t="n">
        <f aca="false">VLOOKUP($A43,Transmission!$J$1:$L$70,3,FALSE())*VLOOKUP(Y$1,Transmission!$Z$14:$AE$38,6,FALSE())</f>
        <v>0</v>
      </c>
    </row>
    <row r="44" customFormat="false" ht="14.25" hidden="false" customHeight="true" outlineLevel="0" collapsed="false">
      <c r="A44" s="4" t="s">
        <v>131</v>
      </c>
      <c r="B44" s="1" t="n">
        <f aca="false">VLOOKUP($A44,Transmission!$J$1:$L$70,3,FALSE())*VLOOKUP(B$1,Transmission!$Z$14:$AE$38,6,FALSE())</f>
        <v>2.752</v>
      </c>
      <c r="C44" s="1" t="n">
        <f aca="false">VLOOKUP($A44,Transmission!$J$1:$L$70,3,FALSE())*VLOOKUP(C$1,Transmission!$Z$14:$AE$38,6,FALSE())</f>
        <v>2.58</v>
      </c>
      <c r="D44" s="1" t="n">
        <f aca="false">VLOOKUP($A44,Transmission!$J$1:$L$70,3,FALSE())*VLOOKUP(D$1,Transmission!$Z$14:$AE$38,6,FALSE())</f>
        <v>2.494</v>
      </c>
      <c r="E44" s="1" t="n">
        <f aca="false">VLOOKUP($A44,Transmission!$J$1:$L$70,3,FALSE())*VLOOKUP(E$1,Transmission!$Z$14:$AE$38,6,FALSE())</f>
        <v>2.408</v>
      </c>
      <c r="F44" s="1" t="n">
        <f aca="false">VLOOKUP($A44,Transmission!$J$1:$L$70,3,FALSE())*VLOOKUP(F$1,Transmission!$Z$14:$AE$38,6,FALSE())</f>
        <v>2.408</v>
      </c>
      <c r="G44" s="1" t="n">
        <f aca="false">VLOOKUP($A44,Transmission!$J$1:$L$70,3,FALSE())*VLOOKUP(G$1,Transmission!$Z$14:$AE$38,6,FALSE())</f>
        <v>2.494</v>
      </c>
      <c r="H44" s="1" t="n">
        <f aca="false">VLOOKUP($A44,Transmission!$J$1:$L$70,3,FALSE())*VLOOKUP(H$1,Transmission!$Z$14:$AE$38,6,FALSE())</f>
        <v>2.752</v>
      </c>
      <c r="I44" s="1" t="n">
        <f aca="false">VLOOKUP($A44,Transmission!$J$1:$L$70,3,FALSE())*VLOOKUP(I$1,Transmission!$Z$14:$AE$38,6,FALSE())</f>
        <v>3.268</v>
      </c>
      <c r="J44" s="1" t="n">
        <f aca="false">VLOOKUP($A44,Transmission!$J$1:$L$70,3,FALSE())*VLOOKUP(J$1,Transmission!$Z$14:$AE$38,6,FALSE())</f>
        <v>3.741</v>
      </c>
      <c r="K44" s="1" t="n">
        <f aca="false">VLOOKUP($A44,Transmission!$J$1:$L$70,3,FALSE())*VLOOKUP(K$1,Transmission!$Z$14:$AE$38,6,FALSE())</f>
        <v>4.085</v>
      </c>
      <c r="L44" s="1" t="n">
        <f aca="false">VLOOKUP($A44,Transmission!$J$1:$L$70,3,FALSE())*VLOOKUP(L$1,Transmission!$Z$14:$AE$38,6,FALSE())</f>
        <v>4.257</v>
      </c>
      <c r="M44" s="1" t="n">
        <f aca="false">VLOOKUP($A44,Transmission!$J$1:$L$70,3,FALSE())*VLOOKUP(M$1,Transmission!$Z$14:$AE$38,6,FALSE())</f>
        <v>4.3</v>
      </c>
      <c r="N44" s="1" t="n">
        <f aca="false">VLOOKUP($A44,Transmission!$J$1:$L$70,3,FALSE())*VLOOKUP(N$1,Transmission!$Z$14:$AE$38,6,FALSE())</f>
        <v>4.257</v>
      </c>
      <c r="O44" s="1" t="n">
        <f aca="false">VLOOKUP($A44,Transmission!$J$1:$L$70,3,FALSE())*VLOOKUP(O$1,Transmission!$Z$14:$AE$38,6,FALSE())</f>
        <v>4.3</v>
      </c>
      <c r="P44" s="1" t="n">
        <f aca="false">VLOOKUP($A44,Transmission!$J$1:$L$70,3,FALSE())*VLOOKUP(P$1,Transmission!$Z$14:$AE$38,6,FALSE())</f>
        <v>4.3</v>
      </c>
      <c r="Q44" s="1" t="n">
        <f aca="false">VLOOKUP($A44,Transmission!$J$1:$L$70,3,FALSE())*VLOOKUP(Q$1,Transmission!$Z$14:$AE$38,6,FALSE())</f>
        <v>4.171</v>
      </c>
      <c r="R44" s="1" t="n">
        <f aca="false">VLOOKUP($A44,Transmission!$J$1:$L$70,3,FALSE())*VLOOKUP(R$1,Transmission!$Z$14:$AE$38,6,FALSE())</f>
        <v>4.128</v>
      </c>
      <c r="S44" s="1" t="n">
        <f aca="false">VLOOKUP($A44,Transmission!$J$1:$L$70,3,FALSE())*VLOOKUP(S$1,Transmission!$Z$14:$AE$38,6,FALSE())</f>
        <v>4.128</v>
      </c>
      <c r="T44" s="1" t="n">
        <f aca="false">VLOOKUP($A44,Transmission!$J$1:$L$70,3,FALSE())*VLOOKUP(T$1,Transmission!$Z$14:$AE$38,6,FALSE())</f>
        <v>3.999</v>
      </c>
      <c r="U44" s="1" t="n">
        <f aca="false">VLOOKUP($A44,Transmission!$J$1:$L$70,3,FALSE())*VLOOKUP(U$1,Transmission!$Z$14:$AE$38,6,FALSE())</f>
        <v>3.7668</v>
      </c>
      <c r="V44" s="1" t="n">
        <f aca="false">VLOOKUP($A44,Transmission!$J$1:$L$70,3,FALSE())*VLOOKUP(V$1,Transmission!$Z$14:$AE$38,6,FALSE())</f>
        <v>3.4658</v>
      </c>
      <c r="W44" s="1" t="n">
        <f aca="false">VLOOKUP($A44,Transmission!$J$1:$L$70,3,FALSE())*VLOOKUP(W$1,Transmission!$Z$14:$AE$38,6,FALSE())</f>
        <v>3.1992</v>
      </c>
      <c r="X44" s="1" t="n">
        <f aca="false">VLOOKUP($A44,Transmission!$J$1:$L$70,3,FALSE())*VLOOKUP(X$1,Transmission!$Z$14:$AE$38,6,FALSE())</f>
        <v>3.0057</v>
      </c>
      <c r="Y44" s="1" t="n">
        <f aca="false">VLOOKUP($A44,Transmission!$J$1:$L$70,3,FALSE())*VLOOKUP(Y$1,Transmission!$Z$14:$AE$38,6,FALSE())</f>
        <v>2.7692</v>
      </c>
    </row>
    <row r="45" customFormat="false" ht="14.25" hidden="false" customHeight="true" outlineLevel="0" collapsed="false">
      <c r="A45" s="4" t="s">
        <v>133</v>
      </c>
      <c r="B45" s="1" t="n">
        <f aca="false">VLOOKUP($A45,Transmission!$J$1:$L$70,3,FALSE())*VLOOKUP(B$1,Transmission!$Z$14:$AE$38,6,FALSE())</f>
        <v>0</v>
      </c>
      <c r="C45" s="1" t="n">
        <f aca="false">VLOOKUP($A45,Transmission!$J$1:$L$70,3,FALSE())*VLOOKUP(C$1,Transmission!$Z$14:$AE$38,6,FALSE())</f>
        <v>0</v>
      </c>
      <c r="D45" s="1" t="n">
        <f aca="false">VLOOKUP($A45,Transmission!$J$1:$L$70,3,FALSE())*VLOOKUP(D$1,Transmission!$Z$14:$AE$38,6,FALSE())</f>
        <v>0</v>
      </c>
      <c r="E45" s="1" t="n">
        <f aca="false">VLOOKUP($A45,Transmission!$J$1:$L$70,3,FALSE())*VLOOKUP(E$1,Transmission!$Z$14:$AE$38,6,FALSE())</f>
        <v>0</v>
      </c>
      <c r="F45" s="1" t="n">
        <f aca="false">VLOOKUP($A45,Transmission!$J$1:$L$70,3,FALSE())*VLOOKUP(F$1,Transmission!$Z$14:$AE$38,6,FALSE())</f>
        <v>0</v>
      </c>
      <c r="G45" s="1" t="n">
        <f aca="false">VLOOKUP($A45,Transmission!$J$1:$L$70,3,FALSE())*VLOOKUP(G$1,Transmission!$Z$14:$AE$38,6,FALSE())</f>
        <v>0</v>
      </c>
      <c r="H45" s="1" t="n">
        <f aca="false">VLOOKUP($A45,Transmission!$J$1:$L$70,3,FALSE())*VLOOKUP(H$1,Transmission!$Z$14:$AE$38,6,FALSE())</f>
        <v>0</v>
      </c>
      <c r="I45" s="1" t="n">
        <f aca="false">VLOOKUP($A45,Transmission!$J$1:$L$70,3,FALSE())*VLOOKUP(I$1,Transmission!$Z$14:$AE$38,6,FALSE())</f>
        <v>0</v>
      </c>
      <c r="J45" s="1" t="n">
        <f aca="false">VLOOKUP($A45,Transmission!$J$1:$L$70,3,FALSE())*VLOOKUP(J$1,Transmission!$Z$14:$AE$38,6,FALSE())</f>
        <v>0</v>
      </c>
      <c r="K45" s="1" t="n">
        <f aca="false">VLOOKUP($A45,Transmission!$J$1:$L$70,3,FALSE())*VLOOKUP(K$1,Transmission!$Z$14:$AE$38,6,FALSE())</f>
        <v>0</v>
      </c>
      <c r="L45" s="1" t="n">
        <f aca="false">VLOOKUP($A45,Transmission!$J$1:$L$70,3,FALSE())*VLOOKUP(L$1,Transmission!$Z$14:$AE$38,6,FALSE())</f>
        <v>0</v>
      </c>
      <c r="M45" s="1" t="n">
        <f aca="false">VLOOKUP($A45,Transmission!$J$1:$L$70,3,FALSE())*VLOOKUP(M$1,Transmission!$Z$14:$AE$38,6,FALSE())</f>
        <v>0</v>
      </c>
      <c r="N45" s="1" t="n">
        <f aca="false">VLOOKUP($A45,Transmission!$J$1:$L$70,3,FALSE())*VLOOKUP(N$1,Transmission!$Z$14:$AE$38,6,FALSE())</f>
        <v>0</v>
      </c>
      <c r="O45" s="1" t="n">
        <f aca="false">VLOOKUP($A45,Transmission!$J$1:$L$70,3,FALSE())*VLOOKUP(O$1,Transmission!$Z$14:$AE$38,6,FALSE())</f>
        <v>0</v>
      </c>
      <c r="P45" s="1" t="n">
        <f aca="false">VLOOKUP($A45,Transmission!$J$1:$L$70,3,FALSE())*VLOOKUP(P$1,Transmission!$Z$14:$AE$38,6,FALSE())</f>
        <v>0</v>
      </c>
      <c r="Q45" s="1" t="n">
        <f aca="false">VLOOKUP($A45,Transmission!$J$1:$L$70,3,FALSE())*VLOOKUP(Q$1,Transmission!$Z$14:$AE$38,6,FALSE())</f>
        <v>0</v>
      </c>
      <c r="R45" s="1" t="n">
        <f aca="false">VLOOKUP($A45,Transmission!$J$1:$L$70,3,FALSE())*VLOOKUP(R$1,Transmission!$Z$14:$AE$38,6,FALSE())</f>
        <v>0</v>
      </c>
      <c r="S45" s="1" t="n">
        <f aca="false">VLOOKUP($A45,Transmission!$J$1:$L$70,3,FALSE())*VLOOKUP(S$1,Transmission!$Z$14:$AE$38,6,FALSE())</f>
        <v>0</v>
      </c>
      <c r="T45" s="1" t="n">
        <f aca="false">VLOOKUP($A45,Transmission!$J$1:$L$70,3,FALSE())*VLOOKUP(T$1,Transmission!$Z$14:$AE$38,6,FALSE())</f>
        <v>0</v>
      </c>
      <c r="U45" s="1" t="n">
        <f aca="false">VLOOKUP($A45,Transmission!$J$1:$L$70,3,FALSE())*VLOOKUP(U$1,Transmission!$Z$14:$AE$38,6,FALSE())</f>
        <v>0</v>
      </c>
      <c r="V45" s="1" t="n">
        <f aca="false">VLOOKUP($A45,Transmission!$J$1:$L$70,3,FALSE())*VLOOKUP(V$1,Transmission!$Z$14:$AE$38,6,FALSE())</f>
        <v>0</v>
      </c>
      <c r="W45" s="1" t="n">
        <f aca="false">VLOOKUP($A45,Transmission!$J$1:$L$70,3,FALSE())*VLOOKUP(W$1,Transmission!$Z$14:$AE$38,6,FALSE())</f>
        <v>0</v>
      </c>
      <c r="X45" s="1" t="n">
        <f aca="false">VLOOKUP($A45,Transmission!$J$1:$L$70,3,FALSE())*VLOOKUP(X$1,Transmission!$Z$14:$AE$38,6,FALSE())</f>
        <v>0</v>
      </c>
      <c r="Y45" s="1" t="n">
        <f aca="false">VLOOKUP($A45,Transmission!$J$1:$L$70,3,FALSE())*VLOOKUP(Y$1,Transmission!$Z$14:$AE$38,6,FALSE())</f>
        <v>0</v>
      </c>
    </row>
    <row r="46" customFormat="false" ht="14.25" hidden="false" customHeight="true" outlineLevel="0" collapsed="false">
      <c r="A46" s="4" t="s">
        <v>135</v>
      </c>
      <c r="B46" s="1" t="n">
        <f aca="false">VLOOKUP($A46,Transmission!$J$1:$L$70,3,FALSE())*VLOOKUP(B$1,Transmission!$Z$14:$AE$38,6,FALSE())</f>
        <v>16.832</v>
      </c>
      <c r="C46" s="1" t="n">
        <f aca="false">VLOOKUP($A46,Transmission!$J$1:$L$70,3,FALSE())*VLOOKUP(C$1,Transmission!$Z$14:$AE$38,6,FALSE())</f>
        <v>15.78</v>
      </c>
      <c r="D46" s="1" t="n">
        <f aca="false">VLOOKUP($A46,Transmission!$J$1:$L$70,3,FALSE())*VLOOKUP(D$1,Transmission!$Z$14:$AE$38,6,FALSE())</f>
        <v>15.254</v>
      </c>
      <c r="E46" s="1" t="n">
        <f aca="false">VLOOKUP($A46,Transmission!$J$1:$L$70,3,FALSE())*VLOOKUP(E$1,Transmission!$Z$14:$AE$38,6,FALSE())</f>
        <v>14.728</v>
      </c>
      <c r="F46" s="1" t="n">
        <f aca="false">VLOOKUP($A46,Transmission!$J$1:$L$70,3,FALSE())*VLOOKUP(F$1,Transmission!$Z$14:$AE$38,6,FALSE())</f>
        <v>14.728</v>
      </c>
      <c r="G46" s="1" t="n">
        <f aca="false">VLOOKUP($A46,Transmission!$J$1:$L$70,3,FALSE())*VLOOKUP(G$1,Transmission!$Z$14:$AE$38,6,FALSE())</f>
        <v>15.254</v>
      </c>
      <c r="H46" s="1" t="n">
        <f aca="false">VLOOKUP($A46,Transmission!$J$1:$L$70,3,FALSE())*VLOOKUP(H$1,Transmission!$Z$14:$AE$38,6,FALSE())</f>
        <v>16.832</v>
      </c>
      <c r="I46" s="1" t="n">
        <f aca="false">VLOOKUP($A46,Transmission!$J$1:$L$70,3,FALSE())*VLOOKUP(I$1,Transmission!$Z$14:$AE$38,6,FALSE())</f>
        <v>19.988</v>
      </c>
      <c r="J46" s="1" t="n">
        <f aca="false">VLOOKUP($A46,Transmission!$J$1:$L$70,3,FALSE())*VLOOKUP(J$1,Transmission!$Z$14:$AE$38,6,FALSE())</f>
        <v>22.881</v>
      </c>
      <c r="K46" s="1" t="n">
        <f aca="false">VLOOKUP($A46,Transmission!$J$1:$L$70,3,FALSE())*VLOOKUP(K$1,Transmission!$Z$14:$AE$38,6,FALSE())</f>
        <v>24.985</v>
      </c>
      <c r="L46" s="1" t="n">
        <f aca="false">VLOOKUP($A46,Transmission!$J$1:$L$70,3,FALSE())*VLOOKUP(L$1,Transmission!$Z$14:$AE$38,6,FALSE())</f>
        <v>26.037</v>
      </c>
      <c r="M46" s="1" t="n">
        <f aca="false">VLOOKUP($A46,Transmission!$J$1:$L$70,3,FALSE())*VLOOKUP(M$1,Transmission!$Z$14:$AE$38,6,FALSE())</f>
        <v>26.3</v>
      </c>
      <c r="N46" s="1" t="n">
        <f aca="false">VLOOKUP($A46,Transmission!$J$1:$L$70,3,FALSE())*VLOOKUP(N$1,Transmission!$Z$14:$AE$38,6,FALSE())</f>
        <v>26.037</v>
      </c>
      <c r="O46" s="1" t="n">
        <f aca="false">VLOOKUP($A46,Transmission!$J$1:$L$70,3,FALSE())*VLOOKUP(O$1,Transmission!$Z$14:$AE$38,6,FALSE())</f>
        <v>26.3</v>
      </c>
      <c r="P46" s="1" t="n">
        <f aca="false">VLOOKUP($A46,Transmission!$J$1:$L$70,3,FALSE())*VLOOKUP(P$1,Transmission!$Z$14:$AE$38,6,FALSE())</f>
        <v>26.3</v>
      </c>
      <c r="Q46" s="1" t="n">
        <f aca="false">VLOOKUP($A46,Transmission!$J$1:$L$70,3,FALSE())*VLOOKUP(Q$1,Transmission!$Z$14:$AE$38,6,FALSE())</f>
        <v>25.511</v>
      </c>
      <c r="R46" s="1" t="n">
        <f aca="false">VLOOKUP($A46,Transmission!$J$1:$L$70,3,FALSE())*VLOOKUP(R$1,Transmission!$Z$14:$AE$38,6,FALSE())</f>
        <v>25.248</v>
      </c>
      <c r="S46" s="1" t="n">
        <f aca="false">VLOOKUP($A46,Transmission!$J$1:$L$70,3,FALSE())*VLOOKUP(S$1,Transmission!$Z$14:$AE$38,6,FALSE())</f>
        <v>25.248</v>
      </c>
      <c r="T46" s="1" t="n">
        <f aca="false">VLOOKUP($A46,Transmission!$J$1:$L$70,3,FALSE())*VLOOKUP(T$1,Transmission!$Z$14:$AE$38,6,FALSE())</f>
        <v>24.459</v>
      </c>
      <c r="U46" s="1" t="n">
        <f aca="false">VLOOKUP($A46,Transmission!$J$1:$L$70,3,FALSE())*VLOOKUP(U$1,Transmission!$Z$14:$AE$38,6,FALSE())</f>
        <v>23.0388</v>
      </c>
      <c r="V46" s="1" t="n">
        <f aca="false">VLOOKUP($A46,Transmission!$J$1:$L$70,3,FALSE())*VLOOKUP(V$1,Transmission!$Z$14:$AE$38,6,FALSE())</f>
        <v>21.1978</v>
      </c>
      <c r="W46" s="1" t="n">
        <f aca="false">VLOOKUP($A46,Transmission!$J$1:$L$70,3,FALSE())*VLOOKUP(W$1,Transmission!$Z$14:$AE$38,6,FALSE())</f>
        <v>19.5672</v>
      </c>
      <c r="X46" s="1" t="n">
        <f aca="false">VLOOKUP($A46,Transmission!$J$1:$L$70,3,FALSE())*VLOOKUP(X$1,Transmission!$Z$14:$AE$38,6,FALSE())</f>
        <v>18.3837</v>
      </c>
      <c r="Y46" s="1" t="n">
        <f aca="false">VLOOKUP($A46,Transmission!$J$1:$L$70,3,FALSE())*VLOOKUP(Y$1,Transmission!$Z$14:$AE$38,6,FALSE())</f>
        <v>16.9372</v>
      </c>
    </row>
    <row r="47" customFormat="false" ht="14.25" hidden="false" customHeight="true" outlineLevel="0" collapsed="false">
      <c r="A47" s="4" t="s">
        <v>137</v>
      </c>
      <c r="B47" s="1" t="n">
        <f aca="false">VLOOKUP($A47,Transmission!$J$1:$L$70,3,FALSE())*VLOOKUP(B$1,Transmission!$Z$14:$AE$38,6,FALSE())</f>
        <v>16.832</v>
      </c>
      <c r="C47" s="1" t="n">
        <f aca="false">VLOOKUP($A47,Transmission!$J$1:$L$70,3,FALSE())*VLOOKUP(C$1,Transmission!$Z$14:$AE$38,6,FALSE())</f>
        <v>15.78</v>
      </c>
      <c r="D47" s="1" t="n">
        <f aca="false">VLOOKUP($A47,Transmission!$J$1:$L$70,3,FALSE())*VLOOKUP(D$1,Transmission!$Z$14:$AE$38,6,FALSE())</f>
        <v>15.254</v>
      </c>
      <c r="E47" s="1" t="n">
        <f aca="false">VLOOKUP($A47,Transmission!$J$1:$L$70,3,FALSE())*VLOOKUP(E$1,Transmission!$Z$14:$AE$38,6,FALSE())</f>
        <v>14.728</v>
      </c>
      <c r="F47" s="1" t="n">
        <f aca="false">VLOOKUP($A47,Transmission!$J$1:$L$70,3,FALSE())*VLOOKUP(F$1,Transmission!$Z$14:$AE$38,6,FALSE())</f>
        <v>14.728</v>
      </c>
      <c r="G47" s="1" t="n">
        <f aca="false">VLOOKUP($A47,Transmission!$J$1:$L$70,3,FALSE())*VLOOKUP(G$1,Transmission!$Z$14:$AE$38,6,FALSE())</f>
        <v>15.254</v>
      </c>
      <c r="H47" s="1" t="n">
        <f aca="false">VLOOKUP($A47,Transmission!$J$1:$L$70,3,FALSE())*VLOOKUP(H$1,Transmission!$Z$14:$AE$38,6,FALSE())</f>
        <v>16.832</v>
      </c>
      <c r="I47" s="1" t="n">
        <f aca="false">VLOOKUP($A47,Transmission!$J$1:$L$70,3,FALSE())*VLOOKUP(I$1,Transmission!$Z$14:$AE$38,6,FALSE())</f>
        <v>19.988</v>
      </c>
      <c r="J47" s="1" t="n">
        <f aca="false">VLOOKUP($A47,Transmission!$J$1:$L$70,3,FALSE())*VLOOKUP(J$1,Transmission!$Z$14:$AE$38,6,FALSE())</f>
        <v>22.881</v>
      </c>
      <c r="K47" s="1" t="n">
        <f aca="false">VLOOKUP($A47,Transmission!$J$1:$L$70,3,FALSE())*VLOOKUP(K$1,Transmission!$Z$14:$AE$38,6,FALSE())</f>
        <v>24.985</v>
      </c>
      <c r="L47" s="1" t="n">
        <f aca="false">VLOOKUP($A47,Transmission!$J$1:$L$70,3,FALSE())*VLOOKUP(L$1,Transmission!$Z$14:$AE$38,6,FALSE())</f>
        <v>26.037</v>
      </c>
      <c r="M47" s="1" t="n">
        <f aca="false">VLOOKUP($A47,Transmission!$J$1:$L$70,3,FALSE())*VLOOKUP(M$1,Transmission!$Z$14:$AE$38,6,FALSE())</f>
        <v>26.3</v>
      </c>
      <c r="N47" s="1" t="n">
        <f aca="false">VLOOKUP($A47,Transmission!$J$1:$L$70,3,FALSE())*VLOOKUP(N$1,Transmission!$Z$14:$AE$38,6,FALSE())</f>
        <v>26.037</v>
      </c>
      <c r="O47" s="1" t="n">
        <f aca="false">VLOOKUP($A47,Transmission!$J$1:$L$70,3,FALSE())*VLOOKUP(O$1,Transmission!$Z$14:$AE$38,6,FALSE())</f>
        <v>26.3</v>
      </c>
      <c r="P47" s="1" t="n">
        <f aca="false">VLOOKUP($A47,Transmission!$J$1:$L$70,3,FALSE())*VLOOKUP(P$1,Transmission!$Z$14:$AE$38,6,FALSE())</f>
        <v>26.3</v>
      </c>
      <c r="Q47" s="1" t="n">
        <f aca="false">VLOOKUP($A47,Transmission!$J$1:$L$70,3,FALSE())*VLOOKUP(Q$1,Transmission!$Z$14:$AE$38,6,FALSE())</f>
        <v>25.511</v>
      </c>
      <c r="R47" s="1" t="n">
        <f aca="false">VLOOKUP($A47,Transmission!$J$1:$L$70,3,FALSE())*VLOOKUP(R$1,Transmission!$Z$14:$AE$38,6,FALSE())</f>
        <v>25.248</v>
      </c>
      <c r="S47" s="1" t="n">
        <f aca="false">VLOOKUP($A47,Transmission!$J$1:$L$70,3,FALSE())*VLOOKUP(S$1,Transmission!$Z$14:$AE$38,6,FALSE())</f>
        <v>25.248</v>
      </c>
      <c r="T47" s="1" t="n">
        <f aca="false">VLOOKUP($A47,Transmission!$J$1:$L$70,3,FALSE())*VLOOKUP(T$1,Transmission!$Z$14:$AE$38,6,FALSE())</f>
        <v>24.459</v>
      </c>
      <c r="U47" s="1" t="n">
        <f aca="false">VLOOKUP($A47,Transmission!$J$1:$L$70,3,FALSE())*VLOOKUP(U$1,Transmission!$Z$14:$AE$38,6,FALSE())</f>
        <v>23.0388</v>
      </c>
      <c r="V47" s="1" t="n">
        <f aca="false">VLOOKUP($A47,Transmission!$J$1:$L$70,3,FALSE())*VLOOKUP(V$1,Transmission!$Z$14:$AE$38,6,FALSE())</f>
        <v>21.1978</v>
      </c>
      <c r="W47" s="1" t="n">
        <f aca="false">VLOOKUP($A47,Transmission!$J$1:$L$70,3,FALSE())*VLOOKUP(W$1,Transmission!$Z$14:$AE$38,6,FALSE())</f>
        <v>19.5672</v>
      </c>
      <c r="X47" s="1" t="n">
        <f aca="false">VLOOKUP($A47,Transmission!$J$1:$L$70,3,FALSE())*VLOOKUP(X$1,Transmission!$Z$14:$AE$38,6,FALSE())</f>
        <v>18.3837</v>
      </c>
      <c r="Y47" s="1" t="n">
        <f aca="false">VLOOKUP($A47,Transmission!$J$1:$L$70,3,FALSE())*VLOOKUP(Y$1,Transmission!$Z$14:$AE$38,6,FALSE())</f>
        <v>16.9372</v>
      </c>
    </row>
    <row r="48" customFormat="false" ht="14.25" hidden="false" customHeight="true" outlineLevel="0" collapsed="false">
      <c r="A48" s="4" t="s">
        <v>139</v>
      </c>
      <c r="B48" s="1" t="n">
        <f aca="false">VLOOKUP($A48,Transmission!$J$1:$L$70,3,FALSE())*VLOOKUP(B$1,Transmission!$Z$14:$AE$38,6,FALSE())</f>
        <v>0</v>
      </c>
      <c r="C48" s="1" t="n">
        <f aca="false">VLOOKUP($A48,Transmission!$J$1:$L$70,3,FALSE())*VLOOKUP(C$1,Transmission!$Z$14:$AE$38,6,FALSE())</f>
        <v>0</v>
      </c>
      <c r="D48" s="1" t="n">
        <f aca="false">VLOOKUP($A48,Transmission!$J$1:$L$70,3,FALSE())*VLOOKUP(D$1,Transmission!$Z$14:$AE$38,6,FALSE())</f>
        <v>0</v>
      </c>
      <c r="E48" s="1" t="n">
        <f aca="false">VLOOKUP($A48,Transmission!$J$1:$L$70,3,FALSE())*VLOOKUP(E$1,Transmission!$Z$14:$AE$38,6,FALSE())</f>
        <v>0</v>
      </c>
      <c r="F48" s="1" t="n">
        <f aca="false">VLOOKUP($A48,Transmission!$J$1:$L$70,3,FALSE())*VLOOKUP(F$1,Transmission!$Z$14:$AE$38,6,FALSE())</f>
        <v>0</v>
      </c>
      <c r="G48" s="1" t="n">
        <f aca="false">VLOOKUP($A48,Transmission!$J$1:$L$70,3,FALSE())*VLOOKUP(G$1,Transmission!$Z$14:$AE$38,6,FALSE())</f>
        <v>0</v>
      </c>
      <c r="H48" s="1" t="n">
        <f aca="false">VLOOKUP($A48,Transmission!$J$1:$L$70,3,FALSE())*VLOOKUP(H$1,Transmission!$Z$14:$AE$38,6,FALSE())</f>
        <v>0</v>
      </c>
      <c r="I48" s="1" t="n">
        <f aca="false">VLOOKUP($A48,Transmission!$J$1:$L$70,3,FALSE())*VLOOKUP(I$1,Transmission!$Z$14:$AE$38,6,FALSE())</f>
        <v>0</v>
      </c>
      <c r="J48" s="1" t="n">
        <f aca="false">VLOOKUP($A48,Transmission!$J$1:$L$70,3,FALSE())*VLOOKUP(J$1,Transmission!$Z$14:$AE$38,6,FALSE())</f>
        <v>0</v>
      </c>
      <c r="K48" s="1" t="n">
        <f aca="false">VLOOKUP($A48,Transmission!$J$1:$L$70,3,FALSE())*VLOOKUP(K$1,Transmission!$Z$14:$AE$38,6,FALSE())</f>
        <v>0</v>
      </c>
      <c r="L48" s="1" t="n">
        <f aca="false">VLOOKUP($A48,Transmission!$J$1:$L$70,3,FALSE())*VLOOKUP(L$1,Transmission!$Z$14:$AE$38,6,FALSE())</f>
        <v>0</v>
      </c>
      <c r="M48" s="1" t="n">
        <f aca="false">VLOOKUP($A48,Transmission!$J$1:$L$70,3,FALSE())*VLOOKUP(M$1,Transmission!$Z$14:$AE$38,6,FALSE())</f>
        <v>0</v>
      </c>
      <c r="N48" s="1" t="n">
        <f aca="false">VLOOKUP($A48,Transmission!$J$1:$L$70,3,FALSE())*VLOOKUP(N$1,Transmission!$Z$14:$AE$38,6,FALSE())</f>
        <v>0</v>
      </c>
      <c r="O48" s="1" t="n">
        <f aca="false">VLOOKUP($A48,Transmission!$J$1:$L$70,3,FALSE())*VLOOKUP(O$1,Transmission!$Z$14:$AE$38,6,FALSE())</f>
        <v>0</v>
      </c>
      <c r="P48" s="1" t="n">
        <f aca="false">VLOOKUP($A48,Transmission!$J$1:$L$70,3,FALSE())*VLOOKUP(P$1,Transmission!$Z$14:$AE$38,6,FALSE())</f>
        <v>0</v>
      </c>
      <c r="Q48" s="1" t="n">
        <f aca="false">VLOOKUP($A48,Transmission!$J$1:$L$70,3,FALSE())*VLOOKUP(Q$1,Transmission!$Z$14:$AE$38,6,FALSE())</f>
        <v>0</v>
      </c>
      <c r="R48" s="1" t="n">
        <f aca="false">VLOOKUP($A48,Transmission!$J$1:$L$70,3,FALSE())*VLOOKUP(R$1,Transmission!$Z$14:$AE$38,6,FALSE())</f>
        <v>0</v>
      </c>
      <c r="S48" s="1" t="n">
        <f aca="false">VLOOKUP($A48,Transmission!$J$1:$L$70,3,FALSE())*VLOOKUP(S$1,Transmission!$Z$14:$AE$38,6,FALSE())</f>
        <v>0</v>
      </c>
      <c r="T48" s="1" t="n">
        <f aca="false">VLOOKUP($A48,Transmission!$J$1:$L$70,3,FALSE())*VLOOKUP(T$1,Transmission!$Z$14:$AE$38,6,FALSE())</f>
        <v>0</v>
      </c>
      <c r="U48" s="1" t="n">
        <f aca="false">VLOOKUP($A48,Transmission!$J$1:$L$70,3,FALSE())*VLOOKUP(U$1,Transmission!$Z$14:$AE$38,6,FALSE())</f>
        <v>0</v>
      </c>
      <c r="V48" s="1" t="n">
        <f aca="false">VLOOKUP($A48,Transmission!$J$1:$L$70,3,FALSE())*VLOOKUP(V$1,Transmission!$Z$14:$AE$38,6,FALSE())</f>
        <v>0</v>
      </c>
      <c r="W48" s="1" t="n">
        <f aca="false">VLOOKUP($A48,Transmission!$J$1:$L$70,3,FALSE())*VLOOKUP(W$1,Transmission!$Z$14:$AE$38,6,FALSE())</f>
        <v>0</v>
      </c>
      <c r="X48" s="1" t="n">
        <f aca="false">VLOOKUP($A48,Transmission!$J$1:$L$70,3,FALSE())*VLOOKUP(X$1,Transmission!$Z$14:$AE$38,6,FALSE())</f>
        <v>0</v>
      </c>
      <c r="Y48" s="1" t="n">
        <f aca="false">VLOOKUP($A48,Transmission!$J$1:$L$70,3,FALSE())*VLOOKUP(Y$1,Transmission!$Z$14:$AE$38,6,FALSE())</f>
        <v>0</v>
      </c>
    </row>
    <row r="49" customFormat="false" ht="14.25" hidden="false" customHeight="true" outlineLevel="0" collapsed="false">
      <c r="A49" s="4" t="s">
        <v>141</v>
      </c>
      <c r="B49" s="1" t="n">
        <f aca="false">VLOOKUP($A49,Transmission!$J$1:$L$70,3,FALSE())*VLOOKUP(B$1,Transmission!$Z$14:$AE$38,6,FALSE())</f>
        <v>36.096</v>
      </c>
      <c r="C49" s="1" t="n">
        <f aca="false">VLOOKUP($A49,Transmission!$J$1:$L$70,3,FALSE())*VLOOKUP(C$1,Transmission!$Z$14:$AE$38,6,FALSE())</f>
        <v>33.84</v>
      </c>
      <c r="D49" s="1" t="n">
        <f aca="false">VLOOKUP($A49,Transmission!$J$1:$L$70,3,FALSE())*VLOOKUP(D$1,Transmission!$Z$14:$AE$38,6,FALSE())</f>
        <v>32.712</v>
      </c>
      <c r="E49" s="1" t="n">
        <f aca="false">VLOOKUP($A49,Transmission!$J$1:$L$70,3,FALSE())*VLOOKUP(E$1,Transmission!$Z$14:$AE$38,6,FALSE())</f>
        <v>31.584</v>
      </c>
      <c r="F49" s="1" t="n">
        <f aca="false">VLOOKUP($A49,Transmission!$J$1:$L$70,3,FALSE())*VLOOKUP(F$1,Transmission!$Z$14:$AE$38,6,FALSE())</f>
        <v>31.584</v>
      </c>
      <c r="G49" s="1" t="n">
        <f aca="false">VLOOKUP($A49,Transmission!$J$1:$L$70,3,FALSE())*VLOOKUP(G$1,Transmission!$Z$14:$AE$38,6,FALSE())</f>
        <v>32.712</v>
      </c>
      <c r="H49" s="1" t="n">
        <f aca="false">VLOOKUP($A49,Transmission!$J$1:$L$70,3,FALSE())*VLOOKUP(H$1,Transmission!$Z$14:$AE$38,6,FALSE())</f>
        <v>36.096</v>
      </c>
      <c r="I49" s="1" t="n">
        <f aca="false">VLOOKUP($A49,Transmission!$J$1:$L$70,3,FALSE())*VLOOKUP(I$1,Transmission!$Z$14:$AE$38,6,FALSE())</f>
        <v>42.864</v>
      </c>
      <c r="J49" s="1" t="n">
        <f aca="false">VLOOKUP($A49,Transmission!$J$1:$L$70,3,FALSE())*VLOOKUP(J$1,Transmission!$Z$14:$AE$38,6,FALSE())</f>
        <v>49.068</v>
      </c>
      <c r="K49" s="1" t="n">
        <f aca="false">VLOOKUP($A49,Transmission!$J$1:$L$70,3,FALSE())*VLOOKUP(K$1,Transmission!$Z$14:$AE$38,6,FALSE())</f>
        <v>53.58</v>
      </c>
      <c r="L49" s="1" t="n">
        <f aca="false">VLOOKUP($A49,Transmission!$J$1:$L$70,3,FALSE())*VLOOKUP(L$1,Transmission!$Z$14:$AE$38,6,FALSE())</f>
        <v>55.836</v>
      </c>
      <c r="M49" s="1" t="n">
        <f aca="false">VLOOKUP($A49,Transmission!$J$1:$L$70,3,FALSE())*VLOOKUP(M$1,Transmission!$Z$14:$AE$38,6,FALSE())</f>
        <v>56.4</v>
      </c>
      <c r="N49" s="1" t="n">
        <f aca="false">VLOOKUP($A49,Transmission!$J$1:$L$70,3,FALSE())*VLOOKUP(N$1,Transmission!$Z$14:$AE$38,6,FALSE())</f>
        <v>55.836</v>
      </c>
      <c r="O49" s="1" t="n">
        <f aca="false">VLOOKUP($A49,Transmission!$J$1:$L$70,3,FALSE())*VLOOKUP(O$1,Transmission!$Z$14:$AE$38,6,FALSE())</f>
        <v>56.4</v>
      </c>
      <c r="P49" s="1" t="n">
        <f aca="false">VLOOKUP($A49,Transmission!$J$1:$L$70,3,FALSE())*VLOOKUP(P$1,Transmission!$Z$14:$AE$38,6,FALSE())</f>
        <v>56.4</v>
      </c>
      <c r="Q49" s="1" t="n">
        <f aca="false">VLOOKUP($A49,Transmission!$J$1:$L$70,3,FALSE())*VLOOKUP(Q$1,Transmission!$Z$14:$AE$38,6,FALSE())</f>
        <v>54.708</v>
      </c>
      <c r="R49" s="1" t="n">
        <f aca="false">VLOOKUP($A49,Transmission!$J$1:$L$70,3,FALSE())*VLOOKUP(R$1,Transmission!$Z$14:$AE$38,6,FALSE())</f>
        <v>54.144</v>
      </c>
      <c r="S49" s="1" t="n">
        <f aca="false">VLOOKUP($A49,Transmission!$J$1:$L$70,3,FALSE())*VLOOKUP(S$1,Transmission!$Z$14:$AE$38,6,FALSE())</f>
        <v>54.144</v>
      </c>
      <c r="T49" s="1" t="n">
        <f aca="false">VLOOKUP($A49,Transmission!$J$1:$L$70,3,FALSE())*VLOOKUP(T$1,Transmission!$Z$14:$AE$38,6,FALSE())</f>
        <v>52.452</v>
      </c>
      <c r="U49" s="1" t="n">
        <f aca="false">VLOOKUP($A49,Transmission!$J$1:$L$70,3,FALSE())*VLOOKUP(U$1,Transmission!$Z$14:$AE$38,6,FALSE())</f>
        <v>49.4064</v>
      </c>
      <c r="V49" s="1" t="n">
        <f aca="false">VLOOKUP($A49,Transmission!$J$1:$L$70,3,FALSE())*VLOOKUP(V$1,Transmission!$Z$14:$AE$38,6,FALSE())</f>
        <v>45.4584</v>
      </c>
      <c r="W49" s="1" t="n">
        <f aca="false">VLOOKUP($A49,Transmission!$J$1:$L$70,3,FALSE())*VLOOKUP(W$1,Transmission!$Z$14:$AE$38,6,FALSE())</f>
        <v>41.9616</v>
      </c>
      <c r="X49" s="1" t="n">
        <f aca="false">VLOOKUP($A49,Transmission!$J$1:$L$70,3,FALSE())*VLOOKUP(X$1,Transmission!$Z$14:$AE$38,6,FALSE())</f>
        <v>39.4236</v>
      </c>
      <c r="Y49" s="1" t="n">
        <f aca="false">VLOOKUP($A49,Transmission!$J$1:$L$70,3,FALSE())*VLOOKUP(Y$1,Transmission!$Z$14:$AE$38,6,FALSE())</f>
        <v>36.3216</v>
      </c>
    </row>
    <row r="50" customFormat="false" ht="14.25" hidden="false" customHeight="true" outlineLevel="0" collapsed="false">
      <c r="A50" s="4" t="s">
        <v>143</v>
      </c>
      <c r="B50" s="1" t="n">
        <f aca="false">VLOOKUP($A50,Transmission!$J$1:$L$70,3,FALSE())*VLOOKUP(B$1,Transmission!$Z$14:$AE$38,6,FALSE())</f>
        <v>175.68</v>
      </c>
      <c r="C50" s="1" t="n">
        <f aca="false">VLOOKUP($A50,Transmission!$J$1:$L$70,3,FALSE())*VLOOKUP(C$1,Transmission!$Z$14:$AE$38,6,FALSE())</f>
        <v>164.7</v>
      </c>
      <c r="D50" s="1" t="n">
        <f aca="false">VLOOKUP($A50,Transmission!$J$1:$L$70,3,FALSE())*VLOOKUP(D$1,Transmission!$Z$14:$AE$38,6,FALSE())</f>
        <v>159.21</v>
      </c>
      <c r="E50" s="1" t="n">
        <f aca="false">VLOOKUP($A50,Transmission!$J$1:$L$70,3,FALSE())*VLOOKUP(E$1,Transmission!$Z$14:$AE$38,6,FALSE())</f>
        <v>153.72</v>
      </c>
      <c r="F50" s="1" t="n">
        <f aca="false">VLOOKUP($A50,Transmission!$J$1:$L$70,3,FALSE())*VLOOKUP(F$1,Transmission!$Z$14:$AE$38,6,FALSE())</f>
        <v>153.72</v>
      </c>
      <c r="G50" s="1" t="n">
        <f aca="false">VLOOKUP($A50,Transmission!$J$1:$L$70,3,FALSE())*VLOOKUP(G$1,Transmission!$Z$14:$AE$38,6,FALSE())</f>
        <v>159.21</v>
      </c>
      <c r="H50" s="1" t="n">
        <f aca="false">VLOOKUP($A50,Transmission!$J$1:$L$70,3,FALSE())*VLOOKUP(H$1,Transmission!$Z$14:$AE$38,6,FALSE())</f>
        <v>175.68</v>
      </c>
      <c r="I50" s="1" t="n">
        <f aca="false">VLOOKUP($A50,Transmission!$J$1:$L$70,3,FALSE())*VLOOKUP(I$1,Transmission!$Z$14:$AE$38,6,FALSE())</f>
        <v>208.62</v>
      </c>
      <c r="J50" s="1" t="n">
        <f aca="false">VLOOKUP($A50,Transmission!$J$1:$L$70,3,FALSE())*VLOOKUP(J$1,Transmission!$Z$14:$AE$38,6,FALSE())</f>
        <v>238.815</v>
      </c>
      <c r="K50" s="1" t="n">
        <f aca="false">VLOOKUP($A50,Transmission!$J$1:$L$70,3,FALSE())*VLOOKUP(K$1,Transmission!$Z$14:$AE$38,6,FALSE())</f>
        <v>260.775</v>
      </c>
      <c r="L50" s="1" t="n">
        <f aca="false">VLOOKUP($A50,Transmission!$J$1:$L$70,3,FALSE())*VLOOKUP(L$1,Transmission!$Z$14:$AE$38,6,FALSE())</f>
        <v>271.755</v>
      </c>
      <c r="M50" s="1" t="n">
        <f aca="false">VLOOKUP($A50,Transmission!$J$1:$L$70,3,FALSE())*VLOOKUP(M$1,Transmission!$Z$14:$AE$38,6,FALSE())</f>
        <v>274.5</v>
      </c>
      <c r="N50" s="1" t="n">
        <f aca="false">VLOOKUP($A50,Transmission!$J$1:$L$70,3,FALSE())*VLOOKUP(N$1,Transmission!$Z$14:$AE$38,6,FALSE())</f>
        <v>271.755</v>
      </c>
      <c r="O50" s="1" t="n">
        <f aca="false">VLOOKUP($A50,Transmission!$J$1:$L$70,3,FALSE())*VLOOKUP(O$1,Transmission!$Z$14:$AE$38,6,FALSE())</f>
        <v>274.5</v>
      </c>
      <c r="P50" s="1" t="n">
        <f aca="false">VLOOKUP($A50,Transmission!$J$1:$L$70,3,FALSE())*VLOOKUP(P$1,Transmission!$Z$14:$AE$38,6,FALSE())</f>
        <v>274.5</v>
      </c>
      <c r="Q50" s="1" t="n">
        <f aca="false">VLOOKUP($A50,Transmission!$J$1:$L$70,3,FALSE())*VLOOKUP(Q$1,Transmission!$Z$14:$AE$38,6,FALSE())</f>
        <v>266.265</v>
      </c>
      <c r="R50" s="1" t="n">
        <f aca="false">VLOOKUP($A50,Transmission!$J$1:$L$70,3,FALSE())*VLOOKUP(R$1,Transmission!$Z$14:$AE$38,6,FALSE())</f>
        <v>263.52</v>
      </c>
      <c r="S50" s="1" t="n">
        <f aca="false">VLOOKUP($A50,Transmission!$J$1:$L$70,3,FALSE())*VLOOKUP(S$1,Transmission!$Z$14:$AE$38,6,FALSE())</f>
        <v>263.52</v>
      </c>
      <c r="T50" s="1" t="n">
        <f aca="false">VLOOKUP($A50,Transmission!$J$1:$L$70,3,FALSE())*VLOOKUP(T$1,Transmission!$Z$14:$AE$38,6,FALSE())</f>
        <v>255.285</v>
      </c>
      <c r="U50" s="1" t="n">
        <f aca="false">VLOOKUP($A50,Transmission!$J$1:$L$70,3,FALSE())*VLOOKUP(U$1,Transmission!$Z$14:$AE$38,6,FALSE())</f>
        <v>240.462</v>
      </c>
      <c r="V50" s="1" t="n">
        <f aca="false">VLOOKUP($A50,Transmission!$J$1:$L$70,3,FALSE())*VLOOKUP(V$1,Transmission!$Z$14:$AE$38,6,FALSE())</f>
        <v>221.247</v>
      </c>
      <c r="W50" s="1" t="n">
        <f aca="false">VLOOKUP($A50,Transmission!$J$1:$L$70,3,FALSE())*VLOOKUP(W$1,Transmission!$Z$14:$AE$38,6,FALSE())</f>
        <v>204.228</v>
      </c>
      <c r="X50" s="1" t="n">
        <f aca="false">VLOOKUP($A50,Transmission!$J$1:$L$70,3,FALSE())*VLOOKUP(X$1,Transmission!$Z$14:$AE$38,6,FALSE())</f>
        <v>191.8755</v>
      </c>
      <c r="Y50" s="1" t="n">
        <f aca="false">VLOOKUP($A50,Transmission!$J$1:$L$70,3,FALSE())*VLOOKUP(Y$1,Transmission!$Z$14:$AE$38,6,FALSE())</f>
        <v>176.778</v>
      </c>
    </row>
    <row r="51" customFormat="false" ht="14.25" hidden="false" customHeight="true" outlineLevel="0" collapsed="false">
      <c r="A51" s="4" t="s">
        <v>145</v>
      </c>
      <c r="B51" s="1" t="n">
        <f aca="false">VLOOKUP($A51,Transmission!$J$1:$L$70,3,FALSE())*VLOOKUP(B$1,Transmission!$Z$14:$AE$38,6,FALSE())</f>
        <v>175.68</v>
      </c>
      <c r="C51" s="1" t="n">
        <f aca="false">VLOOKUP($A51,Transmission!$J$1:$L$70,3,FALSE())*VLOOKUP(C$1,Transmission!$Z$14:$AE$38,6,FALSE())</f>
        <v>164.7</v>
      </c>
      <c r="D51" s="1" t="n">
        <f aca="false">VLOOKUP($A51,Transmission!$J$1:$L$70,3,FALSE())*VLOOKUP(D$1,Transmission!$Z$14:$AE$38,6,FALSE())</f>
        <v>159.21</v>
      </c>
      <c r="E51" s="1" t="n">
        <f aca="false">VLOOKUP($A51,Transmission!$J$1:$L$70,3,FALSE())*VLOOKUP(E$1,Transmission!$Z$14:$AE$38,6,FALSE())</f>
        <v>153.72</v>
      </c>
      <c r="F51" s="1" t="n">
        <f aca="false">VLOOKUP($A51,Transmission!$J$1:$L$70,3,FALSE())*VLOOKUP(F$1,Transmission!$Z$14:$AE$38,6,FALSE())</f>
        <v>153.72</v>
      </c>
      <c r="G51" s="1" t="n">
        <f aca="false">VLOOKUP($A51,Transmission!$J$1:$L$70,3,FALSE())*VLOOKUP(G$1,Transmission!$Z$14:$AE$38,6,FALSE())</f>
        <v>159.21</v>
      </c>
      <c r="H51" s="1" t="n">
        <f aca="false">VLOOKUP($A51,Transmission!$J$1:$L$70,3,FALSE())*VLOOKUP(H$1,Transmission!$Z$14:$AE$38,6,FALSE())</f>
        <v>175.68</v>
      </c>
      <c r="I51" s="1" t="n">
        <f aca="false">VLOOKUP($A51,Transmission!$J$1:$L$70,3,FALSE())*VLOOKUP(I$1,Transmission!$Z$14:$AE$38,6,FALSE())</f>
        <v>208.62</v>
      </c>
      <c r="J51" s="1" t="n">
        <f aca="false">VLOOKUP($A51,Transmission!$J$1:$L$70,3,FALSE())*VLOOKUP(J$1,Transmission!$Z$14:$AE$38,6,FALSE())</f>
        <v>238.815</v>
      </c>
      <c r="K51" s="1" t="n">
        <f aca="false">VLOOKUP($A51,Transmission!$J$1:$L$70,3,FALSE())*VLOOKUP(K$1,Transmission!$Z$14:$AE$38,6,FALSE())</f>
        <v>260.775</v>
      </c>
      <c r="L51" s="1" t="n">
        <f aca="false">VLOOKUP($A51,Transmission!$J$1:$L$70,3,FALSE())*VLOOKUP(L$1,Transmission!$Z$14:$AE$38,6,FALSE())</f>
        <v>271.755</v>
      </c>
      <c r="M51" s="1" t="n">
        <f aca="false">VLOOKUP($A51,Transmission!$J$1:$L$70,3,FALSE())*VLOOKUP(M$1,Transmission!$Z$14:$AE$38,6,FALSE())</f>
        <v>274.5</v>
      </c>
      <c r="N51" s="1" t="n">
        <f aca="false">VLOOKUP($A51,Transmission!$J$1:$L$70,3,FALSE())*VLOOKUP(N$1,Transmission!$Z$14:$AE$38,6,FALSE())</f>
        <v>271.755</v>
      </c>
      <c r="O51" s="1" t="n">
        <f aca="false">VLOOKUP($A51,Transmission!$J$1:$L$70,3,FALSE())*VLOOKUP(O$1,Transmission!$Z$14:$AE$38,6,FALSE())</f>
        <v>274.5</v>
      </c>
      <c r="P51" s="1" t="n">
        <f aca="false">VLOOKUP($A51,Transmission!$J$1:$L$70,3,FALSE())*VLOOKUP(P$1,Transmission!$Z$14:$AE$38,6,FALSE())</f>
        <v>274.5</v>
      </c>
      <c r="Q51" s="1" t="n">
        <f aca="false">VLOOKUP($A51,Transmission!$J$1:$L$70,3,FALSE())*VLOOKUP(Q$1,Transmission!$Z$14:$AE$38,6,FALSE())</f>
        <v>266.265</v>
      </c>
      <c r="R51" s="1" t="n">
        <f aca="false">VLOOKUP($A51,Transmission!$J$1:$L$70,3,FALSE())*VLOOKUP(R$1,Transmission!$Z$14:$AE$38,6,FALSE())</f>
        <v>263.52</v>
      </c>
      <c r="S51" s="1" t="n">
        <f aca="false">VLOOKUP($A51,Transmission!$J$1:$L$70,3,FALSE())*VLOOKUP(S$1,Transmission!$Z$14:$AE$38,6,FALSE())</f>
        <v>263.52</v>
      </c>
      <c r="T51" s="1" t="n">
        <f aca="false">VLOOKUP($A51,Transmission!$J$1:$L$70,3,FALSE())*VLOOKUP(T$1,Transmission!$Z$14:$AE$38,6,FALSE())</f>
        <v>255.285</v>
      </c>
      <c r="U51" s="1" t="n">
        <f aca="false">VLOOKUP($A51,Transmission!$J$1:$L$70,3,FALSE())*VLOOKUP(U$1,Transmission!$Z$14:$AE$38,6,FALSE())</f>
        <v>240.462</v>
      </c>
      <c r="V51" s="1" t="n">
        <f aca="false">VLOOKUP($A51,Transmission!$J$1:$L$70,3,FALSE())*VLOOKUP(V$1,Transmission!$Z$14:$AE$38,6,FALSE())</f>
        <v>221.247</v>
      </c>
      <c r="W51" s="1" t="n">
        <f aca="false">VLOOKUP($A51,Transmission!$J$1:$L$70,3,FALSE())*VLOOKUP(W$1,Transmission!$Z$14:$AE$38,6,FALSE())</f>
        <v>204.228</v>
      </c>
      <c r="X51" s="1" t="n">
        <f aca="false">VLOOKUP($A51,Transmission!$J$1:$L$70,3,FALSE())*VLOOKUP(X$1,Transmission!$Z$14:$AE$38,6,FALSE())</f>
        <v>191.8755</v>
      </c>
      <c r="Y51" s="1" t="n">
        <f aca="false">VLOOKUP($A51,Transmission!$J$1:$L$70,3,FALSE())*VLOOKUP(Y$1,Transmission!$Z$14:$AE$38,6,FALSE())</f>
        <v>176.778</v>
      </c>
    </row>
    <row r="52" customFormat="false" ht="14.25" hidden="false" customHeight="true" outlineLevel="0" collapsed="false">
      <c r="A52" s="4" t="s">
        <v>147</v>
      </c>
      <c r="B52" s="1" t="n">
        <f aca="false">VLOOKUP($A52,Transmission!$J$1:$L$70,3,FALSE())*VLOOKUP(B$1,Transmission!$Z$14:$AE$38,6,FALSE())</f>
        <v>18.112</v>
      </c>
      <c r="C52" s="1" t="n">
        <f aca="false">VLOOKUP($A52,Transmission!$J$1:$L$70,3,FALSE())*VLOOKUP(C$1,Transmission!$Z$14:$AE$38,6,FALSE())</f>
        <v>16.98</v>
      </c>
      <c r="D52" s="1" t="n">
        <f aca="false">VLOOKUP($A52,Transmission!$J$1:$L$70,3,FALSE())*VLOOKUP(D$1,Transmission!$Z$14:$AE$38,6,FALSE())</f>
        <v>16.414</v>
      </c>
      <c r="E52" s="1" t="n">
        <f aca="false">VLOOKUP($A52,Transmission!$J$1:$L$70,3,FALSE())*VLOOKUP(E$1,Transmission!$Z$14:$AE$38,6,FALSE())</f>
        <v>15.848</v>
      </c>
      <c r="F52" s="1" t="n">
        <f aca="false">VLOOKUP($A52,Transmission!$J$1:$L$70,3,FALSE())*VLOOKUP(F$1,Transmission!$Z$14:$AE$38,6,FALSE())</f>
        <v>15.848</v>
      </c>
      <c r="G52" s="1" t="n">
        <f aca="false">VLOOKUP($A52,Transmission!$J$1:$L$70,3,FALSE())*VLOOKUP(G$1,Transmission!$Z$14:$AE$38,6,FALSE())</f>
        <v>16.414</v>
      </c>
      <c r="H52" s="1" t="n">
        <f aca="false">VLOOKUP($A52,Transmission!$J$1:$L$70,3,FALSE())*VLOOKUP(H$1,Transmission!$Z$14:$AE$38,6,FALSE())</f>
        <v>18.112</v>
      </c>
      <c r="I52" s="1" t="n">
        <f aca="false">VLOOKUP($A52,Transmission!$J$1:$L$70,3,FALSE())*VLOOKUP(I$1,Transmission!$Z$14:$AE$38,6,FALSE())</f>
        <v>21.508</v>
      </c>
      <c r="J52" s="1" t="n">
        <f aca="false">VLOOKUP($A52,Transmission!$J$1:$L$70,3,FALSE())*VLOOKUP(J$1,Transmission!$Z$14:$AE$38,6,FALSE())</f>
        <v>24.621</v>
      </c>
      <c r="K52" s="1" t="n">
        <f aca="false">VLOOKUP($A52,Transmission!$J$1:$L$70,3,FALSE())*VLOOKUP(K$1,Transmission!$Z$14:$AE$38,6,FALSE())</f>
        <v>26.885</v>
      </c>
      <c r="L52" s="1" t="n">
        <f aca="false">VLOOKUP($A52,Transmission!$J$1:$L$70,3,FALSE())*VLOOKUP(L$1,Transmission!$Z$14:$AE$38,6,FALSE())</f>
        <v>28.017</v>
      </c>
      <c r="M52" s="1" t="n">
        <f aca="false">VLOOKUP($A52,Transmission!$J$1:$L$70,3,FALSE())*VLOOKUP(M$1,Transmission!$Z$14:$AE$38,6,FALSE())</f>
        <v>28.3</v>
      </c>
      <c r="N52" s="1" t="n">
        <f aca="false">VLOOKUP($A52,Transmission!$J$1:$L$70,3,FALSE())*VLOOKUP(N$1,Transmission!$Z$14:$AE$38,6,FALSE())</f>
        <v>28.017</v>
      </c>
      <c r="O52" s="1" t="n">
        <f aca="false">VLOOKUP($A52,Transmission!$J$1:$L$70,3,FALSE())*VLOOKUP(O$1,Transmission!$Z$14:$AE$38,6,FALSE())</f>
        <v>28.3</v>
      </c>
      <c r="P52" s="1" t="n">
        <f aca="false">VLOOKUP($A52,Transmission!$J$1:$L$70,3,FALSE())*VLOOKUP(P$1,Transmission!$Z$14:$AE$38,6,FALSE())</f>
        <v>28.3</v>
      </c>
      <c r="Q52" s="1" t="n">
        <f aca="false">VLOOKUP($A52,Transmission!$J$1:$L$70,3,FALSE())*VLOOKUP(Q$1,Transmission!$Z$14:$AE$38,6,FALSE())</f>
        <v>27.451</v>
      </c>
      <c r="R52" s="1" t="n">
        <f aca="false">VLOOKUP($A52,Transmission!$J$1:$L$70,3,FALSE())*VLOOKUP(R$1,Transmission!$Z$14:$AE$38,6,FALSE())</f>
        <v>27.168</v>
      </c>
      <c r="S52" s="1" t="n">
        <f aca="false">VLOOKUP($A52,Transmission!$J$1:$L$70,3,FALSE())*VLOOKUP(S$1,Transmission!$Z$14:$AE$38,6,FALSE())</f>
        <v>27.168</v>
      </c>
      <c r="T52" s="1" t="n">
        <f aca="false">VLOOKUP($A52,Transmission!$J$1:$L$70,3,FALSE())*VLOOKUP(T$1,Transmission!$Z$14:$AE$38,6,FALSE())</f>
        <v>26.319</v>
      </c>
      <c r="U52" s="1" t="n">
        <f aca="false">VLOOKUP($A52,Transmission!$J$1:$L$70,3,FALSE())*VLOOKUP(U$1,Transmission!$Z$14:$AE$38,6,FALSE())</f>
        <v>24.7908</v>
      </c>
      <c r="V52" s="1" t="n">
        <f aca="false">VLOOKUP($A52,Transmission!$J$1:$L$70,3,FALSE())*VLOOKUP(V$1,Transmission!$Z$14:$AE$38,6,FALSE())</f>
        <v>22.8098</v>
      </c>
      <c r="W52" s="1" t="n">
        <f aca="false">VLOOKUP($A52,Transmission!$J$1:$L$70,3,FALSE())*VLOOKUP(W$1,Transmission!$Z$14:$AE$38,6,FALSE())</f>
        <v>21.0552</v>
      </c>
      <c r="X52" s="1" t="n">
        <f aca="false">VLOOKUP($A52,Transmission!$J$1:$L$70,3,FALSE())*VLOOKUP(X$1,Transmission!$Z$14:$AE$38,6,FALSE())</f>
        <v>19.7817</v>
      </c>
      <c r="Y52" s="1" t="n">
        <f aca="false">VLOOKUP($A52,Transmission!$J$1:$L$70,3,FALSE())*VLOOKUP(Y$1,Transmission!$Z$14:$AE$38,6,FALSE())</f>
        <v>18.2252</v>
      </c>
    </row>
    <row r="53" customFormat="false" ht="14.25" hidden="false" customHeight="true" outlineLevel="0" collapsed="false">
      <c r="A53" s="4" t="s">
        <v>149</v>
      </c>
      <c r="B53" s="1" t="n">
        <f aca="false">VLOOKUP($A53,Transmission!$J$1:$L$70,3,FALSE())*VLOOKUP(B$1,Transmission!$Z$14:$AE$38,6,FALSE())</f>
        <v>1.728</v>
      </c>
      <c r="C53" s="1" t="n">
        <f aca="false">VLOOKUP($A53,Transmission!$J$1:$L$70,3,FALSE())*VLOOKUP(C$1,Transmission!$Z$14:$AE$38,6,FALSE())</f>
        <v>1.62</v>
      </c>
      <c r="D53" s="1" t="n">
        <f aca="false">VLOOKUP($A53,Transmission!$J$1:$L$70,3,FALSE())*VLOOKUP(D$1,Transmission!$Z$14:$AE$38,6,FALSE())</f>
        <v>1.566</v>
      </c>
      <c r="E53" s="1" t="n">
        <f aca="false">VLOOKUP($A53,Transmission!$J$1:$L$70,3,FALSE())*VLOOKUP(E$1,Transmission!$Z$14:$AE$38,6,FALSE())</f>
        <v>1.512</v>
      </c>
      <c r="F53" s="1" t="n">
        <f aca="false">VLOOKUP($A53,Transmission!$J$1:$L$70,3,FALSE())*VLOOKUP(F$1,Transmission!$Z$14:$AE$38,6,FALSE())</f>
        <v>1.512</v>
      </c>
      <c r="G53" s="1" t="n">
        <f aca="false">VLOOKUP($A53,Transmission!$J$1:$L$70,3,FALSE())*VLOOKUP(G$1,Transmission!$Z$14:$AE$38,6,FALSE())</f>
        <v>1.566</v>
      </c>
      <c r="H53" s="1" t="n">
        <f aca="false">VLOOKUP($A53,Transmission!$J$1:$L$70,3,FALSE())*VLOOKUP(H$1,Transmission!$Z$14:$AE$38,6,FALSE())</f>
        <v>1.728</v>
      </c>
      <c r="I53" s="1" t="n">
        <f aca="false">VLOOKUP($A53,Transmission!$J$1:$L$70,3,FALSE())*VLOOKUP(I$1,Transmission!$Z$14:$AE$38,6,FALSE())</f>
        <v>2.052</v>
      </c>
      <c r="J53" s="1" t="n">
        <f aca="false">VLOOKUP($A53,Transmission!$J$1:$L$70,3,FALSE())*VLOOKUP(J$1,Transmission!$Z$14:$AE$38,6,FALSE())</f>
        <v>2.349</v>
      </c>
      <c r="K53" s="1" t="n">
        <f aca="false">VLOOKUP($A53,Transmission!$J$1:$L$70,3,FALSE())*VLOOKUP(K$1,Transmission!$Z$14:$AE$38,6,FALSE())</f>
        <v>2.565</v>
      </c>
      <c r="L53" s="1" t="n">
        <f aca="false">VLOOKUP($A53,Transmission!$J$1:$L$70,3,FALSE())*VLOOKUP(L$1,Transmission!$Z$14:$AE$38,6,FALSE())</f>
        <v>2.673</v>
      </c>
      <c r="M53" s="1" t="n">
        <f aca="false">VLOOKUP($A53,Transmission!$J$1:$L$70,3,FALSE())*VLOOKUP(M$1,Transmission!$Z$14:$AE$38,6,FALSE())</f>
        <v>2.7</v>
      </c>
      <c r="N53" s="1" t="n">
        <f aca="false">VLOOKUP($A53,Transmission!$J$1:$L$70,3,FALSE())*VLOOKUP(N$1,Transmission!$Z$14:$AE$38,6,FALSE())</f>
        <v>2.673</v>
      </c>
      <c r="O53" s="1" t="n">
        <f aca="false">VLOOKUP($A53,Transmission!$J$1:$L$70,3,FALSE())*VLOOKUP(O$1,Transmission!$Z$14:$AE$38,6,FALSE())</f>
        <v>2.7</v>
      </c>
      <c r="P53" s="1" t="n">
        <f aca="false">VLOOKUP($A53,Transmission!$J$1:$L$70,3,FALSE())*VLOOKUP(P$1,Transmission!$Z$14:$AE$38,6,FALSE())</f>
        <v>2.7</v>
      </c>
      <c r="Q53" s="1" t="n">
        <f aca="false">VLOOKUP($A53,Transmission!$J$1:$L$70,3,FALSE())*VLOOKUP(Q$1,Transmission!$Z$14:$AE$38,6,FALSE())</f>
        <v>2.619</v>
      </c>
      <c r="R53" s="1" t="n">
        <f aca="false">VLOOKUP($A53,Transmission!$J$1:$L$70,3,FALSE())*VLOOKUP(R$1,Transmission!$Z$14:$AE$38,6,FALSE())</f>
        <v>2.592</v>
      </c>
      <c r="S53" s="1" t="n">
        <f aca="false">VLOOKUP($A53,Transmission!$J$1:$L$70,3,FALSE())*VLOOKUP(S$1,Transmission!$Z$14:$AE$38,6,FALSE())</f>
        <v>2.592</v>
      </c>
      <c r="T53" s="1" t="n">
        <f aca="false">VLOOKUP($A53,Transmission!$J$1:$L$70,3,FALSE())*VLOOKUP(T$1,Transmission!$Z$14:$AE$38,6,FALSE())</f>
        <v>2.511</v>
      </c>
      <c r="U53" s="1" t="n">
        <f aca="false">VLOOKUP($A53,Transmission!$J$1:$L$70,3,FALSE())*VLOOKUP(U$1,Transmission!$Z$14:$AE$38,6,FALSE())</f>
        <v>2.3652</v>
      </c>
      <c r="V53" s="1" t="n">
        <f aca="false">VLOOKUP($A53,Transmission!$J$1:$L$70,3,FALSE())*VLOOKUP(V$1,Transmission!$Z$14:$AE$38,6,FALSE())</f>
        <v>2.1762</v>
      </c>
      <c r="W53" s="1" t="n">
        <f aca="false">VLOOKUP($A53,Transmission!$J$1:$L$70,3,FALSE())*VLOOKUP(W$1,Transmission!$Z$14:$AE$38,6,FALSE())</f>
        <v>2.0088</v>
      </c>
      <c r="X53" s="1" t="n">
        <f aca="false">VLOOKUP($A53,Transmission!$J$1:$L$70,3,FALSE())*VLOOKUP(X$1,Transmission!$Z$14:$AE$38,6,FALSE())</f>
        <v>1.8873</v>
      </c>
      <c r="Y53" s="1" t="n">
        <f aca="false">VLOOKUP($A53,Transmission!$J$1:$L$70,3,FALSE())*VLOOKUP(Y$1,Transmission!$Z$14:$AE$38,6,FALSE())</f>
        <v>1.7388</v>
      </c>
    </row>
    <row r="54" customFormat="false" ht="14.25" hidden="false" customHeight="true" outlineLevel="0" collapsed="false">
      <c r="A54" s="4" t="s">
        <v>151</v>
      </c>
      <c r="B54" s="1" t="n">
        <f aca="false">VLOOKUP($A54,Transmission!$J$1:$L$70,3,FALSE())*VLOOKUP(B$1,Transmission!$Z$14:$AE$38,6,FALSE())</f>
        <v>2.24</v>
      </c>
      <c r="C54" s="1" t="n">
        <f aca="false">VLOOKUP($A54,Transmission!$J$1:$L$70,3,FALSE())*VLOOKUP(C$1,Transmission!$Z$14:$AE$38,6,FALSE())</f>
        <v>2.1</v>
      </c>
      <c r="D54" s="1" t="n">
        <f aca="false">VLOOKUP($A54,Transmission!$J$1:$L$70,3,FALSE())*VLOOKUP(D$1,Transmission!$Z$14:$AE$38,6,FALSE())</f>
        <v>2.03</v>
      </c>
      <c r="E54" s="1" t="n">
        <f aca="false">VLOOKUP($A54,Transmission!$J$1:$L$70,3,FALSE())*VLOOKUP(E$1,Transmission!$Z$14:$AE$38,6,FALSE())</f>
        <v>1.96</v>
      </c>
      <c r="F54" s="1" t="n">
        <f aca="false">VLOOKUP($A54,Transmission!$J$1:$L$70,3,FALSE())*VLOOKUP(F$1,Transmission!$Z$14:$AE$38,6,FALSE())</f>
        <v>1.96</v>
      </c>
      <c r="G54" s="1" t="n">
        <f aca="false">VLOOKUP($A54,Transmission!$J$1:$L$70,3,FALSE())*VLOOKUP(G$1,Transmission!$Z$14:$AE$38,6,FALSE())</f>
        <v>2.03</v>
      </c>
      <c r="H54" s="1" t="n">
        <f aca="false">VLOOKUP($A54,Transmission!$J$1:$L$70,3,FALSE())*VLOOKUP(H$1,Transmission!$Z$14:$AE$38,6,FALSE())</f>
        <v>2.24</v>
      </c>
      <c r="I54" s="1" t="n">
        <f aca="false">VLOOKUP($A54,Transmission!$J$1:$L$70,3,FALSE())*VLOOKUP(I$1,Transmission!$Z$14:$AE$38,6,FALSE())</f>
        <v>2.66</v>
      </c>
      <c r="J54" s="1" t="n">
        <f aca="false">VLOOKUP($A54,Transmission!$J$1:$L$70,3,FALSE())*VLOOKUP(J$1,Transmission!$Z$14:$AE$38,6,FALSE())</f>
        <v>3.045</v>
      </c>
      <c r="K54" s="1" t="n">
        <f aca="false">VLOOKUP($A54,Transmission!$J$1:$L$70,3,FALSE())*VLOOKUP(K$1,Transmission!$Z$14:$AE$38,6,FALSE())</f>
        <v>3.325</v>
      </c>
      <c r="L54" s="1" t="n">
        <f aca="false">VLOOKUP($A54,Transmission!$J$1:$L$70,3,FALSE())*VLOOKUP(L$1,Transmission!$Z$14:$AE$38,6,FALSE())</f>
        <v>3.465</v>
      </c>
      <c r="M54" s="1" t="n">
        <f aca="false">VLOOKUP($A54,Transmission!$J$1:$L$70,3,FALSE())*VLOOKUP(M$1,Transmission!$Z$14:$AE$38,6,FALSE())</f>
        <v>3.5</v>
      </c>
      <c r="N54" s="1" t="n">
        <f aca="false">VLOOKUP($A54,Transmission!$J$1:$L$70,3,FALSE())*VLOOKUP(N$1,Transmission!$Z$14:$AE$38,6,FALSE())</f>
        <v>3.465</v>
      </c>
      <c r="O54" s="1" t="n">
        <f aca="false">VLOOKUP($A54,Transmission!$J$1:$L$70,3,FALSE())*VLOOKUP(O$1,Transmission!$Z$14:$AE$38,6,FALSE())</f>
        <v>3.5</v>
      </c>
      <c r="P54" s="1" t="n">
        <f aca="false">VLOOKUP($A54,Transmission!$J$1:$L$70,3,FALSE())*VLOOKUP(P$1,Transmission!$Z$14:$AE$38,6,FALSE())</f>
        <v>3.5</v>
      </c>
      <c r="Q54" s="1" t="n">
        <f aca="false">VLOOKUP($A54,Transmission!$J$1:$L$70,3,FALSE())*VLOOKUP(Q$1,Transmission!$Z$14:$AE$38,6,FALSE())</f>
        <v>3.395</v>
      </c>
      <c r="R54" s="1" t="n">
        <f aca="false">VLOOKUP($A54,Transmission!$J$1:$L$70,3,FALSE())*VLOOKUP(R$1,Transmission!$Z$14:$AE$38,6,FALSE())</f>
        <v>3.36</v>
      </c>
      <c r="S54" s="1" t="n">
        <f aca="false">VLOOKUP($A54,Transmission!$J$1:$L$70,3,FALSE())*VLOOKUP(S$1,Transmission!$Z$14:$AE$38,6,FALSE())</f>
        <v>3.36</v>
      </c>
      <c r="T54" s="1" t="n">
        <f aca="false">VLOOKUP($A54,Transmission!$J$1:$L$70,3,FALSE())*VLOOKUP(T$1,Transmission!$Z$14:$AE$38,6,FALSE())</f>
        <v>3.255</v>
      </c>
      <c r="U54" s="1" t="n">
        <f aca="false">VLOOKUP($A54,Transmission!$J$1:$L$70,3,FALSE())*VLOOKUP(U$1,Transmission!$Z$14:$AE$38,6,FALSE())</f>
        <v>3.066</v>
      </c>
      <c r="V54" s="1" t="n">
        <f aca="false">VLOOKUP($A54,Transmission!$J$1:$L$70,3,FALSE())*VLOOKUP(V$1,Transmission!$Z$14:$AE$38,6,FALSE())</f>
        <v>2.821</v>
      </c>
      <c r="W54" s="1" t="n">
        <f aca="false">VLOOKUP($A54,Transmission!$J$1:$L$70,3,FALSE())*VLOOKUP(W$1,Transmission!$Z$14:$AE$38,6,FALSE())</f>
        <v>2.604</v>
      </c>
      <c r="X54" s="1" t="n">
        <f aca="false">VLOOKUP($A54,Transmission!$J$1:$L$70,3,FALSE())*VLOOKUP(X$1,Transmission!$Z$14:$AE$38,6,FALSE())</f>
        <v>2.4465</v>
      </c>
      <c r="Y54" s="1" t="n">
        <f aca="false">VLOOKUP($A54,Transmission!$J$1:$L$70,3,FALSE())*VLOOKUP(Y$1,Transmission!$Z$14:$AE$38,6,FALSE())</f>
        <v>2.254</v>
      </c>
    </row>
    <row r="55" customFormat="false" ht="14.25" hidden="false" customHeight="true" outlineLevel="0" collapsed="false">
      <c r="A55" s="4" t="s">
        <v>153</v>
      </c>
      <c r="B55" s="1" t="n">
        <f aca="false">VLOOKUP($A55,Transmission!$J$1:$L$70,3,FALSE())*VLOOKUP(B$1,Transmission!$Z$14:$AE$38,6,FALSE())</f>
        <v>12.16</v>
      </c>
      <c r="C55" s="1" t="n">
        <f aca="false">VLOOKUP($A55,Transmission!$J$1:$L$70,3,FALSE())*VLOOKUP(C$1,Transmission!$Z$14:$AE$38,6,FALSE())</f>
        <v>11.4</v>
      </c>
      <c r="D55" s="1" t="n">
        <f aca="false">VLOOKUP($A55,Transmission!$J$1:$L$70,3,FALSE())*VLOOKUP(D$1,Transmission!$Z$14:$AE$38,6,FALSE())</f>
        <v>11.02</v>
      </c>
      <c r="E55" s="1" t="n">
        <f aca="false">VLOOKUP($A55,Transmission!$J$1:$L$70,3,FALSE())*VLOOKUP(E$1,Transmission!$Z$14:$AE$38,6,FALSE())</f>
        <v>10.64</v>
      </c>
      <c r="F55" s="1" t="n">
        <f aca="false">VLOOKUP($A55,Transmission!$J$1:$L$70,3,FALSE())*VLOOKUP(F$1,Transmission!$Z$14:$AE$38,6,FALSE())</f>
        <v>10.64</v>
      </c>
      <c r="G55" s="1" t="n">
        <f aca="false">VLOOKUP($A55,Transmission!$J$1:$L$70,3,FALSE())*VLOOKUP(G$1,Transmission!$Z$14:$AE$38,6,FALSE())</f>
        <v>11.02</v>
      </c>
      <c r="H55" s="1" t="n">
        <f aca="false">VLOOKUP($A55,Transmission!$J$1:$L$70,3,FALSE())*VLOOKUP(H$1,Transmission!$Z$14:$AE$38,6,FALSE())</f>
        <v>12.16</v>
      </c>
      <c r="I55" s="1" t="n">
        <f aca="false">VLOOKUP($A55,Transmission!$J$1:$L$70,3,FALSE())*VLOOKUP(I$1,Transmission!$Z$14:$AE$38,6,FALSE())</f>
        <v>14.44</v>
      </c>
      <c r="J55" s="1" t="n">
        <f aca="false">VLOOKUP($A55,Transmission!$J$1:$L$70,3,FALSE())*VLOOKUP(J$1,Transmission!$Z$14:$AE$38,6,FALSE())</f>
        <v>16.53</v>
      </c>
      <c r="K55" s="1" t="n">
        <f aca="false">VLOOKUP($A55,Transmission!$J$1:$L$70,3,FALSE())*VLOOKUP(K$1,Transmission!$Z$14:$AE$38,6,FALSE())</f>
        <v>18.05</v>
      </c>
      <c r="L55" s="1" t="n">
        <f aca="false">VLOOKUP($A55,Transmission!$J$1:$L$70,3,FALSE())*VLOOKUP(L$1,Transmission!$Z$14:$AE$38,6,FALSE())</f>
        <v>18.81</v>
      </c>
      <c r="M55" s="1" t="n">
        <f aca="false">VLOOKUP($A55,Transmission!$J$1:$L$70,3,FALSE())*VLOOKUP(M$1,Transmission!$Z$14:$AE$38,6,FALSE())</f>
        <v>19</v>
      </c>
      <c r="N55" s="1" t="n">
        <f aca="false">VLOOKUP($A55,Transmission!$J$1:$L$70,3,FALSE())*VLOOKUP(N$1,Transmission!$Z$14:$AE$38,6,FALSE())</f>
        <v>18.81</v>
      </c>
      <c r="O55" s="1" t="n">
        <f aca="false">VLOOKUP($A55,Transmission!$J$1:$L$70,3,FALSE())*VLOOKUP(O$1,Transmission!$Z$14:$AE$38,6,FALSE())</f>
        <v>19</v>
      </c>
      <c r="P55" s="1" t="n">
        <f aca="false">VLOOKUP($A55,Transmission!$J$1:$L$70,3,FALSE())*VLOOKUP(P$1,Transmission!$Z$14:$AE$38,6,FALSE())</f>
        <v>19</v>
      </c>
      <c r="Q55" s="1" t="n">
        <f aca="false">VLOOKUP($A55,Transmission!$J$1:$L$70,3,FALSE())*VLOOKUP(Q$1,Transmission!$Z$14:$AE$38,6,FALSE())</f>
        <v>18.43</v>
      </c>
      <c r="R55" s="1" t="n">
        <f aca="false">VLOOKUP($A55,Transmission!$J$1:$L$70,3,FALSE())*VLOOKUP(R$1,Transmission!$Z$14:$AE$38,6,FALSE())</f>
        <v>18.24</v>
      </c>
      <c r="S55" s="1" t="n">
        <f aca="false">VLOOKUP($A55,Transmission!$J$1:$L$70,3,FALSE())*VLOOKUP(S$1,Transmission!$Z$14:$AE$38,6,FALSE())</f>
        <v>18.24</v>
      </c>
      <c r="T55" s="1" t="n">
        <f aca="false">VLOOKUP($A55,Transmission!$J$1:$L$70,3,FALSE())*VLOOKUP(T$1,Transmission!$Z$14:$AE$38,6,FALSE())</f>
        <v>17.67</v>
      </c>
      <c r="U55" s="1" t="n">
        <f aca="false">VLOOKUP($A55,Transmission!$J$1:$L$70,3,FALSE())*VLOOKUP(U$1,Transmission!$Z$14:$AE$38,6,FALSE())</f>
        <v>16.644</v>
      </c>
      <c r="V55" s="1" t="n">
        <f aca="false">VLOOKUP($A55,Transmission!$J$1:$L$70,3,FALSE())*VLOOKUP(V$1,Transmission!$Z$14:$AE$38,6,FALSE())</f>
        <v>15.314</v>
      </c>
      <c r="W55" s="1" t="n">
        <f aca="false">VLOOKUP($A55,Transmission!$J$1:$L$70,3,FALSE())*VLOOKUP(W$1,Transmission!$Z$14:$AE$38,6,FALSE())</f>
        <v>14.136</v>
      </c>
      <c r="X55" s="1" t="n">
        <f aca="false">VLOOKUP($A55,Transmission!$J$1:$L$70,3,FALSE())*VLOOKUP(X$1,Transmission!$Z$14:$AE$38,6,FALSE())</f>
        <v>13.281</v>
      </c>
      <c r="Y55" s="1" t="n">
        <f aca="false">VLOOKUP($A55,Transmission!$J$1:$L$70,3,FALSE())*VLOOKUP(Y$1,Transmission!$Z$14:$AE$38,6,FALSE())</f>
        <v>12.236</v>
      </c>
    </row>
    <row r="56" customFormat="false" ht="14.25" hidden="false" customHeight="true" outlineLevel="0" collapsed="false">
      <c r="A56" s="4" t="s">
        <v>155</v>
      </c>
      <c r="B56" s="1" t="n">
        <f aca="false">VLOOKUP($A56,Transmission!$J$1:$L$70,3,FALSE())*VLOOKUP(B$1,Transmission!$Z$14:$AE$38,6,FALSE())</f>
        <v>11.008</v>
      </c>
      <c r="C56" s="1" t="n">
        <f aca="false">VLOOKUP($A56,Transmission!$J$1:$L$70,3,FALSE())*VLOOKUP(C$1,Transmission!$Z$14:$AE$38,6,FALSE())</f>
        <v>10.32</v>
      </c>
      <c r="D56" s="1" t="n">
        <f aca="false">VLOOKUP($A56,Transmission!$J$1:$L$70,3,FALSE())*VLOOKUP(D$1,Transmission!$Z$14:$AE$38,6,FALSE())</f>
        <v>9.976</v>
      </c>
      <c r="E56" s="1" t="n">
        <f aca="false">VLOOKUP($A56,Transmission!$J$1:$L$70,3,FALSE())*VLOOKUP(E$1,Transmission!$Z$14:$AE$38,6,FALSE())</f>
        <v>9.632</v>
      </c>
      <c r="F56" s="1" t="n">
        <f aca="false">VLOOKUP($A56,Transmission!$J$1:$L$70,3,FALSE())*VLOOKUP(F$1,Transmission!$Z$14:$AE$38,6,FALSE())</f>
        <v>9.632</v>
      </c>
      <c r="G56" s="1" t="n">
        <f aca="false">VLOOKUP($A56,Transmission!$J$1:$L$70,3,FALSE())*VLOOKUP(G$1,Transmission!$Z$14:$AE$38,6,FALSE())</f>
        <v>9.976</v>
      </c>
      <c r="H56" s="1" t="n">
        <f aca="false">VLOOKUP($A56,Transmission!$J$1:$L$70,3,FALSE())*VLOOKUP(H$1,Transmission!$Z$14:$AE$38,6,FALSE())</f>
        <v>11.008</v>
      </c>
      <c r="I56" s="1" t="n">
        <f aca="false">VLOOKUP($A56,Transmission!$J$1:$L$70,3,FALSE())*VLOOKUP(I$1,Transmission!$Z$14:$AE$38,6,FALSE())</f>
        <v>13.072</v>
      </c>
      <c r="J56" s="1" t="n">
        <f aca="false">VLOOKUP($A56,Transmission!$J$1:$L$70,3,FALSE())*VLOOKUP(J$1,Transmission!$Z$14:$AE$38,6,FALSE())</f>
        <v>14.964</v>
      </c>
      <c r="K56" s="1" t="n">
        <f aca="false">VLOOKUP($A56,Transmission!$J$1:$L$70,3,FALSE())*VLOOKUP(K$1,Transmission!$Z$14:$AE$38,6,FALSE())</f>
        <v>16.34</v>
      </c>
      <c r="L56" s="1" t="n">
        <f aca="false">VLOOKUP($A56,Transmission!$J$1:$L$70,3,FALSE())*VLOOKUP(L$1,Transmission!$Z$14:$AE$38,6,FALSE())</f>
        <v>17.028</v>
      </c>
      <c r="M56" s="1" t="n">
        <f aca="false">VLOOKUP($A56,Transmission!$J$1:$L$70,3,FALSE())*VLOOKUP(M$1,Transmission!$Z$14:$AE$38,6,FALSE())</f>
        <v>17.2</v>
      </c>
      <c r="N56" s="1" t="n">
        <f aca="false">VLOOKUP($A56,Transmission!$J$1:$L$70,3,FALSE())*VLOOKUP(N$1,Transmission!$Z$14:$AE$38,6,FALSE())</f>
        <v>17.028</v>
      </c>
      <c r="O56" s="1" t="n">
        <f aca="false">VLOOKUP($A56,Transmission!$J$1:$L$70,3,FALSE())*VLOOKUP(O$1,Transmission!$Z$14:$AE$38,6,FALSE())</f>
        <v>17.2</v>
      </c>
      <c r="P56" s="1" t="n">
        <f aca="false">VLOOKUP($A56,Transmission!$J$1:$L$70,3,FALSE())*VLOOKUP(P$1,Transmission!$Z$14:$AE$38,6,FALSE())</f>
        <v>17.2</v>
      </c>
      <c r="Q56" s="1" t="n">
        <f aca="false">VLOOKUP($A56,Transmission!$J$1:$L$70,3,FALSE())*VLOOKUP(Q$1,Transmission!$Z$14:$AE$38,6,FALSE())</f>
        <v>16.684</v>
      </c>
      <c r="R56" s="1" t="n">
        <f aca="false">VLOOKUP($A56,Transmission!$J$1:$L$70,3,FALSE())*VLOOKUP(R$1,Transmission!$Z$14:$AE$38,6,FALSE())</f>
        <v>16.512</v>
      </c>
      <c r="S56" s="1" t="n">
        <f aca="false">VLOOKUP($A56,Transmission!$J$1:$L$70,3,FALSE())*VLOOKUP(S$1,Transmission!$Z$14:$AE$38,6,FALSE())</f>
        <v>16.512</v>
      </c>
      <c r="T56" s="1" t="n">
        <f aca="false">VLOOKUP($A56,Transmission!$J$1:$L$70,3,FALSE())*VLOOKUP(T$1,Transmission!$Z$14:$AE$38,6,FALSE())</f>
        <v>15.996</v>
      </c>
      <c r="U56" s="1" t="n">
        <f aca="false">VLOOKUP($A56,Transmission!$J$1:$L$70,3,FALSE())*VLOOKUP(U$1,Transmission!$Z$14:$AE$38,6,FALSE())</f>
        <v>15.0672</v>
      </c>
      <c r="V56" s="1" t="n">
        <f aca="false">VLOOKUP($A56,Transmission!$J$1:$L$70,3,FALSE())*VLOOKUP(V$1,Transmission!$Z$14:$AE$38,6,FALSE())</f>
        <v>13.8632</v>
      </c>
      <c r="W56" s="1" t="n">
        <f aca="false">VLOOKUP($A56,Transmission!$J$1:$L$70,3,FALSE())*VLOOKUP(W$1,Transmission!$Z$14:$AE$38,6,FALSE())</f>
        <v>12.7968</v>
      </c>
      <c r="X56" s="1" t="n">
        <f aca="false">VLOOKUP($A56,Transmission!$J$1:$L$70,3,FALSE())*VLOOKUP(X$1,Transmission!$Z$14:$AE$38,6,FALSE())</f>
        <v>12.0228</v>
      </c>
      <c r="Y56" s="1" t="n">
        <f aca="false">VLOOKUP($A56,Transmission!$J$1:$L$70,3,FALSE())*VLOOKUP(Y$1,Transmission!$Z$14:$AE$38,6,FALSE())</f>
        <v>11.0768</v>
      </c>
    </row>
    <row r="57" customFormat="false" ht="14.25" hidden="false" customHeight="true" outlineLevel="0" collapsed="false">
      <c r="A57" s="4" t="s">
        <v>157</v>
      </c>
      <c r="B57" s="1" t="n">
        <f aca="false">VLOOKUP($A57,Transmission!$J$1:$L$70,3,FALSE())*VLOOKUP(B$1,Transmission!$Z$14:$AE$38,6,FALSE())</f>
        <v>0</v>
      </c>
      <c r="C57" s="1" t="n">
        <f aca="false">VLOOKUP($A57,Transmission!$J$1:$L$70,3,FALSE())*VLOOKUP(C$1,Transmission!$Z$14:$AE$38,6,FALSE())</f>
        <v>0</v>
      </c>
      <c r="D57" s="1" t="n">
        <f aca="false">VLOOKUP($A57,Transmission!$J$1:$L$70,3,FALSE())*VLOOKUP(D$1,Transmission!$Z$14:$AE$38,6,FALSE())</f>
        <v>0</v>
      </c>
      <c r="E57" s="1" t="n">
        <f aca="false">VLOOKUP($A57,Transmission!$J$1:$L$70,3,FALSE())*VLOOKUP(E$1,Transmission!$Z$14:$AE$38,6,FALSE())</f>
        <v>0</v>
      </c>
      <c r="F57" s="1" t="n">
        <f aca="false">VLOOKUP($A57,Transmission!$J$1:$L$70,3,FALSE())*VLOOKUP(F$1,Transmission!$Z$14:$AE$38,6,FALSE())</f>
        <v>0</v>
      </c>
      <c r="G57" s="1" t="n">
        <f aca="false">VLOOKUP($A57,Transmission!$J$1:$L$70,3,FALSE())*VLOOKUP(G$1,Transmission!$Z$14:$AE$38,6,FALSE())</f>
        <v>0</v>
      </c>
      <c r="H57" s="1" t="n">
        <f aca="false">VLOOKUP($A57,Transmission!$J$1:$L$70,3,FALSE())*VLOOKUP(H$1,Transmission!$Z$14:$AE$38,6,FALSE())</f>
        <v>0</v>
      </c>
      <c r="I57" s="1" t="n">
        <f aca="false">VLOOKUP($A57,Transmission!$J$1:$L$70,3,FALSE())*VLOOKUP(I$1,Transmission!$Z$14:$AE$38,6,FALSE())</f>
        <v>0</v>
      </c>
      <c r="J57" s="1" t="n">
        <f aca="false">VLOOKUP($A57,Transmission!$J$1:$L$70,3,FALSE())*VLOOKUP(J$1,Transmission!$Z$14:$AE$38,6,FALSE())</f>
        <v>0</v>
      </c>
      <c r="K57" s="1" t="n">
        <f aca="false">VLOOKUP($A57,Transmission!$J$1:$L$70,3,FALSE())*VLOOKUP(K$1,Transmission!$Z$14:$AE$38,6,FALSE())</f>
        <v>0</v>
      </c>
      <c r="L57" s="1" t="n">
        <f aca="false">VLOOKUP($A57,Transmission!$J$1:$L$70,3,FALSE())*VLOOKUP(L$1,Transmission!$Z$14:$AE$38,6,FALSE())</f>
        <v>0</v>
      </c>
      <c r="M57" s="1" t="n">
        <f aca="false">VLOOKUP($A57,Transmission!$J$1:$L$70,3,FALSE())*VLOOKUP(M$1,Transmission!$Z$14:$AE$38,6,FALSE())</f>
        <v>0</v>
      </c>
      <c r="N57" s="1" t="n">
        <f aca="false">VLOOKUP($A57,Transmission!$J$1:$L$70,3,FALSE())*VLOOKUP(N$1,Transmission!$Z$14:$AE$38,6,FALSE())</f>
        <v>0</v>
      </c>
      <c r="O57" s="1" t="n">
        <f aca="false">VLOOKUP($A57,Transmission!$J$1:$L$70,3,FALSE())*VLOOKUP(O$1,Transmission!$Z$14:$AE$38,6,FALSE())</f>
        <v>0</v>
      </c>
      <c r="P57" s="1" t="n">
        <f aca="false">VLOOKUP($A57,Transmission!$J$1:$L$70,3,FALSE())*VLOOKUP(P$1,Transmission!$Z$14:$AE$38,6,FALSE())</f>
        <v>0</v>
      </c>
      <c r="Q57" s="1" t="n">
        <f aca="false">VLOOKUP($A57,Transmission!$J$1:$L$70,3,FALSE())*VLOOKUP(Q$1,Transmission!$Z$14:$AE$38,6,FALSE())</f>
        <v>0</v>
      </c>
      <c r="R57" s="1" t="n">
        <f aca="false">VLOOKUP($A57,Transmission!$J$1:$L$70,3,FALSE())*VLOOKUP(R$1,Transmission!$Z$14:$AE$38,6,FALSE())</f>
        <v>0</v>
      </c>
      <c r="S57" s="1" t="n">
        <f aca="false">VLOOKUP($A57,Transmission!$J$1:$L$70,3,FALSE())*VLOOKUP(S$1,Transmission!$Z$14:$AE$38,6,FALSE())</f>
        <v>0</v>
      </c>
      <c r="T57" s="1" t="n">
        <f aca="false">VLOOKUP($A57,Transmission!$J$1:$L$70,3,FALSE())*VLOOKUP(T$1,Transmission!$Z$14:$AE$38,6,FALSE())</f>
        <v>0</v>
      </c>
      <c r="U57" s="1" t="n">
        <f aca="false">VLOOKUP($A57,Transmission!$J$1:$L$70,3,FALSE())*VLOOKUP(U$1,Transmission!$Z$14:$AE$38,6,FALSE())</f>
        <v>0</v>
      </c>
      <c r="V57" s="1" t="n">
        <f aca="false">VLOOKUP($A57,Transmission!$J$1:$L$70,3,FALSE())*VLOOKUP(V$1,Transmission!$Z$14:$AE$38,6,FALSE())</f>
        <v>0</v>
      </c>
      <c r="W57" s="1" t="n">
        <f aca="false">VLOOKUP($A57,Transmission!$J$1:$L$70,3,FALSE())*VLOOKUP(W$1,Transmission!$Z$14:$AE$38,6,FALSE())</f>
        <v>0</v>
      </c>
      <c r="X57" s="1" t="n">
        <f aca="false">VLOOKUP($A57,Transmission!$J$1:$L$70,3,FALSE())*VLOOKUP(X$1,Transmission!$Z$14:$AE$38,6,FALSE())</f>
        <v>0</v>
      </c>
      <c r="Y57" s="1" t="n">
        <f aca="false">VLOOKUP($A57,Transmission!$J$1:$L$70,3,FALSE())*VLOOKUP(Y$1,Transmission!$Z$14:$AE$38,6,FALSE())</f>
        <v>0</v>
      </c>
    </row>
    <row r="58" customFormat="false" ht="14.25" hidden="false" customHeight="true" outlineLevel="0" collapsed="false">
      <c r="A58" s="4" t="s">
        <v>159</v>
      </c>
      <c r="B58" s="1" t="n">
        <f aca="false">VLOOKUP($A58,Transmission!$J$1:$L$70,3,FALSE())*VLOOKUP(B$1,Transmission!$Z$14:$AE$38,6,FALSE())</f>
        <v>0</v>
      </c>
      <c r="C58" s="1" t="n">
        <f aca="false">VLOOKUP($A58,Transmission!$J$1:$L$70,3,FALSE())*VLOOKUP(C$1,Transmission!$Z$14:$AE$38,6,FALSE())</f>
        <v>0</v>
      </c>
      <c r="D58" s="1" t="n">
        <f aca="false">VLOOKUP($A58,Transmission!$J$1:$L$70,3,FALSE())*VLOOKUP(D$1,Transmission!$Z$14:$AE$38,6,FALSE())</f>
        <v>0</v>
      </c>
      <c r="E58" s="1" t="n">
        <f aca="false">VLOOKUP($A58,Transmission!$J$1:$L$70,3,FALSE())*VLOOKUP(E$1,Transmission!$Z$14:$AE$38,6,FALSE())</f>
        <v>0</v>
      </c>
      <c r="F58" s="1" t="n">
        <f aca="false">VLOOKUP($A58,Transmission!$J$1:$L$70,3,FALSE())*VLOOKUP(F$1,Transmission!$Z$14:$AE$38,6,FALSE())</f>
        <v>0</v>
      </c>
      <c r="G58" s="1" t="n">
        <f aca="false">VLOOKUP($A58,Transmission!$J$1:$L$70,3,FALSE())*VLOOKUP(G$1,Transmission!$Z$14:$AE$38,6,FALSE())</f>
        <v>0</v>
      </c>
      <c r="H58" s="1" t="n">
        <f aca="false">VLOOKUP($A58,Transmission!$J$1:$L$70,3,FALSE())*VLOOKUP(H$1,Transmission!$Z$14:$AE$38,6,FALSE())</f>
        <v>0</v>
      </c>
      <c r="I58" s="1" t="n">
        <f aca="false">VLOOKUP($A58,Transmission!$J$1:$L$70,3,FALSE())*VLOOKUP(I$1,Transmission!$Z$14:$AE$38,6,FALSE())</f>
        <v>0</v>
      </c>
      <c r="J58" s="1" t="n">
        <f aca="false">VLOOKUP($A58,Transmission!$J$1:$L$70,3,FALSE())*VLOOKUP(J$1,Transmission!$Z$14:$AE$38,6,FALSE())</f>
        <v>0</v>
      </c>
      <c r="K58" s="1" t="n">
        <f aca="false">VLOOKUP($A58,Transmission!$J$1:$L$70,3,FALSE())*VLOOKUP(K$1,Transmission!$Z$14:$AE$38,6,FALSE())</f>
        <v>0</v>
      </c>
      <c r="L58" s="1" t="n">
        <f aca="false">VLOOKUP($A58,Transmission!$J$1:$L$70,3,FALSE())*VLOOKUP(L$1,Transmission!$Z$14:$AE$38,6,FALSE())</f>
        <v>0</v>
      </c>
      <c r="M58" s="1" t="n">
        <f aca="false">VLOOKUP($A58,Transmission!$J$1:$L$70,3,FALSE())*VLOOKUP(M$1,Transmission!$Z$14:$AE$38,6,FALSE())</f>
        <v>0</v>
      </c>
      <c r="N58" s="1" t="n">
        <f aca="false">VLOOKUP($A58,Transmission!$J$1:$L$70,3,FALSE())*VLOOKUP(N$1,Transmission!$Z$14:$AE$38,6,FALSE())</f>
        <v>0</v>
      </c>
      <c r="O58" s="1" t="n">
        <f aca="false">VLOOKUP($A58,Transmission!$J$1:$L$70,3,FALSE())*VLOOKUP(O$1,Transmission!$Z$14:$AE$38,6,FALSE())</f>
        <v>0</v>
      </c>
      <c r="P58" s="1" t="n">
        <f aca="false">VLOOKUP($A58,Transmission!$J$1:$L$70,3,FALSE())*VLOOKUP(P$1,Transmission!$Z$14:$AE$38,6,FALSE())</f>
        <v>0</v>
      </c>
      <c r="Q58" s="1" t="n">
        <f aca="false">VLOOKUP($A58,Transmission!$J$1:$L$70,3,FALSE())*VLOOKUP(Q$1,Transmission!$Z$14:$AE$38,6,FALSE())</f>
        <v>0</v>
      </c>
      <c r="R58" s="1" t="n">
        <f aca="false">VLOOKUP($A58,Transmission!$J$1:$L$70,3,FALSE())*VLOOKUP(R$1,Transmission!$Z$14:$AE$38,6,FALSE())</f>
        <v>0</v>
      </c>
      <c r="S58" s="1" t="n">
        <f aca="false">VLOOKUP($A58,Transmission!$J$1:$L$70,3,FALSE())*VLOOKUP(S$1,Transmission!$Z$14:$AE$38,6,FALSE())</f>
        <v>0</v>
      </c>
      <c r="T58" s="1" t="n">
        <f aca="false">VLOOKUP($A58,Transmission!$J$1:$L$70,3,FALSE())*VLOOKUP(T$1,Transmission!$Z$14:$AE$38,6,FALSE())</f>
        <v>0</v>
      </c>
      <c r="U58" s="1" t="n">
        <f aca="false">VLOOKUP($A58,Transmission!$J$1:$L$70,3,FALSE())*VLOOKUP(U$1,Transmission!$Z$14:$AE$38,6,FALSE())</f>
        <v>0</v>
      </c>
      <c r="V58" s="1" t="n">
        <f aca="false">VLOOKUP($A58,Transmission!$J$1:$L$70,3,FALSE())*VLOOKUP(V$1,Transmission!$Z$14:$AE$38,6,FALSE())</f>
        <v>0</v>
      </c>
      <c r="W58" s="1" t="n">
        <f aca="false">VLOOKUP($A58,Transmission!$J$1:$L$70,3,FALSE())*VLOOKUP(W$1,Transmission!$Z$14:$AE$38,6,FALSE())</f>
        <v>0</v>
      </c>
      <c r="X58" s="1" t="n">
        <f aca="false">VLOOKUP($A58,Transmission!$J$1:$L$70,3,FALSE())*VLOOKUP(X$1,Transmission!$Z$14:$AE$38,6,FALSE())</f>
        <v>0</v>
      </c>
      <c r="Y58" s="1" t="n">
        <f aca="false">VLOOKUP($A58,Transmission!$J$1:$L$70,3,FALSE())*VLOOKUP(Y$1,Transmission!$Z$14:$AE$38,6,FALSE())</f>
        <v>0</v>
      </c>
    </row>
    <row r="59" customFormat="false" ht="14.25" hidden="false" customHeight="true" outlineLevel="0" collapsed="false">
      <c r="A59" s="4" t="s">
        <v>161</v>
      </c>
      <c r="B59" s="1" t="n">
        <f aca="false">VLOOKUP($A59,Transmission!$J$1:$L$70,3,FALSE())*VLOOKUP(B$1,Transmission!$Z$14:$AE$38,6,FALSE())</f>
        <v>0</v>
      </c>
      <c r="C59" s="1" t="n">
        <f aca="false">VLOOKUP($A59,Transmission!$J$1:$L$70,3,FALSE())*VLOOKUP(C$1,Transmission!$Z$14:$AE$38,6,FALSE())</f>
        <v>0</v>
      </c>
      <c r="D59" s="1" t="n">
        <f aca="false">VLOOKUP($A59,Transmission!$J$1:$L$70,3,FALSE())*VLOOKUP(D$1,Transmission!$Z$14:$AE$38,6,FALSE())</f>
        <v>0</v>
      </c>
      <c r="E59" s="1" t="n">
        <f aca="false">VLOOKUP($A59,Transmission!$J$1:$L$70,3,FALSE())*VLOOKUP(E$1,Transmission!$Z$14:$AE$38,6,FALSE())</f>
        <v>0</v>
      </c>
      <c r="F59" s="1" t="n">
        <f aca="false">VLOOKUP($A59,Transmission!$J$1:$L$70,3,FALSE())*VLOOKUP(F$1,Transmission!$Z$14:$AE$38,6,FALSE())</f>
        <v>0</v>
      </c>
      <c r="G59" s="1" t="n">
        <f aca="false">VLOOKUP($A59,Transmission!$J$1:$L$70,3,FALSE())*VLOOKUP(G$1,Transmission!$Z$14:$AE$38,6,FALSE())</f>
        <v>0</v>
      </c>
      <c r="H59" s="1" t="n">
        <f aca="false">VLOOKUP($A59,Transmission!$J$1:$L$70,3,FALSE())*VLOOKUP(H$1,Transmission!$Z$14:$AE$38,6,FALSE())</f>
        <v>0</v>
      </c>
      <c r="I59" s="1" t="n">
        <f aca="false">VLOOKUP($A59,Transmission!$J$1:$L$70,3,FALSE())*VLOOKUP(I$1,Transmission!$Z$14:$AE$38,6,FALSE())</f>
        <v>0</v>
      </c>
      <c r="J59" s="1" t="n">
        <f aca="false">VLOOKUP($A59,Transmission!$J$1:$L$70,3,FALSE())*VLOOKUP(J$1,Transmission!$Z$14:$AE$38,6,FALSE())</f>
        <v>0</v>
      </c>
      <c r="K59" s="1" t="n">
        <f aca="false">VLOOKUP($A59,Transmission!$J$1:$L$70,3,FALSE())*VLOOKUP(K$1,Transmission!$Z$14:$AE$38,6,FALSE())</f>
        <v>0</v>
      </c>
      <c r="L59" s="1" t="n">
        <f aca="false">VLOOKUP($A59,Transmission!$J$1:$L$70,3,FALSE())*VLOOKUP(L$1,Transmission!$Z$14:$AE$38,6,FALSE())</f>
        <v>0</v>
      </c>
      <c r="M59" s="1" t="n">
        <f aca="false">VLOOKUP($A59,Transmission!$J$1:$L$70,3,FALSE())*VLOOKUP(M$1,Transmission!$Z$14:$AE$38,6,FALSE())</f>
        <v>0</v>
      </c>
      <c r="N59" s="1" t="n">
        <f aca="false">VLOOKUP($A59,Transmission!$J$1:$L$70,3,FALSE())*VLOOKUP(N$1,Transmission!$Z$14:$AE$38,6,FALSE())</f>
        <v>0</v>
      </c>
      <c r="O59" s="1" t="n">
        <f aca="false">VLOOKUP($A59,Transmission!$J$1:$L$70,3,FALSE())*VLOOKUP(O$1,Transmission!$Z$14:$AE$38,6,FALSE())</f>
        <v>0</v>
      </c>
      <c r="P59" s="1" t="n">
        <f aca="false">VLOOKUP($A59,Transmission!$J$1:$L$70,3,FALSE())*VLOOKUP(P$1,Transmission!$Z$14:$AE$38,6,FALSE())</f>
        <v>0</v>
      </c>
      <c r="Q59" s="1" t="n">
        <f aca="false">VLOOKUP($A59,Transmission!$J$1:$L$70,3,FALSE())*VLOOKUP(Q$1,Transmission!$Z$14:$AE$38,6,FALSE())</f>
        <v>0</v>
      </c>
      <c r="R59" s="1" t="n">
        <f aca="false">VLOOKUP($A59,Transmission!$J$1:$L$70,3,FALSE())*VLOOKUP(R$1,Transmission!$Z$14:$AE$38,6,FALSE())</f>
        <v>0</v>
      </c>
      <c r="S59" s="1" t="n">
        <f aca="false">VLOOKUP($A59,Transmission!$J$1:$L$70,3,FALSE())*VLOOKUP(S$1,Transmission!$Z$14:$AE$38,6,FALSE())</f>
        <v>0</v>
      </c>
      <c r="T59" s="1" t="n">
        <f aca="false">VLOOKUP($A59,Transmission!$J$1:$L$70,3,FALSE())*VLOOKUP(T$1,Transmission!$Z$14:$AE$38,6,FALSE())</f>
        <v>0</v>
      </c>
      <c r="U59" s="1" t="n">
        <f aca="false">VLOOKUP($A59,Transmission!$J$1:$L$70,3,FALSE())*VLOOKUP(U$1,Transmission!$Z$14:$AE$38,6,FALSE())</f>
        <v>0</v>
      </c>
      <c r="V59" s="1" t="n">
        <f aca="false">VLOOKUP($A59,Transmission!$J$1:$L$70,3,FALSE())*VLOOKUP(V$1,Transmission!$Z$14:$AE$38,6,FALSE())</f>
        <v>0</v>
      </c>
      <c r="W59" s="1" t="n">
        <f aca="false">VLOOKUP($A59,Transmission!$J$1:$L$70,3,FALSE())*VLOOKUP(W$1,Transmission!$Z$14:$AE$38,6,FALSE())</f>
        <v>0</v>
      </c>
      <c r="X59" s="1" t="n">
        <f aca="false">VLOOKUP($A59,Transmission!$J$1:$L$70,3,FALSE())*VLOOKUP(X$1,Transmission!$Z$14:$AE$38,6,FALSE())</f>
        <v>0</v>
      </c>
      <c r="Y59" s="1" t="n">
        <f aca="false">VLOOKUP($A59,Transmission!$J$1:$L$70,3,FALSE())*VLOOKUP(Y$1,Transmission!$Z$14:$AE$38,6,FALSE())</f>
        <v>0</v>
      </c>
    </row>
    <row r="60" customFormat="false" ht="14.25" hidden="false" customHeight="true" outlineLevel="0" collapsed="false">
      <c r="A60" s="4" t="s">
        <v>163</v>
      </c>
      <c r="B60" s="1" t="n">
        <f aca="false">VLOOKUP($A60,Transmission!$J$1:$L$70,3,FALSE())*VLOOKUP(B$1,Transmission!$Z$14:$AE$38,6,FALSE())</f>
        <v>46.08</v>
      </c>
      <c r="C60" s="1" t="n">
        <f aca="false">VLOOKUP($A60,Transmission!$J$1:$L$70,3,FALSE())*VLOOKUP(C$1,Transmission!$Z$14:$AE$38,6,FALSE())</f>
        <v>43.2</v>
      </c>
      <c r="D60" s="1" t="n">
        <f aca="false">VLOOKUP($A60,Transmission!$J$1:$L$70,3,FALSE())*VLOOKUP(D$1,Transmission!$Z$14:$AE$38,6,FALSE())</f>
        <v>41.76</v>
      </c>
      <c r="E60" s="1" t="n">
        <f aca="false">VLOOKUP($A60,Transmission!$J$1:$L$70,3,FALSE())*VLOOKUP(E$1,Transmission!$Z$14:$AE$38,6,FALSE())</f>
        <v>40.32</v>
      </c>
      <c r="F60" s="1" t="n">
        <f aca="false">VLOOKUP($A60,Transmission!$J$1:$L$70,3,FALSE())*VLOOKUP(F$1,Transmission!$Z$14:$AE$38,6,FALSE())</f>
        <v>40.32</v>
      </c>
      <c r="G60" s="1" t="n">
        <f aca="false">VLOOKUP($A60,Transmission!$J$1:$L$70,3,FALSE())*VLOOKUP(G$1,Transmission!$Z$14:$AE$38,6,FALSE())</f>
        <v>41.76</v>
      </c>
      <c r="H60" s="1" t="n">
        <f aca="false">VLOOKUP($A60,Transmission!$J$1:$L$70,3,FALSE())*VLOOKUP(H$1,Transmission!$Z$14:$AE$38,6,FALSE())</f>
        <v>46.08</v>
      </c>
      <c r="I60" s="1" t="n">
        <f aca="false">VLOOKUP($A60,Transmission!$J$1:$L$70,3,FALSE())*VLOOKUP(I$1,Transmission!$Z$14:$AE$38,6,FALSE())</f>
        <v>54.72</v>
      </c>
      <c r="J60" s="1" t="n">
        <f aca="false">VLOOKUP($A60,Transmission!$J$1:$L$70,3,FALSE())*VLOOKUP(J$1,Transmission!$Z$14:$AE$38,6,FALSE())</f>
        <v>62.64</v>
      </c>
      <c r="K60" s="1" t="n">
        <f aca="false">VLOOKUP($A60,Transmission!$J$1:$L$70,3,FALSE())*VLOOKUP(K$1,Transmission!$Z$14:$AE$38,6,FALSE())</f>
        <v>68.4</v>
      </c>
      <c r="L60" s="1" t="n">
        <f aca="false">VLOOKUP($A60,Transmission!$J$1:$L$70,3,FALSE())*VLOOKUP(L$1,Transmission!$Z$14:$AE$38,6,FALSE())</f>
        <v>71.28</v>
      </c>
      <c r="M60" s="1" t="n">
        <f aca="false">VLOOKUP($A60,Transmission!$J$1:$L$70,3,FALSE())*VLOOKUP(M$1,Transmission!$Z$14:$AE$38,6,FALSE())</f>
        <v>72</v>
      </c>
      <c r="N60" s="1" t="n">
        <f aca="false">VLOOKUP($A60,Transmission!$J$1:$L$70,3,FALSE())*VLOOKUP(N$1,Transmission!$Z$14:$AE$38,6,FALSE())</f>
        <v>71.28</v>
      </c>
      <c r="O60" s="1" t="n">
        <f aca="false">VLOOKUP($A60,Transmission!$J$1:$L$70,3,FALSE())*VLOOKUP(O$1,Transmission!$Z$14:$AE$38,6,FALSE())</f>
        <v>72</v>
      </c>
      <c r="P60" s="1" t="n">
        <f aca="false">VLOOKUP($A60,Transmission!$J$1:$L$70,3,FALSE())*VLOOKUP(P$1,Transmission!$Z$14:$AE$38,6,FALSE())</f>
        <v>72</v>
      </c>
      <c r="Q60" s="1" t="n">
        <f aca="false">VLOOKUP($A60,Transmission!$J$1:$L$70,3,FALSE())*VLOOKUP(Q$1,Transmission!$Z$14:$AE$38,6,FALSE())</f>
        <v>69.84</v>
      </c>
      <c r="R60" s="1" t="n">
        <f aca="false">VLOOKUP($A60,Transmission!$J$1:$L$70,3,FALSE())*VLOOKUP(R$1,Transmission!$Z$14:$AE$38,6,FALSE())</f>
        <v>69.12</v>
      </c>
      <c r="S60" s="1" t="n">
        <f aca="false">VLOOKUP($A60,Transmission!$J$1:$L$70,3,FALSE())*VLOOKUP(S$1,Transmission!$Z$14:$AE$38,6,FALSE())</f>
        <v>69.12</v>
      </c>
      <c r="T60" s="1" t="n">
        <f aca="false">VLOOKUP($A60,Transmission!$J$1:$L$70,3,FALSE())*VLOOKUP(T$1,Transmission!$Z$14:$AE$38,6,FALSE())</f>
        <v>66.96</v>
      </c>
      <c r="U60" s="1" t="n">
        <f aca="false">VLOOKUP($A60,Transmission!$J$1:$L$70,3,FALSE())*VLOOKUP(U$1,Transmission!$Z$14:$AE$38,6,FALSE())</f>
        <v>63.072</v>
      </c>
      <c r="V60" s="1" t="n">
        <f aca="false">VLOOKUP($A60,Transmission!$J$1:$L$70,3,FALSE())*VLOOKUP(V$1,Transmission!$Z$14:$AE$38,6,FALSE())</f>
        <v>58.032</v>
      </c>
      <c r="W60" s="1" t="n">
        <f aca="false">VLOOKUP($A60,Transmission!$J$1:$L$70,3,FALSE())*VLOOKUP(W$1,Transmission!$Z$14:$AE$38,6,FALSE())</f>
        <v>53.568</v>
      </c>
      <c r="X60" s="1" t="n">
        <f aca="false">VLOOKUP($A60,Transmission!$J$1:$L$70,3,FALSE())*VLOOKUP(X$1,Transmission!$Z$14:$AE$38,6,FALSE())</f>
        <v>50.328</v>
      </c>
      <c r="Y60" s="1" t="n">
        <f aca="false">VLOOKUP($A60,Transmission!$J$1:$L$70,3,FALSE())*VLOOKUP(Y$1,Transmission!$Z$14:$AE$38,6,FALSE())</f>
        <v>46.368</v>
      </c>
    </row>
    <row r="61" customFormat="false" ht="14.25" hidden="false" customHeight="true" outlineLevel="0" collapsed="false">
      <c r="A61" s="4" t="s">
        <v>165</v>
      </c>
      <c r="B61" s="1" t="n">
        <f aca="false">VLOOKUP($A61,Transmission!$J$1:$L$70,3,FALSE())*VLOOKUP(B$1,Transmission!$Z$14:$AE$38,6,FALSE())</f>
        <v>0</v>
      </c>
      <c r="C61" s="1" t="n">
        <f aca="false">VLOOKUP($A61,Transmission!$J$1:$L$70,3,FALSE())*VLOOKUP(C$1,Transmission!$Z$14:$AE$38,6,FALSE())</f>
        <v>0</v>
      </c>
      <c r="D61" s="1" t="n">
        <f aca="false">VLOOKUP($A61,Transmission!$J$1:$L$70,3,FALSE())*VLOOKUP(D$1,Transmission!$Z$14:$AE$38,6,FALSE())</f>
        <v>0</v>
      </c>
      <c r="E61" s="1" t="n">
        <f aca="false">VLOOKUP($A61,Transmission!$J$1:$L$70,3,FALSE())*VLOOKUP(E$1,Transmission!$Z$14:$AE$38,6,FALSE())</f>
        <v>0</v>
      </c>
      <c r="F61" s="1" t="n">
        <f aca="false">VLOOKUP($A61,Transmission!$J$1:$L$70,3,FALSE())*VLOOKUP(F$1,Transmission!$Z$14:$AE$38,6,FALSE())</f>
        <v>0</v>
      </c>
      <c r="G61" s="1" t="n">
        <f aca="false">VLOOKUP($A61,Transmission!$J$1:$L$70,3,FALSE())*VLOOKUP(G$1,Transmission!$Z$14:$AE$38,6,FALSE())</f>
        <v>0</v>
      </c>
      <c r="H61" s="1" t="n">
        <f aca="false">VLOOKUP($A61,Transmission!$J$1:$L$70,3,FALSE())*VLOOKUP(H$1,Transmission!$Z$14:$AE$38,6,FALSE())</f>
        <v>0</v>
      </c>
      <c r="I61" s="1" t="n">
        <f aca="false">VLOOKUP($A61,Transmission!$J$1:$L$70,3,FALSE())*VLOOKUP(I$1,Transmission!$Z$14:$AE$38,6,FALSE())</f>
        <v>0</v>
      </c>
      <c r="J61" s="1" t="n">
        <f aca="false">VLOOKUP($A61,Transmission!$J$1:$L$70,3,FALSE())*VLOOKUP(J$1,Transmission!$Z$14:$AE$38,6,FALSE())</f>
        <v>0</v>
      </c>
      <c r="K61" s="1" t="n">
        <f aca="false">VLOOKUP($A61,Transmission!$J$1:$L$70,3,FALSE())*VLOOKUP(K$1,Transmission!$Z$14:$AE$38,6,FALSE())</f>
        <v>0</v>
      </c>
      <c r="L61" s="1" t="n">
        <f aca="false">VLOOKUP($A61,Transmission!$J$1:$L$70,3,FALSE())*VLOOKUP(L$1,Transmission!$Z$14:$AE$38,6,FALSE())</f>
        <v>0</v>
      </c>
      <c r="M61" s="1" t="n">
        <f aca="false">VLOOKUP($A61,Transmission!$J$1:$L$70,3,FALSE())*VLOOKUP(M$1,Transmission!$Z$14:$AE$38,6,FALSE())</f>
        <v>0</v>
      </c>
      <c r="N61" s="1" t="n">
        <f aca="false">VLOOKUP($A61,Transmission!$J$1:$L$70,3,FALSE())*VLOOKUP(N$1,Transmission!$Z$14:$AE$38,6,FALSE())</f>
        <v>0</v>
      </c>
      <c r="O61" s="1" t="n">
        <f aca="false">VLOOKUP($A61,Transmission!$J$1:$L$70,3,FALSE())*VLOOKUP(O$1,Transmission!$Z$14:$AE$38,6,FALSE())</f>
        <v>0</v>
      </c>
      <c r="P61" s="1" t="n">
        <f aca="false">VLOOKUP($A61,Transmission!$J$1:$L$70,3,FALSE())*VLOOKUP(P$1,Transmission!$Z$14:$AE$38,6,FALSE())</f>
        <v>0</v>
      </c>
      <c r="Q61" s="1" t="n">
        <f aca="false">VLOOKUP($A61,Transmission!$J$1:$L$70,3,FALSE())*VLOOKUP(Q$1,Transmission!$Z$14:$AE$38,6,FALSE())</f>
        <v>0</v>
      </c>
      <c r="R61" s="1" t="n">
        <f aca="false">VLOOKUP($A61,Transmission!$J$1:$L$70,3,FALSE())*VLOOKUP(R$1,Transmission!$Z$14:$AE$38,6,FALSE())</f>
        <v>0</v>
      </c>
      <c r="S61" s="1" t="n">
        <f aca="false">VLOOKUP($A61,Transmission!$J$1:$L$70,3,FALSE())*VLOOKUP(S$1,Transmission!$Z$14:$AE$38,6,FALSE())</f>
        <v>0</v>
      </c>
      <c r="T61" s="1" t="n">
        <f aca="false">VLOOKUP($A61,Transmission!$J$1:$L$70,3,FALSE())*VLOOKUP(T$1,Transmission!$Z$14:$AE$38,6,FALSE())</f>
        <v>0</v>
      </c>
      <c r="U61" s="1" t="n">
        <f aca="false">VLOOKUP($A61,Transmission!$J$1:$L$70,3,FALSE())*VLOOKUP(U$1,Transmission!$Z$14:$AE$38,6,FALSE())</f>
        <v>0</v>
      </c>
      <c r="V61" s="1" t="n">
        <f aca="false">VLOOKUP($A61,Transmission!$J$1:$L$70,3,FALSE())*VLOOKUP(V$1,Transmission!$Z$14:$AE$38,6,FALSE())</f>
        <v>0</v>
      </c>
      <c r="W61" s="1" t="n">
        <f aca="false">VLOOKUP($A61,Transmission!$J$1:$L$70,3,FALSE())*VLOOKUP(W$1,Transmission!$Z$14:$AE$38,6,FALSE())</f>
        <v>0</v>
      </c>
      <c r="X61" s="1" t="n">
        <f aca="false">VLOOKUP($A61,Transmission!$J$1:$L$70,3,FALSE())*VLOOKUP(X$1,Transmission!$Z$14:$AE$38,6,FALSE())</f>
        <v>0</v>
      </c>
      <c r="Y61" s="1" t="n">
        <f aca="false">VLOOKUP($A61,Transmission!$J$1:$L$70,3,FALSE())*VLOOKUP(Y$1,Transmission!$Z$14:$AE$38,6,FALSE())</f>
        <v>0</v>
      </c>
    </row>
    <row r="62" customFormat="false" ht="14.25" hidden="false" customHeight="true" outlineLevel="0" collapsed="false">
      <c r="A62" s="4" t="s">
        <v>167</v>
      </c>
      <c r="B62" s="1" t="n">
        <f aca="false">VLOOKUP($A62,Transmission!$J$1:$L$70,3,FALSE())*VLOOKUP(B$1,Transmission!$Z$14:$AE$38,6,FALSE())</f>
        <v>568.32</v>
      </c>
      <c r="C62" s="1" t="n">
        <f aca="false">VLOOKUP($A62,Transmission!$J$1:$L$70,3,FALSE())*VLOOKUP(C$1,Transmission!$Z$14:$AE$38,6,FALSE())</f>
        <v>532.8</v>
      </c>
      <c r="D62" s="1" t="n">
        <f aca="false">VLOOKUP($A62,Transmission!$J$1:$L$70,3,FALSE())*VLOOKUP(D$1,Transmission!$Z$14:$AE$38,6,FALSE())</f>
        <v>515.04</v>
      </c>
      <c r="E62" s="1" t="n">
        <f aca="false">VLOOKUP($A62,Transmission!$J$1:$L$70,3,FALSE())*VLOOKUP(E$1,Transmission!$Z$14:$AE$38,6,FALSE())</f>
        <v>497.28</v>
      </c>
      <c r="F62" s="1" t="n">
        <f aca="false">VLOOKUP($A62,Transmission!$J$1:$L$70,3,FALSE())*VLOOKUP(F$1,Transmission!$Z$14:$AE$38,6,FALSE())</f>
        <v>497.28</v>
      </c>
      <c r="G62" s="1" t="n">
        <f aca="false">VLOOKUP($A62,Transmission!$J$1:$L$70,3,FALSE())*VLOOKUP(G$1,Transmission!$Z$14:$AE$38,6,FALSE())</f>
        <v>515.04</v>
      </c>
      <c r="H62" s="1" t="n">
        <f aca="false">VLOOKUP($A62,Transmission!$J$1:$L$70,3,FALSE())*VLOOKUP(H$1,Transmission!$Z$14:$AE$38,6,FALSE())</f>
        <v>568.32</v>
      </c>
      <c r="I62" s="1" t="n">
        <f aca="false">VLOOKUP($A62,Transmission!$J$1:$L$70,3,FALSE())*VLOOKUP(I$1,Transmission!$Z$14:$AE$38,6,FALSE())</f>
        <v>674.88</v>
      </c>
      <c r="J62" s="1" t="n">
        <f aca="false">VLOOKUP($A62,Transmission!$J$1:$L$70,3,FALSE())*VLOOKUP(J$1,Transmission!$Z$14:$AE$38,6,FALSE())</f>
        <v>772.56</v>
      </c>
      <c r="K62" s="1" t="n">
        <f aca="false">VLOOKUP($A62,Transmission!$J$1:$L$70,3,FALSE())*VLOOKUP(K$1,Transmission!$Z$14:$AE$38,6,FALSE())</f>
        <v>843.6</v>
      </c>
      <c r="L62" s="1" t="n">
        <f aca="false">VLOOKUP($A62,Transmission!$J$1:$L$70,3,FALSE())*VLOOKUP(L$1,Transmission!$Z$14:$AE$38,6,FALSE())</f>
        <v>879.12</v>
      </c>
      <c r="M62" s="1" t="n">
        <f aca="false">VLOOKUP($A62,Transmission!$J$1:$L$70,3,FALSE())*VLOOKUP(M$1,Transmission!$Z$14:$AE$38,6,FALSE())</f>
        <v>888</v>
      </c>
      <c r="N62" s="1" t="n">
        <f aca="false">VLOOKUP($A62,Transmission!$J$1:$L$70,3,FALSE())*VLOOKUP(N$1,Transmission!$Z$14:$AE$38,6,FALSE())</f>
        <v>879.12</v>
      </c>
      <c r="O62" s="1" t="n">
        <f aca="false">VLOOKUP($A62,Transmission!$J$1:$L$70,3,FALSE())*VLOOKUP(O$1,Transmission!$Z$14:$AE$38,6,FALSE())</f>
        <v>888</v>
      </c>
      <c r="P62" s="1" t="n">
        <f aca="false">VLOOKUP($A62,Transmission!$J$1:$L$70,3,FALSE())*VLOOKUP(P$1,Transmission!$Z$14:$AE$38,6,FALSE())</f>
        <v>888</v>
      </c>
      <c r="Q62" s="1" t="n">
        <f aca="false">VLOOKUP($A62,Transmission!$J$1:$L$70,3,FALSE())*VLOOKUP(Q$1,Transmission!$Z$14:$AE$38,6,FALSE())</f>
        <v>861.36</v>
      </c>
      <c r="R62" s="1" t="n">
        <f aca="false">VLOOKUP($A62,Transmission!$J$1:$L$70,3,FALSE())*VLOOKUP(R$1,Transmission!$Z$14:$AE$38,6,FALSE())</f>
        <v>852.48</v>
      </c>
      <c r="S62" s="1" t="n">
        <f aca="false">VLOOKUP($A62,Transmission!$J$1:$L$70,3,FALSE())*VLOOKUP(S$1,Transmission!$Z$14:$AE$38,6,FALSE())</f>
        <v>852.48</v>
      </c>
      <c r="T62" s="1" t="n">
        <f aca="false">VLOOKUP($A62,Transmission!$J$1:$L$70,3,FALSE())*VLOOKUP(T$1,Transmission!$Z$14:$AE$38,6,FALSE())</f>
        <v>825.84</v>
      </c>
      <c r="U62" s="1" t="n">
        <f aca="false">VLOOKUP($A62,Transmission!$J$1:$L$70,3,FALSE())*VLOOKUP(U$1,Transmission!$Z$14:$AE$38,6,FALSE())</f>
        <v>777.888</v>
      </c>
      <c r="V62" s="1" t="n">
        <f aca="false">VLOOKUP($A62,Transmission!$J$1:$L$70,3,FALSE())*VLOOKUP(V$1,Transmission!$Z$14:$AE$38,6,FALSE())</f>
        <v>715.728</v>
      </c>
      <c r="W62" s="1" t="n">
        <f aca="false">VLOOKUP($A62,Transmission!$J$1:$L$70,3,FALSE())*VLOOKUP(W$1,Transmission!$Z$14:$AE$38,6,FALSE())</f>
        <v>660.672</v>
      </c>
      <c r="X62" s="1" t="n">
        <f aca="false">VLOOKUP($A62,Transmission!$J$1:$L$70,3,FALSE())*VLOOKUP(X$1,Transmission!$Z$14:$AE$38,6,FALSE())</f>
        <v>620.712</v>
      </c>
      <c r="Y62" s="1" t="n">
        <f aca="false">VLOOKUP($A62,Transmission!$J$1:$L$70,3,FALSE())*VLOOKUP(Y$1,Transmission!$Z$14:$AE$38,6,FALSE())</f>
        <v>571.872</v>
      </c>
    </row>
    <row r="63" customFormat="false" ht="14.25" hidden="false" customHeight="true" outlineLevel="0" collapsed="false">
      <c r="A63" s="4" t="s">
        <v>169</v>
      </c>
      <c r="B63" s="1" t="n">
        <f aca="false">VLOOKUP($A63,Transmission!$J$1:$L$70,3,FALSE())*VLOOKUP(B$1,Transmission!$Z$14:$AE$38,6,FALSE())</f>
        <v>14.72</v>
      </c>
      <c r="C63" s="1" t="n">
        <f aca="false">VLOOKUP($A63,Transmission!$J$1:$L$70,3,FALSE())*VLOOKUP(C$1,Transmission!$Z$14:$AE$38,6,FALSE())</f>
        <v>13.8</v>
      </c>
      <c r="D63" s="1" t="n">
        <f aca="false">VLOOKUP($A63,Transmission!$J$1:$L$70,3,FALSE())*VLOOKUP(D$1,Transmission!$Z$14:$AE$38,6,FALSE())</f>
        <v>13.34</v>
      </c>
      <c r="E63" s="1" t="n">
        <f aca="false">VLOOKUP($A63,Transmission!$J$1:$L$70,3,FALSE())*VLOOKUP(E$1,Transmission!$Z$14:$AE$38,6,FALSE())</f>
        <v>12.88</v>
      </c>
      <c r="F63" s="1" t="n">
        <f aca="false">VLOOKUP($A63,Transmission!$J$1:$L$70,3,FALSE())*VLOOKUP(F$1,Transmission!$Z$14:$AE$38,6,FALSE())</f>
        <v>12.88</v>
      </c>
      <c r="G63" s="1" t="n">
        <f aca="false">VLOOKUP($A63,Transmission!$J$1:$L$70,3,FALSE())*VLOOKUP(G$1,Transmission!$Z$14:$AE$38,6,FALSE())</f>
        <v>13.34</v>
      </c>
      <c r="H63" s="1" t="n">
        <f aca="false">VLOOKUP($A63,Transmission!$J$1:$L$70,3,FALSE())*VLOOKUP(H$1,Transmission!$Z$14:$AE$38,6,FALSE())</f>
        <v>14.72</v>
      </c>
      <c r="I63" s="1" t="n">
        <f aca="false">VLOOKUP($A63,Transmission!$J$1:$L$70,3,FALSE())*VLOOKUP(I$1,Transmission!$Z$14:$AE$38,6,FALSE())</f>
        <v>17.48</v>
      </c>
      <c r="J63" s="1" t="n">
        <f aca="false">VLOOKUP($A63,Transmission!$J$1:$L$70,3,FALSE())*VLOOKUP(J$1,Transmission!$Z$14:$AE$38,6,FALSE())</f>
        <v>20.01</v>
      </c>
      <c r="K63" s="1" t="n">
        <f aca="false">VLOOKUP($A63,Transmission!$J$1:$L$70,3,FALSE())*VLOOKUP(K$1,Transmission!$Z$14:$AE$38,6,FALSE())</f>
        <v>21.85</v>
      </c>
      <c r="L63" s="1" t="n">
        <f aca="false">VLOOKUP($A63,Transmission!$J$1:$L$70,3,FALSE())*VLOOKUP(L$1,Transmission!$Z$14:$AE$38,6,FALSE())</f>
        <v>22.77</v>
      </c>
      <c r="M63" s="1" t="n">
        <f aca="false">VLOOKUP($A63,Transmission!$J$1:$L$70,3,FALSE())*VLOOKUP(M$1,Transmission!$Z$14:$AE$38,6,FALSE())</f>
        <v>23</v>
      </c>
      <c r="N63" s="1" t="n">
        <f aca="false">VLOOKUP($A63,Transmission!$J$1:$L$70,3,FALSE())*VLOOKUP(N$1,Transmission!$Z$14:$AE$38,6,FALSE())</f>
        <v>22.77</v>
      </c>
      <c r="O63" s="1" t="n">
        <f aca="false">VLOOKUP($A63,Transmission!$J$1:$L$70,3,FALSE())*VLOOKUP(O$1,Transmission!$Z$14:$AE$38,6,FALSE())</f>
        <v>23</v>
      </c>
      <c r="P63" s="1" t="n">
        <f aca="false">VLOOKUP($A63,Transmission!$J$1:$L$70,3,FALSE())*VLOOKUP(P$1,Transmission!$Z$14:$AE$38,6,FALSE())</f>
        <v>23</v>
      </c>
      <c r="Q63" s="1" t="n">
        <f aca="false">VLOOKUP($A63,Transmission!$J$1:$L$70,3,FALSE())*VLOOKUP(Q$1,Transmission!$Z$14:$AE$38,6,FALSE())</f>
        <v>22.31</v>
      </c>
      <c r="R63" s="1" t="n">
        <f aca="false">VLOOKUP($A63,Transmission!$J$1:$L$70,3,FALSE())*VLOOKUP(R$1,Transmission!$Z$14:$AE$38,6,FALSE())</f>
        <v>22.08</v>
      </c>
      <c r="S63" s="1" t="n">
        <f aca="false">VLOOKUP($A63,Transmission!$J$1:$L$70,3,FALSE())*VLOOKUP(S$1,Transmission!$Z$14:$AE$38,6,FALSE())</f>
        <v>22.08</v>
      </c>
      <c r="T63" s="1" t="n">
        <f aca="false">VLOOKUP($A63,Transmission!$J$1:$L$70,3,FALSE())*VLOOKUP(T$1,Transmission!$Z$14:$AE$38,6,FALSE())</f>
        <v>21.39</v>
      </c>
      <c r="U63" s="1" t="n">
        <f aca="false">VLOOKUP($A63,Transmission!$J$1:$L$70,3,FALSE())*VLOOKUP(U$1,Transmission!$Z$14:$AE$38,6,FALSE())</f>
        <v>20.148</v>
      </c>
      <c r="V63" s="1" t="n">
        <f aca="false">VLOOKUP($A63,Transmission!$J$1:$L$70,3,FALSE())*VLOOKUP(V$1,Transmission!$Z$14:$AE$38,6,FALSE())</f>
        <v>18.538</v>
      </c>
      <c r="W63" s="1" t="n">
        <f aca="false">VLOOKUP($A63,Transmission!$J$1:$L$70,3,FALSE())*VLOOKUP(W$1,Transmission!$Z$14:$AE$38,6,FALSE())</f>
        <v>17.112</v>
      </c>
      <c r="X63" s="1" t="n">
        <f aca="false">VLOOKUP($A63,Transmission!$J$1:$L$70,3,FALSE())*VLOOKUP(X$1,Transmission!$Z$14:$AE$38,6,FALSE())</f>
        <v>16.077</v>
      </c>
      <c r="Y63" s="1" t="n">
        <f aca="false">VLOOKUP($A63,Transmission!$J$1:$L$70,3,FALSE())*VLOOKUP(Y$1,Transmission!$Z$14:$AE$38,6,FALSE())</f>
        <v>14.812</v>
      </c>
    </row>
    <row r="64" customFormat="false" ht="14.25" hidden="false" customHeight="true" outlineLevel="0" collapsed="false">
      <c r="A64" s="4" t="s">
        <v>171</v>
      </c>
      <c r="B64" s="1" t="n">
        <f aca="false">VLOOKUP($A64,Transmission!$J$1:$L$70,3,FALSE())*VLOOKUP(B$1,Transmission!$Z$14:$AE$38,6,FALSE())</f>
        <v>0</v>
      </c>
      <c r="C64" s="1" t="n">
        <f aca="false">VLOOKUP($A64,Transmission!$J$1:$L$70,3,FALSE())*VLOOKUP(C$1,Transmission!$Z$14:$AE$38,6,FALSE())</f>
        <v>0</v>
      </c>
      <c r="D64" s="1" t="n">
        <f aca="false">VLOOKUP($A64,Transmission!$J$1:$L$70,3,FALSE())*VLOOKUP(D$1,Transmission!$Z$14:$AE$38,6,FALSE())</f>
        <v>0</v>
      </c>
      <c r="E64" s="1" t="n">
        <f aca="false">VLOOKUP($A64,Transmission!$J$1:$L$70,3,FALSE())*VLOOKUP(E$1,Transmission!$Z$14:$AE$38,6,FALSE())</f>
        <v>0</v>
      </c>
      <c r="F64" s="1" t="n">
        <f aca="false">VLOOKUP($A64,Transmission!$J$1:$L$70,3,FALSE())*VLOOKUP(F$1,Transmission!$Z$14:$AE$38,6,FALSE())</f>
        <v>0</v>
      </c>
      <c r="G64" s="1" t="n">
        <f aca="false">VLOOKUP($A64,Transmission!$J$1:$L$70,3,FALSE())*VLOOKUP(G$1,Transmission!$Z$14:$AE$38,6,FALSE())</f>
        <v>0</v>
      </c>
      <c r="H64" s="1" t="n">
        <f aca="false">VLOOKUP($A64,Transmission!$J$1:$L$70,3,FALSE())*VLOOKUP(H$1,Transmission!$Z$14:$AE$38,6,FALSE())</f>
        <v>0</v>
      </c>
      <c r="I64" s="1" t="n">
        <f aca="false">VLOOKUP($A64,Transmission!$J$1:$L$70,3,FALSE())*VLOOKUP(I$1,Transmission!$Z$14:$AE$38,6,FALSE())</f>
        <v>0</v>
      </c>
      <c r="J64" s="1" t="n">
        <f aca="false">VLOOKUP($A64,Transmission!$J$1:$L$70,3,FALSE())*VLOOKUP(J$1,Transmission!$Z$14:$AE$38,6,FALSE())</f>
        <v>0</v>
      </c>
      <c r="K64" s="1" t="n">
        <f aca="false">VLOOKUP($A64,Transmission!$J$1:$L$70,3,FALSE())*VLOOKUP(K$1,Transmission!$Z$14:$AE$38,6,FALSE())</f>
        <v>0</v>
      </c>
      <c r="L64" s="1" t="n">
        <f aca="false">VLOOKUP($A64,Transmission!$J$1:$L$70,3,FALSE())*VLOOKUP(L$1,Transmission!$Z$14:$AE$38,6,FALSE())</f>
        <v>0</v>
      </c>
      <c r="M64" s="1" t="n">
        <f aca="false">VLOOKUP($A64,Transmission!$J$1:$L$70,3,FALSE())*VLOOKUP(M$1,Transmission!$Z$14:$AE$38,6,FALSE())</f>
        <v>0</v>
      </c>
      <c r="N64" s="1" t="n">
        <f aca="false">VLOOKUP($A64,Transmission!$J$1:$L$70,3,FALSE())*VLOOKUP(N$1,Transmission!$Z$14:$AE$38,6,FALSE())</f>
        <v>0</v>
      </c>
      <c r="O64" s="1" t="n">
        <f aca="false">VLOOKUP($A64,Transmission!$J$1:$L$70,3,FALSE())*VLOOKUP(O$1,Transmission!$Z$14:$AE$38,6,FALSE())</f>
        <v>0</v>
      </c>
      <c r="P64" s="1" t="n">
        <f aca="false">VLOOKUP($A64,Transmission!$J$1:$L$70,3,FALSE())*VLOOKUP(P$1,Transmission!$Z$14:$AE$38,6,FALSE())</f>
        <v>0</v>
      </c>
      <c r="Q64" s="1" t="n">
        <f aca="false">VLOOKUP($A64,Transmission!$J$1:$L$70,3,FALSE())*VLOOKUP(Q$1,Transmission!$Z$14:$AE$38,6,FALSE())</f>
        <v>0</v>
      </c>
      <c r="R64" s="1" t="n">
        <f aca="false">VLOOKUP($A64,Transmission!$J$1:$L$70,3,FALSE())*VLOOKUP(R$1,Transmission!$Z$14:$AE$38,6,FALSE())</f>
        <v>0</v>
      </c>
      <c r="S64" s="1" t="n">
        <f aca="false">VLOOKUP($A64,Transmission!$J$1:$L$70,3,FALSE())*VLOOKUP(S$1,Transmission!$Z$14:$AE$38,6,FALSE())</f>
        <v>0</v>
      </c>
      <c r="T64" s="1" t="n">
        <f aca="false">VLOOKUP($A64,Transmission!$J$1:$L$70,3,FALSE())*VLOOKUP(T$1,Transmission!$Z$14:$AE$38,6,FALSE())</f>
        <v>0</v>
      </c>
      <c r="U64" s="1" t="n">
        <f aca="false">VLOOKUP($A64,Transmission!$J$1:$L$70,3,FALSE())*VLOOKUP(U$1,Transmission!$Z$14:$AE$38,6,FALSE())</f>
        <v>0</v>
      </c>
      <c r="V64" s="1" t="n">
        <f aca="false">VLOOKUP($A64,Transmission!$J$1:$L$70,3,FALSE())*VLOOKUP(V$1,Transmission!$Z$14:$AE$38,6,FALSE())</f>
        <v>0</v>
      </c>
      <c r="W64" s="1" t="n">
        <f aca="false">VLOOKUP($A64,Transmission!$J$1:$L$70,3,FALSE())*VLOOKUP(W$1,Transmission!$Z$14:$AE$38,6,FALSE())</f>
        <v>0</v>
      </c>
      <c r="X64" s="1" t="n">
        <f aca="false">VLOOKUP($A64,Transmission!$J$1:$L$70,3,FALSE())*VLOOKUP(X$1,Transmission!$Z$14:$AE$38,6,FALSE())</f>
        <v>0</v>
      </c>
      <c r="Y64" s="1" t="n">
        <f aca="false">VLOOKUP($A64,Transmission!$J$1:$L$70,3,FALSE())*VLOOKUP(Y$1,Transmission!$Z$14:$AE$38,6,FALSE())</f>
        <v>0</v>
      </c>
    </row>
    <row r="65" customFormat="false" ht="14.25" hidden="false" customHeight="true" outlineLevel="0" collapsed="false">
      <c r="A65" s="4" t="s">
        <v>173</v>
      </c>
      <c r="B65" s="1" t="n">
        <f aca="false">VLOOKUP($A65,Transmission!$J$1:$L$70,3,FALSE())*VLOOKUP(B$1,Transmission!$Z$14:$AE$38,6,FALSE())</f>
        <v>103.68</v>
      </c>
      <c r="C65" s="1" t="n">
        <f aca="false">VLOOKUP($A65,Transmission!$J$1:$L$70,3,FALSE())*VLOOKUP(C$1,Transmission!$Z$14:$AE$38,6,FALSE())</f>
        <v>97.2</v>
      </c>
      <c r="D65" s="1" t="n">
        <f aca="false">VLOOKUP($A65,Transmission!$J$1:$L$70,3,FALSE())*VLOOKUP(D$1,Transmission!$Z$14:$AE$38,6,FALSE())</f>
        <v>93.96</v>
      </c>
      <c r="E65" s="1" t="n">
        <f aca="false">VLOOKUP($A65,Transmission!$J$1:$L$70,3,FALSE())*VLOOKUP(E$1,Transmission!$Z$14:$AE$38,6,FALSE())</f>
        <v>90.72</v>
      </c>
      <c r="F65" s="1" t="n">
        <f aca="false">VLOOKUP($A65,Transmission!$J$1:$L$70,3,FALSE())*VLOOKUP(F$1,Transmission!$Z$14:$AE$38,6,FALSE())</f>
        <v>90.72</v>
      </c>
      <c r="G65" s="1" t="n">
        <f aca="false">VLOOKUP($A65,Transmission!$J$1:$L$70,3,FALSE())*VLOOKUP(G$1,Transmission!$Z$14:$AE$38,6,FALSE())</f>
        <v>93.96</v>
      </c>
      <c r="H65" s="1" t="n">
        <f aca="false">VLOOKUP($A65,Transmission!$J$1:$L$70,3,FALSE())*VLOOKUP(H$1,Transmission!$Z$14:$AE$38,6,FALSE())</f>
        <v>103.68</v>
      </c>
      <c r="I65" s="1" t="n">
        <f aca="false">VLOOKUP($A65,Transmission!$J$1:$L$70,3,FALSE())*VLOOKUP(I$1,Transmission!$Z$14:$AE$38,6,FALSE())</f>
        <v>123.12</v>
      </c>
      <c r="J65" s="1" t="n">
        <f aca="false">VLOOKUP($A65,Transmission!$J$1:$L$70,3,FALSE())*VLOOKUP(J$1,Transmission!$Z$14:$AE$38,6,FALSE())</f>
        <v>140.94</v>
      </c>
      <c r="K65" s="1" t="n">
        <f aca="false">VLOOKUP($A65,Transmission!$J$1:$L$70,3,FALSE())*VLOOKUP(K$1,Transmission!$Z$14:$AE$38,6,FALSE())</f>
        <v>153.9</v>
      </c>
      <c r="L65" s="1" t="n">
        <f aca="false">VLOOKUP($A65,Transmission!$J$1:$L$70,3,FALSE())*VLOOKUP(L$1,Transmission!$Z$14:$AE$38,6,FALSE())</f>
        <v>160.38</v>
      </c>
      <c r="M65" s="1" t="n">
        <f aca="false">VLOOKUP($A65,Transmission!$J$1:$L$70,3,FALSE())*VLOOKUP(M$1,Transmission!$Z$14:$AE$38,6,FALSE())</f>
        <v>162</v>
      </c>
      <c r="N65" s="1" t="n">
        <f aca="false">VLOOKUP($A65,Transmission!$J$1:$L$70,3,FALSE())*VLOOKUP(N$1,Transmission!$Z$14:$AE$38,6,FALSE())</f>
        <v>160.38</v>
      </c>
      <c r="O65" s="1" t="n">
        <f aca="false">VLOOKUP($A65,Transmission!$J$1:$L$70,3,FALSE())*VLOOKUP(O$1,Transmission!$Z$14:$AE$38,6,FALSE())</f>
        <v>162</v>
      </c>
      <c r="P65" s="1" t="n">
        <f aca="false">VLOOKUP($A65,Transmission!$J$1:$L$70,3,FALSE())*VLOOKUP(P$1,Transmission!$Z$14:$AE$38,6,FALSE())</f>
        <v>162</v>
      </c>
      <c r="Q65" s="1" t="n">
        <f aca="false">VLOOKUP($A65,Transmission!$J$1:$L$70,3,FALSE())*VLOOKUP(Q$1,Transmission!$Z$14:$AE$38,6,FALSE())</f>
        <v>157.14</v>
      </c>
      <c r="R65" s="1" t="n">
        <f aca="false">VLOOKUP($A65,Transmission!$J$1:$L$70,3,FALSE())*VLOOKUP(R$1,Transmission!$Z$14:$AE$38,6,FALSE())</f>
        <v>155.52</v>
      </c>
      <c r="S65" s="1" t="n">
        <f aca="false">VLOOKUP($A65,Transmission!$J$1:$L$70,3,FALSE())*VLOOKUP(S$1,Transmission!$Z$14:$AE$38,6,FALSE())</f>
        <v>155.52</v>
      </c>
      <c r="T65" s="1" t="n">
        <f aca="false">VLOOKUP($A65,Transmission!$J$1:$L$70,3,FALSE())*VLOOKUP(T$1,Transmission!$Z$14:$AE$38,6,FALSE())</f>
        <v>150.66</v>
      </c>
      <c r="U65" s="1" t="n">
        <f aca="false">VLOOKUP($A65,Transmission!$J$1:$L$70,3,FALSE())*VLOOKUP(U$1,Transmission!$Z$14:$AE$38,6,FALSE())</f>
        <v>141.912</v>
      </c>
      <c r="V65" s="1" t="n">
        <f aca="false">VLOOKUP($A65,Transmission!$J$1:$L$70,3,FALSE())*VLOOKUP(V$1,Transmission!$Z$14:$AE$38,6,FALSE())</f>
        <v>130.572</v>
      </c>
      <c r="W65" s="1" t="n">
        <f aca="false">VLOOKUP($A65,Transmission!$J$1:$L$70,3,FALSE())*VLOOKUP(W$1,Transmission!$Z$14:$AE$38,6,FALSE())</f>
        <v>120.528</v>
      </c>
      <c r="X65" s="1" t="n">
        <f aca="false">VLOOKUP($A65,Transmission!$J$1:$L$70,3,FALSE())*VLOOKUP(X$1,Transmission!$Z$14:$AE$38,6,FALSE())</f>
        <v>113.238</v>
      </c>
      <c r="Y65" s="1" t="n">
        <f aca="false">VLOOKUP($A65,Transmission!$J$1:$L$70,3,FALSE())*VLOOKUP(Y$1,Transmission!$Z$14:$AE$38,6,FALSE())</f>
        <v>104.328</v>
      </c>
    </row>
    <row r="66" customFormat="false" ht="14.25" hidden="false" customHeight="true" outlineLevel="0" collapsed="false">
      <c r="A66" s="4" t="s">
        <v>175</v>
      </c>
      <c r="B66" s="1" t="n">
        <f aca="false">VLOOKUP($A66,Transmission!$J$1:$L$70,3,FALSE())*VLOOKUP(B$1,Transmission!$Z$14:$AE$38,6,FALSE())</f>
        <v>26.88</v>
      </c>
      <c r="C66" s="1" t="n">
        <f aca="false">VLOOKUP($A66,Transmission!$J$1:$L$70,3,FALSE())*VLOOKUP(C$1,Transmission!$Z$14:$AE$38,6,FALSE())</f>
        <v>25.2</v>
      </c>
      <c r="D66" s="1" t="n">
        <f aca="false">VLOOKUP($A66,Transmission!$J$1:$L$70,3,FALSE())*VLOOKUP(D$1,Transmission!$Z$14:$AE$38,6,FALSE())</f>
        <v>24.36</v>
      </c>
      <c r="E66" s="1" t="n">
        <f aca="false">VLOOKUP($A66,Transmission!$J$1:$L$70,3,FALSE())*VLOOKUP(E$1,Transmission!$Z$14:$AE$38,6,FALSE())</f>
        <v>23.52</v>
      </c>
      <c r="F66" s="1" t="n">
        <f aca="false">VLOOKUP($A66,Transmission!$J$1:$L$70,3,FALSE())*VLOOKUP(F$1,Transmission!$Z$14:$AE$38,6,FALSE())</f>
        <v>23.52</v>
      </c>
      <c r="G66" s="1" t="n">
        <f aca="false">VLOOKUP($A66,Transmission!$J$1:$L$70,3,FALSE())*VLOOKUP(G$1,Transmission!$Z$14:$AE$38,6,FALSE())</f>
        <v>24.36</v>
      </c>
      <c r="H66" s="1" t="n">
        <f aca="false">VLOOKUP($A66,Transmission!$J$1:$L$70,3,FALSE())*VLOOKUP(H$1,Transmission!$Z$14:$AE$38,6,FALSE())</f>
        <v>26.88</v>
      </c>
      <c r="I66" s="1" t="n">
        <f aca="false">VLOOKUP($A66,Transmission!$J$1:$L$70,3,FALSE())*VLOOKUP(I$1,Transmission!$Z$14:$AE$38,6,FALSE())</f>
        <v>31.92</v>
      </c>
      <c r="J66" s="1" t="n">
        <f aca="false">VLOOKUP($A66,Transmission!$J$1:$L$70,3,FALSE())*VLOOKUP(J$1,Transmission!$Z$14:$AE$38,6,FALSE())</f>
        <v>36.54</v>
      </c>
      <c r="K66" s="1" t="n">
        <f aca="false">VLOOKUP($A66,Transmission!$J$1:$L$70,3,FALSE())*VLOOKUP(K$1,Transmission!$Z$14:$AE$38,6,FALSE())</f>
        <v>39.9</v>
      </c>
      <c r="L66" s="1" t="n">
        <f aca="false">VLOOKUP($A66,Transmission!$J$1:$L$70,3,FALSE())*VLOOKUP(L$1,Transmission!$Z$14:$AE$38,6,FALSE())</f>
        <v>41.58</v>
      </c>
      <c r="M66" s="1" t="n">
        <f aca="false">VLOOKUP($A66,Transmission!$J$1:$L$70,3,FALSE())*VLOOKUP(M$1,Transmission!$Z$14:$AE$38,6,FALSE())</f>
        <v>42</v>
      </c>
      <c r="N66" s="1" t="n">
        <f aca="false">VLOOKUP($A66,Transmission!$J$1:$L$70,3,FALSE())*VLOOKUP(N$1,Transmission!$Z$14:$AE$38,6,FALSE())</f>
        <v>41.58</v>
      </c>
      <c r="O66" s="1" t="n">
        <f aca="false">VLOOKUP($A66,Transmission!$J$1:$L$70,3,FALSE())*VLOOKUP(O$1,Transmission!$Z$14:$AE$38,6,FALSE())</f>
        <v>42</v>
      </c>
      <c r="P66" s="1" t="n">
        <f aca="false">VLOOKUP($A66,Transmission!$J$1:$L$70,3,FALSE())*VLOOKUP(P$1,Transmission!$Z$14:$AE$38,6,FALSE())</f>
        <v>42</v>
      </c>
      <c r="Q66" s="1" t="n">
        <f aca="false">VLOOKUP($A66,Transmission!$J$1:$L$70,3,FALSE())*VLOOKUP(Q$1,Transmission!$Z$14:$AE$38,6,FALSE())</f>
        <v>40.74</v>
      </c>
      <c r="R66" s="1" t="n">
        <f aca="false">VLOOKUP($A66,Transmission!$J$1:$L$70,3,FALSE())*VLOOKUP(R$1,Transmission!$Z$14:$AE$38,6,FALSE())</f>
        <v>40.32</v>
      </c>
      <c r="S66" s="1" t="n">
        <f aca="false">VLOOKUP($A66,Transmission!$J$1:$L$70,3,FALSE())*VLOOKUP(S$1,Transmission!$Z$14:$AE$38,6,FALSE())</f>
        <v>40.32</v>
      </c>
      <c r="T66" s="1" t="n">
        <f aca="false">VLOOKUP($A66,Transmission!$J$1:$L$70,3,FALSE())*VLOOKUP(T$1,Transmission!$Z$14:$AE$38,6,FALSE())</f>
        <v>39.06</v>
      </c>
      <c r="U66" s="1" t="n">
        <f aca="false">VLOOKUP($A66,Transmission!$J$1:$L$70,3,FALSE())*VLOOKUP(U$1,Transmission!$Z$14:$AE$38,6,FALSE())</f>
        <v>36.792</v>
      </c>
      <c r="V66" s="1" t="n">
        <f aca="false">VLOOKUP($A66,Transmission!$J$1:$L$70,3,FALSE())*VLOOKUP(V$1,Transmission!$Z$14:$AE$38,6,FALSE())</f>
        <v>33.852</v>
      </c>
      <c r="W66" s="1" t="n">
        <f aca="false">VLOOKUP($A66,Transmission!$J$1:$L$70,3,FALSE())*VLOOKUP(W$1,Transmission!$Z$14:$AE$38,6,FALSE())</f>
        <v>31.248</v>
      </c>
      <c r="X66" s="1" t="n">
        <f aca="false">VLOOKUP($A66,Transmission!$J$1:$L$70,3,FALSE())*VLOOKUP(X$1,Transmission!$Z$14:$AE$38,6,FALSE())</f>
        <v>29.358</v>
      </c>
      <c r="Y66" s="1" t="n">
        <f aca="false">VLOOKUP($A66,Transmission!$J$1:$L$70,3,FALSE())*VLOOKUP(Y$1,Transmission!$Z$14:$AE$38,6,FALSE())</f>
        <v>27.048</v>
      </c>
    </row>
    <row r="67" customFormat="false" ht="14.25" hidden="false" customHeight="true" outlineLevel="0" collapsed="false">
      <c r="A67" s="4" t="s">
        <v>177</v>
      </c>
      <c r="B67" s="1" t="n">
        <f aca="false">VLOOKUP($A67,Transmission!$J$1:$L$70,3,FALSE())*VLOOKUP(B$1,Transmission!$Z$14:$AE$38,6,FALSE())</f>
        <v>8.32</v>
      </c>
      <c r="C67" s="1" t="n">
        <f aca="false">VLOOKUP($A67,Transmission!$J$1:$L$70,3,FALSE())*VLOOKUP(C$1,Transmission!$Z$14:$AE$38,6,FALSE())</f>
        <v>7.8</v>
      </c>
      <c r="D67" s="1" t="n">
        <f aca="false">VLOOKUP($A67,Transmission!$J$1:$L$70,3,FALSE())*VLOOKUP(D$1,Transmission!$Z$14:$AE$38,6,FALSE())</f>
        <v>7.54</v>
      </c>
      <c r="E67" s="1" t="n">
        <f aca="false">VLOOKUP($A67,Transmission!$J$1:$L$70,3,FALSE())*VLOOKUP(E$1,Transmission!$Z$14:$AE$38,6,FALSE())</f>
        <v>7.28</v>
      </c>
      <c r="F67" s="1" t="n">
        <f aca="false">VLOOKUP($A67,Transmission!$J$1:$L$70,3,FALSE())*VLOOKUP(F$1,Transmission!$Z$14:$AE$38,6,FALSE())</f>
        <v>7.28</v>
      </c>
      <c r="G67" s="1" t="n">
        <f aca="false">VLOOKUP($A67,Transmission!$J$1:$L$70,3,FALSE())*VLOOKUP(G$1,Transmission!$Z$14:$AE$38,6,FALSE())</f>
        <v>7.54</v>
      </c>
      <c r="H67" s="1" t="n">
        <f aca="false">VLOOKUP($A67,Transmission!$J$1:$L$70,3,FALSE())*VLOOKUP(H$1,Transmission!$Z$14:$AE$38,6,FALSE())</f>
        <v>8.32</v>
      </c>
      <c r="I67" s="1" t="n">
        <f aca="false">VLOOKUP($A67,Transmission!$J$1:$L$70,3,FALSE())*VLOOKUP(I$1,Transmission!$Z$14:$AE$38,6,FALSE())</f>
        <v>9.88</v>
      </c>
      <c r="J67" s="1" t="n">
        <f aca="false">VLOOKUP($A67,Transmission!$J$1:$L$70,3,FALSE())*VLOOKUP(J$1,Transmission!$Z$14:$AE$38,6,FALSE())</f>
        <v>11.31</v>
      </c>
      <c r="K67" s="1" t="n">
        <f aca="false">VLOOKUP($A67,Transmission!$J$1:$L$70,3,FALSE())*VLOOKUP(K$1,Transmission!$Z$14:$AE$38,6,FALSE())</f>
        <v>12.35</v>
      </c>
      <c r="L67" s="1" t="n">
        <f aca="false">VLOOKUP($A67,Transmission!$J$1:$L$70,3,FALSE())*VLOOKUP(L$1,Transmission!$Z$14:$AE$38,6,FALSE())</f>
        <v>12.87</v>
      </c>
      <c r="M67" s="1" t="n">
        <f aca="false">VLOOKUP($A67,Transmission!$J$1:$L$70,3,FALSE())*VLOOKUP(M$1,Transmission!$Z$14:$AE$38,6,FALSE())</f>
        <v>13</v>
      </c>
      <c r="N67" s="1" t="n">
        <f aca="false">VLOOKUP($A67,Transmission!$J$1:$L$70,3,FALSE())*VLOOKUP(N$1,Transmission!$Z$14:$AE$38,6,FALSE())</f>
        <v>12.87</v>
      </c>
      <c r="O67" s="1" t="n">
        <f aca="false">VLOOKUP($A67,Transmission!$J$1:$L$70,3,FALSE())*VLOOKUP(O$1,Transmission!$Z$14:$AE$38,6,FALSE())</f>
        <v>13</v>
      </c>
      <c r="P67" s="1" t="n">
        <f aca="false">VLOOKUP($A67,Transmission!$J$1:$L$70,3,FALSE())*VLOOKUP(P$1,Transmission!$Z$14:$AE$38,6,FALSE())</f>
        <v>13</v>
      </c>
      <c r="Q67" s="1" t="n">
        <f aca="false">VLOOKUP($A67,Transmission!$J$1:$L$70,3,FALSE())*VLOOKUP(Q$1,Transmission!$Z$14:$AE$38,6,FALSE())</f>
        <v>12.61</v>
      </c>
      <c r="R67" s="1" t="n">
        <f aca="false">VLOOKUP($A67,Transmission!$J$1:$L$70,3,FALSE())*VLOOKUP(R$1,Transmission!$Z$14:$AE$38,6,FALSE())</f>
        <v>12.48</v>
      </c>
      <c r="S67" s="1" t="n">
        <f aca="false">VLOOKUP($A67,Transmission!$J$1:$L$70,3,FALSE())*VLOOKUP(S$1,Transmission!$Z$14:$AE$38,6,FALSE())</f>
        <v>12.48</v>
      </c>
      <c r="T67" s="1" t="n">
        <f aca="false">VLOOKUP($A67,Transmission!$J$1:$L$70,3,FALSE())*VLOOKUP(T$1,Transmission!$Z$14:$AE$38,6,FALSE())</f>
        <v>12.09</v>
      </c>
      <c r="U67" s="1" t="n">
        <f aca="false">VLOOKUP($A67,Transmission!$J$1:$L$70,3,FALSE())*VLOOKUP(U$1,Transmission!$Z$14:$AE$38,6,FALSE())</f>
        <v>11.388</v>
      </c>
      <c r="V67" s="1" t="n">
        <f aca="false">VLOOKUP($A67,Transmission!$J$1:$L$70,3,FALSE())*VLOOKUP(V$1,Transmission!$Z$14:$AE$38,6,FALSE())</f>
        <v>10.478</v>
      </c>
      <c r="W67" s="1" t="n">
        <f aca="false">VLOOKUP($A67,Transmission!$J$1:$L$70,3,FALSE())*VLOOKUP(W$1,Transmission!$Z$14:$AE$38,6,FALSE())</f>
        <v>9.672</v>
      </c>
      <c r="X67" s="1" t="n">
        <f aca="false">VLOOKUP($A67,Transmission!$J$1:$L$70,3,FALSE())*VLOOKUP(X$1,Transmission!$Z$14:$AE$38,6,FALSE())</f>
        <v>9.087</v>
      </c>
      <c r="Y67" s="1" t="n">
        <f aca="false">VLOOKUP($A67,Transmission!$J$1:$L$70,3,FALSE())*VLOOKUP(Y$1,Transmission!$Z$14:$AE$38,6,FALSE())</f>
        <v>8.372</v>
      </c>
    </row>
    <row r="68" customFormat="false" ht="14.25" hidden="false" customHeight="true" outlineLevel="0" collapsed="false">
      <c r="A68" s="4" t="s">
        <v>179</v>
      </c>
      <c r="B68" s="1" t="n">
        <f aca="false">VLOOKUP($A68,Transmission!$J$1:$L$70,3,FALSE())*VLOOKUP(B$1,Transmission!$Z$14:$AE$38,6,FALSE())</f>
        <v>8.32</v>
      </c>
      <c r="C68" s="1" t="n">
        <f aca="false">VLOOKUP($A68,Transmission!$J$1:$L$70,3,FALSE())*VLOOKUP(C$1,Transmission!$Z$14:$AE$38,6,FALSE())</f>
        <v>7.8</v>
      </c>
      <c r="D68" s="1" t="n">
        <f aca="false">VLOOKUP($A68,Transmission!$J$1:$L$70,3,FALSE())*VLOOKUP(D$1,Transmission!$Z$14:$AE$38,6,FALSE())</f>
        <v>7.54</v>
      </c>
      <c r="E68" s="1" t="n">
        <f aca="false">VLOOKUP($A68,Transmission!$J$1:$L$70,3,FALSE())*VLOOKUP(E$1,Transmission!$Z$14:$AE$38,6,FALSE())</f>
        <v>7.28</v>
      </c>
      <c r="F68" s="1" t="n">
        <f aca="false">VLOOKUP($A68,Transmission!$J$1:$L$70,3,FALSE())*VLOOKUP(F$1,Transmission!$Z$14:$AE$38,6,FALSE())</f>
        <v>7.28</v>
      </c>
      <c r="G68" s="1" t="n">
        <f aca="false">VLOOKUP($A68,Transmission!$J$1:$L$70,3,FALSE())*VLOOKUP(G$1,Transmission!$Z$14:$AE$38,6,FALSE())</f>
        <v>7.54</v>
      </c>
      <c r="H68" s="1" t="n">
        <f aca="false">VLOOKUP($A68,Transmission!$J$1:$L$70,3,FALSE())*VLOOKUP(H$1,Transmission!$Z$14:$AE$38,6,FALSE())</f>
        <v>8.32</v>
      </c>
      <c r="I68" s="1" t="n">
        <f aca="false">VLOOKUP($A68,Transmission!$J$1:$L$70,3,FALSE())*VLOOKUP(I$1,Transmission!$Z$14:$AE$38,6,FALSE())</f>
        <v>9.88</v>
      </c>
      <c r="J68" s="1" t="n">
        <f aca="false">VLOOKUP($A68,Transmission!$J$1:$L$70,3,FALSE())*VLOOKUP(J$1,Transmission!$Z$14:$AE$38,6,FALSE())</f>
        <v>11.31</v>
      </c>
      <c r="K68" s="1" t="n">
        <f aca="false">VLOOKUP($A68,Transmission!$J$1:$L$70,3,FALSE())*VLOOKUP(K$1,Transmission!$Z$14:$AE$38,6,FALSE())</f>
        <v>12.35</v>
      </c>
      <c r="L68" s="1" t="n">
        <f aca="false">VLOOKUP($A68,Transmission!$J$1:$L$70,3,FALSE())*VLOOKUP(L$1,Transmission!$Z$14:$AE$38,6,FALSE())</f>
        <v>12.87</v>
      </c>
      <c r="M68" s="1" t="n">
        <f aca="false">VLOOKUP($A68,Transmission!$J$1:$L$70,3,FALSE())*VLOOKUP(M$1,Transmission!$Z$14:$AE$38,6,FALSE())</f>
        <v>13</v>
      </c>
      <c r="N68" s="1" t="n">
        <f aca="false">VLOOKUP($A68,Transmission!$J$1:$L$70,3,FALSE())*VLOOKUP(N$1,Transmission!$Z$14:$AE$38,6,FALSE())</f>
        <v>12.87</v>
      </c>
      <c r="O68" s="1" t="n">
        <f aca="false">VLOOKUP($A68,Transmission!$J$1:$L$70,3,FALSE())*VLOOKUP(O$1,Transmission!$Z$14:$AE$38,6,FALSE())</f>
        <v>13</v>
      </c>
      <c r="P68" s="1" t="n">
        <f aca="false">VLOOKUP($A68,Transmission!$J$1:$L$70,3,FALSE())*VLOOKUP(P$1,Transmission!$Z$14:$AE$38,6,FALSE())</f>
        <v>13</v>
      </c>
      <c r="Q68" s="1" t="n">
        <f aca="false">VLOOKUP($A68,Transmission!$J$1:$L$70,3,FALSE())*VLOOKUP(Q$1,Transmission!$Z$14:$AE$38,6,FALSE())</f>
        <v>12.61</v>
      </c>
      <c r="R68" s="1" t="n">
        <f aca="false">VLOOKUP($A68,Transmission!$J$1:$L$70,3,FALSE())*VLOOKUP(R$1,Transmission!$Z$14:$AE$38,6,FALSE())</f>
        <v>12.48</v>
      </c>
      <c r="S68" s="1" t="n">
        <f aca="false">VLOOKUP($A68,Transmission!$J$1:$L$70,3,FALSE())*VLOOKUP(S$1,Transmission!$Z$14:$AE$38,6,FALSE())</f>
        <v>12.48</v>
      </c>
      <c r="T68" s="1" t="n">
        <f aca="false">VLOOKUP($A68,Transmission!$J$1:$L$70,3,FALSE())*VLOOKUP(T$1,Transmission!$Z$14:$AE$38,6,FALSE())</f>
        <v>12.09</v>
      </c>
      <c r="U68" s="1" t="n">
        <f aca="false">VLOOKUP($A68,Transmission!$J$1:$L$70,3,FALSE())*VLOOKUP(U$1,Transmission!$Z$14:$AE$38,6,FALSE())</f>
        <v>11.388</v>
      </c>
      <c r="V68" s="1" t="n">
        <f aca="false">VLOOKUP($A68,Transmission!$J$1:$L$70,3,FALSE())*VLOOKUP(V$1,Transmission!$Z$14:$AE$38,6,FALSE())</f>
        <v>10.478</v>
      </c>
      <c r="W68" s="1" t="n">
        <f aca="false">VLOOKUP($A68,Transmission!$J$1:$L$70,3,FALSE())*VLOOKUP(W$1,Transmission!$Z$14:$AE$38,6,FALSE())</f>
        <v>9.672</v>
      </c>
      <c r="X68" s="1" t="n">
        <f aca="false">VLOOKUP($A68,Transmission!$J$1:$L$70,3,FALSE())*VLOOKUP(X$1,Transmission!$Z$14:$AE$38,6,FALSE())</f>
        <v>9.087</v>
      </c>
      <c r="Y68" s="1" t="n">
        <f aca="false">VLOOKUP($A68,Transmission!$J$1:$L$70,3,FALSE())*VLOOKUP(Y$1,Transmission!$Z$14:$AE$38,6,FALSE())</f>
        <v>8.372</v>
      </c>
    </row>
    <row r="69" customFormat="false" ht="14.25" hidden="false" customHeight="true" outlineLevel="0" collapsed="false">
      <c r="A69" s="4" t="s">
        <v>181</v>
      </c>
      <c r="B69" s="1" t="n">
        <f aca="false">VLOOKUP($A69,Transmission!$J$1:$L$70,3,FALSE())*VLOOKUP(B$1,Transmission!$Z$14:$AE$38,6,FALSE())</f>
        <v>12.8</v>
      </c>
      <c r="C69" s="1" t="n">
        <f aca="false">VLOOKUP($A69,Transmission!$J$1:$L$70,3,FALSE())*VLOOKUP(C$1,Transmission!$Z$14:$AE$38,6,FALSE())</f>
        <v>12</v>
      </c>
      <c r="D69" s="1" t="n">
        <f aca="false">VLOOKUP($A69,Transmission!$J$1:$L$70,3,FALSE())*VLOOKUP(D$1,Transmission!$Z$14:$AE$38,6,FALSE())</f>
        <v>11.6</v>
      </c>
      <c r="E69" s="1" t="n">
        <f aca="false">VLOOKUP($A69,Transmission!$J$1:$L$70,3,FALSE())*VLOOKUP(E$1,Transmission!$Z$14:$AE$38,6,FALSE())</f>
        <v>11.2</v>
      </c>
      <c r="F69" s="1" t="n">
        <f aca="false">VLOOKUP($A69,Transmission!$J$1:$L$70,3,FALSE())*VLOOKUP(F$1,Transmission!$Z$14:$AE$38,6,FALSE())</f>
        <v>11.2</v>
      </c>
      <c r="G69" s="1" t="n">
        <f aca="false">VLOOKUP($A69,Transmission!$J$1:$L$70,3,FALSE())*VLOOKUP(G$1,Transmission!$Z$14:$AE$38,6,FALSE())</f>
        <v>11.6</v>
      </c>
      <c r="H69" s="1" t="n">
        <f aca="false">VLOOKUP($A69,Transmission!$J$1:$L$70,3,FALSE())*VLOOKUP(H$1,Transmission!$Z$14:$AE$38,6,FALSE())</f>
        <v>12.8</v>
      </c>
      <c r="I69" s="1" t="n">
        <f aca="false">VLOOKUP($A69,Transmission!$J$1:$L$70,3,FALSE())*VLOOKUP(I$1,Transmission!$Z$14:$AE$38,6,FALSE())</f>
        <v>15.2</v>
      </c>
      <c r="J69" s="1" t="n">
        <f aca="false">VLOOKUP($A69,Transmission!$J$1:$L$70,3,FALSE())*VLOOKUP(J$1,Transmission!$Z$14:$AE$38,6,FALSE())</f>
        <v>17.4</v>
      </c>
      <c r="K69" s="1" t="n">
        <f aca="false">VLOOKUP($A69,Transmission!$J$1:$L$70,3,FALSE())*VLOOKUP(K$1,Transmission!$Z$14:$AE$38,6,FALSE())</f>
        <v>19</v>
      </c>
      <c r="L69" s="1" t="n">
        <f aca="false">VLOOKUP($A69,Transmission!$J$1:$L$70,3,FALSE())*VLOOKUP(L$1,Transmission!$Z$14:$AE$38,6,FALSE())</f>
        <v>19.8</v>
      </c>
      <c r="M69" s="1" t="n">
        <f aca="false">VLOOKUP($A69,Transmission!$J$1:$L$70,3,FALSE())*VLOOKUP(M$1,Transmission!$Z$14:$AE$38,6,FALSE())</f>
        <v>20</v>
      </c>
      <c r="N69" s="1" t="n">
        <f aca="false">VLOOKUP($A69,Transmission!$J$1:$L$70,3,FALSE())*VLOOKUP(N$1,Transmission!$Z$14:$AE$38,6,FALSE())</f>
        <v>19.8</v>
      </c>
      <c r="O69" s="1" t="n">
        <f aca="false">VLOOKUP($A69,Transmission!$J$1:$L$70,3,FALSE())*VLOOKUP(O$1,Transmission!$Z$14:$AE$38,6,FALSE())</f>
        <v>20</v>
      </c>
      <c r="P69" s="1" t="n">
        <f aca="false">VLOOKUP($A69,Transmission!$J$1:$L$70,3,FALSE())*VLOOKUP(P$1,Transmission!$Z$14:$AE$38,6,FALSE())</f>
        <v>20</v>
      </c>
      <c r="Q69" s="1" t="n">
        <f aca="false">VLOOKUP($A69,Transmission!$J$1:$L$70,3,FALSE())*VLOOKUP(Q$1,Transmission!$Z$14:$AE$38,6,FALSE())</f>
        <v>19.4</v>
      </c>
      <c r="R69" s="1" t="n">
        <f aca="false">VLOOKUP($A69,Transmission!$J$1:$L$70,3,FALSE())*VLOOKUP(R$1,Transmission!$Z$14:$AE$38,6,FALSE())</f>
        <v>19.2</v>
      </c>
      <c r="S69" s="1" t="n">
        <f aca="false">VLOOKUP($A69,Transmission!$J$1:$L$70,3,FALSE())*VLOOKUP(S$1,Transmission!$Z$14:$AE$38,6,FALSE())</f>
        <v>19.2</v>
      </c>
      <c r="T69" s="1" t="n">
        <f aca="false">VLOOKUP($A69,Transmission!$J$1:$L$70,3,FALSE())*VLOOKUP(T$1,Transmission!$Z$14:$AE$38,6,FALSE())</f>
        <v>18.6</v>
      </c>
      <c r="U69" s="1" t="n">
        <f aca="false">VLOOKUP($A69,Transmission!$J$1:$L$70,3,FALSE())*VLOOKUP(U$1,Transmission!$Z$14:$AE$38,6,FALSE())</f>
        <v>17.52</v>
      </c>
      <c r="V69" s="1" t="n">
        <f aca="false">VLOOKUP($A69,Transmission!$J$1:$L$70,3,FALSE())*VLOOKUP(V$1,Transmission!$Z$14:$AE$38,6,FALSE())</f>
        <v>16.12</v>
      </c>
      <c r="W69" s="1" t="n">
        <f aca="false">VLOOKUP($A69,Transmission!$J$1:$L$70,3,FALSE())*VLOOKUP(W$1,Transmission!$Z$14:$AE$38,6,FALSE())</f>
        <v>14.88</v>
      </c>
      <c r="X69" s="1" t="n">
        <f aca="false">VLOOKUP($A69,Transmission!$J$1:$L$70,3,FALSE())*VLOOKUP(X$1,Transmission!$Z$14:$AE$38,6,FALSE())</f>
        <v>13.98</v>
      </c>
      <c r="Y69" s="1" t="n">
        <f aca="false">VLOOKUP($A69,Transmission!$J$1:$L$70,3,FALSE())*VLOOKUP(Y$1,Transmission!$Z$14:$AE$38,6,FALSE())</f>
        <v>12.88</v>
      </c>
    </row>
    <row r="70" customFormat="false" ht="14.25" hidden="false" customHeight="true" outlineLevel="0" collapsed="false">
      <c r="A70" s="4" t="s">
        <v>183</v>
      </c>
      <c r="B70" s="1" t="n">
        <f aca="false">VLOOKUP($A70,Transmission!$J$1:$L$70,3,FALSE())*VLOOKUP(B$1,Transmission!$Z$14:$AE$38,6,FALSE())</f>
        <v>12.8</v>
      </c>
      <c r="C70" s="1" t="n">
        <f aca="false">VLOOKUP($A70,Transmission!$J$1:$L$70,3,FALSE())*VLOOKUP(C$1,Transmission!$Z$14:$AE$38,6,FALSE())</f>
        <v>12</v>
      </c>
      <c r="D70" s="1" t="n">
        <f aca="false">VLOOKUP($A70,Transmission!$J$1:$L$70,3,FALSE())*VLOOKUP(D$1,Transmission!$Z$14:$AE$38,6,FALSE())</f>
        <v>11.6</v>
      </c>
      <c r="E70" s="1" t="n">
        <f aca="false">VLOOKUP($A70,Transmission!$J$1:$L$70,3,FALSE())*VLOOKUP(E$1,Transmission!$Z$14:$AE$38,6,FALSE())</f>
        <v>11.2</v>
      </c>
      <c r="F70" s="1" t="n">
        <f aca="false">VLOOKUP($A70,Transmission!$J$1:$L$70,3,FALSE())*VLOOKUP(F$1,Transmission!$Z$14:$AE$38,6,FALSE())</f>
        <v>11.2</v>
      </c>
      <c r="G70" s="1" t="n">
        <f aca="false">VLOOKUP($A70,Transmission!$J$1:$L$70,3,FALSE())*VLOOKUP(G$1,Transmission!$Z$14:$AE$38,6,FALSE())</f>
        <v>11.6</v>
      </c>
      <c r="H70" s="1" t="n">
        <f aca="false">VLOOKUP($A70,Transmission!$J$1:$L$70,3,FALSE())*VLOOKUP(H$1,Transmission!$Z$14:$AE$38,6,FALSE())</f>
        <v>12.8</v>
      </c>
      <c r="I70" s="1" t="n">
        <f aca="false">VLOOKUP($A70,Transmission!$J$1:$L$70,3,FALSE())*VLOOKUP(I$1,Transmission!$Z$14:$AE$38,6,FALSE())</f>
        <v>15.2</v>
      </c>
      <c r="J70" s="1" t="n">
        <f aca="false">VLOOKUP($A70,Transmission!$J$1:$L$70,3,FALSE())*VLOOKUP(J$1,Transmission!$Z$14:$AE$38,6,FALSE())</f>
        <v>17.4</v>
      </c>
      <c r="K70" s="1" t="n">
        <f aca="false">VLOOKUP($A70,Transmission!$J$1:$L$70,3,FALSE())*VLOOKUP(K$1,Transmission!$Z$14:$AE$38,6,FALSE())</f>
        <v>19</v>
      </c>
      <c r="L70" s="1" t="n">
        <f aca="false">VLOOKUP($A70,Transmission!$J$1:$L$70,3,FALSE())*VLOOKUP(L$1,Transmission!$Z$14:$AE$38,6,FALSE())</f>
        <v>19.8</v>
      </c>
      <c r="M70" s="1" t="n">
        <f aca="false">VLOOKUP($A70,Transmission!$J$1:$L$70,3,FALSE())*VLOOKUP(M$1,Transmission!$Z$14:$AE$38,6,FALSE())</f>
        <v>20</v>
      </c>
      <c r="N70" s="1" t="n">
        <f aca="false">VLOOKUP($A70,Transmission!$J$1:$L$70,3,FALSE())*VLOOKUP(N$1,Transmission!$Z$14:$AE$38,6,FALSE())</f>
        <v>19.8</v>
      </c>
      <c r="O70" s="1" t="n">
        <f aca="false">VLOOKUP($A70,Transmission!$J$1:$L$70,3,FALSE())*VLOOKUP(O$1,Transmission!$Z$14:$AE$38,6,FALSE())</f>
        <v>20</v>
      </c>
      <c r="P70" s="1" t="n">
        <f aca="false">VLOOKUP($A70,Transmission!$J$1:$L$70,3,FALSE())*VLOOKUP(P$1,Transmission!$Z$14:$AE$38,6,FALSE())</f>
        <v>20</v>
      </c>
      <c r="Q70" s="1" t="n">
        <f aca="false">VLOOKUP($A70,Transmission!$J$1:$L$70,3,FALSE())*VLOOKUP(Q$1,Transmission!$Z$14:$AE$38,6,FALSE())</f>
        <v>19.4</v>
      </c>
      <c r="R70" s="1" t="n">
        <f aca="false">VLOOKUP($A70,Transmission!$J$1:$L$70,3,FALSE())*VLOOKUP(R$1,Transmission!$Z$14:$AE$38,6,FALSE())</f>
        <v>19.2</v>
      </c>
      <c r="S70" s="1" t="n">
        <f aca="false">VLOOKUP($A70,Transmission!$J$1:$L$70,3,FALSE())*VLOOKUP(S$1,Transmission!$Z$14:$AE$38,6,FALSE())</f>
        <v>19.2</v>
      </c>
      <c r="T70" s="1" t="n">
        <f aca="false">VLOOKUP($A70,Transmission!$J$1:$L$70,3,FALSE())*VLOOKUP(T$1,Transmission!$Z$14:$AE$38,6,FALSE())</f>
        <v>18.6</v>
      </c>
      <c r="U70" s="1" t="n">
        <f aca="false">VLOOKUP($A70,Transmission!$J$1:$L$70,3,FALSE())*VLOOKUP(U$1,Transmission!$Z$14:$AE$38,6,FALSE())</f>
        <v>17.52</v>
      </c>
      <c r="V70" s="1" t="n">
        <f aca="false">VLOOKUP($A70,Transmission!$J$1:$L$70,3,FALSE())*VLOOKUP(V$1,Transmission!$Z$14:$AE$38,6,FALSE())</f>
        <v>16.12</v>
      </c>
      <c r="W70" s="1" t="n">
        <f aca="false">VLOOKUP($A70,Transmission!$J$1:$L$70,3,FALSE())*VLOOKUP(W$1,Transmission!$Z$14:$AE$38,6,FALSE())</f>
        <v>14.88</v>
      </c>
      <c r="X70" s="1" t="n">
        <f aca="false">VLOOKUP($A70,Transmission!$J$1:$L$70,3,FALSE())*VLOOKUP(X$1,Transmission!$Z$14:$AE$38,6,FALSE())</f>
        <v>13.98</v>
      </c>
      <c r="Y70" s="1" t="n">
        <f aca="false">VLOOKUP($A70,Transmission!$J$1:$L$70,3,FALSE())*VLOOKUP(Y$1,Transmission!$Z$14:$AE$38,6,FALSE())</f>
        <v>12.88</v>
      </c>
    </row>
    <row r="72" customFormat="false" ht="14.25" hidden="false" customHeight="true" outlineLevel="0" collapsed="false">
      <c r="B72" s="21" t="n">
        <f aca="false">SUM(B2:B70)</f>
        <v>1724.544</v>
      </c>
      <c r="C72" s="21" t="n">
        <f aca="false">SUM(C2:C70)</f>
        <v>1616.76</v>
      </c>
      <c r="D72" s="21" t="n">
        <f aca="false">SUM(D2:D70)</f>
        <v>1562.868</v>
      </c>
      <c r="E72" s="21" t="n">
        <f aca="false">SUM(E2:E70)</f>
        <v>1508.976</v>
      </c>
      <c r="F72" s="21" t="n">
        <f aca="false">SUM(F2:F70)</f>
        <v>1508.976</v>
      </c>
      <c r="G72" s="21" t="n">
        <f aca="false">SUM(G2:G70)</f>
        <v>1562.868</v>
      </c>
      <c r="H72" s="21" t="n">
        <f aca="false">SUM(H2:H70)</f>
        <v>1724.544</v>
      </c>
      <c r="I72" s="21" t="n">
        <f aca="false">SUM(I2:I70)</f>
        <v>2047.896</v>
      </c>
      <c r="J72" s="21" t="n">
        <f aca="false">SUM(J2:J70)</f>
        <v>2344.302</v>
      </c>
      <c r="K72" s="21" t="n">
        <f aca="false">SUM(K2:K70)</f>
        <v>2559.87</v>
      </c>
      <c r="L72" s="21" t="n">
        <f aca="false">SUM(L2:L70)</f>
        <v>2667.654</v>
      </c>
      <c r="M72" s="21" t="n">
        <f aca="false">SUM(M2:M70)</f>
        <v>2694.6</v>
      </c>
      <c r="N72" s="21" t="n">
        <f aca="false">SUM(N2:N70)</f>
        <v>2667.654</v>
      </c>
      <c r="O72" s="21" t="n">
        <f aca="false">SUM(O2:O70)</f>
        <v>2694.6</v>
      </c>
      <c r="P72" s="21" t="n">
        <f aca="false">SUM(P2:P70)</f>
        <v>2694.6</v>
      </c>
      <c r="Q72" s="21" t="n">
        <f aca="false">SUM(Q2:Q70)</f>
        <v>2613.762</v>
      </c>
      <c r="R72" s="21" t="n">
        <f aca="false">SUM(R2:R70)</f>
        <v>2586.816</v>
      </c>
      <c r="S72" s="21" t="n">
        <f aca="false">SUM(S2:S70)</f>
        <v>2586.816</v>
      </c>
      <c r="T72" s="21" t="n">
        <f aca="false">SUM(T2:T70)</f>
        <v>2505.978</v>
      </c>
      <c r="U72" s="21" t="n">
        <f aca="false">SUM(U2:U70)</f>
        <v>2360.4696</v>
      </c>
      <c r="V72" s="21" t="n">
        <f aca="false">SUM(V2:V70)</f>
        <v>2171.8476</v>
      </c>
      <c r="W72" s="21" t="n">
        <f aca="false">SUM(W2:W70)</f>
        <v>2004.7824</v>
      </c>
      <c r="X72" s="21" t="n">
        <f aca="false">SUM(X2:X70)</f>
        <v>1883.5254</v>
      </c>
      <c r="Y72" s="21" t="n">
        <f aca="false">SUM(Y2:Y70)</f>
        <v>1735.3224</v>
      </c>
    </row>
    <row r="73" customFormat="false" ht="14.25" hidden="false" customHeight="true" outlineLevel="0" collapsed="false">
      <c r="A73" s="4" t="s">
        <v>223</v>
      </c>
      <c r="B73" s="21" t="n">
        <f aca="false">B72/2694.6</f>
        <v>0.64</v>
      </c>
      <c r="C73" s="21" t="n">
        <f aca="false">C72/2694.6</f>
        <v>0.6</v>
      </c>
      <c r="D73" s="21" t="n">
        <f aca="false">D72/2694.6</f>
        <v>0.58</v>
      </c>
      <c r="E73" s="21" t="n">
        <f aca="false">E72/2694.6</f>
        <v>0.56</v>
      </c>
      <c r="F73" s="21" t="n">
        <f aca="false">F72/2694.6</f>
        <v>0.56</v>
      </c>
      <c r="G73" s="21" t="n">
        <f aca="false">G72/2694.6</f>
        <v>0.58</v>
      </c>
      <c r="H73" s="21" t="n">
        <f aca="false">H72/2694.6</f>
        <v>0.64</v>
      </c>
      <c r="I73" s="21" t="n">
        <f aca="false">I72/2694.6</f>
        <v>0.76</v>
      </c>
      <c r="J73" s="21" t="n">
        <f aca="false">J72/2694.6</f>
        <v>0.87</v>
      </c>
      <c r="K73" s="21" t="n">
        <f aca="false">K72/2694.6</f>
        <v>0.95</v>
      </c>
      <c r="L73" s="21" t="n">
        <f aca="false">L72/2694.6</f>
        <v>0.99</v>
      </c>
      <c r="M73" s="21" t="n">
        <f aca="false">M72/2694.6</f>
        <v>1</v>
      </c>
      <c r="N73" s="21" t="n">
        <f aca="false">N72/2694.6</f>
        <v>0.99</v>
      </c>
      <c r="O73" s="21" t="n">
        <f aca="false">O72/2694.6</f>
        <v>1</v>
      </c>
      <c r="P73" s="21" t="n">
        <f aca="false">P72/2694.6</f>
        <v>1</v>
      </c>
      <c r="Q73" s="21" t="n">
        <f aca="false">Q72/2694.6</f>
        <v>0.97</v>
      </c>
      <c r="R73" s="21" t="n">
        <f aca="false">R72/2694.6</f>
        <v>0.96</v>
      </c>
      <c r="S73" s="21" t="n">
        <f aca="false">S72/2694.6</f>
        <v>0.96</v>
      </c>
      <c r="T73" s="21" t="n">
        <f aca="false">T72/2694.6</f>
        <v>0.93</v>
      </c>
      <c r="U73" s="21" t="n">
        <f aca="false">U72/2694.6</f>
        <v>0.876</v>
      </c>
      <c r="V73" s="21" t="n">
        <f aca="false">V72/2694.6</f>
        <v>0.806</v>
      </c>
      <c r="W73" s="21" t="n">
        <f aca="false">W72/2694.6</f>
        <v>0.744</v>
      </c>
      <c r="X73" s="21" t="n">
        <f aca="false">X72/2694.6</f>
        <v>0.699</v>
      </c>
      <c r="Y73" s="21" t="n">
        <f aca="false">Y72/2694.6</f>
        <v>0.644</v>
      </c>
    </row>
    <row r="74" customFormat="false" ht="14.25" hidden="false" customHeight="true" outlineLevel="0" collapsed="false">
      <c r="A74" s="4" t="s">
        <v>224</v>
      </c>
      <c r="B74" s="21" t="n">
        <v>0.64</v>
      </c>
      <c r="C74" s="21" t="n">
        <v>0.6</v>
      </c>
      <c r="D74" s="21" t="n">
        <v>0.58</v>
      </c>
      <c r="E74" s="21" t="n">
        <v>0.56</v>
      </c>
      <c r="F74" s="21" t="n">
        <v>0.56</v>
      </c>
      <c r="G74" s="21" t="n">
        <v>0.58</v>
      </c>
      <c r="H74" s="21" t="n">
        <v>0.64</v>
      </c>
      <c r="I74" s="21" t="n">
        <v>0.76</v>
      </c>
      <c r="J74" s="21" t="n">
        <v>0.87</v>
      </c>
      <c r="K74" s="21" t="n">
        <v>0.95</v>
      </c>
      <c r="L74" s="21" t="n">
        <v>0.99</v>
      </c>
      <c r="M74" s="21" t="n">
        <v>1</v>
      </c>
      <c r="N74" s="21" t="n">
        <v>0.99</v>
      </c>
      <c r="O74" s="21" t="n">
        <v>1</v>
      </c>
      <c r="P74" s="21" t="n">
        <v>1</v>
      </c>
      <c r="Q74" s="21" t="n">
        <v>0.97</v>
      </c>
      <c r="R74" s="21" t="n">
        <v>0.96</v>
      </c>
      <c r="S74" s="21" t="n">
        <v>0.96</v>
      </c>
      <c r="T74" s="21" t="n">
        <v>0.93</v>
      </c>
      <c r="U74" s="21" t="n">
        <v>0.876</v>
      </c>
      <c r="V74" s="21" t="n">
        <v>0.806</v>
      </c>
      <c r="W74" s="21" t="n">
        <v>0.744</v>
      </c>
      <c r="X74" s="21" t="n">
        <v>0.699</v>
      </c>
      <c r="Y74" s="21" t="n">
        <v>0.644</v>
      </c>
    </row>
    <row r="76" customFormat="false" ht="14.25" hidden="false" customHeight="true" outlineLevel="0" collapsed="false">
      <c r="B76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4" activeCellId="0" sqref="E14"/>
    </sheetView>
  </sheetViews>
  <sheetFormatPr defaultColWidth="11.5703125" defaultRowHeight="12.75" customHeight="true" zeroHeight="false" outlineLevelRow="0" outlineLevelCol="0"/>
  <sheetData>
    <row r="1" customFormat="false" ht="13.8" hidden="false" customHeight="false" outlineLevel="0" collapsed="false">
      <c r="A1" s="2" t="s">
        <v>0</v>
      </c>
      <c r="B1" s="5" t="s">
        <v>225</v>
      </c>
      <c r="C1" s="1" t="s">
        <v>226</v>
      </c>
      <c r="D1" s="5" t="s">
        <v>227</v>
      </c>
      <c r="E1" s="1" t="s">
        <v>228</v>
      </c>
      <c r="F1" s="5" t="s">
        <v>229</v>
      </c>
      <c r="G1" s="1" t="s">
        <v>230</v>
      </c>
      <c r="H1" s="5" t="s">
        <v>231</v>
      </c>
      <c r="I1" s="1" t="s">
        <v>232</v>
      </c>
      <c r="J1" s="5" t="s">
        <v>233</v>
      </c>
      <c r="K1" s="1" t="s">
        <v>234</v>
      </c>
      <c r="L1" s="5" t="s">
        <v>235</v>
      </c>
      <c r="M1" s="1" t="s">
        <v>236</v>
      </c>
      <c r="N1" s="5" t="s">
        <v>237</v>
      </c>
      <c r="O1" s="1" t="s">
        <v>238</v>
      </c>
      <c r="P1" s="5" t="s">
        <v>239</v>
      </c>
      <c r="Q1" s="1" t="s">
        <v>240</v>
      </c>
      <c r="R1" s="5" t="s">
        <v>241</v>
      </c>
      <c r="S1" s="1" t="s">
        <v>242</v>
      </c>
      <c r="T1" s="5" t="s">
        <v>243</v>
      </c>
      <c r="U1" s="1" t="s">
        <v>244</v>
      </c>
      <c r="V1" s="5" t="s">
        <v>245</v>
      </c>
      <c r="W1" s="1" t="s">
        <v>246</v>
      </c>
      <c r="X1" s="5" t="s">
        <v>247</v>
      </c>
      <c r="Y1" s="1" t="s">
        <v>248</v>
      </c>
    </row>
    <row r="2" customFormat="false" ht="13.8" hidden="false" customHeight="false" outlineLevel="0" collapsed="false">
      <c r="A2" s="16" t="s">
        <v>249</v>
      </c>
      <c r="B2" s="11" t="n">
        <v>0.7</v>
      </c>
      <c r="C2" s="11" t="n">
        <v>0.7</v>
      </c>
      <c r="D2" s="11" t="n">
        <v>0.7</v>
      </c>
      <c r="E2" s="11" t="n">
        <v>0.7</v>
      </c>
      <c r="F2" s="11" t="n">
        <v>0.7</v>
      </c>
      <c r="G2" s="11" t="n">
        <v>0.7</v>
      </c>
      <c r="H2" s="11" t="n">
        <v>0.7</v>
      </c>
      <c r="I2" s="11" t="n">
        <v>1</v>
      </c>
      <c r="J2" s="11" t="n">
        <v>1</v>
      </c>
      <c r="K2" s="11" t="n">
        <v>1</v>
      </c>
      <c r="L2" s="11" t="n">
        <v>1</v>
      </c>
      <c r="M2" s="11" t="n">
        <v>1</v>
      </c>
      <c r="N2" s="11" t="n">
        <v>1</v>
      </c>
      <c r="O2" s="11" t="n">
        <v>1</v>
      </c>
      <c r="P2" s="11" t="n">
        <v>1</v>
      </c>
      <c r="Q2" s="11" t="n">
        <v>1</v>
      </c>
      <c r="R2" s="11" t="n">
        <v>1</v>
      </c>
      <c r="S2" s="11" t="n">
        <v>1</v>
      </c>
      <c r="T2" s="11" t="n">
        <v>1</v>
      </c>
      <c r="U2" s="11" t="n">
        <v>1</v>
      </c>
      <c r="V2" s="11" t="n">
        <v>0.7</v>
      </c>
      <c r="W2" s="11" t="n">
        <v>0.7</v>
      </c>
      <c r="X2" s="11" t="n">
        <v>0.7</v>
      </c>
      <c r="Y2" s="11" t="n">
        <v>0.7</v>
      </c>
    </row>
    <row r="3" customFormat="false" ht="13.8" hidden="false" customHeight="false" outlineLevel="0" collapsed="false">
      <c r="A3" s="16" t="s">
        <v>250</v>
      </c>
      <c r="B3" s="11" t="n">
        <v>1</v>
      </c>
      <c r="C3" s="11" t="n">
        <v>1</v>
      </c>
      <c r="D3" s="11" t="n">
        <v>1</v>
      </c>
      <c r="E3" s="11" t="n">
        <v>1</v>
      </c>
      <c r="F3" s="11" t="n">
        <v>1</v>
      </c>
      <c r="G3" s="11" t="n">
        <v>1</v>
      </c>
      <c r="H3" s="11" t="n">
        <v>1</v>
      </c>
      <c r="I3" s="11" t="n">
        <v>1</v>
      </c>
      <c r="J3" s="11" t="n">
        <v>1</v>
      </c>
      <c r="K3" s="11" t="n">
        <v>1</v>
      </c>
      <c r="L3" s="11" t="n">
        <v>1</v>
      </c>
      <c r="M3" s="11" t="n">
        <v>1</v>
      </c>
      <c r="N3" s="11" t="n">
        <v>1</v>
      </c>
      <c r="O3" s="11" t="n">
        <v>1</v>
      </c>
      <c r="P3" s="11" t="n">
        <v>1</v>
      </c>
      <c r="Q3" s="11" t="n">
        <v>1</v>
      </c>
      <c r="R3" s="11" t="n">
        <v>1</v>
      </c>
      <c r="S3" s="11" t="n">
        <v>1</v>
      </c>
      <c r="T3" s="11" t="n">
        <v>1</v>
      </c>
      <c r="U3" s="11" t="n">
        <v>1</v>
      </c>
      <c r="V3" s="11" t="n">
        <v>1</v>
      </c>
      <c r="W3" s="11" t="n">
        <v>1</v>
      </c>
      <c r="X3" s="11" t="n">
        <v>1</v>
      </c>
      <c r="Y3" s="11" t="n">
        <v>1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>
      <c r="A28" s="1"/>
      <c r="B28" s="1"/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2021-04-07T13:22:32Z</dcterms:created>
  <dc:creator>Mohammad Javadi</dc:creator>
  <dc:description/>
  <dc:language>en-US</dc:language>
  <cp:lastModifiedBy/>
  <dcterms:modified xsi:type="dcterms:W3CDTF">2009-10-12T01:18:29Z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