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tabRatio="730"/>
  </bookViews>
  <sheets>
    <sheet name="Baixas por Isolamento" sheetId="5" r:id="rId1"/>
    <sheet name="Apoio à Familia" sheetId="8" r:id="rId2"/>
    <sheet name="Layoff – Estimativa " sheetId="11" r:id="rId3"/>
    <sheet name="Layoff – Estim. - CAE,Dim,Dist" sheetId="29" r:id="rId4"/>
    <sheet name="Redução de Actividade TI e MOE" sheetId="9" r:id="rId5"/>
    <sheet name="Despedimentos coletivos" sheetId="24" r:id="rId6"/>
    <sheet name="Inscrições no IEFP" sheetId="23" r:id="rId7"/>
    <sheet name="DES - SegSocial" sheetId="28" r:id="rId8"/>
    <sheet name="DES - Apoio Excepcional" sheetId="22" r:id="rId9"/>
    <sheet name="Prorrogação RSI" sheetId="30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0" l="1"/>
  <c r="C14" i="30"/>
  <c r="C13" i="30"/>
  <c r="C12" i="30"/>
  <c r="B15" i="22"/>
  <c r="B13" i="22"/>
  <c r="B12" i="22"/>
  <c r="B11" i="22"/>
  <c r="C91" i="28"/>
  <c r="C92" i="28" s="1"/>
  <c r="C93" i="28" s="1"/>
  <c r="C94" i="28" s="1"/>
  <c r="C95" i="28" s="1"/>
  <c r="C96" i="28" s="1"/>
  <c r="C97" i="28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8" i="5"/>
  <c r="F52" i="8" l="1"/>
  <c r="E52" i="8"/>
  <c r="H52" i="8" s="1"/>
  <c r="C52" i="8"/>
  <c r="B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21" i="8" l="1"/>
  <c r="B21" i="8"/>
  <c r="H20" i="8"/>
  <c r="H19" i="8"/>
  <c r="H18" i="8"/>
  <c r="H17" i="8"/>
  <c r="H16" i="8"/>
  <c r="H15" i="8"/>
  <c r="H14" i="8"/>
  <c r="H13" i="8"/>
  <c r="H12" i="8"/>
  <c r="H11" i="8"/>
  <c r="H10" i="8"/>
  <c r="H9" i="8"/>
  <c r="K11" i="29" l="1"/>
  <c r="G11" i="29"/>
  <c r="H12" i="29" s="1"/>
  <c r="D11" i="29"/>
  <c r="C11" i="29"/>
  <c r="H16" i="29" l="1"/>
  <c r="H13" i="29"/>
  <c r="H14" i="29"/>
  <c r="H15" i="29"/>
  <c r="C10" i="28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H11" i="29" l="1"/>
  <c r="L11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12" i="29"/>
</calcChain>
</file>

<file path=xl/sharedStrings.xml><?xml version="1.0" encoding="utf-8"?>
<sst xmlns="http://schemas.openxmlformats.org/spreadsheetml/2006/main" count="250" uniqueCount="174">
  <si>
    <t xml:space="preserve">Nº DE BAIXAS POR ISOLAMENTO </t>
  </si>
  <si>
    <t>por data de entrada</t>
  </si>
  <si>
    <t>TOTAL</t>
  </si>
  <si>
    <t>por dia</t>
  </si>
  <si>
    <t>Acumulados</t>
  </si>
  <si>
    <t>PORTO</t>
  </si>
  <si>
    <t>LISBOA</t>
  </si>
  <si>
    <t>AVEIRO</t>
  </si>
  <si>
    <t>SETÚBAL</t>
  </si>
  <si>
    <t>MEDIDA DE APOIO EXCECIONAL À FAMÍLIA PARA TRABALHADORES - NÚMERO DE PEDIDOS</t>
  </si>
  <si>
    <t>Trabalhador por Conta de Outrem</t>
  </si>
  <si>
    <t>Trabalhadores Independentes</t>
  </si>
  <si>
    <t>Entidades Empregadoras</t>
  </si>
  <si>
    <t>Trabalhadores Servico Doméstico</t>
  </si>
  <si>
    <t>TOTAL de Trabalhadores (TCO + SD + TI)</t>
  </si>
  <si>
    <t>TOTAL de Trabalhadores (distinto)</t>
  </si>
  <si>
    <t>TOTAL de EE's (distinto)</t>
  </si>
  <si>
    <t>E COM REMUNERAÇÃO DECLARADA EM 2020-02</t>
  </si>
  <si>
    <t>Nº NISS_EE</t>
  </si>
  <si>
    <t>REMUNERAÇÕES DECLARADAS</t>
  </si>
  <si>
    <t>COIMBRA</t>
  </si>
  <si>
    <t>por data de registo do pedido</t>
  </si>
  <si>
    <t>NÚMERO MÉDIO DE DIAS DE APOIO</t>
  </si>
  <si>
    <t>BRAGANÇA</t>
  </si>
  <si>
    <t>FARO</t>
  </si>
  <si>
    <t>VILA REAL</t>
  </si>
  <si>
    <t>VIANA DO CASTELO</t>
  </si>
  <si>
    <t>PORTALEGRE</t>
  </si>
  <si>
    <t>Número</t>
  </si>
  <si>
    <t>VISEU</t>
  </si>
  <si>
    <t>BRAGA</t>
  </si>
  <si>
    <t>LEIRIA</t>
  </si>
  <si>
    <t>ÉVORA</t>
  </si>
  <si>
    <t>BEJA</t>
  </si>
  <si>
    <t>SANTARÉM</t>
  </si>
  <si>
    <t>CASTELO BRANCO</t>
  </si>
  <si>
    <t>GUARDA</t>
  </si>
  <si>
    <t>DESCONHECIDO/A</t>
  </si>
  <si>
    <t>BENEFICIÁRIOS COM LANÇAMENTO DE APOIO EXCEPCIONAL A DESEMPREGADOS</t>
  </si>
  <si>
    <t>por mês de referência</t>
  </si>
  <si>
    <t>EEs QUE ENTREGARAM DOCUMENTO - COVID19 - Layoff Simplificado</t>
  </si>
  <si>
    <t>Total</t>
  </si>
  <si>
    <t>11 a 25 trabalhadores</t>
  </si>
  <si>
    <t>26 a 49 trabalhadores</t>
  </si>
  <si>
    <t>50 a 249 trabalhadores</t>
  </si>
  <si>
    <t>&gt;= 250 trabalhadores</t>
  </si>
  <si>
    <t>Processos de despedimento coletivo iniciados
(dados acumulados)</t>
  </si>
  <si>
    <t>Trabalhadores a despedir
(dados acumulados)</t>
  </si>
  <si>
    <t>ENTRADAS</t>
  </si>
  <si>
    <t>Dia</t>
  </si>
  <si>
    <t>Acumulado</t>
  </si>
  <si>
    <t>Nº TRABALHADORES</t>
  </si>
  <si>
    <t>17/04/2020</t>
  </si>
  <si>
    <t>PRORROGAÇÃO DE PRESTAÇÕES DE DESEMPREGO</t>
  </si>
  <si>
    <t>BENEFICIARIOS</t>
  </si>
  <si>
    <t>por CAE</t>
  </si>
  <si>
    <t xml:space="preserve">PESSOAS SINGULARES COM TRABALHADORES A CARGO </t>
  </si>
  <si>
    <t>A</t>
  </si>
  <si>
    <t>Agricultura, produção animal, caça, floresta e pesca</t>
  </si>
  <si>
    <t>B</t>
  </si>
  <si>
    <t>Indústrias extractivas</t>
  </si>
  <si>
    <t>C</t>
  </si>
  <si>
    <t>Indústrias transformadoras</t>
  </si>
  <si>
    <t>D</t>
  </si>
  <si>
    <t>Electricidade, gás, vapor, água quente e fria e ar frio</t>
  </si>
  <si>
    <t>E</t>
  </si>
  <si>
    <t>Captação, tratamento e distribuição de água; saneamento, gestão de resíduos e despoluição</t>
  </si>
  <si>
    <t>F</t>
  </si>
  <si>
    <t>Construção</t>
  </si>
  <si>
    <t>G</t>
  </si>
  <si>
    <t>Comércio por grosso e a retalho; reparação de veículos automóveis e motociclos</t>
  </si>
  <si>
    <t>H</t>
  </si>
  <si>
    <t>Transportes e armazenagem</t>
  </si>
  <si>
    <t>I</t>
  </si>
  <si>
    <t>Alojamento, restauração e similares</t>
  </si>
  <si>
    <t>J</t>
  </si>
  <si>
    <t xml:space="preserve">Actividades de informação e de comunicação </t>
  </si>
  <si>
    <t>K</t>
  </si>
  <si>
    <t>Actividades financeiras e de seguros</t>
  </si>
  <si>
    <t>L</t>
  </si>
  <si>
    <t>Actividades imobiliárias</t>
  </si>
  <si>
    <t>M</t>
  </si>
  <si>
    <t>Actividades de consultoria, científicas, técnicas e similares</t>
  </si>
  <si>
    <t>N</t>
  </si>
  <si>
    <t>Actividades administrativas e dos serviços de apoio</t>
  </si>
  <si>
    <t>O</t>
  </si>
  <si>
    <t>Administração pública e defesa; segurança social obrigatória</t>
  </si>
  <si>
    <t>P</t>
  </si>
  <si>
    <t>Educação</t>
  </si>
  <si>
    <t>Q</t>
  </si>
  <si>
    <t>Actividades de saúde humana e apoio social</t>
  </si>
  <si>
    <t>R</t>
  </si>
  <si>
    <t>Actividades artísticas, de espectáculos, desportivas e recreativas</t>
  </si>
  <si>
    <t>S</t>
  </si>
  <si>
    <t>Outras actividades de serviços</t>
  </si>
  <si>
    <t>até 10 trabalhadores</t>
  </si>
  <si>
    <t>R.A.AÇORES</t>
  </si>
  <si>
    <t>R.A.MADEIRA</t>
  </si>
  <si>
    <t>por Dimensão de EE</t>
  </si>
  <si>
    <t>por Distrito e R.A.</t>
  </si>
  <si>
    <t>por Dimensão e Distrito/R.A.</t>
  </si>
  <si>
    <t>Microempresas 
(1 a 9 trabalhadores)</t>
  </si>
  <si>
    <t>Actividades das famílias empregadoras de pessoal doméstico e actividades de produção das  famílias para uso próprio + Actividades dos organismos internacionais e outras instituições extra-territoriais</t>
  </si>
  <si>
    <t>T + U</t>
  </si>
  <si>
    <t>18/04/2020</t>
  </si>
  <si>
    <t>19/04/2020</t>
  </si>
  <si>
    <t>20/04/2020</t>
  </si>
  <si>
    <t>TOTAL (distinto)</t>
  </si>
  <si>
    <t>24/04/2020</t>
  </si>
  <si>
    <t>28/04/2020</t>
  </si>
  <si>
    <t>29/04/2020</t>
  </si>
  <si>
    <t>30/04/2020</t>
  </si>
  <si>
    <t>03/05/2020</t>
  </si>
  <si>
    <t>podem existir divergências pouco significativas quando com comparações por CAE, Dimensão e Distrito;</t>
  </si>
  <si>
    <t xml:space="preserve">Notas: </t>
  </si>
  <si>
    <t>os totais podem ser divergentes, nomeadamente tendo em conta EE com CAE-Rev.2.1;</t>
  </si>
  <si>
    <t>Uma PS pode ter remunerações por várias NISS_EE com CAEs diferentes</t>
  </si>
  <si>
    <t>Mês de referência Março</t>
  </si>
  <si>
    <t>Fase 1</t>
  </si>
  <si>
    <t>Mês de referência Abril</t>
  </si>
  <si>
    <t>Fase 2</t>
  </si>
  <si>
    <t>NÚMERO DE PEDIDOS DAS MEDIDAS DE APOIO EXTRAORDINÁRIO À REDUÇÃO DA ATIVIDADE ECONÓMICA DE:</t>
  </si>
  <si>
    <t>TRABALHADOR INDEPENDENTE (COVI_RED_TI)</t>
  </si>
  <si>
    <t>TRABALHADOR INDEPENDENTE - PRORROGAÇÃO (COVI_PRO_RED_TI)</t>
  </si>
  <si>
    <t>MEMBRO DE ORGAO ESTATUTÁRIO (COVI_RED_MOE)</t>
  </si>
  <si>
    <t>por data de registo do pedido e tipo pedido</t>
  </si>
  <si>
    <t>COVI_PRO_RED_TI</t>
  </si>
  <si>
    <t>COVI_RED_MOE</t>
  </si>
  <si>
    <t>COVI_RED_TI</t>
  </si>
  <si>
    <t>Paragem Total</t>
  </si>
  <si>
    <t>Redução de Actividade</t>
  </si>
  <si>
    <t>PRESTAÇÕES REQUERIDAS DE DESEMPREGO ENTRADAS DESDE 20200301</t>
  </si>
  <si>
    <t>DESEMPREGADOS INSCRITOS NO IEFP</t>
  </si>
  <si>
    <t>Fonte: IEFP, IP</t>
  </si>
  <si>
    <t>Desemprego registado
(stock)</t>
  </si>
  <si>
    <t>Novas inscrições
(fluxo diário)</t>
  </si>
  <si>
    <t>Ofertas captadas
(fluxo diário)</t>
  </si>
  <si>
    <t>Dados relativos ao Continente.</t>
  </si>
  <si>
    <t>Os fluxos de entrada no desempregado decorrem das seguintes situações: novas inscrições e alterações da situação face ao emprego (mudanças de categoria). As alterações da situação face ao emprego decorrem das seguintes mudanças de categoria para a situação de desemprego: fim da situação de emprego; fim da situação de ocupação em políticas ativas de emprego; fim da situação de indisponibilidade. No entanto, as novas inscrições são nesta fase o indicador com mais expressão do ponto de vista dos fluxos.</t>
  </si>
  <si>
    <t>Todos os meses o IEFP executa procedimentos automáticos de atualização do desemprego registado por via de cruzamento de dados com a segurança social e por via de ações de controlo, nomeadamente, com desempregados não subsidiados em situação de ausência prolongada de contacto com o IEFP. Estes procedimentos visam a atualização da situação face ao emprego dos utentes do IEFP e permitem assim a atualização do desemprego registado com reporte ao final do mês.</t>
  </si>
  <si>
    <r>
      <rPr>
        <b/>
        <i/>
        <sz val="9"/>
        <color theme="1"/>
        <rFont val="Calibri"/>
        <family val="2"/>
        <scheme val="minor"/>
      </rPr>
      <t>Notas:</t>
    </r>
    <r>
      <rPr>
        <i/>
        <sz val="9"/>
        <color theme="1"/>
        <rFont val="Calibri"/>
        <family val="2"/>
        <scheme val="minor"/>
      </rPr>
      <t xml:space="preserve"> </t>
    </r>
  </si>
  <si>
    <t>PROCESSOS DE DESPEDIMENTO COLETIVO INICIADOS</t>
  </si>
  <si>
    <t>Processos iniciados e trabalhadores a despedir, total e por escalão de dimensão de empresa</t>
  </si>
  <si>
    <t>Fonte: DGERT</t>
  </si>
  <si>
    <t>Estes dados referem-se aos processos de despedimento coletivo comunicados à DGERT, não traduzindo, por isso, o número efetivo de despedimentos nem de trabalhadores despedidos, sendo essa informação apurada apenas aquando da conclusão dos processos.</t>
  </si>
  <si>
    <t>a informação respeita aos trabalhadores e massa salarial das EE que entregaram documento, não necessariamente ao número total de trabalhadores efetivamente em situação de layoff simplificado.</t>
  </si>
  <si>
    <t>NÚMERO DE PEDIDOS DAS MEDIDAS DE APOIO EXTRAORDINÁRIO À REDUÇÃO DA ATIVIDADE ECONÓMICA</t>
  </si>
  <si>
    <t>por tipo_pedido e distrito de residência</t>
  </si>
  <si>
    <t>REGIÃO AUTÓNOMA DOS ACORES</t>
  </si>
  <si>
    <t>REGIÃO AUTÓNOMA DA MADEIRA</t>
  </si>
  <si>
    <t>Dados provisórios, podendo ter revisões até 3 meses após a primeira divulgação, com a comunicação da decisão final do despedimento coletivo.</t>
  </si>
  <si>
    <t>06/05/2020</t>
  </si>
  <si>
    <t>08/05/2020</t>
  </si>
  <si>
    <t>Notas:</t>
  </si>
  <si>
    <t>PRORROGAÇÃO DE PRESTAÇÕES DE RSI</t>
  </si>
  <si>
    <t>Prestações renovadas sem apuramento de novos rendimentos</t>
  </si>
  <si>
    <t>REQUERIMENTOS</t>
  </si>
  <si>
    <t>FEMININO</t>
  </si>
  <si>
    <t>MASCULINO</t>
  </si>
  <si>
    <t>09/05/2020</t>
  </si>
  <si>
    <t>10/05/2020</t>
  </si>
  <si>
    <t>por mês de referência e sexo</t>
  </si>
  <si>
    <t>12/05/2020</t>
  </si>
  <si>
    <t>13/05/2020</t>
  </si>
  <si>
    <t>por data de início</t>
  </si>
  <si>
    <t>Nº Prestações Requeridas</t>
  </si>
  <si>
    <t>18/05/2020</t>
  </si>
  <si>
    <t>REQUERIMENTOS, BENEFICIÁRIOS E MONTANTES LANÇADOS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</si>
  <si>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Situação da base de dados 27/05/2020</t>
    </r>
  </si>
  <si>
    <t>26/05/2020</t>
  </si>
  <si>
    <t>27/05/2020</t>
  </si>
  <si>
    <t>Situação da base de dados 27/05/2020</t>
  </si>
  <si>
    <t>Situação a 26/05/2020</t>
  </si>
  <si>
    <t>Novas inscrições e ofertas captadas (fluxo diário) e desemprego registado (stock)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</si>
</sst>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164" formatCode="dd\-mm\-yyyy;@"/>
    <numFmt numFmtId="165" formatCode="0.0%"/>
    <numFmt numFmtId="166" formatCode="[$-816]d/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left" vertical="center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3" fontId="0" fillId="0" borderId="1" xfId="0" applyNumberFormat="1" applyBorder="1"/>
    <xf numFmtId="3" fontId="0" fillId="0" borderId="0" xfId="0" applyNumberFormat="1"/>
    <xf numFmtId="3" fontId="1" fillId="3" borderId="1" xfId="0" applyNumberFormat="1" applyFont="1" applyFill="1" applyBorder="1"/>
    <xf numFmtId="3" fontId="1" fillId="0" borderId="1" xfId="0" applyNumberFormat="1" applyFont="1" applyBorder="1" applyAlignment="1">
      <alignment vertical="center"/>
    </xf>
    <xf numFmtId="3" fontId="1" fillId="4" borderId="1" xfId="0" applyNumberFormat="1" applyFont="1" applyFill="1" applyBorder="1"/>
    <xf numFmtId="3" fontId="4" fillId="0" borderId="1" xfId="0" applyNumberFormat="1" applyFont="1" applyBorder="1" applyAlignment="1">
      <alignment horizontal="right" vertical="center"/>
    </xf>
    <xf numFmtId="6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3" fontId="0" fillId="0" borderId="3" xfId="0" applyNumberFormat="1" applyFont="1" applyBorder="1"/>
    <xf numFmtId="14" fontId="5" fillId="0" borderId="1" xfId="0" applyNumberFormat="1" applyFont="1" applyBorder="1" applyAlignment="1">
      <alignment horizontal="left" vertical="center"/>
    </xf>
    <xf numFmtId="3" fontId="1" fillId="5" borderId="1" xfId="0" applyNumberFormat="1" applyFont="1" applyFill="1" applyBorder="1"/>
    <xf numFmtId="0" fontId="0" fillId="0" borderId="0" xfId="0"/>
    <xf numFmtId="0" fontId="0" fillId="9" borderId="11" xfId="0" applyFill="1" applyBorder="1" applyAlignment="1" applyProtection="1">
      <alignment horizontal="right" vertical="center"/>
      <protection locked="0"/>
    </xf>
    <xf numFmtId="166" fontId="1" fillId="6" borderId="12" xfId="0" applyNumberFormat="1" applyFont="1" applyFill="1" applyBorder="1"/>
    <xf numFmtId="0" fontId="0" fillId="6" borderId="11" xfId="0" applyFill="1" applyBorder="1" applyAlignment="1" applyProtection="1">
      <alignment horizontal="right" vertical="center"/>
      <protection locked="0"/>
    </xf>
    <xf numFmtId="166" fontId="1" fillId="9" borderId="12" xfId="0" applyNumberFormat="1" applyFont="1" applyFill="1" applyBorder="1"/>
    <xf numFmtId="0" fontId="0" fillId="0" borderId="1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6" borderId="12" xfId="0" applyFill="1" applyBorder="1" applyAlignment="1" applyProtection="1">
      <alignment horizontal="right" vertical="center"/>
      <protection locked="0"/>
    </xf>
    <xf numFmtId="0" fontId="0" fillId="9" borderId="12" xfId="0" applyFill="1" applyBorder="1" applyAlignment="1" applyProtection="1">
      <alignment horizontal="right" vertical="center"/>
      <protection locked="0"/>
    </xf>
    <xf numFmtId="49" fontId="0" fillId="0" borderId="0" xfId="0" applyNumberFormat="1"/>
    <xf numFmtId="3" fontId="5" fillId="4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4" borderId="1" xfId="0" applyNumberFormat="1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Border="1"/>
    <xf numFmtId="49" fontId="7" fillId="0" borderId="0" xfId="0" applyNumberFormat="1" applyFont="1" applyFill="1" applyBorder="1"/>
    <xf numFmtId="165" fontId="0" fillId="0" borderId="0" xfId="1" applyNumberFormat="1" applyFont="1"/>
    <xf numFmtId="3" fontId="1" fillId="10" borderId="1" xfId="0" applyNumberFormat="1" applyFont="1" applyFill="1" applyBorder="1"/>
    <xf numFmtId="3" fontId="0" fillId="0" borderId="1" xfId="0" applyNumberFormat="1" applyFill="1" applyBorder="1"/>
    <xf numFmtId="0" fontId="0" fillId="0" borderId="11" xfId="0" applyFill="1" applyBorder="1" applyAlignment="1" applyProtection="1">
      <alignment horizontal="right" vertical="center"/>
      <protection locked="0"/>
    </xf>
    <xf numFmtId="0" fontId="0" fillId="0" borderId="12" xfId="0" applyFill="1" applyBorder="1" applyAlignment="1" applyProtection="1">
      <alignment horizontal="right" vertical="center"/>
      <protection locked="0"/>
    </xf>
    <xf numFmtId="0" fontId="0" fillId="9" borderId="14" xfId="0" applyFill="1" applyBorder="1" applyAlignment="1" applyProtection="1">
      <alignment horizontal="right" vertical="center"/>
      <protection locked="0"/>
    </xf>
    <xf numFmtId="0" fontId="0" fillId="9" borderId="13" xfId="0" applyFill="1" applyBorder="1" applyAlignment="1" applyProtection="1">
      <alignment horizontal="right" vertical="center"/>
      <protection locked="0"/>
    </xf>
    <xf numFmtId="3" fontId="0" fillId="0" borderId="1" xfId="0" applyNumberFormat="1" applyBorder="1" applyAlignment="1">
      <alignment horizontal="right"/>
    </xf>
    <xf numFmtId="0" fontId="1" fillId="10" borderId="1" xfId="0" applyFont="1" applyFill="1" applyBorder="1" applyAlignment="1">
      <alignment horizontal="left"/>
    </xf>
    <xf numFmtId="3" fontId="1" fillId="10" borderId="1" xfId="0" applyNumberFormat="1" applyFont="1" applyFill="1" applyBorder="1" applyAlignment="1">
      <alignment horizontal="right"/>
    </xf>
    <xf numFmtId="0" fontId="1" fillId="10" borderId="1" xfId="0" applyFont="1" applyFill="1" applyBorder="1"/>
    <xf numFmtId="0" fontId="7" fillId="0" borderId="0" xfId="0" applyFont="1"/>
    <xf numFmtId="49" fontId="3" fillId="0" borderId="0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/>
    <xf numFmtId="3" fontId="0" fillId="0" borderId="0" xfId="0" applyNumberFormat="1" applyFill="1"/>
    <xf numFmtId="14" fontId="0" fillId="0" borderId="0" xfId="0" applyNumberFormat="1" applyAlignment="1">
      <alignment horizontal="left"/>
    </xf>
    <xf numFmtId="0" fontId="9" fillId="0" borderId="0" xfId="0" applyFont="1" applyFill="1"/>
    <xf numFmtId="0" fontId="1" fillId="0" borderId="0" xfId="0" applyFont="1" applyAlignment="1">
      <alignment horizontal="left" indent="1"/>
    </xf>
    <xf numFmtId="0" fontId="0" fillId="0" borderId="0" xfId="0" applyBorder="1" applyAlignment="1">
      <alignment vertical="center"/>
    </xf>
    <xf numFmtId="14" fontId="1" fillId="0" borderId="0" xfId="0" applyNumberFormat="1" applyFont="1" applyBorder="1" applyAlignment="1">
      <alignment horizontal="left" vertical="center" textRotation="90"/>
    </xf>
    <xf numFmtId="0" fontId="1" fillId="12" borderId="1" xfId="0" applyFont="1" applyFill="1" applyBorder="1" applyAlignment="1">
      <alignment horizontal="center" vertical="center" textRotation="90"/>
    </xf>
    <xf numFmtId="0" fontId="1" fillId="12" borderId="1" xfId="0" applyFont="1" applyFill="1" applyBorder="1" applyAlignment="1">
      <alignment horizontal="center" vertical="center" wrapText="1"/>
    </xf>
    <xf numFmtId="166" fontId="1" fillId="12" borderId="1" xfId="0" applyNumberFormat="1" applyFont="1" applyFill="1" applyBorder="1"/>
    <xf numFmtId="3" fontId="0" fillId="6" borderId="1" xfId="0" applyNumberFormat="1" applyFill="1" applyBorder="1" applyAlignment="1" applyProtection="1">
      <alignment horizontal="right" vertical="center"/>
      <protection locked="0"/>
    </xf>
    <xf numFmtId="3" fontId="0" fillId="6" borderId="1" xfId="0" applyNumberFormat="1" applyFill="1" applyBorder="1"/>
    <xf numFmtId="0" fontId="10" fillId="0" borderId="0" xfId="0" applyFont="1"/>
    <xf numFmtId="0" fontId="3" fillId="0" borderId="0" xfId="0" applyFont="1" applyAlignment="1">
      <alignment horizontal="left"/>
    </xf>
    <xf numFmtId="0" fontId="12" fillId="0" borderId="0" xfId="0" applyFont="1" applyFill="1"/>
    <xf numFmtId="14" fontId="12" fillId="0" borderId="0" xfId="0" applyNumberFormat="1" applyFont="1" applyFill="1"/>
    <xf numFmtId="0" fontId="2" fillId="0" borderId="0" xfId="0" applyFont="1"/>
    <xf numFmtId="0" fontId="1" fillId="11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/>
    </xf>
    <xf numFmtId="0" fontId="0" fillId="0" borderId="0" xfId="0" applyNumberFormat="1"/>
    <xf numFmtId="166" fontId="1" fillId="6" borderId="13" xfId="0" applyNumberFormat="1" applyFont="1" applyFill="1" applyBorder="1"/>
    <xf numFmtId="0" fontId="1" fillId="7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166" fontId="1" fillId="6" borderId="10" xfId="0" applyNumberFormat="1" applyFont="1" applyFill="1" applyBorder="1"/>
    <xf numFmtId="0" fontId="0" fillId="6" borderId="9" xfId="0" applyFill="1" applyBorder="1" applyAlignment="1" applyProtection="1">
      <alignment horizontal="right" vertical="center"/>
      <protection locked="0"/>
    </xf>
    <xf numFmtId="0" fontId="0" fillId="6" borderId="10" xfId="0" applyFill="1" applyBorder="1" applyAlignment="1" applyProtection="1">
      <alignment horizontal="right" vertical="center"/>
      <protection locked="0"/>
    </xf>
    <xf numFmtId="3" fontId="0" fillId="0" borderId="0" xfId="0" applyNumberFormat="1" applyAlignment="1">
      <alignment horizontal="right"/>
    </xf>
    <xf numFmtId="0" fontId="1" fillId="11" borderId="5" xfId="0" applyFont="1" applyFill="1" applyBorder="1" applyAlignment="1">
      <alignment horizontal="center" vertical="center" wrapText="1"/>
    </xf>
    <xf numFmtId="3" fontId="13" fillId="13" borderId="1" xfId="0" applyNumberFormat="1" applyFont="1" applyFill="1" applyBorder="1" applyAlignment="1">
      <alignment horizontal="right" vertical="center"/>
    </xf>
    <xf numFmtId="6" fontId="13" fillId="1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49" fontId="1" fillId="4" borderId="15" xfId="0" applyNumberFormat="1" applyFont="1" applyFill="1" applyBorder="1" applyAlignment="1">
      <alignment horizontal="left"/>
    </xf>
    <xf numFmtId="49" fontId="1" fillId="4" borderId="16" xfId="0" applyNumberFormat="1" applyFont="1" applyFill="1" applyBorder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 wrapText="1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1" fillId="13" borderId="3" xfId="0" applyNumberFormat="1" applyFont="1" applyFill="1" applyBorder="1"/>
    <xf numFmtId="0" fontId="0" fillId="0" borderId="1" xfId="0" applyFill="1" applyBorder="1"/>
    <xf numFmtId="0" fontId="3" fillId="0" borderId="4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showGridLines="0" tabSelected="1" workbookViewId="0"/>
  </sheetViews>
  <sheetFormatPr defaultRowHeight="15" x14ac:dyDescent="0.25"/>
  <cols>
    <col min="1" max="1" width="17.85546875" customWidth="1"/>
    <col min="2" max="3" width="17" customWidth="1"/>
    <col min="4" max="21" width="11.140625" customWidth="1"/>
    <col min="22" max="22" width="11.140625" style="3" customWidth="1"/>
    <col min="23" max="43" width="11.140625" customWidth="1"/>
  </cols>
  <sheetData>
    <row r="1" spans="1:22" x14ac:dyDescent="0.25">
      <c r="A1" s="3" t="s">
        <v>0</v>
      </c>
      <c r="B1" s="28"/>
      <c r="C1" s="28"/>
    </row>
    <row r="2" spans="1:22" x14ac:dyDescent="0.25">
      <c r="A2" s="3" t="s">
        <v>1</v>
      </c>
      <c r="B2" s="28"/>
      <c r="C2" s="28"/>
      <c r="F2" s="5"/>
    </row>
    <row r="3" spans="1:22" x14ac:dyDescent="0.25">
      <c r="A3" s="28"/>
      <c r="B3" s="28"/>
      <c r="C3" s="28"/>
      <c r="F3" s="5"/>
    </row>
    <row r="4" spans="1:22" x14ac:dyDescent="0.25">
      <c r="A4" s="1" t="s">
        <v>168</v>
      </c>
      <c r="B4" s="28"/>
      <c r="C4" s="28"/>
      <c r="F4" s="5"/>
      <c r="H4" s="5"/>
    </row>
    <row r="5" spans="1:22" ht="14.45" customHeight="1" x14ac:dyDescent="0.25">
      <c r="A5" s="1"/>
      <c r="B5" s="28"/>
      <c r="C5" s="28"/>
      <c r="E5" s="5"/>
      <c r="F5" s="5"/>
      <c r="H5" s="5"/>
    </row>
    <row r="6" spans="1:22" ht="21" customHeight="1" x14ac:dyDescent="0.25">
      <c r="A6" s="28"/>
      <c r="B6" s="96" t="s">
        <v>165</v>
      </c>
      <c r="C6" s="96"/>
      <c r="G6" s="7"/>
      <c r="H6" s="5"/>
      <c r="I6" s="5"/>
    </row>
    <row r="7" spans="1:22" s="7" customFormat="1" ht="75.75" customHeight="1" x14ac:dyDescent="0.25">
      <c r="B7" s="9" t="s">
        <v>3</v>
      </c>
      <c r="C7" s="10" t="s">
        <v>4</v>
      </c>
      <c r="G7"/>
      <c r="H7" s="8"/>
      <c r="I7" s="8"/>
      <c r="V7" s="13"/>
    </row>
    <row r="8" spans="1:22" x14ac:dyDescent="0.25">
      <c r="A8" s="4">
        <v>43891</v>
      </c>
      <c r="B8" s="132">
        <v>5</v>
      </c>
      <c r="C8" s="25">
        <f>+B8</f>
        <v>5</v>
      </c>
      <c r="E8" s="5"/>
      <c r="H8" s="5"/>
      <c r="I8" s="5"/>
    </row>
    <row r="9" spans="1:22" x14ac:dyDescent="0.25">
      <c r="A9" s="4">
        <v>43892</v>
      </c>
      <c r="B9" s="132">
        <v>78</v>
      </c>
      <c r="C9" s="25">
        <f>+C8+B9</f>
        <v>83</v>
      </c>
      <c r="E9" s="5"/>
      <c r="H9" s="5"/>
      <c r="I9" s="5"/>
    </row>
    <row r="10" spans="1:22" x14ac:dyDescent="0.25">
      <c r="A10" s="4">
        <v>43893</v>
      </c>
      <c r="B10" s="132">
        <v>103</v>
      </c>
      <c r="C10" s="25">
        <f t="shared" ref="C10:C73" si="0">+C9+B10</f>
        <v>186</v>
      </c>
      <c r="H10" s="5"/>
      <c r="I10" s="5"/>
    </row>
    <row r="11" spans="1:22" x14ac:dyDescent="0.25">
      <c r="A11" s="4">
        <v>43894</v>
      </c>
      <c r="B11" s="132">
        <v>110</v>
      </c>
      <c r="C11" s="25">
        <f t="shared" si="0"/>
        <v>296</v>
      </c>
      <c r="H11" s="5"/>
      <c r="I11" s="5"/>
    </row>
    <row r="12" spans="1:22" x14ac:dyDescent="0.25">
      <c r="A12" s="4">
        <v>43895</v>
      </c>
      <c r="B12" s="132">
        <v>93</v>
      </c>
      <c r="C12" s="25">
        <f t="shared" si="0"/>
        <v>389</v>
      </c>
      <c r="H12" s="5"/>
      <c r="I12" s="5"/>
    </row>
    <row r="13" spans="1:22" x14ac:dyDescent="0.25">
      <c r="A13" s="4">
        <v>43896</v>
      </c>
      <c r="B13" s="132">
        <v>96</v>
      </c>
      <c r="C13" s="25">
        <f t="shared" si="0"/>
        <v>485</v>
      </c>
      <c r="H13" s="5"/>
      <c r="I13" s="5"/>
    </row>
    <row r="14" spans="1:22" x14ac:dyDescent="0.25">
      <c r="A14" s="4">
        <v>43897</v>
      </c>
      <c r="B14" s="132">
        <v>34</v>
      </c>
      <c r="C14" s="25">
        <f t="shared" si="0"/>
        <v>519</v>
      </c>
      <c r="H14" s="5"/>
      <c r="I14" s="5"/>
    </row>
    <row r="15" spans="1:22" x14ac:dyDescent="0.25">
      <c r="A15" s="4">
        <v>43898</v>
      </c>
      <c r="B15" s="132">
        <v>28</v>
      </c>
      <c r="C15" s="25">
        <f t="shared" si="0"/>
        <v>547</v>
      </c>
      <c r="H15" s="5"/>
    </row>
    <row r="16" spans="1:22" x14ac:dyDescent="0.25">
      <c r="A16" s="4">
        <v>43899</v>
      </c>
      <c r="B16" s="132">
        <v>162</v>
      </c>
      <c r="C16" s="25">
        <f t="shared" si="0"/>
        <v>709</v>
      </c>
      <c r="H16" s="5"/>
    </row>
    <row r="17" spans="1:8" x14ac:dyDescent="0.25">
      <c r="A17" s="4">
        <v>43900</v>
      </c>
      <c r="B17" s="132">
        <v>160</v>
      </c>
      <c r="C17" s="25">
        <f t="shared" si="0"/>
        <v>869</v>
      </c>
      <c r="H17" s="5"/>
    </row>
    <row r="18" spans="1:8" x14ac:dyDescent="0.25">
      <c r="A18" s="4">
        <v>43901</v>
      </c>
      <c r="B18" s="132">
        <v>245</v>
      </c>
      <c r="C18" s="25">
        <f t="shared" si="0"/>
        <v>1114</v>
      </c>
      <c r="H18" s="5"/>
    </row>
    <row r="19" spans="1:8" x14ac:dyDescent="0.25">
      <c r="A19" s="4">
        <v>43902</v>
      </c>
      <c r="B19" s="132">
        <v>249</v>
      </c>
      <c r="C19" s="25">
        <f t="shared" si="0"/>
        <v>1363</v>
      </c>
      <c r="H19" s="5"/>
    </row>
    <row r="20" spans="1:8" x14ac:dyDescent="0.25">
      <c r="A20" s="4">
        <v>43903</v>
      </c>
      <c r="B20" s="132">
        <v>326</v>
      </c>
      <c r="C20" s="25">
        <f t="shared" si="0"/>
        <v>1689</v>
      </c>
    </row>
    <row r="21" spans="1:8" x14ac:dyDescent="0.25">
      <c r="A21" s="4">
        <v>43904</v>
      </c>
      <c r="B21" s="132">
        <v>130</v>
      </c>
      <c r="C21" s="25">
        <f t="shared" si="0"/>
        <v>1819</v>
      </c>
    </row>
    <row r="22" spans="1:8" x14ac:dyDescent="0.25">
      <c r="A22" s="4">
        <v>43905</v>
      </c>
      <c r="B22" s="132">
        <v>57</v>
      </c>
      <c r="C22" s="25">
        <f t="shared" si="0"/>
        <v>1876</v>
      </c>
    </row>
    <row r="23" spans="1:8" x14ac:dyDescent="0.25">
      <c r="A23" s="4">
        <v>43906</v>
      </c>
      <c r="B23" s="132">
        <v>356</v>
      </c>
      <c r="C23" s="25">
        <f t="shared" si="0"/>
        <v>2232</v>
      </c>
    </row>
    <row r="24" spans="1:8" x14ac:dyDescent="0.25">
      <c r="A24" s="4">
        <v>43907</v>
      </c>
      <c r="B24" s="132">
        <v>415</v>
      </c>
      <c r="C24" s="25">
        <f t="shared" si="0"/>
        <v>2647</v>
      </c>
    </row>
    <row r="25" spans="1:8" x14ac:dyDescent="0.25">
      <c r="A25" s="4">
        <v>43908</v>
      </c>
      <c r="B25" s="132">
        <v>3448</v>
      </c>
      <c r="C25" s="25">
        <f t="shared" si="0"/>
        <v>6095</v>
      </c>
    </row>
    <row r="26" spans="1:8" x14ac:dyDescent="0.25">
      <c r="A26" s="4">
        <v>43909</v>
      </c>
      <c r="B26" s="132">
        <v>987</v>
      </c>
      <c r="C26" s="25">
        <f t="shared" si="0"/>
        <v>7082</v>
      </c>
    </row>
    <row r="27" spans="1:8" x14ac:dyDescent="0.25">
      <c r="A27" s="4">
        <v>43910</v>
      </c>
      <c r="B27" s="132">
        <v>1816</v>
      </c>
      <c r="C27" s="25">
        <f t="shared" si="0"/>
        <v>8898</v>
      </c>
    </row>
    <row r="28" spans="1:8" x14ac:dyDescent="0.25">
      <c r="A28" s="4">
        <v>43911</v>
      </c>
      <c r="B28" s="132">
        <v>585</v>
      </c>
      <c r="C28" s="25">
        <f t="shared" si="0"/>
        <v>9483</v>
      </c>
    </row>
    <row r="29" spans="1:8" x14ac:dyDescent="0.25">
      <c r="A29" s="4">
        <v>43912</v>
      </c>
      <c r="B29" s="132">
        <v>1894</v>
      </c>
      <c r="C29" s="25">
        <f t="shared" si="0"/>
        <v>11377</v>
      </c>
    </row>
    <row r="30" spans="1:8" x14ac:dyDescent="0.25">
      <c r="A30" s="4">
        <v>43913</v>
      </c>
      <c r="B30" s="132">
        <v>3265</v>
      </c>
      <c r="C30" s="25">
        <f t="shared" si="0"/>
        <v>14642</v>
      </c>
    </row>
    <row r="31" spans="1:8" x14ac:dyDescent="0.25">
      <c r="A31" s="4">
        <v>43914</v>
      </c>
      <c r="B31" s="132">
        <v>1934</v>
      </c>
      <c r="C31" s="25">
        <f t="shared" si="0"/>
        <v>16576</v>
      </c>
    </row>
    <row r="32" spans="1:8" x14ac:dyDescent="0.25">
      <c r="A32" s="4">
        <v>43915</v>
      </c>
      <c r="B32" s="132">
        <v>1764</v>
      </c>
      <c r="C32" s="25">
        <f t="shared" si="0"/>
        <v>18340</v>
      </c>
    </row>
    <row r="33" spans="1:3" x14ac:dyDescent="0.25">
      <c r="A33" s="4">
        <v>43916</v>
      </c>
      <c r="B33" s="132">
        <v>2556</v>
      </c>
      <c r="C33" s="25">
        <f t="shared" si="0"/>
        <v>20896</v>
      </c>
    </row>
    <row r="34" spans="1:3" x14ac:dyDescent="0.25">
      <c r="A34" s="4">
        <v>43917</v>
      </c>
      <c r="B34" s="132">
        <v>1602</v>
      </c>
      <c r="C34" s="25">
        <f t="shared" si="0"/>
        <v>22498</v>
      </c>
    </row>
    <row r="35" spans="1:3" x14ac:dyDescent="0.25">
      <c r="A35" s="4">
        <v>43918</v>
      </c>
      <c r="B35" s="132">
        <v>583</v>
      </c>
      <c r="C35" s="25">
        <f t="shared" si="0"/>
        <v>23081</v>
      </c>
    </row>
    <row r="36" spans="1:3" x14ac:dyDescent="0.25">
      <c r="A36" s="4">
        <v>43919</v>
      </c>
      <c r="B36" s="132">
        <v>211</v>
      </c>
      <c r="C36" s="25">
        <f t="shared" si="0"/>
        <v>23292</v>
      </c>
    </row>
    <row r="37" spans="1:3" x14ac:dyDescent="0.25">
      <c r="A37" s="4">
        <v>43920</v>
      </c>
      <c r="B37" s="132">
        <v>2366</v>
      </c>
      <c r="C37" s="25">
        <f t="shared" si="0"/>
        <v>25658</v>
      </c>
    </row>
    <row r="38" spans="1:3" x14ac:dyDescent="0.25">
      <c r="A38" s="4">
        <v>43921</v>
      </c>
      <c r="B38" s="132">
        <v>2404</v>
      </c>
      <c r="C38" s="25">
        <f t="shared" si="0"/>
        <v>28062</v>
      </c>
    </row>
    <row r="39" spans="1:3" x14ac:dyDescent="0.25">
      <c r="A39" s="4">
        <v>43922</v>
      </c>
      <c r="B39" s="132">
        <v>1857</v>
      </c>
      <c r="C39" s="25">
        <f t="shared" si="0"/>
        <v>29919</v>
      </c>
    </row>
    <row r="40" spans="1:3" x14ac:dyDescent="0.25">
      <c r="A40" s="4">
        <v>43923</v>
      </c>
      <c r="B40" s="132">
        <v>1231</v>
      </c>
      <c r="C40" s="25">
        <f t="shared" si="0"/>
        <v>31150</v>
      </c>
    </row>
    <row r="41" spans="1:3" x14ac:dyDescent="0.25">
      <c r="A41" s="4">
        <v>43924</v>
      </c>
      <c r="B41" s="132">
        <v>3329</v>
      </c>
      <c r="C41" s="25">
        <f t="shared" si="0"/>
        <v>34479</v>
      </c>
    </row>
    <row r="42" spans="1:3" x14ac:dyDescent="0.25">
      <c r="A42" s="4">
        <v>43925</v>
      </c>
      <c r="B42" s="132">
        <v>925</v>
      </c>
      <c r="C42" s="25">
        <f t="shared" si="0"/>
        <v>35404</v>
      </c>
    </row>
    <row r="43" spans="1:3" x14ac:dyDescent="0.25">
      <c r="A43" s="4">
        <v>43926</v>
      </c>
      <c r="B43" s="132">
        <v>244</v>
      </c>
      <c r="C43" s="25">
        <f t="shared" si="0"/>
        <v>35648</v>
      </c>
    </row>
    <row r="44" spans="1:3" x14ac:dyDescent="0.25">
      <c r="A44" s="4">
        <v>43927</v>
      </c>
      <c r="B44" s="132">
        <v>1846</v>
      </c>
      <c r="C44" s="25">
        <f t="shared" si="0"/>
        <v>37494</v>
      </c>
    </row>
    <row r="45" spans="1:3" x14ac:dyDescent="0.25">
      <c r="A45" s="4">
        <v>43928</v>
      </c>
      <c r="B45" s="132">
        <v>1610</v>
      </c>
      <c r="C45" s="25">
        <f t="shared" si="0"/>
        <v>39104</v>
      </c>
    </row>
    <row r="46" spans="1:3" x14ac:dyDescent="0.25">
      <c r="A46" s="4">
        <v>43929</v>
      </c>
      <c r="B46" s="132">
        <v>1786</v>
      </c>
      <c r="C46" s="25">
        <f t="shared" si="0"/>
        <v>40890</v>
      </c>
    </row>
    <row r="47" spans="1:3" x14ac:dyDescent="0.25">
      <c r="A47" s="4">
        <v>43930</v>
      </c>
      <c r="B47" s="132">
        <v>1087</v>
      </c>
      <c r="C47" s="25">
        <f t="shared" si="0"/>
        <v>41977</v>
      </c>
    </row>
    <row r="48" spans="1:3" x14ac:dyDescent="0.25">
      <c r="A48" s="4">
        <v>43931</v>
      </c>
      <c r="B48" s="132">
        <v>547</v>
      </c>
      <c r="C48" s="25">
        <f t="shared" si="0"/>
        <v>42524</v>
      </c>
    </row>
    <row r="49" spans="1:3" x14ac:dyDescent="0.25">
      <c r="A49" s="4">
        <v>43932</v>
      </c>
      <c r="B49" s="132">
        <v>125</v>
      </c>
      <c r="C49" s="25">
        <f t="shared" si="0"/>
        <v>42649</v>
      </c>
    </row>
    <row r="50" spans="1:3" x14ac:dyDescent="0.25">
      <c r="A50" s="4">
        <v>43933</v>
      </c>
      <c r="B50" s="132">
        <v>77</v>
      </c>
      <c r="C50" s="25">
        <f t="shared" si="0"/>
        <v>42726</v>
      </c>
    </row>
    <row r="51" spans="1:3" x14ac:dyDescent="0.25">
      <c r="A51" s="4">
        <v>43934</v>
      </c>
      <c r="B51" s="132">
        <v>967</v>
      </c>
      <c r="C51" s="25">
        <f t="shared" si="0"/>
        <v>43693</v>
      </c>
    </row>
    <row r="52" spans="1:3" x14ac:dyDescent="0.25">
      <c r="A52" s="4">
        <v>43935</v>
      </c>
      <c r="B52" s="132">
        <v>1937</v>
      </c>
      <c r="C52" s="25">
        <f t="shared" si="0"/>
        <v>45630</v>
      </c>
    </row>
    <row r="53" spans="1:3" x14ac:dyDescent="0.25">
      <c r="A53" s="4">
        <v>43936</v>
      </c>
      <c r="B53" s="132">
        <v>1805</v>
      </c>
      <c r="C53" s="25">
        <f t="shared" si="0"/>
        <v>47435</v>
      </c>
    </row>
    <row r="54" spans="1:3" x14ac:dyDescent="0.25">
      <c r="A54" s="4">
        <v>43937</v>
      </c>
      <c r="B54" s="132">
        <v>1187</v>
      </c>
      <c r="C54" s="25">
        <f t="shared" si="0"/>
        <v>48622</v>
      </c>
    </row>
    <row r="55" spans="1:3" x14ac:dyDescent="0.25">
      <c r="A55" s="4">
        <v>43938</v>
      </c>
      <c r="B55" s="132">
        <v>1188</v>
      </c>
      <c r="C55" s="25">
        <f t="shared" si="0"/>
        <v>49810</v>
      </c>
    </row>
    <row r="56" spans="1:3" x14ac:dyDescent="0.25">
      <c r="A56" s="4">
        <v>43939</v>
      </c>
      <c r="B56" s="132">
        <v>314</v>
      </c>
      <c r="C56" s="25">
        <f t="shared" si="0"/>
        <v>50124</v>
      </c>
    </row>
    <row r="57" spans="1:3" x14ac:dyDescent="0.25">
      <c r="A57" s="4">
        <v>43940</v>
      </c>
      <c r="B57" s="132">
        <v>86</v>
      </c>
      <c r="C57" s="25">
        <f t="shared" si="0"/>
        <v>50210</v>
      </c>
    </row>
    <row r="58" spans="1:3" x14ac:dyDescent="0.25">
      <c r="A58" s="4">
        <v>43941</v>
      </c>
      <c r="B58" s="132">
        <v>1520</v>
      </c>
      <c r="C58" s="25">
        <f t="shared" si="0"/>
        <v>51730</v>
      </c>
    </row>
    <row r="59" spans="1:3" x14ac:dyDescent="0.25">
      <c r="A59" s="4">
        <v>43942</v>
      </c>
      <c r="B59" s="132">
        <v>1340</v>
      </c>
      <c r="C59" s="25">
        <f t="shared" si="0"/>
        <v>53070</v>
      </c>
    </row>
    <row r="60" spans="1:3" x14ac:dyDescent="0.25">
      <c r="A60" s="4">
        <v>43943</v>
      </c>
      <c r="B60" s="132">
        <v>1306</v>
      </c>
      <c r="C60" s="25">
        <f t="shared" si="0"/>
        <v>54376</v>
      </c>
    </row>
    <row r="61" spans="1:3" x14ac:dyDescent="0.25">
      <c r="A61" s="4">
        <v>43944</v>
      </c>
      <c r="B61" s="132">
        <v>808</v>
      </c>
      <c r="C61" s="25">
        <f t="shared" si="0"/>
        <v>55184</v>
      </c>
    </row>
    <row r="62" spans="1:3" x14ac:dyDescent="0.25">
      <c r="A62" s="4">
        <v>43945</v>
      </c>
      <c r="B62" s="132">
        <v>1181</v>
      </c>
      <c r="C62" s="25">
        <f t="shared" si="0"/>
        <v>56365</v>
      </c>
    </row>
    <row r="63" spans="1:3" x14ac:dyDescent="0.25">
      <c r="A63" s="4">
        <v>43946</v>
      </c>
      <c r="B63" s="132">
        <v>383</v>
      </c>
      <c r="C63" s="25">
        <f t="shared" si="0"/>
        <v>56748</v>
      </c>
    </row>
    <row r="64" spans="1:3" x14ac:dyDescent="0.25">
      <c r="A64" s="4">
        <v>43947</v>
      </c>
      <c r="B64" s="132">
        <v>146</v>
      </c>
      <c r="C64" s="25">
        <f t="shared" si="0"/>
        <v>56894</v>
      </c>
    </row>
    <row r="65" spans="1:3" x14ac:dyDescent="0.25">
      <c r="A65" s="4">
        <v>43948</v>
      </c>
      <c r="B65" s="132">
        <v>1039</v>
      </c>
      <c r="C65" s="25">
        <f t="shared" si="0"/>
        <v>57933</v>
      </c>
    </row>
    <row r="66" spans="1:3" x14ac:dyDescent="0.25">
      <c r="A66" s="4">
        <v>43949</v>
      </c>
      <c r="B66" s="132">
        <v>1535</v>
      </c>
      <c r="C66" s="25">
        <f t="shared" si="0"/>
        <v>59468</v>
      </c>
    </row>
    <row r="67" spans="1:3" x14ac:dyDescent="0.25">
      <c r="A67" s="4">
        <v>43950</v>
      </c>
      <c r="B67" s="132">
        <v>1178</v>
      </c>
      <c r="C67" s="25">
        <f t="shared" si="0"/>
        <v>60646</v>
      </c>
    </row>
    <row r="68" spans="1:3" x14ac:dyDescent="0.25">
      <c r="A68" s="4">
        <v>43951</v>
      </c>
      <c r="B68" s="132">
        <v>1355</v>
      </c>
      <c r="C68" s="25">
        <f t="shared" si="0"/>
        <v>62001</v>
      </c>
    </row>
    <row r="69" spans="1:3" x14ac:dyDescent="0.25">
      <c r="A69" s="4">
        <v>43952</v>
      </c>
      <c r="B69" s="132">
        <v>220</v>
      </c>
      <c r="C69" s="25">
        <f t="shared" si="0"/>
        <v>62221</v>
      </c>
    </row>
    <row r="70" spans="1:3" x14ac:dyDescent="0.25">
      <c r="A70" s="4">
        <v>43953</v>
      </c>
      <c r="B70" s="132">
        <v>247</v>
      </c>
      <c r="C70" s="25">
        <f t="shared" si="0"/>
        <v>62468</v>
      </c>
    </row>
    <row r="71" spans="1:3" x14ac:dyDescent="0.25">
      <c r="A71" s="4">
        <v>43954</v>
      </c>
      <c r="B71" s="133">
        <v>106</v>
      </c>
      <c r="C71" s="25">
        <f t="shared" si="0"/>
        <v>62574</v>
      </c>
    </row>
    <row r="72" spans="1:3" x14ac:dyDescent="0.25">
      <c r="A72" s="4">
        <v>43955</v>
      </c>
      <c r="B72" s="133">
        <v>1109</v>
      </c>
      <c r="C72" s="25">
        <f t="shared" si="0"/>
        <v>63683</v>
      </c>
    </row>
    <row r="73" spans="1:3" x14ac:dyDescent="0.25">
      <c r="A73" s="4">
        <v>43956</v>
      </c>
      <c r="B73" s="133">
        <v>1011</v>
      </c>
      <c r="C73" s="25">
        <f t="shared" si="0"/>
        <v>64694</v>
      </c>
    </row>
    <row r="74" spans="1:3" x14ac:dyDescent="0.25">
      <c r="A74" s="4">
        <v>43957</v>
      </c>
      <c r="B74" s="133">
        <v>933</v>
      </c>
      <c r="C74" s="25">
        <f t="shared" ref="C74:C94" si="1">+C73+B74</f>
        <v>65627</v>
      </c>
    </row>
    <row r="75" spans="1:3" x14ac:dyDescent="0.25">
      <c r="A75" s="4">
        <v>43958</v>
      </c>
      <c r="B75" s="133">
        <v>761</v>
      </c>
      <c r="C75" s="25">
        <f t="shared" si="1"/>
        <v>66388</v>
      </c>
    </row>
    <row r="76" spans="1:3" x14ac:dyDescent="0.25">
      <c r="A76" s="4">
        <v>43959</v>
      </c>
      <c r="B76" s="133">
        <v>1095</v>
      </c>
      <c r="C76" s="25">
        <f t="shared" si="1"/>
        <v>67483</v>
      </c>
    </row>
    <row r="77" spans="1:3" x14ac:dyDescent="0.25">
      <c r="A77" s="4">
        <v>43960</v>
      </c>
      <c r="B77" s="133">
        <v>108</v>
      </c>
      <c r="C77" s="25">
        <f t="shared" si="1"/>
        <v>67591</v>
      </c>
    </row>
    <row r="78" spans="1:3" x14ac:dyDescent="0.25">
      <c r="A78" s="4">
        <v>43961</v>
      </c>
      <c r="B78" s="133">
        <v>167</v>
      </c>
      <c r="C78" s="25">
        <f t="shared" si="1"/>
        <v>67758</v>
      </c>
    </row>
    <row r="79" spans="1:3" x14ac:dyDescent="0.25">
      <c r="A79" s="4">
        <v>43962</v>
      </c>
      <c r="B79" s="133">
        <v>1060</v>
      </c>
      <c r="C79" s="25">
        <f t="shared" si="1"/>
        <v>68818</v>
      </c>
    </row>
    <row r="80" spans="1:3" x14ac:dyDescent="0.25">
      <c r="A80" s="4">
        <v>43963</v>
      </c>
      <c r="B80" s="133">
        <v>1245</v>
      </c>
      <c r="C80" s="25">
        <f t="shared" si="1"/>
        <v>70063</v>
      </c>
    </row>
    <row r="81" spans="1:3" x14ac:dyDescent="0.25">
      <c r="A81" s="4">
        <v>43964</v>
      </c>
      <c r="B81" s="133">
        <v>615</v>
      </c>
      <c r="C81" s="25">
        <f t="shared" si="1"/>
        <v>70678</v>
      </c>
    </row>
    <row r="82" spans="1:3" x14ac:dyDescent="0.25">
      <c r="A82" s="4">
        <v>43965</v>
      </c>
      <c r="B82" s="133">
        <v>496</v>
      </c>
      <c r="C82" s="25">
        <f t="shared" si="1"/>
        <v>71174</v>
      </c>
    </row>
    <row r="83" spans="1:3" x14ac:dyDescent="0.25">
      <c r="A83" s="4">
        <v>43966</v>
      </c>
      <c r="B83" s="133">
        <v>638</v>
      </c>
      <c r="C83" s="25">
        <f t="shared" si="1"/>
        <v>71812</v>
      </c>
    </row>
    <row r="84" spans="1:3" x14ac:dyDescent="0.25">
      <c r="A84" s="4">
        <v>43967</v>
      </c>
      <c r="B84" s="133">
        <v>43</v>
      </c>
      <c r="C84" s="25">
        <f t="shared" si="1"/>
        <v>71855</v>
      </c>
    </row>
    <row r="85" spans="1:3" x14ac:dyDescent="0.25">
      <c r="A85" s="4">
        <v>43968</v>
      </c>
      <c r="B85" s="133">
        <v>17</v>
      </c>
      <c r="C85" s="25">
        <f t="shared" si="1"/>
        <v>71872</v>
      </c>
    </row>
    <row r="86" spans="1:3" x14ac:dyDescent="0.25">
      <c r="A86" s="4">
        <v>43969</v>
      </c>
      <c r="B86" s="133">
        <v>416</v>
      </c>
      <c r="C86" s="25">
        <f t="shared" si="1"/>
        <v>72288</v>
      </c>
    </row>
    <row r="87" spans="1:3" x14ac:dyDescent="0.25">
      <c r="A87" s="4">
        <v>43970</v>
      </c>
      <c r="B87" s="133">
        <v>355</v>
      </c>
      <c r="C87" s="25">
        <f t="shared" si="1"/>
        <v>72643</v>
      </c>
    </row>
    <row r="88" spans="1:3" x14ac:dyDescent="0.25">
      <c r="A88" s="4">
        <v>43971</v>
      </c>
      <c r="B88" s="133">
        <v>329</v>
      </c>
      <c r="C88" s="25">
        <f t="shared" si="1"/>
        <v>72972</v>
      </c>
    </row>
    <row r="89" spans="1:3" x14ac:dyDescent="0.25">
      <c r="A89" s="4">
        <v>43972</v>
      </c>
      <c r="B89" s="133">
        <v>334</v>
      </c>
      <c r="C89" s="25">
        <f t="shared" si="1"/>
        <v>73306</v>
      </c>
    </row>
    <row r="90" spans="1:3" x14ac:dyDescent="0.25">
      <c r="A90" s="4">
        <v>43973</v>
      </c>
      <c r="B90" s="133">
        <v>742</v>
      </c>
      <c r="C90" s="25">
        <f t="shared" si="1"/>
        <v>74048</v>
      </c>
    </row>
    <row r="91" spans="1:3" x14ac:dyDescent="0.25">
      <c r="A91" s="4">
        <v>43974</v>
      </c>
      <c r="B91" s="133">
        <v>15</v>
      </c>
      <c r="C91" s="25">
        <f t="shared" si="1"/>
        <v>74063</v>
      </c>
    </row>
    <row r="92" spans="1:3" x14ac:dyDescent="0.25">
      <c r="A92" s="4">
        <v>43975</v>
      </c>
      <c r="B92" s="133">
        <v>9</v>
      </c>
      <c r="C92" s="25">
        <f t="shared" si="1"/>
        <v>74072</v>
      </c>
    </row>
    <row r="93" spans="1:3" x14ac:dyDescent="0.25">
      <c r="A93" s="4">
        <v>43976</v>
      </c>
      <c r="B93" s="133">
        <v>1420</v>
      </c>
      <c r="C93" s="25">
        <f t="shared" si="1"/>
        <v>75492</v>
      </c>
    </row>
    <row r="94" spans="1:3" x14ac:dyDescent="0.25">
      <c r="A94" s="4">
        <v>43977</v>
      </c>
      <c r="B94" s="133">
        <v>3376</v>
      </c>
      <c r="C94" s="134">
        <f t="shared" si="1"/>
        <v>78868</v>
      </c>
    </row>
  </sheetData>
  <mergeCells count="1">
    <mergeCell ref="B6:C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workbookViewId="0"/>
  </sheetViews>
  <sheetFormatPr defaultRowHeight="15" x14ac:dyDescent="0.25"/>
  <cols>
    <col min="1" max="1" width="17.5703125" style="28" customWidth="1"/>
    <col min="2" max="5" width="20.5703125" style="28" customWidth="1"/>
    <col min="6" max="16384" width="9.140625" style="28"/>
  </cols>
  <sheetData>
    <row r="1" spans="1:5" ht="15.75" customHeight="1" x14ac:dyDescent="0.25">
      <c r="A1" s="3" t="s">
        <v>154</v>
      </c>
      <c r="B1" s="23"/>
      <c r="C1" s="23"/>
      <c r="D1" s="23"/>
      <c r="E1" s="23"/>
    </row>
    <row r="2" spans="1:5" x14ac:dyDescent="0.25">
      <c r="A2" s="79" t="s">
        <v>155</v>
      </c>
    </row>
    <row r="3" spans="1:5" x14ac:dyDescent="0.25">
      <c r="B3" s="23"/>
      <c r="C3" s="23"/>
      <c r="D3" s="23"/>
      <c r="E3" s="23"/>
    </row>
    <row r="4" spans="1:5" x14ac:dyDescent="0.25">
      <c r="A4" s="3" t="s">
        <v>167</v>
      </c>
      <c r="B4" s="23"/>
      <c r="C4" s="23"/>
      <c r="D4" s="23"/>
      <c r="E4" s="23"/>
    </row>
    <row r="5" spans="1:5" x14ac:dyDescent="0.25">
      <c r="A5" s="3" t="s">
        <v>39</v>
      </c>
      <c r="B5" s="23"/>
      <c r="C5" s="23"/>
      <c r="D5" s="23"/>
      <c r="E5" s="23"/>
    </row>
    <row r="6" spans="1:5" x14ac:dyDescent="0.25">
      <c r="B6" s="23"/>
      <c r="C6" s="23"/>
      <c r="D6" s="23"/>
      <c r="E6" s="23"/>
    </row>
    <row r="7" spans="1:5" x14ac:dyDescent="0.25">
      <c r="A7" s="1" t="s">
        <v>168</v>
      </c>
      <c r="B7" s="23"/>
      <c r="C7" s="23"/>
      <c r="D7" s="23"/>
      <c r="E7" s="23"/>
    </row>
    <row r="10" spans="1:5" x14ac:dyDescent="0.25">
      <c r="B10" s="127" t="s">
        <v>156</v>
      </c>
      <c r="C10" s="129" t="s">
        <v>54</v>
      </c>
      <c r="D10" s="130"/>
      <c r="E10" s="131"/>
    </row>
    <row r="11" spans="1:5" x14ac:dyDescent="0.25">
      <c r="B11" s="128"/>
      <c r="C11" s="80" t="s">
        <v>2</v>
      </c>
      <c r="D11" s="81" t="s">
        <v>157</v>
      </c>
      <c r="E11" s="81" t="s">
        <v>158</v>
      </c>
    </row>
    <row r="12" spans="1:5" x14ac:dyDescent="0.25">
      <c r="A12" s="14">
        <v>202003</v>
      </c>
      <c r="B12" s="82">
        <v>2646</v>
      </c>
      <c r="C12" s="82">
        <f>+D12+E12</f>
        <v>6671</v>
      </c>
      <c r="D12" s="82">
        <v>3653</v>
      </c>
      <c r="E12" s="82">
        <v>3018</v>
      </c>
    </row>
    <row r="13" spans="1:5" x14ac:dyDescent="0.25">
      <c r="A13" s="14">
        <v>202004</v>
      </c>
      <c r="B13" s="82">
        <v>4783</v>
      </c>
      <c r="C13" s="82">
        <f t="shared" ref="C13:C14" si="0">+D13+E13</f>
        <v>12058</v>
      </c>
      <c r="D13" s="82">
        <v>6549</v>
      </c>
      <c r="E13" s="82">
        <v>5509</v>
      </c>
    </row>
    <row r="14" spans="1:5" x14ac:dyDescent="0.25">
      <c r="A14" s="14">
        <v>202005</v>
      </c>
      <c r="B14" s="82">
        <v>7215</v>
      </c>
      <c r="C14" s="82">
        <f t="shared" si="0"/>
        <v>18129</v>
      </c>
      <c r="D14" s="82">
        <v>9811</v>
      </c>
      <c r="E14" s="82">
        <v>8318</v>
      </c>
    </row>
    <row r="15" spans="1:5" x14ac:dyDescent="0.25">
      <c r="B15" s="17"/>
      <c r="C15" s="92"/>
      <c r="D15" s="92"/>
      <c r="E15" s="92"/>
    </row>
    <row r="16" spans="1:5" x14ac:dyDescent="0.25">
      <c r="A16" s="55" t="s">
        <v>107</v>
      </c>
      <c r="B16" s="56">
        <v>7369</v>
      </c>
      <c r="C16" s="56">
        <f>+D16+E16</f>
        <v>18581</v>
      </c>
      <c r="D16" s="56">
        <v>10047</v>
      </c>
      <c r="E16" s="56">
        <v>8534</v>
      </c>
    </row>
    <row r="18" spans="4:5" x14ac:dyDescent="0.25">
      <c r="D18" s="83"/>
      <c r="E18" s="83"/>
    </row>
    <row r="19" spans="4:5" x14ac:dyDescent="0.25">
      <c r="D19" s="83"/>
      <c r="E19" s="83"/>
    </row>
    <row r="20" spans="4:5" x14ac:dyDescent="0.25">
      <c r="D20" s="83"/>
      <c r="E20" s="83"/>
    </row>
  </sheetData>
  <mergeCells count="2">
    <mergeCell ref="B10:B11"/>
    <mergeCell ref="C10:E1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showGridLines="0" workbookViewId="0"/>
  </sheetViews>
  <sheetFormatPr defaultRowHeight="15" x14ac:dyDescent="0.25"/>
  <cols>
    <col min="1" max="1" width="18.140625" customWidth="1"/>
    <col min="2" max="2" width="15.28515625" customWidth="1"/>
    <col min="3" max="3" width="16.140625" customWidth="1"/>
    <col min="4" max="4" width="4.7109375" customWidth="1"/>
    <col min="5" max="6" width="16.140625" customWidth="1"/>
    <col min="7" max="7" width="5" customWidth="1"/>
    <col min="8" max="8" width="16" customWidth="1"/>
  </cols>
  <sheetData>
    <row r="1" spans="1:8" x14ac:dyDescent="0.25">
      <c r="A1" s="3" t="s">
        <v>9</v>
      </c>
      <c r="B1" s="28"/>
      <c r="C1" s="28"/>
      <c r="D1" s="28"/>
      <c r="E1" s="28"/>
      <c r="F1" s="28"/>
      <c r="G1" s="28"/>
      <c r="H1" s="28"/>
    </row>
    <row r="2" spans="1:8" ht="14.45" customHeight="1" x14ac:dyDescent="0.25">
      <c r="A2" s="3" t="s">
        <v>21</v>
      </c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1" t="s">
        <v>168</v>
      </c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ht="14.45" customHeight="1" x14ac:dyDescent="0.25">
      <c r="A6" s="104" t="s">
        <v>117</v>
      </c>
      <c r="B6" s="104"/>
      <c r="C6" s="104"/>
      <c r="D6" s="104"/>
      <c r="E6" s="104"/>
      <c r="F6" s="104"/>
      <c r="G6" s="104"/>
      <c r="H6" s="104"/>
    </row>
    <row r="7" spans="1:8" ht="50.25" customHeight="1" x14ac:dyDescent="0.25">
      <c r="A7" s="60"/>
      <c r="B7" s="60"/>
      <c r="C7" s="60"/>
      <c r="D7" s="60"/>
      <c r="E7" s="60"/>
      <c r="F7" s="60"/>
      <c r="G7" s="60"/>
      <c r="H7" s="60"/>
    </row>
    <row r="8" spans="1:8" ht="14.45" customHeight="1" x14ac:dyDescent="0.25">
      <c r="A8" s="35"/>
      <c r="B8" s="37" t="s">
        <v>12</v>
      </c>
      <c r="C8" s="37" t="s">
        <v>10</v>
      </c>
      <c r="D8" s="28"/>
      <c r="E8" s="37" t="s">
        <v>13</v>
      </c>
      <c r="F8" s="37" t="s">
        <v>11</v>
      </c>
      <c r="G8" s="28"/>
      <c r="H8" s="37" t="s">
        <v>14</v>
      </c>
    </row>
    <row r="9" spans="1:8" ht="14.45" customHeight="1" x14ac:dyDescent="0.25">
      <c r="A9" s="11">
        <v>43920</v>
      </c>
      <c r="B9" s="16">
        <v>12705</v>
      </c>
      <c r="C9" s="16">
        <v>26347</v>
      </c>
      <c r="D9" s="17"/>
      <c r="E9" s="16">
        <v>926</v>
      </c>
      <c r="F9" s="16">
        <v>10263</v>
      </c>
      <c r="G9" s="17"/>
      <c r="H9" s="12">
        <f t="shared" ref="H9:H21" si="0">+C9+E9+F9</f>
        <v>37536</v>
      </c>
    </row>
    <row r="10" spans="1:8" ht="14.45" customHeight="1" x14ac:dyDescent="0.25">
      <c r="A10" s="11">
        <v>43921</v>
      </c>
      <c r="B10" s="16">
        <v>9745</v>
      </c>
      <c r="C10" s="16">
        <v>21550</v>
      </c>
      <c r="D10" s="17"/>
      <c r="E10" s="16">
        <v>340</v>
      </c>
      <c r="F10" s="16">
        <v>3490</v>
      </c>
      <c r="G10" s="17"/>
      <c r="H10" s="12">
        <f t="shared" si="0"/>
        <v>25380</v>
      </c>
    </row>
    <row r="11" spans="1:8" ht="14.45" customHeight="1" x14ac:dyDescent="0.25">
      <c r="A11" s="11">
        <v>43922</v>
      </c>
      <c r="B11" s="16">
        <v>7479</v>
      </c>
      <c r="C11" s="16">
        <v>16073</v>
      </c>
      <c r="D11" s="17"/>
      <c r="E11" s="16">
        <v>250</v>
      </c>
      <c r="F11" s="16">
        <v>1701</v>
      </c>
      <c r="G11" s="17"/>
      <c r="H11" s="12">
        <f t="shared" si="0"/>
        <v>18024</v>
      </c>
    </row>
    <row r="12" spans="1:8" ht="14.45" customHeight="1" x14ac:dyDescent="0.25">
      <c r="A12" s="11">
        <v>43923</v>
      </c>
      <c r="B12" s="16">
        <v>7061</v>
      </c>
      <c r="C12" s="16">
        <v>14687</v>
      </c>
      <c r="D12" s="17"/>
      <c r="E12" s="16">
        <v>161</v>
      </c>
      <c r="F12" s="16">
        <v>1034</v>
      </c>
      <c r="G12" s="17"/>
      <c r="H12" s="12">
        <f t="shared" si="0"/>
        <v>15882</v>
      </c>
    </row>
    <row r="13" spans="1:8" ht="14.45" customHeight="1" x14ac:dyDescent="0.25">
      <c r="A13" s="11">
        <v>43924</v>
      </c>
      <c r="B13" s="16">
        <v>5740</v>
      </c>
      <c r="C13" s="16">
        <v>11518</v>
      </c>
      <c r="D13" s="17"/>
      <c r="E13" s="16">
        <v>109</v>
      </c>
      <c r="F13" s="16">
        <v>647</v>
      </c>
      <c r="G13" s="17"/>
      <c r="H13" s="12">
        <f t="shared" si="0"/>
        <v>12274</v>
      </c>
    </row>
    <row r="14" spans="1:8" ht="14.45" customHeight="1" x14ac:dyDescent="0.25">
      <c r="A14" s="11">
        <v>43925</v>
      </c>
      <c r="B14" s="16">
        <v>955</v>
      </c>
      <c r="C14" s="16">
        <v>2797</v>
      </c>
      <c r="D14" s="17"/>
      <c r="E14" s="16">
        <v>46</v>
      </c>
      <c r="F14" s="16">
        <v>229</v>
      </c>
      <c r="G14" s="17"/>
      <c r="H14" s="12">
        <f t="shared" si="0"/>
        <v>3072</v>
      </c>
    </row>
    <row r="15" spans="1:8" ht="14.45" customHeight="1" x14ac:dyDescent="0.25">
      <c r="A15" s="11">
        <v>43926</v>
      </c>
      <c r="B15" s="16">
        <v>789</v>
      </c>
      <c r="C15" s="16">
        <v>2020</v>
      </c>
      <c r="D15" s="17"/>
      <c r="E15" s="16">
        <v>33</v>
      </c>
      <c r="F15" s="16">
        <v>186</v>
      </c>
      <c r="G15" s="17"/>
      <c r="H15" s="12">
        <f t="shared" si="0"/>
        <v>2239</v>
      </c>
    </row>
    <row r="16" spans="1:8" ht="14.45" customHeight="1" x14ac:dyDescent="0.25">
      <c r="A16" s="11">
        <v>43927</v>
      </c>
      <c r="B16" s="16">
        <v>5537</v>
      </c>
      <c r="C16" s="16">
        <v>13540</v>
      </c>
      <c r="D16" s="17"/>
      <c r="E16" s="16">
        <v>127</v>
      </c>
      <c r="F16" s="16">
        <v>713</v>
      </c>
      <c r="G16" s="17"/>
      <c r="H16" s="12">
        <f t="shared" si="0"/>
        <v>14380</v>
      </c>
    </row>
    <row r="17" spans="1:8" ht="14.45" customHeight="1" x14ac:dyDescent="0.25">
      <c r="A17" s="11">
        <v>43928</v>
      </c>
      <c r="B17" s="16">
        <v>4795</v>
      </c>
      <c r="C17" s="16">
        <v>11898</v>
      </c>
      <c r="D17" s="17"/>
      <c r="E17" s="16">
        <v>107</v>
      </c>
      <c r="F17" s="16">
        <v>539</v>
      </c>
      <c r="G17" s="17"/>
      <c r="H17" s="12">
        <f t="shared" si="0"/>
        <v>12544</v>
      </c>
    </row>
    <row r="18" spans="1:8" ht="14.45" customHeight="1" x14ac:dyDescent="0.25">
      <c r="A18" s="11">
        <v>43929</v>
      </c>
      <c r="B18" s="16">
        <v>5126</v>
      </c>
      <c r="C18" s="16">
        <v>14188</v>
      </c>
      <c r="D18" s="17"/>
      <c r="E18" s="16">
        <v>117</v>
      </c>
      <c r="F18" s="16">
        <v>528</v>
      </c>
      <c r="G18" s="17"/>
      <c r="H18" s="12">
        <f t="shared" si="0"/>
        <v>14833</v>
      </c>
    </row>
    <row r="19" spans="1:8" ht="14.45" customHeight="1" x14ac:dyDescent="0.25">
      <c r="A19" s="11">
        <v>43930</v>
      </c>
      <c r="B19" s="16">
        <v>5686</v>
      </c>
      <c r="C19" s="16">
        <v>15163</v>
      </c>
      <c r="D19" s="17"/>
      <c r="E19" s="16">
        <v>142</v>
      </c>
      <c r="F19" s="16">
        <v>788</v>
      </c>
      <c r="G19" s="17"/>
      <c r="H19" s="12">
        <f t="shared" si="0"/>
        <v>16093</v>
      </c>
    </row>
    <row r="20" spans="1:8" ht="14.45" customHeight="1" x14ac:dyDescent="0.25">
      <c r="A20" s="11">
        <v>43931</v>
      </c>
      <c r="B20" s="16">
        <v>7</v>
      </c>
      <c r="C20" s="16">
        <v>15</v>
      </c>
      <c r="D20" s="17"/>
      <c r="E20" s="16"/>
      <c r="F20" s="16">
        <v>2</v>
      </c>
      <c r="G20" s="17"/>
      <c r="H20" s="12">
        <f t="shared" si="0"/>
        <v>17</v>
      </c>
    </row>
    <row r="21" spans="1:8" x14ac:dyDescent="0.25">
      <c r="A21" s="15" t="s">
        <v>2</v>
      </c>
      <c r="B21" s="18">
        <f>SUM(B9:B20)</f>
        <v>65625</v>
      </c>
      <c r="C21" s="18">
        <v>149796</v>
      </c>
      <c r="D21" s="17"/>
      <c r="E21" s="18">
        <v>2358</v>
      </c>
      <c r="F21" s="18">
        <v>20120</v>
      </c>
      <c r="G21" s="17"/>
      <c r="H21" s="20">
        <f t="shared" si="0"/>
        <v>172274</v>
      </c>
    </row>
    <row r="22" spans="1:8" x14ac:dyDescent="0.25">
      <c r="A22" s="28"/>
      <c r="B22" s="28"/>
      <c r="C22" s="28"/>
      <c r="D22" s="28"/>
      <c r="E22" s="28"/>
      <c r="F22" s="28"/>
      <c r="G22" s="28"/>
      <c r="H22" s="28"/>
    </row>
    <row r="23" spans="1:8" ht="15" customHeight="1" x14ac:dyDescent="0.25">
      <c r="A23" s="103" t="s">
        <v>16</v>
      </c>
      <c r="B23" s="103"/>
      <c r="C23" s="19">
        <v>60641</v>
      </c>
      <c r="D23" s="28"/>
      <c r="E23" s="28"/>
      <c r="F23" s="28"/>
      <c r="G23" s="28"/>
      <c r="H23" s="28"/>
    </row>
    <row r="24" spans="1:8" x14ac:dyDescent="0.25">
      <c r="A24" s="28"/>
      <c r="B24" s="28"/>
      <c r="C24" s="28"/>
      <c r="D24" s="28"/>
      <c r="E24" s="28"/>
      <c r="F24" s="28"/>
      <c r="G24" s="28"/>
      <c r="H24" s="28"/>
    </row>
    <row r="25" spans="1:8" ht="15" customHeight="1" x14ac:dyDescent="0.25">
      <c r="A25" s="103" t="s">
        <v>15</v>
      </c>
      <c r="B25" s="103"/>
      <c r="C25" s="19">
        <v>171323</v>
      </c>
      <c r="D25" s="28"/>
      <c r="E25" s="28"/>
      <c r="F25" s="28"/>
      <c r="G25" s="28"/>
      <c r="H25" s="28"/>
    </row>
    <row r="26" spans="1:8" x14ac:dyDescent="0.25">
      <c r="A26" s="61"/>
      <c r="B26" s="61"/>
      <c r="C26" s="61"/>
      <c r="D26" s="61"/>
      <c r="E26" s="61"/>
      <c r="F26" s="61"/>
      <c r="G26" s="61"/>
      <c r="H26" s="61"/>
    </row>
    <row r="27" spans="1:8" ht="15" customHeight="1" x14ac:dyDescent="0.25">
      <c r="A27" s="61"/>
      <c r="B27" s="61"/>
      <c r="C27" s="61"/>
      <c r="D27" s="61"/>
      <c r="E27" s="61"/>
      <c r="F27" s="61"/>
      <c r="G27" s="61"/>
      <c r="H27" s="61"/>
    </row>
    <row r="28" spans="1:8" ht="15" customHeight="1" x14ac:dyDescent="0.25">
      <c r="A28" s="100" t="s">
        <v>22</v>
      </c>
      <c r="B28" s="101"/>
      <c r="C28" s="102"/>
      <c r="D28" s="28"/>
      <c r="E28" s="28"/>
      <c r="F28" s="28"/>
      <c r="G28" s="28"/>
      <c r="H28" s="28"/>
    </row>
    <row r="29" spans="1:8" x14ac:dyDescent="0.25">
      <c r="A29" s="97" t="s">
        <v>118</v>
      </c>
      <c r="B29" s="98"/>
      <c r="C29" s="99"/>
      <c r="D29" s="28"/>
      <c r="E29" s="28"/>
      <c r="F29" s="28"/>
      <c r="G29" s="28"/>
      <c r="H29" s="28"/>
    </row>
    <row r="30" spans="1:8" x14ac:dyDescent="0.25">
      <c r="A30" s="19" t="s">
        <v>10</v>
      </c>
      <c r="B30" s="6"/>
      <c r="C30" s="19">
        <v>12.7885321644355</v>
      </c>
      <c r="D30" s="28"/>
      <c r="E30" s="28"/>
      <c r="F30" s="28"/>
      <c r="G30" s="28"/>
      <c r="H30" s="28"/>
    </row>
    <row r="31" spans="1:8" x14ac:dyDescent="0.25">
      <c r="A31" s="19" t="s">
        <v>11</v>
      </c>
      <c r="B31" s="6"/>
      <c r="C31" s="19">
        <v>14.6581558817449</v>
      </c>
      <c r="D31" s="28"/>
      <c r="E31" s="28"/>
      <c r="F31" s="28"/>
      <c r="G31" s="28"/>
      <c r="H31" s="28"/>
    </row>
    <row r="32" spans="1:8" x14ac:dyDescent="0.25">
      <c r="A32" s="19" t="s">
        <v>13</v>
      </c>
      <c r="B32" s="6"/>
      <c r="C32" s="19">
        <v>14.9765342960289</v>
      </c>
      <c r="D32" s="28"/>
      <c r="E32" s="28"/>
      <c r="F32" s="28"/>
      <c r="G32" s="28"/>
      <c r="H32" s="28"/>
    </row>
    <row r="33" spans="1:8" x14ac:dyDescent="0.25">
      <c r="A33" s="61"/>
      <c r="B33" s="61"/>
      <c r="C33" s="61"/>
      <c r="D33" s="61"/>
      <c r="E33" s="61"/>
      <c r="F33" s="61"/>
      <c r="G33" s="61"/>
      <c r="H33" s="61"/>
    </row>
    <row r="34" spans="1:8" x14ac:dyDescent="0.25">
      <c r="A34" s="61"/>
      <c r="B34" s="61"/>
      <c r="C34" s="61"/>
      <c r="D34" s="61"/>
      <c r="E34" s="61"/>
      <c r="F34" s="61"/>
      <c r="G34" s="61"/>
      <c r="H34" s="61"/>
    </row>
    <row r="35" spans="1:8" x14ac:dyDescent="0.25">
      <c r="A35" s="28"/>
      <c r="B35" s="28"/>
      <c r="C35" s="28"/>
      <c r="D35" s="28"/>
      <c r="E35" s="28"/>
      <c r="F35" s="28"/>
      <c r="G35" s="28"/>
      <c r="H35" s="28"/>
    </row>
    <row r="36" spans="1:8" x14ac:dyDescent="0.25">
      <c r="A36" s="104" t="s">
        <v>119</v>
      </c>
      <c r="B36" s="104"/>
      <c r="C36" s="104"/>
      <c r="D36" s="104"/>
      <c r="E36" s="104"/>
      <c r="F36" s="104"/>
      <c r="G36" s="104"/>
      <c r="H36" s="104"/>
    </row>
    <row r="37" spans="1:8" x14ac:dyDescent="0.25">
      <c r="A37" s="62"/>
      <c r="B37" s="63"/>
      <c r="C37" s="63"/>
      <c r="D37" s="64"/>
      <c r="E37" s="63"/>
      <c r="F37" s="63"/>
      <c r="G37" s="64"/>
      <c r="H37" s="63"/>
    </row>
    <row r="38" spans="1:8" ht="45" x14ac:dyDescent="0.25">
      <c r="A38" s="35"/>
      <c r="B38" s="37" t="s">
        <v>12</v>
      </c>
      <c r="C38" s="37" t="s">
        <v>10</v>
      </c>
      <c r="D38" s="28"/>
      <c r="E38" s="37" t="s">
        <v>13</v>
      </c>
      <c r="F38" s="37" t="s">
        <v>11</v>
      </c>
      <c r="G38" s="28"/>
      <c r="H38" s="37" t="s">
        <v>14</v>
      </c>
    </row>
    <row r="39" spans="1:8" x14ac:dyDescent="0.25">
      <c r="A39" s="11">
        <v>43952</v>
      </c>
      <c r="B39" s="16">
        <v>1754</v>
      </c>
      <c r="C39" s="16">
        <v>2853</v>
      </c>
      <c r="D39" s="17"/>
      <c r="E39" s="16">
        <v>315</v>
      </c>
      <c r="F39" s="16">
        <v>1189</v>
      </c>
      <c r="G39" s="17"/>
      <c r="H39" s="12">
        <f>+C39+E39+F39</f>
        <v>4357</v>
      </c>
    </row>
    <row r="40" spans="1:8" x14ac:dyDescent="0.25">
      <c r="A40" s="11">
        <v>43953</v>
      </c>
      <c r="B40" s="16">
        <v>958</v>
      </c>
      <c r="C40" s="16">
        <v>1724</v>
      </c>
      <c r="D40" s="17"/>
      <c r="E40" s="16">
        <v>149</v>
      </c>
      <c r="F40" s="16">
        <v>522</v>
      </c>
      <c r="G40" s="17"/>
      <c r="H40" s="12">
        <f>+C40+E40+F40</f>
        <v>2395</v>
      </c>
    </row>
    <row r="41" spans="1:8" x14ac:dyDescent="0.25">
      <c r="A41" s="11">
        <v>43954</v>
      </c>
      <c r="B41" s="16">
        <v>534</v>
      </c>
      <c r="C41" s="16">
        <v>1139</v>
      </c>
      <c r="D41" s="17"/>
      <c r="E41" s="16">
        <v>108</v>
      </c>
      <c r="F41" s="16">
        <v>347</v>
      </c>
      <c r="G41" s="17"/>
      <c r="H41" s="12">
        <f t="shared" ref="H41:H51" si="1">+C41+E41+F41</f>
        <v>1594</v>
      </c>
    </row>
    <row r="42" spans="1:8" x14ac:dyDescent="0.25">
      <c r="A42" s="11">
        <v>43955</v>
      </c>
      <c r="B42" s="16">
        <v>9607</v>
      </c>
      <c r="C42" s="16">
        <v>18491</v>
      </c>
      <c r="D42" s="17"/>
      <c r="E42" s="16">
        <v>369</v>
      </c>
      <c r="F42" s="16">
        <v>1938</v>
      </c>
      <c r="G42" s="17"/>
      <c r="H42" s="12">
        <f t="shared" si="1"/>
        <v>20798</v>
      </c>
    </row>
    <row r="43" spans="1:8" x14ac:dyDescent="0.25">
      <c r="A43" s="11">
        <v>43956</v>
      </c>
      <c r="B43" s="16">
        <v>6871</v>
      </c>
      <c r="C43" s="16">
        <v>13719</v>
      </c>
      <c r="D43" s="17"/>
      <c r="E43" s="16">
        <v>254</v>
      </c>
      <c r="F43" s="16">
        <v>1011</v>
      </c>
      <c r="G43" s="17"/>
      <c r="H43" s="12">
        <f t="shared" si="1"/>
        <v>14984</v>
      </c>
    </row>
    <row r="44" spans="1:8" x14ac:dyDescent="0.25">
      <c r="A44" s="11">
        <v>43957</v>
      </c>
      <c r="B44" s="16">
        <v>5391</v>
      </c>
      <c r="C44" s="16">
        <v>10901</v>
      </c>
      <c r="D44" s="17"/>
      <c r="E44" s="16">
        <v>147</v>
      </c>
      <c r="F44" s="16">
        <v>738</v>
      </c>
      <c r="G44" s="17"/>
      <c r="H44" s="12">
        <f t="shared" si="1"/>
        <v>11786</v>
      </c>
    </row>
    <row r="45" spans="1:8" ht="15" customHeight="1" x14ac:dyDescent="0.25">
      <c r="A45" s="11">
        <v>43958</v>
      </c>
      <c r="B45" s="16">
        <v>5034</v>
      </c>
      <c r="C45" s="16">
        <v>11703</v>
      </c>
      <c r="D45" s="17"/>
      <c r="E45" s="16">
        <v>138</v>
      </c>
      <c r="F45" s="16">
        <v>643</v>
      </c>
      <c r="G45" s="17"/>
      <c r="H45" s="12">
        <f t="shared" si="1"/>
        <v>12484</v>
      </c>
    </row>
    <row r="46" spans="1:8" ht="15" customHeight="1" x14ac:dyDescent="0.25">
      <c r="A46" s="11">
        <v>43959</v>
      </c>
      <c r="B46" s="16">
        <v>6036</v>
      </c>
      <c r="C46" s="16">
        <v>16061</v>
      </c>
      <c r="D46" s="17"/>
      <c r="E46" s="16">
        <v>118</v>
      </c>
      <c r="F46" s="16">
        <v>676</v>
      </c>
      <c r="G46" s="17"/>
      <c r="H46" s="12">
        <f t="shared" si="1"/>
        <v>16855</v>
      </c>
    </row>
    <row r="47" spans="1:8" ht="15" customHeight="1" x14ac:dyDescent="0.25">
      <c r="A47" s="11">
        <v>43960</v>
      </c>
      <c r="B47" s="16">
        <v>1492</v>
      </c>
      <c r="C47" s="16">
        <v>3699</v>
      </c>
      <c r="D47" s="17"/>
      <c r="E47" s="16">
        <v>35</v>
      </c>
      <c r="F47" s="16">
        <v>240</v>
      </c>
      <c r="G47" s="17"/>
      <c r="H47" s="12">
        <f t="shared" si="1"/>
        <v>3974</v>
      </c>
    </row>
    <row r="48" spans="1:8" ht="15" customHeight="1" x14ac:dyDescent="0.25">
      <c r="A48" s="11">
        <v>43961</v>
      </c>
      <c r="B48" s="16">
        <v>1681</v>
      </c>
      <c r="C48" s="16">
        <v>3859</v>
      </c>
      <c r="D48" s="17"/>
      <c r="E48" s="16">
        <v>50</v>
      </c>
      <c r="F48" s="16">
        <v>318</v>
      </c>
      <c r="G48" s="17"/>
      <c r="H48" s="12">
        <f t="shared" si="1"/>
        <v>4227</v>
      </c>
    </row>
    <row r="49" spans="1:8" ht="15" customHeight="1" x14ac:dyDescent="0.25">
      <c r="A49" s="11">
        <v>43962</v>
      </c>
      <c r="B49" s="16">
        <v>1454</v>
      </c>
      <c r="C49" s="16">
        <v>2567</v>
      </c>
      <c r="D49" s="17"/>
      <c r="E49" s="16">
        <v>47</v>
      </c>
      <c r="F49" s="16">
        <v>191</v>
      </c>
      <c r="G49" s="17"/>
      <c r="H49" s="12">
        <f t="shared" si="1"/>
        <v>2805</v>
      </c>
    </row>
    <row r="50" spans="1:8" x14ac:dyDescent="0.25">
      <c r="A50" s="11">
        <v>43963</v>
      </c>
      <c r="B50" s="16">
        <v>661</v>
      </c>
      <c r="C50" s="16">
        <v>1135</v>
      </c>
      <c r="D50" s="17"/>
      <c r="E50" s="16">
        <v>50</v>
      </c>
      <c r="F50" s="16">
        <v>231</v>
      </c>
      <c r="G50" s="17"/>
      <c r="H50" s="12">
        <f t="shared" si="1"/>
        <v>1416</v>
      </c>
    </row>
    <row r="51" spans="1:8" ht="15" customHeight="1" x14ac:dyDescent="0.25">
      <c r="A51" s="11">
        <v>43964</v>
      </c>
      <c r="B51" s="16">
        <v>778</v>
      </c>
      <c r="C51" s="16">
        <v>1249</v>
      </c>
      <c r="D51" s="17"/>
      <c r="E51" s="16">
        <v>50</v>
      </c>
      <c r="F51" s="16">
        <v>211</v>
      </c>
      <c r="G51" s="17"/>
      <c r="H51" s="12">
        <f t="shared" si="1"/>
        <v>1510</v>
      </c>
    </row>
    <row r="52" spans="1:8" ht="15" customHeight="1" x14ac:dyDescent="0.25">
      <c r="A52" s="15" t="s">
        <v>2</v>
      </c>
      <c r="B52" s="18">
        <f>SUM(B39:B51)</f>
        <v>42251</v>
      </c>
      <c r="C52" s="18">
        <f>SUM(C39:C51)</f>
        <v>89100</v>
      </c>
      <c r="D52" s="17"/>
      <c r="E52" s="18">
        <f>SUM(E39:E51)</f>
        <v>1830</v>
      </c>
      <c r="F52" s="18">
        <f>SUM(F39:F51)</f>
        <v>8255</v>
      </c>
      <c r="G52" s="17"/>
      <c r="H52" s="20">
        <f>+C52+E52+F52</f>
        <v>99185</v>
      </c>
    </row>
    <row r="53" spans="1:8" ht="15" customHeight="1" x14ac:dyDescent="0.25">
      <c r="A53" s="28"/>
      <c r="B53" s="28"/>
      <c r="C53" s="28"/>
      <c r="D53" s="28"/>
      <c r="E53" s="28"/>
      <c r="F53" s="28"/>
      <c r="G53" s="28"/>
      <c r="H53" s="28"/>
    </row>
    <row r="54" spans="1:8" ht="15" customHeight="1" x14ac:dyDescent="0.25">
      <c r="A54" s="65"/>
      <c r="B54" s="28"/>
      <c r="C54" s="28"/>
      <c r="D54" s="28"/>
      <c r="E54" s="28"/>
      <c r="F54" s="28"/>
      <c r="G54" s="28"/>
      <c r="H54" s="28"/>
    </row>
    <row r="55" spans="1:8" ht="15" customHeight="1" x14ac:dyDescent="0.25">
      <c r="A55" s="103" t="s">
        <v>16</v>
      </c>
      <c r="B55" s="103"/>
      <c r="C55" s="19">
        <v>40597</v>
      </c>
      <c r="D55" s="28"/>
      <c r="E55" s="28"/>
      <c r="F55" s="28"/>
      <c r="G55" s="28"/>
      <c r="H55" s="28"/>
    </row>
    <row r="56" spans="1:8" ht="15" customHeight="1" x14ac:dyDescent="0.25">
      <c r="A56" s="28"/>
      <c r="B56" s="28"/>
      <c r="C56" s="28"/>
      <c r="D56" s="28"/>
      <c r="E56" s="28"/>
      <c r="F56" s="28"/>
      <c r="G56" s="28"/>
      <c r="H56" s="28"/>
    </row>
    <row r="57" spans="1:8" x14ac:dyDescent="0.25">
      <c r="A57" s="103" t="s">
        <v>15</v>
      </c>
      <c r="B57" s="103"/>
      <c r="C57" s="19">
        <v>98736</v>
      </c>
      <c r="D57" s="28"/>
      <c r="E57" s="28"/>
      <c r="F57" s="28"/>
      <c r="G57" s="28"/>
      <c r="H57" s="28"/>
    </row>
    <row r="58" spans="1:8" ht="15" customHeight="1" x14ac:dyDescent="0.25">
      <c r="A58" s="28"/>
      <c r="B58" s="28"/>
      <c r="C58" s="28"/>
      <c r="D58" s="28"/>
      <c r="E58" s="28"/>
      <c r="F58" s="28"/>
      <c r="G58" s="28"/>
      <c r="H58" s="28"/>
    </row>
    <row r="59" spans="1:8" ht="15" customHeight="1" x14ac:dyDescent="0.25">
      <c r="A59" s="28"/>
      <c r="B59" s="28"/>
      <c r="C59" s="28"/>
      <c r="D59" s="66"/>
      <c r="E59" s="66"/>
      <c r="F59" s="77"/>
      <c r="G59" s="77"/>
      <c r="H59" s="77"/>
    </row>
    <row r="60" spans="1:8" ht="15" customHeight="1" x14ac:dyDescent="0.25">
      <c r="A60" s="28"/>
      <c r="B60" s="28"/>
      <c r="C60" s="28"/>
      <c r="D60" s="66"/>
      <c r="E60" s="66"/>
      <c r="F60" s="78"/>
      <c r="G60" s="77"/>
      <c r="H60" s="77"/>
    </row>
    <row r="61" spans="1:8" x14ac:dyDescent="0.25">
      <c r="A61" s="100" t="s">
        <v>22</v>
      </c>
      <c r="B61" s="101"/>
      <c r="C61" s="102"/>
      <c r="D61" s="66"/>
      <c r="E61" s="66"/>
      <c r="F61" s="78"/>
      <c r="G61" s="77"/>
      <c r="H61" s="77"/>
    </row>
    <row r="62" spans="1:8" x14ac:dyDescent="0.25">
      <c r="A62" s="97" t="s">
        <v>120</v>
      </c>
      <c r="B62" s="98"/>
      <c r="C62" s="99"/>
      <c r="D62" s="66"/>
      <c r="E62" s="66"/>
      <c r="F62" s="78"/>
      <c r="G62" s="77"/>
      <c r="H62" s="77"/>
    </row>
    <row r="63" spans="1:8" x14ac:dyDescent="0.25">
      <c r="A63" s="19" t="s">
        <v>10</v>
      </c>
      <c r="B63" s="6"/>
      <c r="C63" s="19">
        <v>19.466862852603199</v>
      </c>
      <c r="D63" s="66"/>
      <c r="E63" s="66"/>
      <c r="F63" s="78"/>
      <c r="G63" s="77"/>
      <c r="H63" s="77"/>
    </row>
    <row r="64" spans="1:8" x14ac:dyDescent="0.25">
      <c r="A64" s="19" t="s">
        <v>11</v>
      </c>
      <c r="B64" s="6"/>
      <c r="C64" s="19">
        <v>26.476196244700201</v>
      </c>
      <c r="D64" s="66"/>
      <c r="E64" s="66"/>
      <c r="F64" s="78"/>
      <c r="G64" s="77"/>
      <c r="H64" s="77"/>
    </row>
    <row r="65" spans="1:8" x14ac:dyDescent="0.25">
      <c r="A65" s="19" t="s">
        <v>13</v>
      </c>
      <c r="B65" s="6"/>
      <c r="C65" s="19">
        <v>27.1355191256831</v>
      </c>
      <c r="D65" s="66"/>
      <c r="E65" s="66"/>
      <c r="F65" s="78"/>
      <c r="G65" s="77"/>
      <c r="H65" s="77"/>
    </row>
  </sheetData>
  <mergeCells count="10">
    <mergeCell ref="A62:C62"/>
    <mergeCell ref="A61:C61"/>
    <mergeCell ref="A25:B25"/>
    <mergeCell ref="A23:B23"/>
    <mergeCell ref="A6:H6"/>
    <mergeCell ref="A28:C28"/>
    <mergeCell ref="A29:C29"/>
    <mergeCell ref="A36:H36"/>
    <mergeCell ref="A55:B55"/>
    <mergeCell ref="A57:B57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showGridLines="0" workbookViewId="0"/>
  </sheetViews>
  <sheetFormatPr defaultRowHeight="15" x14ac:dyDescent="0.25"/>
  <cols>
    <col min="1" max="1" width="15.85546875" customWidth="1"/>
    <col min="2" max="2" width="13.5703125" customWidth="1"/>
    <col min="3" max="3" width="24.42578125" customWidth="1"/>
    <col min="4" max="4" width="35.85546875" customWidth="1"/>
  </cols>
  <sheetData>
    <row r="1" spans="1:6" x14ac:dyDescent="0.25">
      <c r="A1" s="2" t="s">
        <v>40</v>
      </c>
      <c r="B1" s="28"/>
      <c r="C1" s="28"/>
      <c r="D1" s="28"/>
    </row>
    <row r="2" spans="1:6" x14ac:dyDescent="0.25">
      <c r="A2" s="2" t="s">
        <v>17</v>
      </c>
      <c r="B2" s="28"/>
      <c r="C2" s="28"/>
      <c r="D2" s="28"/>
    </row>
    <row r="3" spans="1:6" x14ac:dyDescent="0.25">
      <c r="A3" s="2"/>
      <c r="B3" s="28"/>
      <c r="C3" s="28"/>
      <c r="D3" s="28"/>
    </row>
    <row r="4" spans="1:6" x14ac:dyDescent="0.25">
      <c r="A4" s="1" t="s">
        <v>168</v>
      </c>
      <c r="B4" s="28"/>
      <c r="C4" s="28"/>
      <c r="D4" s="28"/>
    </row>
    <row r="5" spans="1:6" x14ac:dyDescent="0.25">
      <c r="A5" s="1"/>
      <c r="B5" s="28"/>
      <c r="C5" s="28"/>
      <c r="D5" s="28"/>
    </row>
    <row r="6" spans="1:6" x14ac:dyDescent="0.25">
      <c r="A6" s="2"/>
      <c r="B6" s="105" t="s">
        <v>28</v>
      </c>
      <c r="C6" s="105"/>
      <c r="D6" s="105"/>
    </row>
    <row r="7" spans="1:6" x14ac:dyDescent="0.25">
      <c r="A7" s="7"/>
      <c r="B7" s="37" t="s">
        <v>18</v>
      </c>
      <c r="C7" s="37" t="s">
        <v>51</v>
      </c>
      <c r="D7" s="37" t="s">
        <v>19</v>
      </c>
    </row>
    <row r="8" spans="1:6" x14ac:dyDescent="0.25">
      <c r="A8" s="26">
        <v>43921</v>
      </c>
      <c r="B8" s="21">
        <v>3361</v>
      </c>
      <c r="C8" s="21">
        <v>72507</v>
      </c>
      <c r="D8" s="22">
        <v>69174523</v>
      </c>
    </row>
    <row r="9" spans="1:6" x14ac:dyDescent="0.25">
      <c r="A9" s="26">
        <v>43922</v>
      </c>
      <c r="B9" s="21">
        <v>10322</v>
      </c>
      <c r="C9" s="21">
        <v>231683</v>
      </c>
      <c r="D9" s="22">
        <v>225500911</v>
      </c>
    </row>
    <row r="10" spans="1:6" x14ac:dyDescent="0.25">
      <c r="A10" s="26">
        <v>43923</v>
      </c>
      <c r="B10" s="21">
        <v>17109</v>
      </c>
      <c r="C10" s="21">
        <v>350028</v>
      </c>
      <c r="D10" s="22">
        <v>339900463</v>
      </c>
    </row>
    <row r="11" spans="1:6" x14ac:dyDescent="0.25">
      <c r="A11" s="26">
        <v>43924</v>
      </c>
      <c r="B11" s="21">
        <v>22275</v>
      </c>
      <c r="C11" s="21">
        <v>425287</v>
      </c>
      <c r="D11" s="22">
        <v>434790415</v>
      </c>
    </row>
    <row r="12" spans="1:6" x14ac:dyDescent="0.25">
      <c r="A12" s="26">
        <v>43925</v>
      </c>
      <c r="B12" s="21">
        <v>31914</v>
      </c>
      <c r="C12" s="21">
        <v>551955</v>
      </c>
      <c r="D12" s="22">
        <v>570960157</v>
      </c>
    </row>
    <row r="13" spans="1:6" x14ac:dyDescent="0.25">
      <c r="A13" s="26">
        <v>43926</v>
      </c>
      <c r="B13" s="21">
        <v>33633</v>
      </c>
      <c r="C13" s="21">
        <v>566751</v>
      </c>
      <c r="D13" s="22">
        <v>583655511</v>
      </c>
    </row>
    <row r="14" spans="1:6" x14ac:dyDescent="0.25">
      <c r="A14" s="26">
        <v>43927</v>
      </c>
      <c r="B14" s="21">
        <v>34060</v>
      </c>
      <c r="C14" s="21">
        <v>572727</v>
      </c>
      <c r="D14" s="22">
        <v>589001243.53999996</v>
      </c>
    </row>
    <row r="15" spans="1:6" x14ac:dyDescent="0.25">
      <c r="A15" s="26">
        <v>43928</v>
      </c>
      <c r="B15" s="21">
        <v>39837</v>
      </c>
      <c r="C15" s="21">
        <v>641731</v>
      </c>
      <c r="D15" s="22">
        <v>654727658.29999995</v>
      </c>
      <c r="E15" s="28"/>
      <c r="F15" s="28"/>
    </row>
    <row r="16" spans="1:6" x14ac:dyDescent="0.25">
      <c r="A16" s="26">
        <v>43929</v>
      </c>
      <c r="B16" s="21">
        <v>48905</v>
      </c>
      <c r="C16" s="21">
        <v>729512</v>
      </c>
      <c r="D16" s="22">
        <v>746301278.51999998</v>
      </c>
      <c r="E16" s="28"/>
      <c r="F16" s="28"/>
    </row>
    <row r="17" spans="1:6" x14ac:dyDescent="0.25">
      <c r="A17" s="26">
        <v>43930</v>
      </c>
      <c r="B17" s="21">
        <v>55639</v>
      </c>
      <c r="C17" s="21">
        <v>796088</v>
      </c>
      <c r="D17" s="22">
        <v>811077994.66999996</v>
      </c>
      <c r="E17" s="28"/>
      <c r="F17" s="28"/>
    </row>
    <row r="18" spans="1:6" x14ac:dyDescent="0.25">
      <c r="A18" s="26">
        <v>43931</v>
      </c>
      <c r="B18" s="21">
        <v>62341</v>
      </c>
      <c r="C18" s="21">
        <v>868863</v>
      </c>
      <c r="D18" s="22">
        <v>882742534.41999996</v>
      </c>
      <c r="E18" s="28"/>
      <c r="F18" s="28"/>
    </row>
    <row r="19" spans="1:6" x14ac:dyDescent="0.25">
      <c r="A19" s="26">
        <v>43932</v>
      </c>
      <c r="B19" s="21">
        <v>64192</v>
      </c>
      <c r="C19" s="21">
        <v>883798</v>
      </c>
      <c r="D19" s="22">
        <v>901547920.66999996</v>
      </c>
      <c r="E19" s="28"/>
      <c r="F19" s="28"/>
    </row>
    <row r="20" spans="1:6" x14ac:dyDescent="0.25">
      <c r="A20" s="26">
        <v>43933</v>
      </c>
      <c r="B20" s="21">
        <v>65035</v>
      </c>
      <c r="C20" s="21">
        <v>903387</v>
      </c>
      <c r="D20" s="22">
        <v>916598658.75</v>
      </c>
      <c r="E20" s="28"/>
      <c r="F20" s="28"/>
    </row>
    <row r="21" spans="1:6" x14ac:dyDescent="0.25">
      <c r="A21" s="26">
        <v>43934</v>
      </c>
      <c r="B21" s="21">
        <v>65410</v>
      </c>
      <c r="C21" s="21">
        <v>909653</v>
      </c>
      <c r="D21" s="22">
        <v>921889215.96000004</v>
      </c>
      <c r="E21" s="28"/>
      <c r="F21" s="28"/>
    </row>
    <row r="22" spans="1:6" x14ac:dyDescent="0.25">
      <c r="A22" s="26">
        <v>43935</v>
      </c>
      <c r="B22" s="21">
        <v>69114</v>
      </c>
      <c r="C22" s="21">
        <v>938821</v>
      </c>
      <c r="D22" s="22">
        <v>950948580.36000001</v>
      </c>
      <c r="E22" s="28"/>
      <c r="F22" s="28"/>
    </row>
    <row r="23" spans="1:6" x14ac:dyDescent="0.25">
      <c r="A23" s="26">
        <v>43936</v>
      </c>
      <c r="B23" s="21">
        <v>74055</v>
      </c>
      <c r="C23" s="21">
        <v>980592</v>
      </c>
      <c r="D23" s="22">
        <v>991044873.58000004</v>
      </c>
      <c r="E23" s="28"/>
      <c r="F23" s="28"/>
    </row>
    <row r="24" spans="1:6" x14ac:dyDescent="0.25">
      <c r="A24" s="26">
        <v>43937</v>
      </c>
      <c r="B24" s="21">
        <v>79131</v>
      </c>
      <c r="C24" s="21">
        <v>1018244</v>
      </c>
      <c r="D24" s="22">
        <v>1025372101.4</v>
      </c>
      <c r="E24" s="28"/>
      <c r="F24" s="28"/>
    </row>
    <row r="25" spans="1:6" x14ac:dyDescent="0.25">
      <c r="A25" s="26" t="s">
        <v>52</v>
      </c>
      <c r="B25" s="21">
        <v>82230</v>
      </c>
      <c r="C25" s="21">
        <v>1045187</v>
      </c>
      <c r="D25" s="22">
        <v>1051781310.88</v>
      </c>
      <c r="E25" s="28"/>
      <c r="F25" s="28"/>
    </row>
    <row r="26" spans="1:6" x14ac:dyDescent="0.25">
      <c r="A26" s="26" t="s">
        <v>104</v>
      </c>
      <c r="B26" s="21">
        <v>84836</v>
      </c>
      <c r="C26" s="21">
        <v>1079347</v>
      </c>
      <c r="D26" s="22">
        <v>1094397677.47</v>
      </c>
      <c r="E26" s="28"/>
      <c r="F26" s="28"/>
    </row>
    <row r="27" spans="1:6" x14ac:dyDescent="0.25">
      <c r="A27" s="26" t="s">
        <v>105</v>
      </c>
      <c r="B27" s="21">
        <v>85279</v>
      </c>
      <c r="C27" s="21">
        <v>1083062</v>
      </c>
      <c r="D27" s="22">
        <v>1097691719.01</v>
      </c>
    </row>
    <row r="28" spans="1:6" x14ac:dyDescent="0.25">
      <c r="A28" s="26" t="s">
        <v>106</v>
      </c>
      <c r="B28" s="21">
        <v>85591</v>
      </c>
      <c r="C28" s="21">
        <v>1085824</v>
      </c>
      <c r="D28" s="22">
        <v>1100631821.99</v>
      </c>
    </row>
    <row r="29" spans="1:6" x14ac:dyDescent="0.25">
      <c r="A29" s="26">
        <v>44307</v>
      </c>
      <c r="B29" s="21">
        <v>87778</v>
      </c>
      <c r="C29" s="21">
        <v>1112312</v>
      </c>
      <c r="D29" s="22">
        <v>1129520573.0899999</v>
      </c>
    </row>
    <row r="30" spans="1:6" x14ac:dyDescent="0.25">
      <c r="A30" s="26">
        <v>44308</v>
      </c>
      <c r="B30" s="21">
        <v>90013</v>
      </c>
      <c r="C30" s="21">
        <v>1132572</v>
      </c>
      <c r="D30" s="22">
        <v>1147338055.26</v>
      </c>
    </row>
    <row r="31" spans="1:6" s="28" customFormat="1" x14ac:dyDescent="0.25">
      <c r="A31" s="26">
        <v>44309</v>
      </c>
      <c r="B31" s="21">
        <v>91597</v>
      </c>
      <c r="C31" s="21">
        <v>1145660</v>
      </c>
      <c r="D31" s="22">
        <v>1162468645.8</v>
      </c>
    </row>
    <row r="32" spans="1:6" x14ac:dyDescent="0.25">
      <c r="A32" s="26" t="s">
        <v>108</v>
      </c>
      <c r="B32" s="21">
        <v>93309</v>
      </c>
      <c r="C32" s="21">
        <v>1162159</v>
      </c>
      <c r="D32" s="22">
        <v>1179346012.24</v>
      </c>
    </row>
    <row r="33" spans="1:4" x14ac:dyDescent="0.25">
      <c r="A33" s="26">
        <v>44311</v>
      </c>
      <c r="B33" s="21">
        <v>94752</v>
      </c>
      <c r="C33" s="21">
        <v>1178380</v>
      </c>
      <c r="D33" s="22">
        <v>1193033221.9400001</v>
      </c>
    </row>
    <row r="34" spans="1:4" x14ac:dyDescent="0.25">
      <c r="A34" s="26">
        <v>44312</v>
      </c>
      <c r="B34" s="21">
        <v>94915</v>
      </c>
      <c r="C34" s="21">
        <v>1179816</v>
      </c>
      <c r="D34" s="22">
        <v>1194227768.4400001</v>
      </c>
    </row>
    <row r="35" spans="1:4" x14ac:dyDescent="0.25">
      <c r="A35" s="26">
        <v>44313</v>
      </c>
      <c r="B35" s="21">
        <v>95058</v>
      </c>
      <c r="C35" s="21">
        <v>1180769</v>
      </c>
      <c r="D35" s="22">
        <v>1194991587.27</v>
      </c>
    </row>
    <row r="36" spans="1:4" x14ac:dyDescent="0.25">
      <c r="A36" s="26" t="s">
        <v>109</v>
      </c>
      <c r="B36" s="21">
        <v>96389</v>
      </c>
      <c r="C36" s="21">
        <v>1191323</v>
      </c>
      <c r="D36" s="22">
        <v>1204553182.3299999</v>
      </c>
    </row>
    <row r="37" spans="1:4" x14ac:dyDescent="0.25">
      <c r="A37" s="26" t="s">
        <v>110</v>
      </c>
      <c r="B37" s="21">
        <v>96389</v>
      </c>
      <c r="C37" s="21">
        <v>1191323</v>
      </c>
      <c r="D37" s="22">
        <v>1204553183.3299999</v>
      </c>
    </row>
    <row r="38" spans="1:4" x14ac:dyDescent="0.25">
      <c r="A38" s="26" t="s">
        <v>111</v>
      </c>
      <c r="B38" s="21">
        <v>99140</v>
      </c>
      <c r="C38" s="21">
        <v>1211880</v>
      </c>
      <c r="D38" s="22">
        <v>1225110487.72</v>
      </c>
    </row>
    <row r="39" spans="1:4" x14ac:dyDescent="0.25">
      <c r="A39" s="26">
        <v>43952</v>
      </c>
      <c r="B39" s="21">
        <v>101802</v>
      </c>
      <c r="C39" s="21">
        <v>1250124</v>
      </c>
      <c r="D39" s="22">
        <v>1262031036.8900001</v>
      </c>
    </row>
    <row r="40" spans="1:4" x14ac:dyDescent="0.25">
      <c r="A40" s="26">
        <v>43953</v>
      </c>
      <c r="B40" s="21">
        <v>102184</v>
      </c>
      <c r="C40" s="21">
        <v>1256266</v>
      </c>
      <c r="D40" s="22">
        <v>1268635212.25</v>
      </c>
    </row>
    <row r="41" spans="1:4" x14ac:dyDescent="0.25">
      <c r="A41" s="26" t="s">
        <v>112</v>
      </c>
      <c r="B41" s="21">
        <v>102357</v>
      </c>
      <c r="C41" s="21">
        <v>1257766</v>
      </c>
      <c r="D41" s="22">
        <v>1270025370.05</v>
      </c>
    </row>
    <row r="42" spans="1:4" x14ac:dyDescent="0.25">
      <c r="A42" s="26">
        <v>44320</v>
      </c>
      <c r="B42" s="21">
        <v>102489</v>
      </c>
      <c r="C42" s="21">
        <v>1258938</v>
      </c>
      <c r="D42" s="22">
        <v>1271008109.6800001</v>
      </c>
    </row>
    <row r="43" spans="1:4" x14ac:dyDescent="0.25">
      <c r="A43" s="26">
        <v>44321</v>
      </c>
      <c r="B43" s="21">
        <v>103668</v>
      </c>
      <c r="C43" s="21">
        <v>1269728</v>
      </c>
      <c r="D43" s="22">
        <v>1282185597.53</v>
      </c>
    </row>
    <row r="44" spans="1:4" s="28" customFormat="1" x14ac:dyDescent="0.25">
      <c r="A44" s="26" t="s">
        <v>151</v>
      </c>
      <c r="B44" s="21">
        <v>104617</v>
      </c>
      <c r="C44" s="21">
        <v>1277526</v>
      </c>
      <c r="D44" s="22">
        <v>1290784001.79</v>
      </c>
    </row>
    <row r="45" spans="1:4" s="28" customFormat="1" x14ac:dyDescent="0.25">
      <c r="A45" s="26">
        <v>44323</v>
      </c>
      <c r="B45" s="21">
        <v>105484</v>
      </c>
      <c r="C45" s="21">
        <v>1283774</v>
      </c>
      <c r="D45" s="22">
        <v>1296586057.6300001</v>
      </c>
    </row>
    <row r="46" spans="1:4" s="28" customFormat="1" x14ac:dyDescent="0.25">
      <c r="A46" s="26" t="s">
        <v>152</v>
      </c>
      <c r="B46" s="21">
        <v>106314</v>
      </c>
      <c r="C46" s="21">
        <v>1290003</v>
      </c>
      <c r="D46" s="22">
        <v>1302478462.5599999</v>
      </c>
    </row>
    <row r="47" spans="1:4" s="28" customFormat="1" x14ac:dyDescent="0.25">
      <c r="A47" s="26" t="s">
        <v>159</v>
      </c>
      <c r="B47" s="21">
        <v>107013</v>
      </c>
      <c r="C47" s="21">
        <v>1297284</v>
      </c>
      <c r="D47" s="22">
        <v>1310193248.99</v>
      </c>
    </row>
    <row r="48" spans="1:4" s="28" customFormat="1" x14ac:dyDescent="0.25">
      <c r="A48" s="26" t="s">
        <v>160</v>
      </c>
      <c r="B48" s="21">
        <v>107261</v>
      </c>
      <c r="C48" s="21">
        <v>1298468</v>
      </c>
      <c r="D48" s="22">
        <v>1311195124.29</v>
      </c>
    </row>
    <row r="49" spans="1:4" s="28" customFormat="1" x14ac:dyDescent="0.25">
      <c r="A49" s="26">
        <v>43962</v>
      </c>
      <c r="B49" s="21">
        <v>107405</v>
      </c>
      <c r="C49" s="21">
        <v>1299115</v>
      </c>
      <c r="D49" s="22">
        <v>1311783279.3299999</v>
      </c>
    </row>
    <row r="50" spans="1:4" s="28" customFormat="1" x14ac:dyDescent="0.25">
      <c r="A50" s="26" t="s">
        <v>162</v>
      </c>
      <c r="B50" s="21">
        <v>107954</v>
      </c>
      <c r="C50" s="21">
        <v>1304013</v>
      </c>
      <c r="D50" s="22">
        <v>1317116599.1900001</v>
      </c>
    </row>
    <row r="51" spans="1:4" s="28" customFormat="1" x14ac:dyDescent="0.25">
      <c r="A51" s="26" t="s">
        <v>163</v>
      </c>
      <c r="B51" s="21">
        <v>108516</v>
      </c>
      <c r="C51" s="21">
        <v>1308646</v>
      </c>
      <c r="D51" s="22">
        <v>1321827433.9200001</v>
      </c>
    </row>
    <row r="52" spans="1:4" s="28" customFormat="1" x14ac:dyDescent="0.25">
      <c r="A52" s="26">
        <v>43965</v>
      </c>
      <c r="B52" s="21">
        <v>108995</v>
      </c>
      <c r="C52" s="21">
        <v>1312047</v>
      </c>
      <c r="D52" s="22">
        <v>1325015408.1900001</v>
      </c>
    </row>
    <row r="53" spans="1:4" s="28" customFormat="1" x14ac:dyDescent="0.25">
      <c r="A53" s="26">
        <v>43966</v>
      </c>
      <c r="B53" s="21">
        <v>109376</v>
      </c>
      <c r="C53" s="21">
        <v>1315187</v>
      </c>
      <c r="D53" s="22">
        <v>1327878091.3499999</v>
      </c>
    </row>
    <row r="54" spans="1:4" s="28" customFormat="1" x14ac:dyDescent="0.25">
      <c r="A54" s="26">
        <v>43967</v>
      </c>
      <c r="B54" s="21">
        <v>109748</v>
      </c>
      <c r="C54" s="21">
        <v>1318893</v>
      </c>
      <c r="D54" s="22">
        <v>1334509327.55</v>
      </c>
    </row>
    <row r="55" spans="1:4" s="28" customFormat="1" x14ac:dyDescent="0.25">
      <c r="A55" s="26">
        <v>43968</v>
      </c>
      <c r="B55" s="21">
        <v>109810</v>
      </c>
      <c r="C55" s="21">
        <v>1319393</v>
      </c>
      <c r="D55" s="22">
        <v>1334950814.1400001</v>
      </c>
    </row>
    <row r="56" spans="1:4" s="28" customFormat="1" x14ac:dyDescent="0.25">
      <c r="A56" s="26" t="s">
        <v>166</v>
      </c>
      <c r="B56" s="21">
        <v>109836</v>
      </c>
      <c r="C56" s="21">
        <v>1319584</v>
      </c>
      <c r="D56" s="22">
        <v>1335111718.9400001</v>
      </c>
    </row>
    <row r="57" spans="1:4" s="28" customFormat="1" x14ac:dyDescent="0.25">
      <c r="A57" s="26">
        <v>44335</v>
      </c>
      <c r="B57" s="21">
        <v>110114</v>
      </c>
      <c r="C57" s="21">
        <v>1321931</v>
      </c>
      <c r="D57" s="22">
        <v>1337420382.04</v>
      </c>
    </row>
    <row r="58" spans="1:4" s="28" customFormat="1" x14ac:dyDescent="0.25">
      <c r="A58" s="26">
        <v>43971</v>
      </c>
      <c r="B58" s="21">
        <v>110386</v>
      </c>
      <c r="C58" s="21">
        <v>1323435</v>
      </c>
      <c r="D58" s="22">
        <v>1338890402.48</v>
      </c>
    </row>
    <row r="59" spans="1:4" s="28" customFormat="1" x14ac:dyDescent="0.25">
      <c r="A59" s="26">
        <v>43972</v>
      </c>
      <c r="B59" s="21">
        <v>110641</v>
      </c>
      <c r="C59" s="21">
        <v>1325635</v>
      </c>
      <c r="D59" s="22">
        <v>1341053935.28</v>
      </c>
    </row>
    <row r="60" spans="1:4" s="28" customFormat="1" x14ac:dyDescent="0.25">
      <c r="A60" s="26" t="s">
        <v>169</v>
      </c>
      <c r="B60" s="21">
        <v>111258</v>
      </c>
      <c r="C60" s="21">
        <v>1329401</v>
      </c>
      <c r="D60" s="22">
        <v>1344475395.04</v>
      </c>
    </row>
    <row r="61" spans="1:4" s="28" customFormat="1" x14ac:dyDescent="0.25">
      <c r="A61" s="26" t="s">
        <v>170</v>
      </c>
      <c r="B61" s="94">
        <v>111536</v>
      </c>
      <c r="C61" s="94">
        <v>1332114</v>
      </c>
      <c r="D61" s="95">
        <v>1346686714.6099999</v>
      </c>
    </row>
    <row r="62" spans="1:4" s="28" customFormat="1" x14ac:dyDescent="0.25"/>
    <row r="63" spans="1:4" x14ac:dyDescent="0.25">
      <c r="A63" s="35" t="s">
        <v>114</v>
      </c>
      <c r="B63" s="58"/>
      <c r="C63" s="58"/>
      <c r="D63" s="58"/>
    </row>
    <row r="64" spans="1:4" x14ac:dyDescent="0.25">
      <c r="A64" s="58" t="s">
        <v>113</v>
      </c>
      <c r="B64" s="58"/>
      <c r="C64" s="58"/>
      <c r="D64" s="58"/>
    </row>
    <row r="65" spans="1:4" x14ac:dyDescent="0.25">
      <c r="A65" s="106" t="s">
        <v>145</v>
      </c>
      <c r="B65" s="106"/>
      <c r="C65" s="106"/>
      <c r="D65" s="106"/>
    </row>
    <row r="66" spans="1:4" x14ac:dyDescent="0.25">
      <c r="A66" s="106"/>
      <c r="B66" s="106"/>
      <c r="C66" s="106"/>
      <c r="D66" s="106"/>
    </row>
  </sheetData>
  <mergeCells count="2">
    <mergeCell ref="B6:D6"/>
    <mergeCell ref="A65:D66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workbookViewId="0"/>
  </sheetViews>
  <sheetFormatPr defaultRowHeight="15" x14ac:dyDescent="0.25"/>
  <cols>
    <col min="1" max="1" width="9.140625" style="28"/>
    <col min="2" max="2" width="73.5703125" style="28" customWidth="1"/>
    <col min="3" max="3" width="13.5703125" style="28" customWidth="1"/>
    <col min="4" max="4" width="19.7109375" style="28" customWidth="1"/>
    <col min="6" max="6" width="23" bestFit="1" customWidth="1"/>
    <col min="9" max="9" width="9.140625" style="28"/>
    <col min="10" max="10" width="21.140625" bestFit="1" customWidth="1"/>
  </cols>
  <sheetData>
    <row r="1" spans="1:14" x14ac:dyDescent="0.25">
      <c r="A1" s="2" t="s">
        <v>40</v>
      </c>
      <c r="B1" s="5"/>
      <c r="F1" s="34" t="s">
        <v>40</v>
      </c>
    </row>
    <row r="2" spans="1:14" x14ac:dyDescent="0.25">
      <c r="A2" s="2" t="s">
        <v>17</v>
      </c>
      <c r="B2" s="5"/>
      <c r="F2" s="34" t="s">
        <v>100</v>
      </c>
    </row>
    <row r="3" spans="1:14" x14ac:dyDescent="0.25">
      <c r="A3" s="2" t="s">
        <v>55</v>
      </c>
      <c r="B3" s="5"/>
      <c r="M3" s="28"/>
    </row>
    <row r="4" spans="1:14" x14ac:dyDescent="0.25">
      <c r="A4" s="2"/>
      <c r="B4" s="5"/>
      <c r="F4" s="35" t="s">
        <v>153</v>
      </c>
    </row>
    <row r="5" spans="1:14" x14ac:dyDescent="0.25">
      <c r="A5" s="76" t="s">
        <v>153</v>
      </c>
      <c r="B5" s="5"/>
      <c r="F5" s="1" t="s">
        <v>171</v>
      </c>
    </row>
    <row r="6" spans="1:14" x14ac:dyDescent="0.25">
      <c r="A6" s="1" t="s">
        <v>171</v>
      </c>
      <c r="B6" s="5"/>
    </row>
    <row r="7" spans="1:14" x14ac:dyDescent="0.25">
      <c r="A7" s="5" t="s">
        <v>116</v>
      </c>
      <c r="B7" s="5"/>
      <c r="F7" s="3" t="s">
        <v>98</v>
      </c>
      <c r="J7" s="3" t="s">
        <v>99</v>
      </c>
    </row>
    <row r="8" spans="1:14" x14ac:dyDescent="0.25">
      <c r="A8" s="40"/>
    </row>
    <row r="9" spans="1:14" x14ac:dyDescent="0.25">
      <c r="A9" s="40"/>
    </row>
    <row r="10" spans="1:14" ht="30" x14ac:dyDescent="0.25">
      <c r="A10" s="40"/>
      <c r="B10" s="40"/>
      <c r="C10" s="37" t="s">
        <v>18</v>
      </c>
      <c r="D10" s="37" t="s">
        <v>51</v>
      </c>
      <c r="G10" s="37" t="s">
        <v>18</v>
      </c>
      <c r="K10" s="37" t="s">
        <v>18</v>
      </c>
    </row>
    <row r="11" spans="1:14" x14ac:dyDescent="0.25">
      <c r="A11" s="107" t="s">
        <v>2</v>
      </c>
      <c r="B11" s="108"/>
      <c r="C11" s="41">
        <f>SUM(C12:C32)</f>
        <v>111536</v>
      </c>
      <c r="D11" s="41">
        <f>SUM(D12:D32)</f>
        <v>1344977</v>
      </c>
      <c r="F11" s="43" t="s">
        <v>2</v>
      </c>
      <c r="G11" s="41">
        <f>SUM(G12:G16)</f>
        <v>112240</v>
      </c>
      <c r="H11" s="44">
        <f t="shared" ref="H11:H16" si="0">+G11/G$11</f>
        <v>1</v>
      </c>
      <c r="J11" s="43" t="s">
        <v>2</v>
      </c>
      <c r="K11" s="41">
        <f>SUM(K12:K32)</f>
        <v>112240</v>
      </c>
      <c r="L11" s="44">
        <f>+K11/K$11</f>
        <v>1</v>
      </c>
    </row>
    <row r="12" spans="1:14" x14ac:dyDescent="0.25">
      <c r="A12" s="42"/>
      <c r="B12" s="42" t="s">
        <v>56</v>
      </c>
      <c r="C12" s="16">
        <v>5368</v>
      </c>
      <c r="D12" s="16">
        <v>10200</v>
      </c>
      <c r="E12" s="28"/>
      <c r="F12" s="42" t="s">
        <v>95</v>
      </c>
      <c r="G12" s="16">
        <v>91355</v>
      </c>
      <c r="H12" s="45">
        <f t="shared" si="0"/>
        <v>0.81392551674982183</v>
      </c>
      <c r="J12" s="42" t="s">
        <v>7</v>
      </c>
      <c r="K12" s="16">
        <v>7292</v>
      </c>
      <c r="L12" s="45">
        <f>+K12/K$11</f>
        <v>6.4967925873129009E-2</v>
      </c>
      <c r="N12" s="28"/>
    </row>
    <row r="13" spans="1:14" x14ac:dyDescent="0.25">
      <c r="A13" s="42" t="s">
        <v>57</v>
      </c>
      <c r="B13" s="42" t="s">
        <v>58</v>
      </c>
      <c r="C13" s="16">
        <v>848</v>
      </c>
      <c r="D13" s="16">
        <v>6947</v>
      </c>
      <c r="E13" s="28"/>
      <c r="F13" s="42" t="s">
        <v>42</v>
      </c>
      <c r="G13" s="16">
        <v>12889</v>
      </c>
      <c r="H13" s="45">
        <f t="shared" si="0"/>
        <v>0.11483428367783322</v>
      </c>
      <c r="J13" s="42" t="s">
        <v>33</v>
      </c>
      <c r="K13" s="16">
        <v>1000</v>
      </c>
      <c r="L13" s="45">
        <f t="shared" ref="L13:L32" si="1">+K13/K$11</f>
        <v>8.9094796863863155E-3</v>
      </c>
      <c r="N13" s="28"/>
    </row>
    <row r="14" spans="1:14" x14ac:dyDescent="0.25">
      <c r="A14" s="42" t="s">
        <v>59</v>
      </c>
      <c r="B14" s="42" t="s">
        <v>60</v>
      </c>
      <c r="C14" s="16">
        <v>63</v>
      </c>
      <c r="D14" s="16">
        <v>1019</v>
      </c>
      <c r="E14" s="28"/>
      <c r="F14" s="42" t="s">
        <v>43</v>
      </c>
      <c r="G14" s="16">
        <v>4215</v>
      </c>
      <c r="H14" s="45">
        <f t="shared" si="0"/>
        <v>3.755345687811832E-2</v>
      </c>
      <c r="J14" s="42" t="s">
        <v>30</v>
      </c>
      <c r="K14" s="16">
        <v>10735</v>
      </c>
      <c r="L14" s="45">
        <f t="shared" si="1"/>
        <v>9.5643264433357092E-2</v>
      </c>
      <c r="N14" s="28"/>
    </row>
    <row r="15" spans="1:14" x14ac:dyDescent="0.25">
      <c r="A15" s="42" t="s">
        <v>61</v>
      </c>
      <c r="B15" s="42" t="s">
        <v>62</v>
      </c>
      <c r="C15" s="16">
        <v>11033</v>
      </c>
      <c r="D15" s="16">
        <v>292646</v>
      </c>
      <c r="E15" s="28"/>
      <c r="F15" s="42" t="s">
        <v>44</v>
      </c>
      <c r="G15" s="16">
        <v>3248</v>
      </c>
      <c r="H15" s="45">
        <f t="shared" si="0"/>
        <v>2.893799002138275E-2</v>
      </c>
      <c r="J15" s="42" t="s">
        <v>23</v>
      </c>
      <c r="K15" s="16">
        <v>1220</v>
      </c>
      <c r="L15" s="45">
        <f t="shared" si="1"/>
        <v>1.0869565217391304E-2</v>
      </c>
      <c r="N15" s="28"/>
    </row>
    <row r="16" spans="1:14" x14ac:dyDescent="0.25">
      <c r="A16" s="42" t="s">
        <v>63</v>
      </c>
      <c r="B16" s="42" t="s">
        <v>64</v>
      </c>
      <c r="C16" s="16">
        <v>35</v>
      </c>
      <c r="D16" s="16">
        <v>644</v>
      </c>
      <c r="E16" s="28"/>
      <c r="F16" s="42" t="s">
        <v>45</v>
      </c>
      <c r="G16" s="16">
        <v>533</v>
      </c>
      <c r="H16" s="45">
        <f t="shared" si="0"/>
        <v>4.7487526728439058E-3</v>
      </c>
      <c r="J16" s="42" t="s">
        <v>35</v>
      </c>
      <c r="K16" s="16">
        <v>1490</v>
      </c>
      <c r="L16" s="45">
        <f t="shared" si="1"/>
        <v>1.327512473271561E-2</v>
      </c>
      <c r="N16" s="28"/>
    </row>
    <row r="17" spans="1:14" x14ac:dyDescent="0.25">
      <c r="A17" s="42" t="s">
        <v>65</v>
      </c>
      <c r="B17" s="42" t="s">
        <v>66</v>
      </c>
      <c r="C17" s="16">
        <v>241</v>
      </c>
      <c r="D17" s="16">
        <v>3963</v>
      </c>
      <c r="E17" s="28"/>
      <c r="J17" s="42" t="s">
        <v>20</v>
      </c>
      <c r="K17" s="16">
        <v>3824</v>
      </c>
      <c r="L17" s="45">
        <f t="shared" si="1"/>
        <v>3.4069850320741266E-2</v>
      </c>
      <c r="N17" s="28"/>
    </row>
    <row r="18" spans="1:14" x14ac:dyDescent="0.25">
      <c r="A18" s="42" t="s">
        <v>67</v>
      </c>
      <c r="B18" s="42" t="s">
        <v>68</v>
      </c>
      <c r="C18" s="16">
        <v>3832</v>
      </c>
      <c r="D18" s="16">
        <v>53263</v>
      </c>
      <c r="E18" s="28"/>
      <c r="J18" s="42" t="s">
        <v>32</v>
      </c>
      <c r="K18" s="16">
        <v>1346</v>
      </c>
      <c r="L18" s="45">
        <f t="shared" si="1"/>
        <v>1.199215965787598E-2</v>
      </c>
      <c r="N18" s="28"/>
    </row>
    <row r="19" spans="1:14" x14ac:dyDescent="0.25">
      <c r="A19" s="42" t="s">
        <v>69</v>
      </c>
      <c r="B19" s="42" t="s">
        <v>70</v>
      </c>
      <c r="C19" s="16">
        <v>24881</v>
      </c>
      <c r="D19" s="16">
        <v>242252</v>
      </c>
      <c r="E19" s="28"/>
      <c r="J19" s="42" t="s">
        <v>24</v>
      </c>
      <c r="K19" s="16">
        <v>7064</v>
      </c>
      <c r="L19" s="45">
        <f t="shared" si="1"/>
        <v>6.2936564504632933E-2</v>
      </c>
      <c r="N19" s="28"/>
    </row>
    <row r="20" spans="1:14" x14ac:dyDescent="0.25">
      <c r="A20" s="42" t="s">
        <v>71</v>
      </c>
      <c r="B20" s="42" t="s">
        <v>72</v>
      </c>
      <c r="C20" s="16">
        <v>6362</v>
      </c>
      <c r="D20" s="16">
        <v>67450</v>
      </c>
      <c r="E20" s="28"/>
      <c r="J20" s="42" t="s">
        <v>36</v>
      </c>
      <c r="K20" s="16">
        <v>1370</v>
      </c>
      <c r="L20" s="45">
        <f t="shared" si="1"/>
        <v>1.2205987170349252E-2</v>
      </c>
      <c r="N20" s="28"/>
    </row>
    <row r="21" spans="1:14" x14ac:dyDescent="0.25">
      <c r="A21" s="42" t="s">
        <v>73</v>
      </c>
      <c r="B21" s="42" t="s">
        <v>74</v>
      </c>
      <c r="C21" s="16">
        <v>25244</v>
      </c>
      <c r="D21" s="16">
        <v>233038</v>
      </c>
      <c r="E21" s="28"/>
      <c r="J21" s="42" t="s">
        <v>31</v>
      </c>
      <c r="K21" s="16">
        <v>5189</v>
      </c>
      <c r="L21" s="45">
        <f t="shared" si="1"/>
        <v>4.623129009265859E-2</v>
      </c>
      <c r="N21" s="28"/>
    </row>
    <row r="22" spans="1:14" x14ac:dyDescent="0.25">
      <c r="A22" s="42" t="s">
        <v>75</v>
      </c>
      <c r="B22" s="42" t="s">
        <v>76</v>
      </c>
      <c r="C22" s="16">
        <v>1379</v>
      </c>
      <c r="D22" s="16">
        <v>24103</v>
      </c>
      <c r="E22" s="28"/>
      <c r="J22" s="42" t="s">
        <v>6</v>
      </c>
      <c r="K22" s="16">
        <v>26898</v>
      </c>
      <c r="L22" s="45">
        <f t="shared" si="1"/>
        <v>0.23964718460441911</v>
      </c>
      <c r="N22" s="28"/>
    </row>
    <row r="23" spans="1:14" x14ac:dyDescent="0.25">
      <c r="A23" s="42" t="s">
        <v>77</v>
      </c>
      <c r="B23" s="42" t="s">
        <v>78</v>
      </c>
      <c r="C23" s="16">
        <v>363</v>
      </c>
      <c r="D23" s="16">
        <v>5195</v>
      </c>
      <c r="E23" s="28"/>
      <c r="J23" s="42" t="s">
        <v>27</v>
      </c>
      <c r="K23" s="16">
        <v>742</v>
      </c>
      <c r="L23" s="45">
        <f t="shared" si="1"/>
        <v>6.6108339272986458E-3</v>
      </c>
      <c r="N23" s="28"/>
    </row>
    <row r="24" spans="1:14" x14ac:dyDescent="0.25">
      <c r="A24" s="42" t="s">
        <v>79</v>
      </c>
      <c r="B24" s="42" t="s">
        <v>80</v>
      </c>
      <c r="C24" s="16">
        <v>2467</v>
      </c>
      <c r="D24" s="16">
        <v>16774</v>
      </c>
      <c r="E24" s="28"/>
      <c r="J24" s="42" t="s">
        <v>5</v>
      </c>
      <c r="K24" s="16">
        <v>21262</v>
      </c>
      <c r="L24" s="45">
        <f t="shared" si="1"/>
        <v>0.18943335709194584</v>
      </c>
      <c r="N24" s="28"/>
    </row>
    <row r="25" spans="1:14" x14ac:dyDescent="0.25">
      <c r="A25" s="42" t="s">
        <v>81</v>
      </c>
      <c r="B25" s="42" t="s">
        <v>82</v>
      </c>
      <c r="C25" s="16">
        <v>5173</v>
      </c>
      <c r="D25" s="16">
        <v>49805</v>
      </c>
      <c r="E25" s="28"/>
      <c r="J25" s="42" t="s">
        <v>34</v>
      </c>
      <c r="K25" s="16">
        <v>3525</v>
      </c>
      <c r="L25" s="45">
        <f t="shared" si="1"/>
        <v>3.1405915894511763E-2</v>
      </c>
      <c r="N25" s="28"/>
    </row>
    <row r="26" spans="1:14" x14ac:dyDescent="0.25">
      <c r="A26" s="42" t="s">
        <v>83</v>
      </c>
      <c r="B26" s="42" t="s">
        <v>84</v>
      </c>
      <c r="C26" s="16">
        <v>3627</v>
      </c>
      <c r="D26" s="16">
        <v>148887</v>
      </c>
      <c r="E26" s="28"/>
      <c r="J26" s="42" t="s">
        <v>8</v>
      </c>
      <c r="K26" s="16">
        <v>6342</v>
      </c>
      <c r="L26" s="45">
        <f t="shared" si="1"/>
        <v>5.6503920171062011E-2</v>
      </c>
      <c r="N26" s="28"/>
    </row>
    <row r="27" spans="1:14" x14ac:dyDescent="0.25">
      <c r="A27" s="42" t="s">
        <v>85</v>
      </c>
      <c r="B27" s="42" t="s">
        <v>86</v>
      </c>
      <c r="C27" s="16">
        <v>46</v>
      </c>
      <c r="D27" s="16">
        <v>1294</v>
      </c>
      <c r="E27" s="28"/>
      <c r="J27" s="42" t="s">
        <v>26</v>
      </c>
      <c r="K27" s="16">
        <v>2566</v>
      </c>
      <c r="L27" s="45">
        <f t="shared" si="1"/>
        <v>2.2861724875267286E-2</v>
      </c>
      <c r="N27" s="28"/>
    </row>
    <row r="28" spans="1:14" x14ac:dyDescent="0.25">
      <c r="A28" s="42" t="s">
        <v>87</v>
      </c>
      <c r="B28" s="42" t="s">
        <v>88</v>
      </c>
      <c r="C28" s="16">
        <v>2715</v>
      </c>
      <c r="D28" s="16">
        <v>34770</v>
      </c>
      <c r="E28" s="28"/>
      <c r="J28" s="42" t="s">
        <v>25</v>
      </c>
      <c r="K28" s="16">
        <v>1958</v>
      </c>
      <c r="L28" s="45">
        <f t="shared" si="1"/>
        <v>1.7444761225944405E-2</v>
      </c>
      <c r="N28" s="28"/>
    </row>
    <row r="29" spans="1:14" x14ac:dyDescent="0.25">
      <c r="A29" s="42" t="s">
        <v>89</v>
      </c>
      <c r="B29" s="42" t="s">
        <v>90</v>
      </c>
      <c r="C29" s="16">
        <v>7831</v>
      </c>
      <c r="D29" s="16">
        <v>93878</v>
      </c>
      <c r="E29" s="28"/>
      <c r="J29" s="42" t="s">
        <v>29</v>
      </c>
      <c r="K29" s="16">
        <v>3107</v>
      </c>
      <c r="L29" s="45">
        <f t="shared" si="1"/>
        <v>2.7681753385602279E-2</v>
      </c>
      <c r="N29" s="28"/>
    </row>
    <row r="30" spans="1:14" x14ac:dyDescent="0.25">
      <c r="A30" s="42" t="s">
        <v>91</v>
      </c>
      <c r="B30" s="42" t="s">
        <v>92</v>
      </c>
      <c r="C30" s="16">
        <v>4489</v>
      </c>
      <c r="D30" s="16">
        <v>25155</v>
      </c>
      <c r="E30" s="28"/>
      <c r="J30" s="42" t="s">
        <v>96</v>
      </c>
      <c r="K30" s="16">
        <v>2060</v>
      </c>
      <c r="L30" s="45">
        <f t="shared" si="1"/>
        <v>1.8353528153955807E-2</v>
      </c>
      <c r="N30" s="28"/>
    </row>
    <row r="31" spans="1:14" x14ac:dyDescent="0.25">
      <c r="A31" s="42" t="s">
        <v>93</v>
      </c>
      <c r="B31" s="42" t="s">
        <v>94</v>
      </c>
      <c r="C31" s="16">
        <v>5535</v>
      </c>
      <c r="D31" s="16">
        <v>33674</v>
      </c>
      <c r="E31" s="28"/>
      <c r="J31" s="42" t="s">
        <v>97</v>
      </c>
      <c r="K31" s="16">
        <v>3205</v>
      </c>
      <c r="L31" s="45">
        <f t="shared" si="1"/>
        <v>2.8554882394868138E-2</v>
      </c>
      <c r="N31" s="28"/>
    </row>
    <row r="32" spans="1:14" x14ac:dyDescent="0.25">
      <c r="A32" s="42" t="s">
        <v>103</v>
      </c>
      <c r="B32" s="42" t="s">
        <v>102</v>
      </c>
      <c r="C32" s="16">
        <v>4</v>
      </c>
      <c r="D32" s="16">
        <v>20</v>
      </c>
      <c r="E32" s="28"/>
      <c r="J32" s="42" t="s">
        <v>37</v>
      </c>
      <c r="K32" s="16">
        <v>45</v>
      </c>
      <c r="L32" s="45">
        <f t="shared" si="1"/>
        <v>4.009265858873842E-4</v>
      </c>
      <c r="N32" s="28"/>
    </row>
    <row r="33" spans="1:5" x14ac:dyDescent="0.25">
      <c r="A33" s="47"/>
      <c r="B33" s="47"/>
      <c r="C33" s="47"/>
      <c r="D33" s="47"/>
      <c r="E33" s="47"/>
    </row>
    <row r="34" spans="1:5" x14ac:dyDescent="0.25">
      <c r="A34" s="59" t="s">
        <v>114</v>
      </c>
      <c r="E34" s="47"/>
    </row>
    <row r="35" spans="1:5" x14ac:dyDescent="0.25">
      <c r="A35" s="46" t="s">
        <v>115</v>
      </c>
    </row>
    <row r="36" spans="1:5" x14ac:dyDescent="0.25">
      <c r="A36" s="106" t="s">
        <v>145</v>
      </c>
      <c r="B36" s="106"/>
      <c r="C36" s="106"/>
      <c r="D36" s="106"/>
    </row>
    <row r="37" spans="1:5" x14ac:dyDescent="0.25">
      <c r="A37" s="106"/>
      <c r="B37" s="106"/>
      <c r="C37" s="106"/>
      <c r="D37" s="106"/>
    </row>
    <row r="38" spans="1:5" x14ac:dyDescent="0.25">
      <c r="A38" s="40"/>
    </row>
    <row r="39" spans="1:5" x14ac:dyDescent="0.25">
      <c r="A39" s="40"/>
    </row>
    <row r="40" spans="1:5" x14ac:dyDescent="0.25">
      <c r="A40" s="40"/>
    </row>
    <row r="41" spans="1:5" x14ac:dyDescent="0.25">
      <c r="A41" s="40"/>
    </row>
    <row r="42" spans="1:5" x14ac:dyDescent="0.25">
      <c r="A42" s="40"/>
    </row>
    <row r="43" spans="1:5" x14ac:dyDescent="0.25">
      <c r="A43" s="40"/>
    </row>
    <row r="44" spans="1:5" x14ac:dyDescent="0.25">
      <c r="A44" s="40"/>
    </row>
    <row r="45" spans="1:5" x14ac:dyDescent="0.25">
      <c r="A45" s="40"/>
    </row>
    <row r="46" spans="1:5" x14ac:dyDescent="0.25">
      <c r="A46" s="40"/>
    </row>
    <row r="47" spans="1:5" x14ac:dyDescent="0.25">
      <c r="A47" s="40"/>
    </row>
    <row r="48" spans="1:5" x14ac:dyDescent="0.25">
      <c r="A48" s="40"/>
    </row>
    <row r="49" spans="1:1" x14ac:dyDescent="0.25">
      <c r="A49" s="40"/>
    </row>
    <row r="50" spans="1:1" x14ac:dyDescent="0.25">
      <c r="A50" s="40"/>
    </row>
    <row r="51" spans="1:1" x14ac:dyDescent="0.25">
      <c r="A51" s="40"/>
    </row>
    <row r="52" spans="1:1" x14ac:dyDescent="0.25">
      <c r="A52" s="40"/>
    </row>
    <row r="53" spans="1:1" x14ac:dyDescent="0.25">
      <c r="A53" s="40"/>
    </row>
    <row r="54" spans="1:1" x14ac:dyDescent="0.25">
      <c r="A54" s="40"/>
    </row>
    <row r="55" spans="1:1" x14ac:dyDescent="0.25">
      <c r="A55" s="40"/>
    </row>
    <row r="56" spans="1:1" x14ac:dyDescent="0.25">
      <c r="A56" s="40"/>
    </row>
    <row r="57" spans="1:1" x14ac:dyDescent="0.25">
      <c r="A57" s="40"/>
    </row>
    <row r="58" spans="1:1" x14ac:dyDescent="0.25">
      <c r="A58" s="40"/>
    </row>
    <row r="59" spans="1:1" x14ac:dyDescent="0.25">
      <c r="A59" s="40"/>
    </row>
    <row r="60" spans="1:1" x14ac:dyDescent="0.25">
      <c r="A60" s="40"/>
    </row>
    <row r="61" spans="1:1" x14ac:dyDescent="0.25">
      <c r="A61" s="40"/>
    </row>
    <row r="62" spans="1:1" x14ac:dyDescent="0.25">
      <c r="A62" s="40"/>
    </row>
    <row r="63" spans="1:1" x14ac:dyDescent="0.25">
      <c r="A63" s="40"/>
    </row>
    <row r="64" spans="1:1" x14ac:dyDescent="0.25">
      <c r="A64" s="40"/>
    </row>
    <row r="65" spans="1:1" x14ac:dyDescent="0.25">
      <c r="A65" s="40"/>
    </row>
    <row r="66" spans="1:1" x14ac:dyDescent="0.25">
      <c r="A66" s="40"/>
    </row>
    <row r="67" spans="1:1" x14ac:dyDescent="0.25">
      <c r="A67" s="40"/>
    </row>
    <row r="68" spans="1:1" x14ac:dyDescent="0.25">
      <c r="A68" s="40"/>
    </row>
    <row r="69" spans="1:1" x14ac:dyDescent="0.25">
      <c r="A69" s="40"/>
    </row>
    <row r="70" spans="1:1" x14ac:dyDescent="0.25">
      <c r="A70" s="40"/>
    </row>
    <row r="71" spans="1:1" x14ac:dyDescent="0.25">
      <c r="A71" s="40"/>
    </row>
    <row r="72" spans="1:1" x14ac:dyDescent="0.25">
      <c r="A72" s="40"/>
    </row>
    <row r="73" spans="1:1" x14ac:dyDescent="0.25">
      <c r="A73" s="40"/>
    </row>
    <row r="74" spans="1:1" x14ac:dyDescent="0.25">
      <c r="A74" s="40"/>
    </row>
    <row r="75" spans="1:1" x14ac:dyDescent="0.25">
      <c r="A75" s="40"/>
    </row>
    <row r="76" spans="1:1" x14ac:dyDescent="0.25">
      <c r="A76" s="40"/>
    </row>
    <row r="77" spans="1:1" x14ac:dyDescent="0.25">
      <c r="A77" s="40"/>
    </row>
    <row r="78" spans="1:1" x14ac:dyDescent="0.25">
      <c r="A78" s="40"/>
    </row>
  </sheetData>
  <mergeCells count="2">
    <mergeCell ref="A11:B11"/>
    <mergeCell ref="A36:D3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showGridLines="0" workbookViewId="0"/>
  </sheetViews>
  <sheetFormatPr defaultRowHeight="15" x14ac:dyDescent="0.25"/>
  <cols>
    <col min="1" max="1" width="21" customWidth="1"/>
    <col min="2" max="2" width="8.140625" customWidth="1"/>
    <col min="3" max="3" width="8.140625" style="28" customWidth="1"/>
    <col min="4" max="4" width="8" customWidth="1"/>
    <col min="5" max="18" width="8.140625" customWidth="1"/>
  </cols>
  <sheetData>
    <row r="1" spans="1:8" x14ac:dyDescent="0.25">
      <c r="A1" s="3" t="s">
        <v>121</v>
      </c>
      <c r="B1" s="28"/>
      <c r="D1" s="28"/>
      <c r="E1" s="28"/>
      <c r="F1" s="28"/>
      <c r="G1" s="28"/>
      <c r="H1" s="28"/>
    </row>
    <row r="2" spans="1:8" x14ac:dyDescent="0.25">
      <c r="A2" s="67" t="s">
        <v>122</v>
      </c>
      <c r="B2" s="28"/>
      <c r="D2" s="28"/>
      <c r="E2" s="28"/>
      <c r="F2" s="28"/>
      <c r="G2" s="28"/>
      <c r="H2" s="28"/>
    </row>
    <row r="3" spans="1:8" x14ac:dyDescent="0.25">
      <c r="A3" s="67" t="s">
        <v>123</v>
      </c>
      <c r="B3" s="28"/>
      <c r="D3" s="28"/>
      <c r="E3" s="28"/>
      <c r="F3" s="28"/>
      <c r="G3" s="28"/>
      <c r="H3" s="28"/>
    </row>
    <row r="4" spans="1:8" x14ac:dyDescent="0.25">
      <c r="A4" s="67" t="s">
        <v>124</v>
      </c>
      <c r="B4" s="28"/>
      <c r="D4" s="28"/>
      <c r="E4" s="28"/>
      <c r="F4" s="28"/>
      <c r="G4" s="28"/>
      <c r="H4" s="28"/>
    </row>
    <row r="5" spans="1:8" x14ac:dyDescent="0.25">
      <c r="A5" s="3" t="s">
        <v>125</v>
      </c>
      <c r="B5" s="28"/>
      <c r="D5" s="28"/>
      <c r="E5" s="28"/>
      <c r="F5" s="28"/>
      <c r="G5" s="28"/>
      <c r="H5" s="28"/>
    </row>
    <row r="6" spans="1:8" x14ac:dyDescent="0.25">
      <c r="A6" s="28"/>
      <c r="B6" s="28"/>
      <c r="D6" s="28"/>
      <c r="E6" s="28"/>
      <c r="F6" s="28"/>
      <c r="G6" s="28"/>
      <c r="H6" s="28"/>
    </row>
    <row r="7" spans="1:8" x14ac:dyDescent="0.25">
      <c r="A7" s="1" t="s">
        <v>168</v>
      </c>
      <c r="B7" s="28"/>
      <c r="D7" s="28"/>
      <c r="E7" s="28"/>
      <c r="F7" s="28"/>
      <c r="G7" s="28"/>
      <c r="H7" s="28"/>
    </row>
    <row r="8" spans="1:8" x14ac:dyDescent="0.25">
      <c r="A8" s="1"/>
      <c r="B8" s="28"/>
      <c r="D8" s="28"/>
      <c r="E8" s="28"/>
      <c r="F8" s="28"/>
      <c r="G8" s="28"/>
      <c r="H8" s="28"/>
    </row>
    <row r="9" spans="1:8" x14ac:dyDescent="0.25">
      <c r="A9" s="1"/>
      <c r="B9" s="28"/>
      <c r="D9" s="28"/>
      <c r="E9" s="28"/>
      <c r="F9" s="28"/>
      <c r="G9" s="28"/>
      <c r="H9" s="28"/>
    </row>
    <row r="10" spans="1:8" x14ac:dyDescent="0.25">
      <c r="A10" s="68"/>
      <c r="B10" s="110" t="s">
        <v>128</v>
      </c>
      <c r="C10" s="111"/>
      <c r="D10" s="112"/>
      <c r="E10" s="109" t="s">
        <v>126</v>
      </c>
      <c r="F10" s="110" t="s">
        <v>127</v>
      </c>
      <c r="G10" s="111"/>
      <c r="H10" s="112"/>
    </row>
    <row r="11" spans="1:8" ht="113.25" x14ac:dyDescent="0.25">
      <c r="A11" s="69"/>
      <c r="B11" s="70" t="s">
        <v>129</v>
      </c>
      <c r="C11" s="70" t="s">
        <v>130</v>
      </c>
      <c r="D11" s="70" t="s">
        <v>41</v>
      </c>
      <c r="E11" s="109"/>
      <c r="F11" s="70" t="s">
        <v>129</v>
      </c>
      <c r="G11" s="70" t="s">
        <v>130</v>
      </c>
      <c r="H11" s="70" t="s">
        <v>41</v>
      </c>
    </row>
    <row r="12" spans="1:8" x14ac:dyDescent="0.25">
      <c r="A12" s="11">
        <v>43922</v>
      </c>
      <c r="B12" s="16">
        <v>64088</v>
      </c>
      <c r="C12" s="16"/>
      <c r="D12" s="27">
        <v>64088</v>
      </c>
      <c r="E12" s="27"/>
      <c r="F12" s="16"/>
      <c r="G12" s="16"/>
      <c r="H12" s="27"/>
    </row>
    <row r="13" spans="1:8" x14ac:dyDescent="0.25">
      <c r="A13" s="11">
        <v>43923</v>
      </c>
      <c r="B13" s="16">
        <v>22496</v>
      </c>
      <c r="C13" s="16"/>
      <c r="D13" s="27">
        <v>22496</v>
      </c>
      <c r="E13" s="27"/>
      <c r="F13" s="16"/>
      <c r="G13" s="16"/>
      <c r="H13" s="27"/>
    </row>
    <row r="14" spans="1:8" x14ac:dyDescent="0.25">
      <c r="A14" s="11">
        <v>43924</v>
      </c>
      <c r="B14" s="16">
        <v>12398</v>
      </c>
      <c r="C14" s="16"/>
      <c r="D14" s="27">
        <v>12398</v>
      </c>
      <c r="E14" s="27"/>
      <c r="F14" s="16"/>
      <c r="G14" s="16"/>
      <c r="H14" s="27"/>
    </row>
    <row r="15" spans="1:8" x14ac:dyDescent="0.25">
      <c r="A15" s="11">
        <v>43925</v>
      </c>
      <c r="B15" s="16">
        <v>3558</v>
      </c>
      <c r="C15" s="16"/>
      <c r="D15" s="27">
        <v>3558</v>
      </c>
      <c r="E15" s="27"/>
      <c r="F15" s="16"/>
      <c r="G15" s="16"/>
      <c r="H15" s="27"/>
    </row>
    <row r="16" spans="1:8" x14ac:dyDescent="0.25">
      <c r="A16" s="11">
        <v>43926</v>
      </c>
      <c r="B16" s="16">
        <v>2459</v>
      </c>
      <c r="C16" s="16"/>
      <c r="D16" s="27">
        <v>2459</v>
      </c>
      <c r="E16" s="27"/>
      <c r="F16" s="16"/>
      <c r="G16" s="16"/>
      <c r="H16" s="27"/>
    </row>
    <row r="17" spans="1:8" x14ac:dyDescent="0.25">
      <c r="A17" s="11">
        <v>43927</v>
      </c>
      <c r="B17" s="16">
        <v>11731</v>
      </c>
      <c r="C17" s="16"/>
      <c r="D17" s="27">
        <v>11731</v>
      </c>
      <c r="E17" s="27"/>
      <c r="F17" s="16"/>
      <c r="G17" s="16"/>
      <c r="H17" s="27"/>
    </row>
    <row r="18" spans="1:8" x14ac:dyDescent="0.25">
      <c r="A18" s="11">
        <v>43928</v>
      </c>
      <c r="B18" s="16">
        <v>8516</v>
      </c>
      <c r="C18" s="16"/>
      <c r="D18" s="27">
        <v>8516</v>
      </c>
      <c r="E18" s="27"/>
      <c r="F18" s="16"/>
      <c r="G18" s="16"/>
      <c r="H18" s="27"/>
    </row>
    <row r="19" spans="1:8" x14ac:dyDescent="0.25">
      <c r="A19" s="11">
        <v>43929</v>
      </c>
      <c r="B19" s="16">
        <v>6161</v>
      </c>
      <c r="C19" s="16"/>
      <c r="D19" s="27">
        <v>6161</v>
      </c>
      <c r="E19" s="27"/>
      <c r="F19" s="16"/>
      <c r="G19" s="16"/>
      <c r="H19" s="27"/>
    </row>
    <row r="20" spans="1:8" x14ac:dyDescent="0.25">
      <c r="A20" s="11">
        <v>43930</v>
      </c>
      <c r="B20" s="16">
        <v>6018</v>
      </c>
      <c r="C20" s="16"/>
      <c r="D20" s="27">
        <v>6018</v>
      </c>
      <c r="E20" s="27"/>
      <c r="F20" s="16"/>
      <c r="G20" s="16"/>
      <c r="H20" s="27"/>
    </row>
    <row r="21" spans="1:8" x14ac:dyDescent="0.25">
      <c r="A21" s="11">
        <v>43931</v>
      </c>
      <c r="B21" s="16">
        <v>1937</v>
      </c>
      <c r="C21" s="16"/>
      <c r="D21" s="27">
        <v>1937</v>
      </c>
      <c r="E21" s="27"/>
      <c r="F21" s="16"/>
      <c r="G21" s="16"/>
      <c r="H21" s="27"/>
    </row>
    <row r="22" spans="1:8" x14ac:dyDescent="0.25">
      <c r="A22" s="11">
        <v>43932</v>
      </c>
      <c r="B22" s="16">
        <v>1053</v>
      </c>
      <c r="C22" s="16"/>
      <c r="D22" s="27">
        <v>1053</v>
      </c>
      <c r="E22" s="27"/>
      <c r="F22" s="16"/>
      <c r="G22" s="16"/>
      <c r="H22" s="27"/>
    </row>
    <row r="23" spans="1:8" x14ac:dyDescent="0.25">
      <c r="A23" s="11">
        <v>43933</v>
      </c>
      <c r="B23" s="16">
        <v>645</v>
      </c>
      <c r="C23" s="16"/>
      <c r="D23" s="27">
        <v>645</v>
      </c>
      <c r="E23" s="27"/>
      <c r="F23" s="16"/>
      <c r="G23" s="16"/>
      <c r="H23" s="27"/>
    </row>
    <row r="24" spans="1:8" x14ac:dyDescent="0.25">
      <c r="A24" s="11">
        <v>43934</v>
      </c>
      <c r="B24" s="16">
        <v>4216</v>
      </c>
      <c r="C24" s="16"/>
      <c r="D24" s="27">
        <v>4216</v>
      </c>
      <c r="E24" s="27"/>
      <c r="F24" s="16"/>
      <c r="G24" s="16"/>
      <c r="H24" s="27"/>
    </row>
    <row r="25" spans="1:8" x14ac:dyDescent="0.25">
      <c r="A25" s="11">
        <v>43935</v>
      </c>
      <c r="B25" s="16">
        <v>7388</v>
      </c>
      <c r="C25" s="16"/>
      <c r="D25" s="27">
        <v>7388</v>
      </c>
      <c r="E25" s="27"/>
      <c r="F25" s="16"/>
      <c r="G25" s="16"/>
      <c r="H25" s="27"/>
    </row>
    <row r="26" spans="1:8" x14ac:dyDescent="0.25">
      <c r="A26" s="11">
        <v>43936</v>
      </c>
      <c r="B26" s="16">
        <v>7497</v>
      </c>
      <c r="C26" s="16"/>
      <c r="D26" s="27">
        <v>7497</v>
      </c>
      <c r="E26" s="27"/>
      <c r="F26" s="16"/>
      <c r="G26" s="16"/>
      <c r="H26" s="27"/>
    </row>
    <row r="27" spans="1:8" x14ac:dyDescent="0.25">
      <c r="A27" s="11">
        <v>43937</v>
      </c>
      <c r="B27" s="16">
        <v>2</v>
      </c>
      <c r="C27" s="16"/>
      <c r="D27" s="27">
        <v>2</v>
      </c>
      <c r="E27" s="27"/>
      <c r="F27" s="16"/>
      <c r="G27" s="16"/>
      <c r="H27" s="27"/>
    </row>
    <row r="28" spans="1:8" x14ac:dyDescent="0.25">
      <c r="A28" s="11">
        <v>43941</v>
      </c>
      <c r="B28" s="16">
        <v>3977</v>
      </c>
      <c r="C28" s="16">
        <v>929</v>
      </c>
      <c r="D28" s="27">
        <v>4906</v>
      </c>
      <c r="E28" s="27">
        <v>6215</v>
      </c>
      <c r="F28" s="16">
        <v>825</v>
      </c>
      <c r="G28" s="16">
        <v>329</v>
      </c>
      <c r="H28" s="27">
        <v>1154</v>
      </c>
    </row>
    <row r="29" spans="1:8" x14ac:dyDescent="0.25">
      <c r="A29" s="11">
        <v>43942</v>
      </c>
      <c r="B29" s="16">
        <v>2484</v>
      </c>
      <c r="C29" s="16">
        <v>676</v>
      </c>
      <c r="D29" s="27">
        <v>3160</v>
      </c>
      <c r="E29" s="27">
        <v>8804</v>
      </c>
      <c r="F29" s="16">
        <v>1206</v>
      </c>
      <c r="G29" s="16">
        <v>498</v>
      </c>
      <c r="H29" s="27">
        <v>1704</v>
      </c>
    </row>
    <row r="30" spans="1:8" x14ac:dyDescent="0.25">
      <c r="A30" s="11">
        <v>43943</v>
      </c>
      <c r="B30" s="16">
        <v>2204</v>
      </c>
      <c r="C30" s="16">
        <v>556</v>
      </c>
      <c r="D30" s="27">
        <v>2760</v>
      </c>
      <c r="E30" s="27">
        <v>11417</v>
      </c>
      <c r="F30" s="16">
        <v>986</v>
      </c>
      <c r="G30" s="16">
        <v>504</v>
      </c>
      <c r="H30" s="27">
        <v>1490</v>
      </c>
    </row>
    <row r="31" spans="1:8" x14ac:dyDescent="0.25">
      <c r="A31" s="11">
        <v>43944</v>
      </c>
      <c r="B31" s="16">
        <v>1700</v>
      </c>
      <c r="C31" s="16">
        <v>521</v>
      </c>
      <c r="D31" s="27">
        <v>2221</v>
      </c>
      <c r="E31" s="27">
        <v>13188</v>
      </c>
      <c r="F31" s="16">
        <v>916</v>
      </c>
      <c r="G31" s="16">
        <v>457</v>
      </c>
      <c r="H31" s="27">
        <v>1373</v>
      </c>
    </row>
    <row r="32" spans="1:8" x14ac:dyDescent="0.25">
      <c r="A32" s="11">
        <v>43945</v>
      </c>
      <c r="B32" s="16">
        <v>1247</v>
      </c>
      <c r="C32" s="16">
        <v>392</v>
      </c>
      <c r="D32" s="27">
        <v>1639</v>
      </c>
      <c r="E32" s="27">
        <v>9406</v>
      </c>
      <c r="F32" s="16">
        <v>647</v>
      </c>
      <c r="G32" s="16">
        <v>349</v>
      </c>
      <c r="H32" s="27">
        <v>996</v>
      </c>
    </row>
    <row r="33" spans="1:8" x14ac:dyDescent="0.25">
      <c r="A33" s="11">
        <v>43946</v>
      </c>
      <c r="B33" s="16">
        <v>306</v>
      </c>
      <c r="C33" s="16">
        <v>115</v>
      </c>
      <c r="D33" s="27">
        <v>421</v>
      </c>
      <c r="E33" s="27">
        <v>2399</v>
      </c>
      <c r="F33" s="16">
        <v>104</v>
      </c>
      <c r="G33" s="16">
        <v>59</v>
      </c>
      <c r="H33" s="27">
        <v>163</v>
      </c>
    </row>
    <row r="34" spans="1:8" x14ac:dyDescent="0.25">
      <c r="A34" s="11">
        <v>43947</v>
      </c>
      <c r="B34" s="16">
        <v>286</v>
      </c>
      <c r="C34" s="16">
        <v>90</v>
      </c>
      <c r="D34" s="27">
        <v>376</v>
      </c>
      <c r="E34" s="27">
        <v>1942</v>
      </c>
      <c r="F34" s="16">
        <v>77</v>
      </c>
      <c r="G34" s="16">
        <v>34</v>
      </c>
      <c r="H34" s="27">
        <v>111</v>
      </c>
    </row>
    <row r="35" spans="1:8" x14ac:dyDescent="0.25">
      <c r="A35" s="11">
        <v>43948</v>
      </c>
      <c r="B35" s="16">
        <v>1400</v>
      </c>
      <c r="C35" s="16">
        <v>553</v>
      </c>
      <c r="D35" s="27">
        <v>1953</v>
      </c>
      <c r="E35" s="27">
        <v>11268</v>
      </c>
      <c r="F35" s="16">
        <v>824</v>
      </c>
      <c r="G35" s="16">
        <v>464</v>
      </c>
      <c r="H35" s="27">
        <v>1288</v>
      </c>
    </row>
    <row r="36" spans="1:8" x14ac:dyDescent="0.25">
      <c r="A36" s="11">
        <v>43949</v>
      </c>
      <c r="B36" s="16">
        <v>1694</v>
      </c>
      <c r="C36" s="16">
        <v>639</v>
      </c>
      <c r="D36" s="27">
        <v>2333</v>
      </c>
      <c r="E36" s="27">
        <v>13926</v>
      </c>
      <c r="F36" s="16">
        <v>788</v>
      </c>
      <c r="G36" s="16">
        <v>511</v>
      </c>
      <c r="H36" s="27">
        <v>1299</v>
      </c>
    </row>
    <row r="37" spans="1:8" x14ac:dyDescent="0.25">
      <c r="A37" s="11">
        <v>43950</v>
      </c>
      <c r="B37" s="16">
        <v>1770</v>
      </c>
      <c r="C37" s="16">
        <v>795</v>
      </c>
      <c r="D37" s="27">
        <v>2565</v>
      </c>
      <c r="E37" s="27">
        <v>12638</v>
      </c>
      <c r="F37" s="16">
        <v>845</v>
      </c>
      <c r="G37" s="16">
        <v>542</v>
      </c>
      <c r="H37" s="27">
        <v>1387</v>
      </c>
    </row>
    <row r="38" spans="1:8" x14ac:dyDescent="0.25">
      <c r="A38" s="11">
        <v>43951</v>
      </c>
      <c r="B38" s="16">
        <v>2243</v>
      </c>
      <c r="C38" s="16">
        <v>1268</v>
      </c>
      <c r="D38" s="27">
        <v>3511</v>
      </c>
      <c r="E38" s="27">
        <v>11642</v>
      </c>
      <c r="F38" s="16">
        <v>807</v>
      </c>
      <c r="G38" s="16">
        <v>682</v>
      </c>
      <c r="H38" s="27">
        <v>1489</v>
      </c>
    </row>
    <row r="39" spans="1:8" x14ac:dyDescent="0.25">
      <c r="A39" s="11">
        <v>43952</v>
      </c>
      <c r="B39" s="16">
        <v>346</v>
      </c>
      <c r="C39" s="16">
        <v>125</v>
      </c>
      <c r="D39" s="27">
        <v>471</v>
      </c>
      <c r="E39" s="27">
        <v>2333</v>
      </c>
      <c r="F39" s="16">
        <v>59</v>
      </c>
      <c r="G39" s="16">
        <v>42</v>
      </c>
      <c r="H39" s="27">
        <v>101</v>
      </c>
    </row>
    <row r="40" spans="1:8" x14ac:dyDescent="0.25">
      <c r="A40" s="11">
        <v>43953</v>
      </c>
      <c r="B40" s="16">
        <v>155</v>
      </c>
      <c r="C40" s="16">
        <v>68</v>
      </c>
      <c r="D40" s="27">
        <v>223</v>
      </c>
      <c r="E40" s="27">
        <v>1125</v>
      </c>
      <c r="F40" s="16">
        <v>24</v>
      </c>
      <c r="G40" s="16">
        <v>34</v>
      </c>
      <c r="H40" s="27">
        <v>58</v>
      </c>
    </row>
    <row r="41" spans="1:8" x14ac:dyDescent="0.25">
      <c r="A41" s="11">
        <v>43954</v>
      </c>
      <c r="B41" s="16">
        <v>106</v>
      </c>
      <c r="C41" s="16">
        <v>69</v>
      </c>
      <c r="D41" s="27">
        <v>175</v>
      </c>
      <c r="E41" s="27">
        <v>682</v>
      </c>
      <c r="F41" s="16">
        <v>30</v>
      </c>
      <c r="G41" s="16">
        <v>18</v>
      </c>
      <c r="H41" s="27">
        <v>48</v>
      </c>
    </row>
    <row r="42" spans="1:8" x14ac:dyDescent="0.25">
      <c r="A42" s="11">
        <v>43955</v>
      </c>
      <c r="B42" s="16">
        <v>847</v>
      </c>
      <c r="C42" s="16">
        <v>450</v>
      </c>
      <c r="D42" s="27">
        <v>1297</v>
      </c>
      <c r="E42" s="27">
        <v>5580</v>
      </c>
      <c r="F42" s="16">
        <v>390</v>
      </c>
      <c r="G42" s="16">
        <v>261</v>
      </c>
      <c r="H42" s="27">
        <v>651</v>
      </c>
    </row>
    <row r="43" spans="1:8" x14ac:dyDescent="0.25">
      <c r="A43" s="57" t="s">
        <v>2</v>
      </c>
      <c r="B43" s="48">
        <v>180928</v>
      </c>
      <c r="C43" s="48">
        <v>7246</v>
      </c>
      <c r="D43" s="48">
        <v>188174</v>
      </c>
      <c r="E43" s="48">
        <v>112565</v>
      </c>
      <c r="F43" s="48">
        <v>8528</v>
      </c>
      <c r="G43" s="48">
        <v>4784</v>
      </c>
      <c r="H43" s="48">
        <v>13312</v>
      </c>
    </row>
    <row r="46" spans="1:8" x14ac:dyDescent="0.25">
      <c r="A46" s="3" t="s">
        <v>146</v>
      </c>
    </row>
    <row r="47" spans="1:8" x14ac:dyDescent="0.25">
      <c r="A47" s="3" t="s">
        <v>147</v>
      </c>
    </row>
    <row r="49" spans="1:8" x14ac:dyDescent="0.25">
      <c r="B49" s="28"/>
      <c r="C49" s="114" t="s">
        <v>128</v>
      </c>
      <c r="D49" s="114"/>
      <c r="E49" s="114" t="s">
        <v>126</v>
      </c>
      <c r="F49" s="114"/>
      <c r="G49" s="114" t="s">
        <v>127</v>
      </c>
      <c r="H49" s="114"/>
    </row>
    <row r="50" spans="1:8" x14ac:dyDescent="0.25">
      <c r="A50" s="115" t="s">
        <v>7</v>
      </c>
      <c r="B50" s="115"/>
      <c r="C50" s="113">
        <v>13128</v>
      </c>
      <c r="D50" s="113"/>
      <c r="E50" s="113">
        <v>8194</v>
      </c>
      <c r="F50" s="113"/>
      <c r="G50" s="113">
        <v>638</v>
      </c>
      <c r="H50" s="113"/>
    </row>
    <row r="51" spans="1:8" x14ac:dyDescent="0.25">
      <c r="A51" s="115" t="s">
        <v>33</v>
      </c>
      <c r="B51" s="115"/>
      <c r="C51" s="113">
        <v>2368</v>
      </c>
      <c r="D51" s="113"/>
      <c r="E51" s="113">
        <v>1522</v>
      </c>
      <c r="F51" s="113"/>
      <c r="G51" s="113">
        <v>75</v>
      </c>
      <c r="H51" s="113"/>
    </row>
    <row r="52" spans="1:8" x14ac:dyDescent="0.25">
      <c r="A52" s="115" t="s">
        <v>30</v>
      </c>
      <c r="B52" s="115"/>
      <c r="C52" s="113">
        <v>15157</v>
      </c>
      <c r="D52" s="113"/>
      <c r="E52" s="113">
        <v>10109</v>
      </c>
      <c r="F52" s="113"/>
      <c r="G52" s="113">
        <v>918</v>
      </c>
      <c r="H52" s="113"/>
    </row>
    <row r="53" spans="1:8" x14ac:dyDescent="0.25">
      <c r="A53" s="115" t="s">
        <v>23</v>
      </c>
      <c r="B53" s="115"/>
      <c r="C53" s="113">
        <v>2694</v>
      </c>
      <c r="D53" s="113"/>
      <c r="E53" s="113">
        <v>1777</v>
      </c>
      <c r="F53" s="113"/>
      <c r="G53" s="113">
        <v>75</v>
      </c>
      <c r="H53" s="113"/>
    </row>
    <row r="54" spans="1:8" x14ac:dyDescent="0.25">
      <c r="A54" s="115" t="s">
        <v>35</v>
      </c>
      <c r="B54" s="115"/>
      <c r="C54" s="113">
        <v>2813</v>
      </c>
      <c r="D54" s="113"/>
      <c r="E54" s="113">
        <v>1712</v>
      </c>
      <c r="F54" s="113"/>
      <c r="G54" s="113">
        <v>160</v>
      </c>
      <c r="H54" s="113"/>
    </row>
    <row r="55" spans="1:8" x14ac:dyDescent="0.25">
      <c r="A55" s="115" t="s">
        <v>20</v>
      </c>
      <c r="B55" s="115"/>
      <c r="C55" s="113">
        <v>6947</v>
      </c>
      <c r="D55" s="113"/>
      <c r="E55" s="113">
        <v>4100</v>
      </c>
      <c r="F55" s="113"/>
      <c r="G55" s="113">
        <v>461</v>
      </c>
      <c r="H55" s="113"/>
    </row>
    <row r="56" spans="1:8" x14ac:dyDescent="0.25">
      <c r="A56" s="115" t="s">
        <v>32</v>
      </c>
      <c r="B56" s="115"/>
      <c r="C56" s="113">
        <v>2530</v>
      </c>
      <c r="D56" s="113"/>
      <c r="E56" s="113">
        <v>1604</v>
      </c>
      <c r="F56" s="113"/>
      <c r="G56" s="113">
        <v>128</v>
      </c>
      <c r="H56" s="113"/>
    </row>
    <row r="57" spans="1:8" x14ac:dyDescent="0.25">
      <c r="A57" s="115" t="s">
        <v>24</v>
      </c>
      <c r="B57" s="115"/>
      <c r="C57" s="113">
        <v>13039</v>
      </c>
      <c r="D57" s="113"/>
      <c r="E57" s="113">
        <v>7691</v>
      </c>
      <c r="F57" s="113"/>
      <c r="G57" s="113">
        <v>686</v>
      </c>
      <c r="H57" s="113"/>
    </row>
    <row r="58" spans="1:8" x14ac:dyDescent="0.25">
      <c r="A58" s="115" t="s">
        <v>36</v>
      </c>
      <c r="B58" s="115"/>
      <c r="C58" s="113">
        <v>2554</v>
      </c>
      <c r="D58" s="113"/>
      <c r="E58" s="113">
        <v>1624</v>
      </c>
      <c r="F58" s="113"/>
      <c r="G58" s="113">
        <v>102</v>
      </c>
      <c r="H58" s="113"/>
    </row>
    <row r="59" spans="1:8" x14ac:dyDescent="0.25">
      <c r="A59" s="115" t="s">
        <v>31</v>
      </c>
      <c r="B59" s="115"/>
      <c r="C59" s="113">
        <v>8446</v>
      </c>
      <c r="D59" s="113"/>
      <c r="E59" s="113">
        <v>5095</v>
      </c>
      <c r="F59" s="113"/>
      <c r="G59" s="113">
        <v>444</v>
      </c>
      <c r="H59" s="113"/>
    </row>
    <row r="60" spans="1:8" x14ac:dyDescent="0.25">
      <c r="A60" s="115" t="s">
        <v>6</v>
      </c>
      <c r="B60" s="115"/>
      <c r="C60" s="113">
        <v>41880</v>
      </c>
      <c r="D60" s="113"/>
      <c r="E60" s="113">
        <v>21836</v>
      </c>
      <c r="F60" s="113"/>
      <c r="G60" s="113">
        <v>4444</v>
      </c>
      <c r="H60" s="113"/>
    </row>
    <row r="61" spans="1:8" x14ac:dyDescent="0.25">
      <c r="A61" s="115" t="s">
        <v>27</v>
      </c>
      <c r="B61" s="115"/>
      <c r="C61" s="113">
        <v>1641</v>
      </c>
      <c r="D61" s="113"/>
      <c r="E61" s="113">
        <v>1035</v>
      </c>
      <c r="F61" s="113"/>
      <c r="G61" s="113">
        <v>80</v>
      </c>
      <c r="H61" s="113"/>
    </row>
    <row r="62" spans="1:8" x14ac:dyDescent="0.25">
      <c r="A62" s="115" t="s">
        <v>5</v>
      </c>
      <c r="B62" s="115"/>
      <c r="C62" s="113">
        <v>31157</v>
      </c>
      <c r="D62" s="113"/>
      <c r="E62" s="113">
        <v>19986</v>
      </c>
      <c r="F62" s="113"/>
      <c r="G62" s="113">
        <v>2449</v>
      </c>
      <c r="H62" s="113"/>
    </row>
    <row r="63" spans="1:8" x14ac:dyDescent="0.25">
      <c r="A63" s="115" t="s">
        <v>34</v>
      </c>
      <c r="B63" s="115"/>
      <c r="C63" s="113">
        <v>6522</v>
      </c>
      <c r="D63" s="113"/>
      <c r="E63" s="113">
        <v>3861</v>
      </c>
      <c r="F63" s="113"/>
      <c r="G63" s="113">
        <v>325</v>
      </c>
      <c r="H63" s="113"/>
    </row>
    <row r="64" spans="1:8" x14ac:dyDescent="0.25">
      <c r="A64" s="115" t="s">
        <v>8</v>
      </c>
      <c r="B64" s="115"/>
      <c r="C64" s="113">
        <v>15380</v>
      </c>
      <c r="D64" s="113"/>
      <c r="E64" s="113">
        <v>8740</v>
      </c>
      <c r="F64" s="113"/>
      <c r="G64" s="113">
        <v>1148</v>
      </c>
      <c r="H64" s="113"/>
    </row>
    <row r="65" spans="1:8" x14ac:dyDescent="0.25">
      <c r="A65" s="115" t="s">
        <v>26</v>
      </c>
      <c r="B65" s="115"/>
      <c r="C65" s="113">
        <v>5114</v>
      </c>
      <c r="D65" s="113"/>
      <c r="E65" s="113">
        <v>3375</v>
      </c>
      <c r="F65" s="113"/>
      <c r="G65" s="113">
        <v>195</v>
      </c>
      <c r="H65" s="113"/>
    </row>
    <row r="66" spans="1:8" x14ac:dyDescent="0.25">
      <c r="A66" s="115" t="s">
        <v>25</v>
      </c>
      <c r="B66" s="115"/>
      <c r="C66" s="113">
        <v>3710</v>
      </c>
      <c r="D66" s="113"/>
      <c r="E66" s="113">
        <v>2391</v>
      </c>
      <c r="F66" s="113"/>
      <c r="G66" s="113">
        <v>150</v>
      </c>
      <c r="H66" s="113"/>
    </row>
    <row r="67" spans="1:8" x14ac:dyDescent="0.25">
      <c r="A67" s="115" t="s">
        <v>29</v>
      </c>
      <c r="B67" s="115"/>
      <c r="C67" s="113">
        <v>5505</v>
      </c>
      <c r="D67" s="113"/>
      <c r="E67" s="113">
        <v>3472</v>
      </c>
      <c r="F67" s="113"/>
      <c r="G67" s="113">
        <v>287</v>
      </c>
      <c r="H67" s="113"/>
    </row>
    <row r="68" spans="1:8" x14ac:dyDescent="0.25">
      <c r="A68" s="115" t="s">
        <v>148</v>
      </c>
      <c r="B68" s="115"/>
      <c r="C68" s="113">
        <v>3392</v>
      </c>
      <c r="D68" s="113"/>
      <c r="E68" s="113">
        <v>1815</v>
      </c>
      <c r="F68" s="113"/>
      <c r="G68" s="113">
        <v>116</v>
      </c>
      <c r="H68" s="113"/>
    </row>
    <row r="69" spans="1:8" x14ac:dyDescent="0.25">
      <c r="A69" s="115" t="s">
        <v>149</v>
      </c>
      <c r="B69" s="115"/>
      <c r="C69" s="113">
        <v>4102</v>
      </c>
      <c r="D69" s="113"/>
      <c r="E69" s="113">
        <v>2576</v>
      </c>
      <c r="F69" s="113"/>
      <c r="G69" s="113">
        <v>394</v>
      </c>
      <c r="H69" s="113"/>
    </row>
    <row r="70" spans="1:8" x14ac:dyDescent="0.25">
      <c r="A70" s="115" t="s">
        <v>37</v>
      </c>
      <c r="B70" s="115"/>
      <c r="C70" s="113">
        <v>95</v>
      </c>
      <c r="D70" s="113"/>
      <c r="E70" s="113">
        <v>50</v>
      </c>
      <c r="F70" s="113"/>
      <c r="G70" s="113">
        <v>37</v>
      </c>
      <c r="H70" s="113"/>
    </row>
    <row r="71" spans="1:8" x14ac:dyDescent="0.25">
      <c r="A71" s="115" t="s">
        <v>2</v>
      </c>
      <c r="B71" s="115"/>
      <c r="C71" s="113">
        <v>188174</v>
      </c>
      <c r="D71" s="113"/>
      <c r="E71" s="113">
        <v>112565</v>
      </c>
      <c r="F71" s="113"/>
      <c r="G71" s="113">
        <v>13312</v>
      </c>
      <c r="H71" s="113"/>
    </row>
  </sheetData>
  <mergeCells count="94"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C58:D58"/>
    <mergeCell ref="C59:D59"/>
    <mergeCell ref="C60:D60"/>
    <mergeCell ref="C61:D61"/>
    <mergeCell ref="C52:D52"/>
    <mergeCell ref="C53:D53"/>
    <mergeCell ref="C54:D54"/>
    <mergeCell ref="C55:D55"/>
    <mergeCell ref="C56:D5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G67:H67"/>
    <mergeCell ref="G68:H68"/>
    <mergeCell ref="G69:H69"/>
    <mergeCell ref="G70:H70"/>
    <mergeCell ref="G71:H71"/>
    <mergeCell ref="G62:H62"/>
    <mergeCell ref="G63:H63"/>
    <mergeCell ref="G64:H64"/>
    <mergeCell ref="G65:H65"/>
    <mergeCell ref="G66:H66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E10:E11"/>
    <mergeCell ref="F10:H10"/>
    <mergeCell ref="B10:D10"/>
    <mergeCell ref="G50:H50"/>
    <mergeCell ref="G51:H51"/>
    <mergeCell ref="E50:F50"/>
    <mergeCell ref="E51:F51"/>
    <mergeCell ref="C50:D50"/>
    <mergeCell ref="C51:D51"/>
    <mergeCell ref="C49:D49"/>
    <mergeCell ref="E49:F49"/>
    <mergeCell ref="G49:H49"/>
    <mergeCell ref="A50:B50"/>
    <mergeCell ref="A51:B51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5" x14ac:dyDescent="0.25"/>
  <cols>
    <col min="1" max="1" width="10.7109375" bestFit="1" customWidth="1"/>
    <col min="3" max="6" width="15.7109375" customWidth="1"/>
  </cols>
  <sheetData>
    <row r="1" spans="1:6" x14ac:dyDescent="0.25">
      <c r="A1" s="3" t="s">
        <v>141</v>
      </c>
    </row>
    <row r="2" spans="1:6" s="28" customFormat="1" x14ac:dyDescent="0.25">
      <c r="A2" s="3" t="s">
        <v>142</v>
      </c>
    </row>
    <row r="3" spans="1:6" s="28" customFormat="1" x14ac:dyDescent="0.25">
      <c r="A3" s="3" t="s">
        <v>172</v>
      </c>
    </row>
    <row r="4" spans="1:6" s="28" customFormat="1" x14ac:dyDescent="0.25">
      <c r="A4" s="3"/>
    </row>
    <row r="5" spans="1:6" x14ac:dyDescent="0.25">
      <c r="A5" s="3" t="s">
        <v>143</v>
      </c>
    </row>
    <row r="6" spans="1:6" ht="15.75" thickBot="1" x14ac:dyDescent="0.3"/>
    <row r="7" spans="1:6" ht="45.75" customHeight="1" thickBot="1" x14ac:dyDescent="0.3">
      <c r="B7" s="28"/>
      <c r="C7" s="116" t="s">
        <v>46</v>
      </c>
      <c r="D7" s="117"/>
      <c r="E7" s="118" t="s">
        <v>47</v>
      </c>
      <c r="F7" s="119"/>
    </row>
    <row r="8" spans="1:6" ht="46.5" customHeight="1" thickBot="1" x14ac:dyDescent="0.3">
      <c r="B8" s="28"/>
      <c r="C8" s="85" t="s">
        <v>41</v>
      </c>
      <c r="D8" s="86" t="s">
        <v>101</v>
      </c>
      <c r="E8" s="87" t="s">
        <v>41</v>
      </c>
      <c r="F8" s="88" t="s">
        <v>101</v>
      </c>
    </row>
    <row r="9" spans="1:6" x14ac:dyDescent="0.25">
      <c r="B9" s="89">
        <v>43891</v>
      </c>
      <c r="C9" s="90">
        <v>0</v>
      </c>
      <c r="D9" s="90">
        <v>0</v>
      </c>
      <c r="E9" s="90">
        <v>0</v>
      </c>
      <c r="F9" s="91">
        <v>0</v>
      </c>
    </row>
    <row r="10" spans="1:6" x14ac:dyDescent="0.25">
      <c r="B10" s="30">
        <v>43892</v>
      </c>
      <c r="C10" s="31">
        <v>0</v>
      </c>
      <c r="D10" s="31">
        <v>0</v>
      </c>
      <c r="E10" s="31">
        <v>0</v>
      </c>
      <c r="F10" s="38">
        <v>0</v>
      </c>
    </row>
    <row r="11" spans="1:6" x14ac:dyDescent="0.25">
      <c r="B11" s="30">
        <v>43893</v>
      </c>
      <c r="C11" s="31">
        <v>1</v>
      </c>
      <c r="D11" s="31">
        <v>1</v>
      </c>
      <c r="E11" s="31">
        <v>4</v>
      </c>
      <c r="F11" s="38">
        <v>4</v>
      </c>
    </row>
    <row r="12" spans="1:6" x14ac:dyDescent="0.25">
      <c r="B12" s="30">
        <v>43894</v>
      </c>
      <c r="C12" s="31">
        <v>2</v>
      </c>
      <c r="D12" s="31">
        <v>1</v>
      </c>
      <c r="E12" s="31">
        <v>8</v>
      </c>
      <c r="F12" s="38">
        <v>4</v>
      </c>
    </row>
    <row r="13" spans="1:6" x14ac:dyDescent="0.25">
      <c r="B13" s="30">
        <v>43895</v>
      </c>
      <c r="C13" s="31">
        <v>4</v>
      </c>
      <c r="D13" s="31">
        <v>3</v>
      </c>
      <c r="E13" s="31">
        <v>16</v>
      </c>
      <c r="F13" s="38">
        <v>12</v>
      </c>
    </row>
    <row r="14" spans="1:6" x14ac:dyDescent="0.25">
      <c r="B14" s="30">
        <v>43896</v>
      </c>
      <c r="C14" s="31">
        <v>6</v>
      </c>
      <c r="D14" s="31">
        <v>3</v>
      </c>
      <c r="E14" s="31">
        <v>37</v>
      </c>
      <c r="F14" s="38">
        <v>12</v>
      </c>
    </row>
    <row r="15" spans="1:6" x14ac:dyDescent="0.25">
      <c r="B15" s="30">
        <v>43897</v>
      </c>
      <c r="C15" s="31">
        <v>6</v>
      </c>
      <c r="D15" s="31">
        <v>3</v>
      </c>
      <c r="E15" s="31">
        <v>37</v>
      </c>
      <c r="F15" s="38">
        <v>12</v>
      </c>
    </row>
    <row r="16" spans="1:6" x14ac:dyDescent="0.25">
      <c r="B16" s="30">
        <v>43898</v>
      </c>
      <c r="C16" s="31">
        <v>6</v>
      </c>
      <c r="D16" s="31">
        <v>3</v>
      </c>
      <c r="E16" s="31">
        <v>37</v>
      </c>
      <c r="F16" s="38">
        <v>12</v>
      </c>
    </row>
    <row r="17" spans="2:6" x14ac:dyDescent="0.25">
      <c r="B17" s="30">
        <v>43899</v>
      </c>
      <c r="C17" s="31">
        <v>7</v>
      </c>
      <c r="D17" s="31">
        <v>4</v>
      </c>
      <c r="E17" s="31">
        <v>40</v>
      </c>
      <c r="F17" s="38">
        <v>15</v>
      </c>
    </row>
    <row r="18" spans="2:6" x14ac:dyDescent="0.25">
      <c r="B18" s="30">
        <v>43900</v>
      </c>
      <c r="C18" s="31">
        <v>8</v>
      </c>
      <c r="D18" s="31">
        <v>5</v>
      </c>
      <c r="E18" s="31">
        <v>44</v>
      </c>
      <c r="F18" s="38">
        <v>19</v>
      </c>
    </row>
    <row r="19" spans="2:6" x14ac:dyDescent="0.25">
      <c r="B19" s="30">
        <v>43901</v>
      </c>
      <c r="C19" s="31">
        <v>8</v>
      </c>
      <c r="D19" s="31">
        <v>5</v>
      </c>
      <c r="E19" s="31">
        <v>44</v>
      </c>
      <c r="F19" s="38">
        <v>19</v>
      </c>
    </row>
    <row r="20" spans="2:6" x14ac:dyDescent="0.25">
      <c r="B20" s="30">
        <v>43902</v>
      </c>
      <c r="C20" s="31">
        <v>8</v>
      </c>
      <c r="D20" s="31">
        <v>5</v>
      </c>
      <c r="E20" s="31">
        <v>44</v>
      </c>
      <c r="F20" s="38">
        <v>19</v>
      </c>
    </row>
    <row r="21" spans="2:6" x14ac:dyDescent="0.25">
      <c r="B21" s="30">
        <v>43903</v>
      </c>
      <c r="C21" s="31">
        <v>12</v>
      </c>
      <c r="D21" s="31">
        <v>8</v>
      </c>
      <c r="E21" s="31">
        <v>66</v>
      </c>
      <c r="F21" s="38">
        <v>31</v>
      </c>
    </row>
    <row r="22" spans="2:6" x14ac:dyDescent="0.25">
      <c r="B22" s="30">
        <v>43904</v>
      </c>
      <c r="C22" s="31">
        <v>12</v>
      </c>
      <c r="D22" s="31">
        <v>8</v>
      </c>
      <c r="E22" s="31">
        <v>66</v>
      </c>
      <c r="F22" s="38">
        <v>31</v>
      </c>
    </row>
    <row r="23" spans="2:6" x14ac:dyDescent="0.25">
      <c r="B23" s="30">
        <v>43905</v>
      </c>
      <c r="C23" s="31">
        <v>12</v>
      </c>
      <c r="D23" s="31">
        <v>8</v>
      </c>
      <c r="E23" s="31">
        <v>66</v>
      </c>
      <c r="F23" s="38">
        <v>31</v>
      </c>
    </row>
    <row r="24" spans="2:6" x14ac:dyDescent="0.25">
      <c r="B24" s="30">
        <v>43906</v>
      </c>
      <c r="C24" s="31">
        <v>14</v>
      </c>
      <c r="D24" s="50">
        <v>9</v>
      </c>
      <c r="E24" s="31">
        <v>72</v>
      </c>
      <c r="F24" s="51">
        <v>33</v>
      </c>
    </row>
    <row r="25" spans="2:6" x14ac:dyDescent="0.25">
      <c r="B25" s="30">
        <v>43907</v>
      </c>
      <c r="C25" s="31">
        <v>16</v>
      </c>
      <c r="D25" s="50">
        <v>9</v>
      </c>
      <c r="E25" s="31">
        <v>88</v>
      </c>
      <c r="F25" s="51">
        <v>33</v>
      </c>
    </row>
    <row r="26" spans="2:6" x14ac:dyDescent="0.25">
      <c r="B26" s="30">
        <v>43908</v>
      </c>
      <c r="C26" s="31">
        <v>20</v>
      </c>
      <c r="D26" s="50">
        <v>12</v>
      </c>
      <c r="E26" s="31">
        <v>196</v>
      </c>
      <c r="F26" s="51">
        <v>51</v>
      </c>
    </row>
    <row r="27" spans="2:6" x14ac:dyDescent="0.25">
      <c r="B27" s="30">
        <v>43909</v>
      </c>
      <c r="C27" s="31">
        <v>23</v>
      </c>
      <c r="D27" s="50">
        <v>13</v>
      </c>
      <c r="E27" s="31">
        <v>220</v>
      </c>
      <c r="F27" s="51">
        <v>55</v>
      </c>
    </row>
    <row r="28" spans="2:6" x14ac:dyDescent="0.25">
      <c r="B28" s="30">
        <v>43910</v>
      </c>
      <c r="C28" s="31">
        <v>26</v>
      </c>
      <c r="D28" s="50">
        <v>13</v>
      </c>
      <c r="E28" s="31">
        <v>321</v>
      </c>
      <c r="F28" s="51">
        <v>55</v>
      </c>
    </row>
    <row r="29" spans="2:6" x14ac:dyDescent="0.25">
      <c r="B29" s="30">
        <v>43911</v>
      </c>
      <c r="C29" s="31">
        <v>26</v>
      </c>
      <c r="D29" s="50">
        <v>13</v>
      </c>
      <c r="E29" s="31">
        <v>321</v>
      </c>
      <c r="F29" s="51">
        <v>55</v>
      </c>
    </row>
    <row r="30" spans="2:6" x14ac:dyDescent="0.25">
      <c r="B30" s="30">
        <v>43912</v>
      </c>
      <c r="C30" s="31">
        <v>26</v>
      </c>
      <c r="D30" s="50">
        <v>13</v>
      </c>
      <c r="E30" s="31">
        <v>321</v>
      </c>
      <c r="F30" s="51">
        <v>55</v>
      </c>
    </row>
    <row r="31" spans="2:6" x14ac:dyDescent="0.25">
      <c r="B31" s="30">
        <v>43913</v>
      </c>
      <c r="C31" s="31">
        <v>29</v>
      </c>
      <c r="D31" s="50">
        <v>14</v>
      </c>
      <c r="E31" s="31">
        <v>360</v>
      </c>
      <c r="F31" s="51">
        <v>64</v>
      </c>
    </row>
    <row r="32" spans="2:6" x14ac:dyDescent="0.25">
      <c r="B32" s="30">
        <v>43914</v>
      </c>
      <c r="C32" s="31">
        <v>32</v>
      </c>
      <c r="D32" s="50">
        <v>14</v>
      </c>
      <c r="E32" s="31">
        <v>391</v>
      </c>
      <c r="F32" s="51">
        <v>64</v>
      </c>
    </row>
    <row r="33" spans="2:6" x14ac:dyDescent="0.25">
      <c r="B33" s="30">
        <v>43915</v>
      </c>
      <c r="C33" s="31">
        <v>45</v>
      </c>
      <c r="D33" s="50">
        <v>21</v>
      </c>
      <c r="E33" s="31">
        <v>612</v>
      </c>
      <c r="F33" s="51">
        <v>106</v>
      </c>
    </row>
    <row r="34" spans="2:6" x14ac:dyDescent="0.25">
      <c r="B34" s="30">
        <v>43916</v>
      </c>
      <c r="C34" s="31">
        <v>47</v>
      </c>
      <c r="D34" s="50">
        <v>22</v>
      </c>
      <c r="E34" s="31">
        <v>651</v>
      </c>
      <c r="F34" s="51">
        <v>109</v>
      </c>
    </row>
    <row r="35" spans="2:6" x14ac:dyDescent="0.25">
      <c r="B35" s="30">
        <v>43917</v>
      </c>
      <c r="C35" s="31">
        <v>49</v>
      </c>
      <c r="D35" s="50">
        <v>22</v>
      </c>
      <c r="E35" s="31">
        <v>682</v>
      </c>
      <c r="F35" s="51">
        <v>109</v>
      </c>
    </row>
    <row r="36" spans="2:6" x14ac:dyDescent="0.25">
      <c r="B36" s="30">
        <v>43918</v>
      </c>
      <c r="C36" s="31">
        <v>49</v>
      </c>
      <c r="D36" s="50">
        <v>22</v>
      </c>
      <c r="E36" s="31">
        <v>682</v>
      </c>
      <c r="F36" s="51">
        <v>109</v>
      </c>
    </row>
    <row r="37" spans="2:6" x14ac:dyDescent="0.25">
      <c r="B37" s="30">
        <v>43919</v>
      </c>
      <c r="C37" s="31">
        <v>49</v>
      </c>
      <c r="D37" s="50">
        <v>22</v>
      </c>
      <c r="E37" s="31">
        <v>682</v>
      </c>
      <c r="F37" s="51">
        <v>109</v>
      </c>
    </row>
    <row r="38" spans="2:6" x14ac:dyDescent="0.25">
      <c r="B38" s="30">
        <v>43920</v>
      </c>
      <c r="C38" s="31">
        <v>53</v>
      </c>
      <c r="D38" s="50">
        <v>24</v>
      </c>
      <c r="E38" s="31">
        <v>762</v>
      </c>
      <c r="F38" s="51">
        <v>123</v>
      </c>
    </row>
    <row r="39" spans="2:6" x14ac:dyDescent="0.25">
      <c r="B39" s="32">
        <v>43921</v>
      </c>
      <c r="C39" s="29">
        <v>57</v>
      </c>
      <c r="D39" s="29">
        <v>27</v>
      </c>
      <c r="E39" s="29">
        <v>786</v>
      </c>
      <c r="F39" s="39">
        <v>143</v>
      </c>
    </row>
    <row r="40" spans="2:6" x14ac:dyDescent="0.25">
      <c r="B40" s="30">
        <v>43922</v>
      </c>
      <c r="C40" s="31">
        <v>2</v>
      </c>
      <c r="D40" s="31">
        <v>1</v>
      </c>
      <c r="E40" s="31">
        <v>13</v>
      </c>
      <c r="F40" s="38">
        <v>3</v>
      </c>
    </row>
    <row r="41" spans="2:6" x14ac:dyDescent="0.25">
      <c r="B41" s="30">
        <v>43923</v>
      </c>
      <c r="C41" s="31">
        <v>18</v>
      </c>
      <c r="D41" s="50">
        <v>10</v>
      </c>
      <c r="E41" s="31">
        <v>164</v>
      </c>
      <c r="F41" s="51">
        <v>52</v>
      </c>
    </row>
    <row r="42" spans="2:6" x14ac:dyDescent="0.25">
      <c r="B42" s="30">
        <v>43924</v>
      </c>
      <c r="C42" s="31">
        <v>21</v>
      </c>
      <c r="D42" s="50">
        <v>11</v>
      </c>
      <c r="E42" s="31">
        <v>196</v>
      </c>
      <c r="F42" s="51">
        <v>57</v>
      </c>
    </row>
    <row r="43" spans="2:6" x14ac:dyDescent="0.25">
      <c r="B43" s="30">
        <v>43925</v>
      </c>
      <c r="C43" s="31">
        <v>21</v>
      </c>
      <c r="D43" s="50">
        <v>11</v>
      </c>
      <c r="E43" s="31">
        <v>196</v>
      </c>
      <c r="F43" s="51">
        <v>57</v>
      </c>
    </row>
    <row r="44" spans="2:6" x14ac:dyDescent="0.25">
      <c r="B44" s="30">
        <v>43926</v>
      </c>
      <c r="C44" s="31">
        <v>21</v>
      </c>
      <c r="D44" s="50">
        <v>11</v>
      </c>
      <c r="E44" s="31">
        <v>196</v>
      </c>
      <c r="F44" s="51">
        <v>57</v>
      </c>
    </row>
    <row r="45" spans="2:6" x14ac:dyDescent="0.25">
      <c r="B45" s="30">
        <v>43927</v>
      </c>
      <c r="C45" s="31">
        <v>33</v>
      </c>
      <c r="D45" s="50">
        <v>19</v>
      </c>
      <c r="E45" s="31">
        <v>280</v>
      </c>
      <c r="F45" s="51">
        <v>91</v>
      </c>
    </row>
    <row r="46" spans="2:6" x14ac:dyDescent="0.25">
      <c r="B46" s="30">
        <v>43928</v>
      </c>
      <c r="C46" s="33">
        <v>44</v>
      </c>
      <c r="D46" s="50">
        <v>28</v>
      </c>
      <c r="E46" s="33">
        <v>354</v>
      </c>
      <c r="F46" s="51">
        <v>137</v>
      </c>
    </row>
    <row r="47" spans="2:6" x14ac:dyDescent="0.25">
      <c r="B47" s="30">
        <v>43929</v>
      </c>
      <c r="C47" s="31">
        <v>48</v>
      </c>
      <c r="D47" s="50">
        <v>30</v>
      </c>
      <c r="E47" s="31">
        <v>408</v>
      </c>
      <c r="F47" s="51">
        <v>142</v>
      </c>
    </row>
    <row r="48" spans="2:6" x14ac:dyDescent="0.25">
      <c r="B48" s="30">
        <v>43930</v>
      </c>
      <c r="C48" s="31">
        <v>50</v>
      </c>
      <c r="D48" s="50">
        <v>32</v>
      </c>
      <c r="E48" s="31">
        <v>414</v>
      </c>
      <c r="F48" s="51">
        <v>148</v>
      </c>
    </row>
    <row r="49" spans="2:6" x14ac:dyDescent="0.25">
      <c r="B49" s="30">
        <v>43931</v>
      </c>
      <c r="C49" s="31">
        <v>50</v>
      </c>
      <c r="D49" s="50">
        <v>32</v>
      </c>
      <c r="E49" s="31">
        <v>414</v>
      </c>
      <c r="F49" s="51">
        <v>148</v>
      </c>
    </row>
    <row r="50" spans="2:6" x14ac:dyDescent="0.25">
      <c r="B50" s="30">
        <v>43932</v>
      </c>
      <c r="C50" s="31">
        <v>50</v>
      </c>
      <c r="D50" s="50">
        <v>32</v>
      </c>
      <c r="E50" s="31">
        <v>414</v>
      </c>
      <c r="F50" s="51">
        <v>148</v>
      </c>
    </row>
    <row r="51" spans="2:6" x14ac:dyDescent="0.25">
      <c r="B51" s="30">
        <v>43933</v>
      </c>
      <c r="C51" s="31">
        <v>50</v>
      </c>
      <c r="D51" s="50">
        <v>32</v>
      </c>
      <c r="E51" s="31">
        <v>414</v>
      </c>
      <c r="F51" s="51">
        <v>148</v>
      </c>
    </row>
    <row r="52" spans="2:6" x14ac:dyDescent="0.25">
      <c r="B52" s="30">
        <v>43934</v>
      </c>
      <c r="C52" s="31">
        <v>52</v>
      </c>
      <c r="D52" s="50">
        <v>33</v>
      </c>
      <c r="E52" s="31">
        <v>429</v>
      </c>
      <c r="F52" s="51">
        <v>152</v>
      </c>
    </row>
    <row r="53" spans="2:6" x14ac:dyDescent="0.25">
      <c r="B53" s="30">
        <v>43935</v>
      </c>
      <c r="C53" s="31">
        <v>66</v>
      </c>
      <c r="D53" s="50">
        <v>42</v>
      </c>
      <c r="E53" s="31">
        <v>542</v>
      </c>
      <c r="F53" s="51">
        <v>197</v>
      </c>
    </row>
    <row r="54" spans="2:6" x14ac:dyDescent="0.25">
      <c r="B54" s="30">
        <v>43936</v>
      </c>
      <c r="C54" s="31">
        <v>70</v>
      </c>
      <c r="D54" s="50">
        <v>44</v>
      </c>
      <c r="E54" s="31">
        <v>605</v>
      </c>
      <c r="F54" s="51">
        <v>210</v>
      </c>
    </row>
    <row r="55" spans="2:6" x14ac:dyDescent="0.25">
      <c r="B55" s="30">
        <v>43937</v>
      </c>
      <c r="C55" s="31">
        <v>85</v>
      </c>
      <c r="D55" s="50">
        <v>51</v>
      </c>
      <c r="E55" s="31">
        <v>728</v>
      </c>
      <c r="F55" s="51">
        <v>243</v>
      </c>
    </row>
    <row r="56" spans="2:6" x14ac:dyDescent="0.25">
      <c r="B56" s="30">
        <v>43938</v>
      </c>
      <c r="C56" s="31">
        <v>90</v>
      </c>
      <c r="D56" s="50">
        <v>53</v>
      </c>
      <c r="E56" s="31">
        <v>762</v>
      </c>
      <c r="F56" s="51">
        <v>256</v>
      </c>
    </row>
    <row r="57" spans="2:6" x14ac:dyDescent="0.25">
      <c r="B57" s="30">
        <v>43939</v>
      </c>
      <c r="C57" s="31">
        <v>90</v>
      </c>
      <c r="D57" s="50">
        <v>53</v>
      </c>
      <c r="E57" s="31">
        <v>762</v>
      </c>
      <c r="F57" s="51">
        <v>256</v>
      </c>
    </row>
    <row r="58" spans="2:6" x14ac:dyDescent="0.25">
      <c r="B58" s="30">
        <v>43940</v>
      </c>
      <c r="C58" s="31">
        <v>90</v>
      </c>
      <c r="D58" s="50">
        <v>53</v>
      </c>
      <c r="E58" s="31">
        <v>762</v>
      </c>
      <c r="F58" s="51">
        <v>256</v>
      </c>
    </row>
    <row r="59" spans="2:6" x14ac:dyDescent="0.25">
      <c r="B59" s="30">
        <v>43941</v>
      </c>
      <c r="C59" s="31">
        <v>95</v>
      </c>
      <c r="D59" s="31">
        <v>56</v>
      </c>
      <c r="E59" s="31">
        <v>810</v>
      </c>
      <c r="F59" s="51">
        <v>263</v>
      </c>
    </row>
    <row r="60" spans="2:6" x14ac:dyDescent="0.25">
      <c r="B60" s="30">
        <v>43942</v>
      </c>
      <c r="C60" s="31">
        <v>101</v>
      </c>
      <c r="D60" s="31">
        <v>57</v>
      </c>
      <c r="E60" s="31">
        <v>902</v>
      </c>
      <c r="F60" s="38">
        <v>265</v>
      </c>
    </row>
    <row r="61" spans="2:6" x14ac:dyDescent="0.25">
      <c r="B61" s="30">
        <v>43943</v>
      </c>
      <c r="C61" s="31">
        <v>105</v>
      </c>
      <c r="D61" s="31">
        <v>59</v>
      </c>
      <c r="E61" s="31">
        <v>937</v>
      </c>
      <c r="F61" s="38">
        <v>277</v>
      </c>
    </row>
    <row r="62" spans="2:6" x14ac:dyDescent="0.25">
      <c r="B62" s="30">
        <v>43944</v>
      </c>
      <c r="C62" s="31">
        <v>115</v>
      </c>
      <c r="D62" s="31">
        <v>65</v>
      </c>
      <c r="E62" s="31">
        <v>1040</v>
      </c>
      <c r="F62" s="38">
        <v>305</v>
      </c>
    </row>
    <row r="63" spans="2:6" x14ac:dyDescent="0.25">
      <c r="B63" s="30">
        <v>43945</v>
      </c>
      <c r="C63" s="31">
        <v>120</v>
      </c>
      <c r="D63" s="31">
        <v>67</v>
      </c>
      <c r="E63" s="31">
        <v>1091</v>
      </c>
      <c r="F63" s="38">
        <v>316</v>
      </c>
    </row>
    <row r="64" spans="2:6" x14ac:dyDescent="0.25">
      <c r="B64" s="30">
        <v>43946</v>
      </c>
      <c r="C64" s="31">
        <v>120</v>
      </c>
      <c r="D64" s="31">
        <v>67</v>
      </c>
      <c r="E64" s="31">
        <v>1091</v>
      </c>
      <c r="F64" s="38">
        <v>316</v>
      </c>
    </row>
    <row r="65" spans="2:6" x14ac:dyDescent="0.25">
      <c r="B65" s="30">
        <v>43947</v>
      </c>
      <c r="C65" s="31">
        <v>120</v>
      </c>
      <c r="D65" s="31">
        <v>67</v>
      </c>
      <c r="E65" s="31">
        <v>1091</v>
      </c>
      <c r="F65" s="38">
        <v>316</v>
      </c>
    </row>
    <row r="66" spans="2:6" x14ac:dyDescent="0.25">
      <c r="B66" s="30">
        <v>43948</v>
      </c>
      <c r="C66" s="31">
        <v>123</v>
      </c>
      <c r="D66" s="31">
        <v>70</v>
      </c>
      <c r="E66" s="31">
        <v>1111</v>
      </c>
      <c r="F66" s="38">
        <v>336</v>
      </c>
    </row>
    <row r="67" spans="2:6" x14ac:dyDescent="0.25">
      <c r="B67" s="30">
        <v>43949</v>
      </c>
      <c r="C67" s="31">
        <v>130</v>
      </c>
      <c r="D67" s="31">
        <v>73</v>
      </c>
      <c r="E67" s="31">
        <v>1235</v>
      </c>
      <c r="F67" s="38">
        <v>358</v>
      </c>
    </row>
    <row r="68" spans="2:6" x14ac:dyDescent="0.25">
      <c r="B68" s="30">
        <v>43950</v>
      </c>
      <c r="C68" s="31">
        <v>133</v>
      </c>
      <c r="D68" s="31">
        <v>75</v>
      </c>
      <c r="E68" s="31">
        <v>1245</v>
      </c>
      <c r="F68" s="38">
        <v>365</v>
      </c>
    </row>
    <row r="69" spans="2:6" x14ac:dyDescent="0.25">
      <c r="B69" s="32">
        <v>43951</v>
      </c>
      <c r="C69" s="29">
        <v>140</v>
      </c>
      <c r="D69" s="29">
        <v>79</v>
      </c>
      <c r="E69" s="29">
        <v>1324</v>
      </c>
      <c r="F69" s="39">
        <v>381</v>
      </c>
    </row>
    <row r="70" spans="2:6" s="28" customFormat="1" x14ac:dyDescent="0.25">
      <c r="B70" s="30">
        <v>43952</v>
      </c>
      <c r="C70" s="31">
        <v>0</v>
      </c>
      <c r="D70" s="31">
        <v>0</v>
      </c>
      <c r="E70" s="31">
        <v>0</v>
      </c>
      <c r="F70" s="38">
        <v>0</v>
      </c>
    </row>
    <row r="71" spans="2:6" s="28" customFormat="1" x14ac:dyDescent="0.25">
      <c r="B71" s="30">
        <v>43953</v>
      </c>
      <c r="C71" s="31">
        <v>0</v>
      </c>
      <c r="D71" s="31">
        <v>0</v>
      </c>
      <c r="E71" s="31">
        <v>0</v>
      </c>
      <c r="F71" s="38">
        <v>0</v>
      </c>
    </row>
    <row r="72" spans="2:6" s="28" customFormat="1" x14ac:dyDescent="0.25">
      <c r="B72" s="30">
        <v>43954</v>
      </c>
      <c r="C72" s="31">
        <v>0</v>
      </c>
      <c r="D72" s="31">
        <v>0</v>
      </c>
      <c r="E72" s="31">
        <v>0</v>
      </c>
      <c r="F72" s="38">
        <v>0</v>
      </c>
    </row>
    <row r="73" spans="2:6" s="28" customFormat="1" x14ac:dyDescent="0.25">
      <c r="B73" s="30">
        <v>43955</v>
      </c>
      <c r="C73" s="31">
        <v>5</v>
      </c>
      <c r="D73" s="31">
        <v>2</v>
      </c>
      <c r="E73" s="31">
        <v>40</v>
      </c>
      <c r="F73" s="38">
        <v>13</v>
      </c>
    </row>
    <row r="74" spans="2:6" s="28" customFormat="1" x14ac:dyDescent="0.25">
      <c r="B74" s="30">
        <v>43956</v>
      </c>
      <c r="C74" s="31">
        <v>8</v>
      </c>
      <c r="D74" s="31">
        <v>4</v>
      </c>
      <c r="E74" s="31">
        <v>49</v>
      </c>
      <c r="F74" s="38">
        <v>19</v>
      </c>
    </row>
    <row r="75" spans="2:6" s="28" customFormat="1" x14ac:dyDescent="0.25">
      <c r="B75" s="30">
        <v>43957</v>
      </c>
      <c r="C75" s="31">
        <v>12</v>
      </c>
      <c r="D75" s="31">
        <v>6</v>
      </c>
      <c r="E75" s="31">
        <v>89</v>
      </c>
      <c r="F75" s="38">
        <v>27</v>
      </c>
    </row>
    <row r="76" spans="2:6" s="28" customFormat="1" x14ac:dyDescent="0.25">
      <c r="B76" s="30">
        <v>43958</v>
      </c>
      <c r="C76" s="31">
        <v>14</v>
      </c>
      <c r="D76" s="31">
        <v>6</v>
      </c>
      <c r="E76" s="31">
        <v>104</v>
      </c>
      <c r="F76" s="38">
        <v>27</v>
      </c>
    </row>
    <row r="77" spans="2:6" s="28" customFormat="1" x14ac:dyDescent="0.25">
      <c r="B77" s="30">
        <v>43959</v>
      </c>
      <c r="C77" s="31">
        <v>14</v>
      </c>
      <c r="D77" s="31">
        <v>6</v>
      </c>
      <c r="E77" s="31">
        <v>104</v>
      </c>
      <c r="F77" s="38">
        <v>27</v>
      </c>
    </row>
    <row r="78" spans="2:6" s="28" customFormat="1" x14ac:dyDescent="0.25">
      <c r="B78" s="30">
        <v>43960</v>
      </c>
      <c r="C78" s="31">
        <v>14</v>
      </c>
      <c r="D78" s="31">
        <v>6</v>
      </c>
      <c r="E78" s="31">
        <v>104</v>
      </c>
      <c r="F78" s="38">
        <v>27</v>
      </c>
    </row>
    <row r="79" spans="2:6" s="28" customFormat="1" x14ac:dyDescent="0.25">
      <c r="B79" s="30">
        <v>43961</v>
      </c>
      <c r="C79" s="31">
        <v>14</v>
      </c>
      <c r="D79" s="31">
        <v>6</v>
      </c>
      <c r="E79" s="31">
        <v>104</v>
      </c>
      <c r="F79" s="38">
        <v>27</v>
      </c>
    </row>
    <row r="80" spans="2:6" x14ac:dyDescent="0.25">
      <c r="B80" s="30">
        <v>43962</v>
      </c>
      <c r="C80" s="31">
        <v>21</v>
      </c>
      <c r="D80" s="31">
        <v>9</v>
      </c>
      <c r="E80" s="31">
        <v>148</v>
      </c>
      <c r="F80" s="38">
        <v>36</v>
      </c>
    </row>
    <row r="81" spans="2:6" s="28" customFormat="1" x14ac:dyDescent="0.25">
      <c r="B81" s="30">
        <v>43963</v>
      </c>
      <c r="C81" s="31">
        <v>26</v>
      </c>
      <c r="D81" s="31">
        <v>12</v>
      </c>
      <c r="E81" s="31">
        <v>214</v>
      </c>
      <c r="F81" s="38">
        <v>47</v>
      </c>
    </row>
    <row r="82" spans="2:6" s="28" customFormat="1" x14ac:dyDescent="0.25">
      <c r="B82" s="30">
        <v>43964</v>
      </c>
      <c r="C82" s="31">
        <v>30</v>
      </c>
      <c r="D82" s="31">
        <v>14</v>
      </c>
      <c r="E82" s="31">
        <v>232</v>
      </c>
      <c r="F82" s="38">
        <v>51</v>
      </c>
    </row>
    <row r="83" spans="2:6" s="28" customFormat="1" x14ac:dyDescent="0.25">
      <c r="B83" s="30">
        <v>43965</v>
      </c>
      <c r="C83" s="31">
        <v>34</v>
      </c>
      <c r="D83" s="31">
        <v>16</v>
      </c>
      <c r="E83" s="31">
        <v>256</v>
      </c>
      <c r="F83" s="38">
        <v>58</v>
      </c>
    </row>
    <row r="84" spans="2:6" s="28" customFormat="1" x14ac:dyDescent="0.25">
      <c r="B84" s="30">
        <v>43966</v>
      </c>
      <c r="C84" s="31">
        <v>37</v>
      </c>
      <c r="D84" s="31">
        <v>17</v>
      </c>
      <c r="E84" s="31">
        <v>279</v>
      </c>
      <c r="F84" s="38">
        <v>62</v>
      </c>
    </row>
    <row r="85" spans="2:6" s="28" customFormat="1" x14ac:dyDescent="0.25">
      <c r="B85" s="30">
        <v>43967</v>
      </c>
      <c r="C85" s="31">
        <v>37</v>
      </c>
      <c r="D85" s="31">
        <v>17</v>
      </c>
      <c r="E85" s="31">
        <v>279</v>
      </c>
      <c r="F85" s="38">
        <v>62</v>
      </c>
    </row>
    <row r="86" spans="2:6" s="28" customFormat="1" x14ac:dyDescent="0.25">
      <c r="B86" s="30">
        <v>43968</v>
      </c>
      <c r="C86" s="31">
        <v>37</v>
      </c>
      <c r="D86" s="31">
        <v>17</v>
      </c>
      <c r="E86" s="31">
        <v>279</v>
      </c>
      <c r="F86" s="38">
        <v>62</v>
      </c>
    </row>
    <row r="87" spans="2:6" s="28" customFormat="1" x14ac:dyDescent="0.25">
      <c r="B87" s="30">
        <v>43969</v>
      </c>
      <c r="C87" s="31">
        <v>38</v>
      </c>
      <c r="D87" s="31">
        <v>17</v>
      </c>
      <c r="E87" s="31">
        <v>303</v>
      </c>
      <c r="F87" s="38">
        <v>62</v>
      </c>
    </row>
    <row r="88" spans="2:6" s="28" customFormat="1" x14ac:dyDescent="0.25">
      <c r="B88" s="30">
        <v>43970</v>
      </c>
      <c r="C88" s="31">
        <v>43</v>
      </c>
      <c r="D88" s="31">
        <v>18</v>
      </c>
      <c r="E88" s="31">
        <v>381</v>
      </c>
      <c r="F88" s="38">
        <v>68</v>
      </c>
    </row>
    <row r="89" spans="2:6" s="28" customFormat="1" x14ac:dyDescent="0.25">
      <c r="B89" s="30">
        <v>43971</v>
      </c>
      <c r="C89" s="31">
        <v>44</v>
      </c>
      <c r="D89" s="31">
        <v>18</v>
      </c>
      <c r="E89" s="31">
        <v>401</v>
      </c>
      <c r="F89" s="38">
        <v>68</v>
      </c>
    </row>
    <row r="90" spans="2:6" s="28" customFormat="1" x14ac:dyDescent="0.25">
      <c r="B90" s="30">
        <v>43972</v>
      </c>
      <c r="C90" s="31">
        <v>45</v>
      </c>
      <c r="D90" s="31">
        <v>18</v>
      </c>
      <c r="E90" s="31">
        <v>414</v>
      </c>
      <c r="F90" s="38">
        <v>68</v>
      </c>
    </row>
    <row r="91" spans="2:6" s="28" customFormat="1" x14ac:dyDescent="0.25">
      <c r="B91" s="30">
        <v>43973</v>
      </c>
      <c r="C91" s="31">
        <v>51</v>
      </c>
      <c r="D91" s="31">
        <v>19</v>
      </c>
      <c r="E91" s="31">
        <v>489</v>
      </c>
      <c r="F91" s="38">
        <v>72</v>
      </c>
    </row>
    <row r="92" spans="2:6" s="28" customFormat="1" x14ac:dyDescent="0.25">
      <c r="B92" s="30">
        <v>43974</v>
      </c>
      <c r="C92" s="31">
        <v>51</v>
      </c>
      <c r="D92" s="31">
        <v>19</v>
      </c>
      <c r="E92" s="31">
        <v>489</v>
      </c>
      <c r="F92" s="38">
        <v>72</v>
      </c>
    </row>
    <row r="93" spans="2:6" s="28" customFormat="1" x14ac:dyDescent="0.25">
      <c r="B93" s="30">
        <v>43975</v>
      </c>
      <c r="C93" s="31">
        <v>51</v>
      </c>
      <c r="D93" s="31">
        <v>19</v>
      </c>
      <c r="E93" s="31">
        <v>489</v>
      </c>
      <c r="F93" s="38">
        <v>72</v>
      </c>
    </row>
    <row r="94" spans="2:6" s="28" customFormat="1" x14ac:dyDescent="0.25">
      <c r="B94" s="30">
        <v>43976</v>
      </c>
      <c r="C94" s="31">
        <v>52</v>
      </c>
      <c r="D94" s="31">
        <v>19</v>
      </c>
      <c r="E94" s="31">
        <v>493</v>
      </c>
      <c r="F94" s="38">
        <v>72</v>
      </c>
    </row>
    <row r="95" spans="2:6" s="28" customFormat="1" ht="15.75" thickBot="1" x14ac:dyDescent="0.3">
      <c r="B95" s="84">
        <v>43977</v>
      </c>
      <c r="C95" s="52">
        <v>54</v>
      </c>
      <c r="D95" s="52">
        <v>20</v>
      </c>
      <c r="E95" s="52">
        <v>504</v>
      </c>
      <c r="F95" s="53">
        <v>78</v>
      </c>
    </row>
    <row r="96" spans="2:6" s="28" customFormat="1" x14ac:dyDescent="0.25"/>
    <row r="97" spans="1:6" x14ac:dyDescent="0.25">
      <c r="A97" s="35" t="s">
        <v>114</v>
      </c>
    </row>
    <row r="98" spans="1:6" x14ac:dyDescent="0.25">
      <c r="A98" s="58" t="s">
        <v>137</v>
      </c>
    </row>
    <row r="99" spans="1:6" ht="30" customHeight="1" x14ac:dyDescent="0.25">
      <c r="A99" s="121" t="s">
        <v>150</v>
      </c>
      <c r="B99" s="121"/>
      <c r="C99" s="121"/>
      <c r="D99" s="121"/>
      <c r="E99" s="121"/>
      <c r="F99" s="121"/>
    </row>
    <row r="100" spans="1:6" x14ac:dyDescent="0.25">
      <c r="A100" s="120" t="s">
        <v>144</v>
      </c>
      <c r="B100" s="120"/>
      <c r="C100" s="120"/>
      <c r="D100" s="120"/>
      <c r="E100" s="120"/>
      <c r="F100" s="120"/>
    </row>
    <row r="101" spans="1:6" x14ac:dyDescent="0.25">
      <c r="A101" s="120"/>
      <c r="B101" s="120"/>
      <c r="C101" s="120"/>
      <c r="D101" s="120"/>
      <c r="E101" s="120"/>
      <c r="F101" s="120"/>
    </row>
    <row r="102" spans="1:6" x14ac:dyDescent="0.25">
      <c r="A102" s="120"/>
      <c r="B102" s="120"/>
      <c r="C102" s="120"/>
      <c r="D102" s="120"/>
      <c r="E102" s="120"/>
      <c r="F102" s="120"/>
    </row>
  </sheetData>
  <mergeCells count="4">
    <mergeCell ref="C7:D7"/>
    <mergeCell ref="E7:F7"/>
    <mergeCell ref="A100:F102"/>
    <mergeCell ref="A99:F99"/>
  </mergeCells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defaultRowHeight="15" x14ac:dyDescent="0.25"/>
  <cols>
    <col min="1" max="5" width="20.7109375" customWidth="1"/>
  </cols>
  <sheetData>
    <row r="1" spans="1:5" x14ac:dyDescent="0.25">
      <c r="A1" s="3" t="s">
        <v>132</v>
      </c>
    </row>
    <row r="2" spans="1:5" x14ac:dyDescent="0.25">
      <c r="A2" s="3" t="s">
        <v>173</v>
      </c>
    </row>
    <row r="3" spans="1:5" s="28" customFormat="1" x14ac:dyDescent="0.25">
      <c r="A3" s="3" t="s">
        <v>172</v>
      </c>
    </row>
    <row r="4" spans="1:5" x14ac:dyDescent="0.25">
      <c r="A4" s="3"/>
    </row>
    <row r="5" spans="1:5" x14ac:dyDescent="0.25">
      <c r="A5" s="3" t="s">
        <v>133</v>
      </c>
    </row>
    <row r="6" spans="1:5" x14ac:dyDescent="0.25">
      <c r="A6" s="28"/>
    </row>
    <row r="7" spans="1:5" ht="45" x14ac:dyDescent="0.25">
      <c r="B7" s="28"/>
      <c r="C7" s="71" t="s">
        <v>135</v>
      </c>
      <c r="D7" s="71" t="s">
        <v>136</v>
      </c>
      <c r="E7" s="71" t="s">
        <v>134</v>
      </c>
    </row>
    <row r="8" spans="1:5" x14ac:dyDescent="0.25">
      <c r="B8" s="72">
        <v>43891</v>
      </c>
      <c r="C8" s="73">
        <v>2</v>
      </c>
      <c r="D8" s="73">
        <v>0</v>
      </c>
      <c r="E8" s="73">
        <v>293016</v>
      </c>
    </row>
    <row r="9" spans="1:5" x14ac:dyDescent="0.25">
      <c r="B9" s="72">
        <v>43892</v>
      </c>
      <c r="C9" s="73">
        <v>2775</v>
      </c>
      <c r="D9" s="73">
        <v>717</v>
      </c>
      <c r="E9" s="73">
        <v>294549</v>
      </c>
    </row>
    <row r="10" spans="1:5" x14ac:dyDescent="0.25">
      <c r="B10" s="72">
        <v>43893</v>
      </c>
      <c r="C10" s="73">
        <v>2279</v>
      </c>
      <c r="D10" s="73">
        <v>565</v>
      </c>
      <c r="E10" s="73">
        <v>295183</v>
      </c>
    </row>
    <row r="11" spans="1:5" x14ac:dyDescent="0.25">
      <c r="B11" s="72">
        <v>43894</v>
      </c>
      <c r="C11" s="73">
        <v>2043</v>
      </c>
      <c r="D11" s="73">
        <v>503</v>
      </c>
      <c r="E11" s="73">
        <v>295788</v>
      </c>
    </row>
    <row r="12" spans="1:5" x14ac:dyDescent="0.25">
      <c r="B12" s="72">
        <v>43895</v>
      </c>
      <c r="C12" s="73">
        <v>2080</v>
      </c>
      <c r="D12" s="73">
        <v>507</v>
      </c>
      <c r="E12" s="73">
        <v>296315</v>
      </c>
    </row>
    <row r="13" spans="1:5" x14ac:dyDescent="0.25">
      <c r="B13" s="72">
        <v>43896</v>
      </c>
      <c r="C13" s="73">
        <v>1934</v>
      </c>
      <c r="D13" s="73">
        <v>586</v>
      </c>
      <c r="E13" s="73">
        <v>296644</v>
      </c>
    </row>
    <row r="14" spans="1:5" x14ac:dyDescent="0.25">
      <c r="B14" s="72">
        <v>43897</v>
      </c>
      <c r="C14" s="73">
        <v>14</v>
      </c>
      <c r="D14" s="73">
        <v>16</v>
      </c>
      <c r="E14" s="73">
        <v>296644</v>
      </c>
    </row>
    <row r="15" spans="1:5" x14ac:dyDescent="0.25">
      <c r="B15" s="72">
        <v>43898</v>
      </c>
      <c r="C15" s="73">
        <v>2</v>
      </c>
      <c r="D15" s="73">
        <v>1</v>
      </c>
      <c r="E15" s="73">
        <v>296644</v>
      </c>
    </row>
    <row r="16" spans="1:5" x14ac:dyDescent="0.25">
      <c r="B16" s="72">
        <v>43899</v>
      </c>
      <c r="C16" s="73">
        <v>2243</v>
      </c>
      <c r="D16" s="73">
        <v>607</v>
      </c>
      <c r="E16" s="73">
        <v>297880</v>
      </c>
    </row>
    <row r="17" spans="2:5" x14ac:dyDescent="0.25">
      <c r="B17" s="72">
        <v>43900</v>
      </c>
      <c r="C17" s="73">
        <v>1970</v>
      </c>
      <c r="D17" s="73">
        <v>477</v>
      </c>
      <c r="E17" s="73">
        <v>297824</v>
      </c>
    </row>
    <row r="18" spans="2:5" x14ac:dyDescent="0.25">
      <c r="B18" s="72">
        <v>43901</v>
      </c>
      <c r="C18" s="73">
        <v>1755</v>
      </c>
      <c r="D18" s="73">
        <v>438</v>
      </c>
      <c r="E18" s="73">
        <v>298133</v>
      </c>
    </row>
    <row r="19" spans="2:5" x14ac:dyDescent="0.25">
      <c r="B19" s="72">
        <v>43902</v>
      </c>
      <c r="C19" s="73">
        <v>1675</v>
      </c>
      <c r="D19" s="73">
        <v>544</v>
      </c>
      <c r="E19" s="73">
        <v>298253</v>
      </c>
    </row>
    <row r="20" spans="2:5" x14ac:dyDescent="0.25">
      <c r="B20" s="72">
        <v>43903</v>
      </c>
      <c r="C20" s="73">
        <v>1551</v>
      </c>
      <c r="D20" s="73">
        <v>339</v>
      </c>
      <c r="E20" s="73">
        <v>298654</v>
      </c>
    </row>
    <row r="21" spans="2:5" x14ac:dyDescent="0.25">
      <c r="B21" s="72">
        <v>43904</v>
      </c>
      <c r="C21" s="73">
        <v>14</v>
      </c>
      <c r="D21" s="73">
        <v>0</v>
      </c>
      <c r="E21" s="73">
        <v>298654</v>
      </c>
    </row>
    <row r="22" spans="2:5" x14ac:dyDescent="0.25">
      <c r="B22" s="72">
        <v>43905</v>
      </c>
      <c r="C22" s="73">
        <v>3</v>
      </c>
      <c r="D22" s="73">
        <v>0</v>
      </c>
      <c r="E22" s="73">
        <v>298654</v>
      </c>
    </row>
    <row r="23" spans="2:5" x14ac:dyDescent="0.25">
      <c r="B23" s="72">
        <v>43906</v>
      </c>
      <c r="C23" s="74">
        <v>1604</v>
      </c>
      <c r="D23" s="74">
        <v>312</v>
      </c>
      <c r="E23" s="73">
        <v>300636</v>
      </c>
    </row>
    <row r="24" spans="2:5" x14ac:dyDescent="0.25">
      <c r="B24" s="72">
        <v>43907</v>
      </c>
      <c r="C24" s="74">
        <v>1612</v>
      </c>
      <c r="D24" s="74">
        <v>334</v>
      </c>
      <c r="E24" s="73">
        <v>301618</v>
      </c>
    </row>
    <row r="25" spans="2:5" x14ac:dyDescent="0.25">
      <c r="B25" s="72">
        <v>43908</v>
      </c>
      <c r="C25" s="74">
        <v>2187</v>
      </c>
      <c r="D25" s="74">
        <v>203</v>
      </c>
      <c r="E25" s="73">
        <v>303080</v>
      </c>
    </row>
    <row r="26" spans="2:5" x14ac:dyDescent="0.25">
      <c r="B26" s="72">
        <v>43909</v>
      </c>
      <c r="C26" s="74">
        <v>2410</v>
      </c>
      <c r="D26" s="74">
        <v>127</v>
      </c>
      <c r="E26" s="73">
        <v>305079</v>
      </c>
    </row>
    <row r="27" spans="2:5" x14ac:dyDescent="0.25">
      <c r="B27" s="72">
        <v>43910</v>
      </c>
      <c r="C27" s="74">
        <v>2519</v>
      </c>
      <c r="D27" s="74">
        <v>151</v>
      </c>
      <c r="E27" s="73">
        <v>307464</v>
      </c>
    </row>
    <row r="28" spans="2:5" x14ac:dyDescent="0.25">
      <c r="B28" s="72">
        <v>43911</v>
      </c>
      <c r="C28" s="74">
        <v>81</v>
      </c>
      <c r="D28" s="74">
        <v>0</v>
      </c>
      <c r="E28" s="73">
        <v>307464</v>
      </c>
    </row>
    <row r="29" spans="2:5" x14ac:dyDescent="0.25">
      <c r="B29" s="72">
        <v>43912</v>
      </c>
      <c r="C29" s="74">
        <v>40</v>
      </c>
      <c r="D29" s="74">
        <v>0</v>
      </c>
      <c r="E29" s="73">
        <v>307464</v>
      </c>
    </row>
    <row r="30" spans="2:5" x14ac:dyDescent="0.25">
      <c r="B30" s="72">
        <v>43913</v>
      </c>
      <c r="C30" s="74">
        <v>2959</v>
      </c>
      <c r="D30" s="74">
        <v>123</v>
      </c>
      <c r="E30" s="73">
        <v>312038</v>
      </c>
    </row>
    <row r="31" spans="2:5" x14ac:dyDescent="0.25">
      <c r="B31" s="72">
        <v>43914</v>
      </c>
      <c r="C31" s="74">
        <v>2920</v>
      </c>
      <c r="D31" s="74">
        <v>90</v>
      </c>
      <c r="E31" s="73">
        <v>314798</v>
      </c>
    </row>
    <row r="32" spans="2:5" x14ac:dyDescent="0.25">
      <c r="B32" s="72">
        <v>43915</v>
      </c>
      <c r="C32" s="74">
        <v>3064</v>
      </c>
      <c r="D32" s="74">
        <v>154</v>
      </c>
      <c r="E32" s="73">
        <v>317686</v>
      </c>
    </row>
    <row r="33" spans="2:5" x14ac:dyDescent="0.25">
      <c r="B33" s="72">
        <v>43916</v>
      </c>
      <c r="C33" s="74">
        <v>2865</v>
      </c>
      <c r="D33" s="74">
        <v>201</v>
      </c>
      <c r="E33" s="73">
        <v>320504</v>
      </c>
    </row>
    <row r="34" spans="2:5" x14ac:dyDescent="0.25">
      <c r="B34" s="72">
        <v>43917</v>
      </c>
      <c r="C34" s="74">
        <v>2755</v>
      </c>
      <c r="D34" s="74">
        <v>105</v>
      </c>
      <c r="E34" s="73">
        <v>323164</v>
      </c>
    </row>
    <row r="35" spans="2:5" x14ac:dyDescent="0.25">
      <c r="B35" s="72">
        <v>43918</v>
      </c>
      <c r="C35" s="74">
        <v>71</v>
      </c>
      <c r="D35" s="74">
        <v>0</v>
      </c>
      <c r="E35" s="73">
        <v>323164</v>
      </c>
    </row>
    <row r="36" spans="2:5" x14ac:dyDescent="0.25">
      <c r="B36" s="72">
        <v>43919</v>
      </c>
      <c r="C36" s="74">
        <v>47</v>
      </c>
      <c r="D36" s="74">
        <v>9</v>
      </c>
      <c r="E36" s="73">
        <v>323164</v>
      </c>
    </row>
    <row r="37" spans="2:5" x14ac:dyDescent="0.25">
      <c r="B37" s="72">
        <v>43920</v>
      </c>
      <c r="C37" s="74">
        <v>3155</v>
      </c>
      <c r="D37" s="74">
        <v>141</v>
      </c>
      <c r="E37" s="73">
        <v>322117</v>
      </c>
    </row>
    <row r="38" spans="2:5" x14ac:dyDescent="0.25">
      <c r="B38" s="72">
        <v>43921</v>
      </c>
      <c r="C38" s="74">
        <v>2803</v>
      </c>
      <c r="D38" s="74">
        <v>106</v>
      </c>
      <c r="E38" s="73">
        <v>321164</v>
      </c>
    </row>
    <row r="39" spans="2:5" x14ac:dyDescent="0.25">
      <c r="B39" s="72">
        <v>43922</v>
      </c>
      <c r="C39" s="74">
        <v>3970</v>
      </c>
      <c r="D39" s="74">
        <v>129</v>
      </c>
      <c r="E39" s="73">
        <v>324926</v>
      </c>
    </row>
    <row r="40" spans="2:5" x14ac:dyDescent="0.25">
      <c r="B40" s="72">
        <v>43923</v>
      </c>
      <c r="C40" s="74">
        <v>4063</v>
      </c>
      <c r="D40" s="74">
        <v>142</v>
      </c>
      <c r="E40" s="73">
        <v>329260</v>
      </c>
    </row>
    <row r="41" spans="2:5" x14ac:dyDescent="0.25">
      <c r="B41" s="72">
        <v>43924</v>
      </c>
      <c r="C41" s="74">
        <v>3863</v>
      </c>
      <c r="D41" s="74">
        <v>108</v>
      </c>
      <c r="E41" s="73">
        <v>333446</v>
      </c>
    </row>
    <row r="42" spans="2:5" x14ac:dyDescent="0.25">
      <c r="B42" s="72">
        <v>43925</v>
      </c>
      <c r="C42" s="74">
        <v>167</v>
      </c>
      <c r="D42" s="74">
        <v>5</v>
      </c>
      <c r="E42" s="73">
        <v>333446</v>
      </c>
    </row>
    <row r="43" spans="2:5" x14ac:dyDescent="0.25">
      <c r="B43" s="72">
        <v>43926</v>
      </c>
      <c r="C43" s="74">
        <v>131</v>
      </c>
      <c r="D43" s="74">
        <v>10</v>
      </c>
      <c r="E43" s="73">
        <v>333446</v>
      </c>
    </row>
    <row r="44" spans="2:5" x14ac:dyDescent="0.25">
      <c r="B44" s="72">
        <v>43927</v>
      </c>
      <c r="C44" s="74">
        <v>4207</v>
      </c>
      <c r="D44" s="74">
        <v>95</v>
      </c>
      <c r="E44" s="73">
        <v>339127</v>
      </c>
    </row>
    <row r="45" spans="2:5" x14ac:dyDescent="0.25">
      <c r="B45" s="72">
        <v>43928</v>
      </c>
      <c r="C45" s="74">
        <v>3716</v>
      </c>
      <c r="D45" s="74">
        <v>125</v>
      </c>
      <c r="E45" s="73">
        <v>342660</v>
      </c>
    </row>
    <row r="46" spans="2:5" x14ac:dyDescent="0.25">
      <c r="B46" s="72">
        <v>43929</v>
      </c>
      <c r="C46" s="74">
        <v>3823</v>
      </c>
      <c r="D46" s="74">
        <v>72</v>
      </c>
      <c r="E46" s="73">
        <v>346377</v>
      </c>
    </row>
    <row r="47" spans="2:5" x14ac:dyDescent="0.25">
      <c r="B47" s="72">
        <v>43930</v>
      </c>
      <c r="C47" s="74">
        <v>1893</v>
      </c>
      <c r="D47" s="74">
        <v>26</v>
      </c>
      <c r="E47" s="73">
        <v>348669</v>
      </c>
    </row>
    <row r="48" spans="2:5" x14ac:dyDescent="0.25">
      <c r="B48" s="72">
        <v>43931</v>
      </c>
      <c r="C48" s="74">
        <v>330</v>
      </c>
      <c r="D48" s="74">
        <v>2</v>
      </c>
      <c r="E48" s="73">
        <v>348669</v>
      </c>
    </row>
    <row r="49" spans="2:5" x14ac:dyDescent="0.25">
      <c r="B49" s="72">
        <v>43932</v>
      </c>
      <c r="C49" s="74">
        <v>142</v>
      </c>
      <c r="D49" s="74">
        <v>1</v>
      </c>
      <c r="E49" s="73">
        <v>348669</v>
      </c>
    </row>
    <row r="50" spans="2:5" x14ac:dyDescent="0.25">
      <c r="B50" s="72">
        <v>43933</v>
      </c>
      <c r="C50" s="74">
        <v>41</v>
      </c>
      <c r="D50" s="74">
        <v>0</v>
      </c>
      <c r="E50" s="73">
        <v>348669</v>
      </c>
    </row>
    <row r="51" spans="2:5" x14ac:dyDescent="0.25">
      <c r="B51" s="72">
        <v>43934</v>
      </c>
      <c r="C51" s="74">
        <v>1818</v>
      </c>
      <c r="D51" s="74">
        <v>98</v>
      </c>
      <c r="E51" s="73">
        <v>353119</v>
      </c>
    </row>
    <row r="52" spans="2:5" x14ac:dyDescent="0.25">
      <c r="B52" s="72">
        <v>43935</v>
      </c>
      <c r="C52" s="74">
        <v>4128</v>
      </c>
      <c r="D52" s="74">
        <v>144</v>
      </c>
      <c r="E52" s="73">
        <v>356629</v>
      </c>
    </row>
    <row r="53" spans="2:5" x14ac:dyDescent="0.25">
      <c r="B53" s="72">
        <v>43936</v>
      </c>
      <c r="C53" s="74">
        <v>3274</v>
      </c>
      <c r="D53" s="74">
        <v>153</v>
      </c>
      <c r="E53" s="73">
        <v>359316</v>
      </c>
    </row>
    <row r="54" spans="2:5" x14ac:dyDescent="0.25">
      <c r="B54" s="72">
        <v>43937</v>
      </c>
      <c r="C54" s="74">
        <v>2966</v>
      </c>
      <c r="D54" s="74">
        <v>112</v>
      </c>
      <c r="E54" s="73">
        <v>361669</v>
      </c>
    </row>
    <row r="55" spans="2:5" x14ac:dyDescent="0.25">
      <c r="B55" s="72">
        <v>43938</v>
      </c>
      <c r="C55" s="74">
        <v>3011</v>
      </c>
      <c r="D55" s="74">
        <v>120</v>
      </c>
      <c r="E55" s="73">
        <v>364339</v>
      </c>
    </row>
    <row r="56" spans="2:5" x14ac:dyDescent="0.25">
      <c r="B56" s="72">
        <v>43939</v>
      </c>
      <c r="C56" s="74">
        <v>156</v>
      </c>
      <c r="D56" s="74">
        <v>1</v>
      </c>
      <c r="E56" s="73">
        <v>364339</v>
      </c>
    </row>
    <row r="57" spans="2:5" x14ac:dyDescent="0.25">
      <c r="B57" s="72">
        <v>43940</v>
      </c>
      <c r="C57" s="74">
        <v>126</v>
      </c>
      <c r="D57" s="74">
        <v>2</v>
      </c>
      <c r="E57" s="73">
        <v>364339</v>
      </c>
    </row>
    <row r="58" spans="2:5" x14ac:dyDescent="0.25">
      <c r="B58" s="72">
        <v>43941</v>
      </c>
      <c r="C58" s="74">
        <v>3082</v>
      </c>
      <c r="D58" s="74">
        <v>200</v>
      </c>
      <c r="E58" s="73">
        <v>368305</v>
      </c>
    </row>
    <row r="59" spans="2:5" x14ac:dyDescent="0.25">
      <c r="B59" s="72">
        <v>43942</v>
      </c>
      <c r="C59" s="74">
        <v>2965</v>
      </c>
      <c r="D59" s="74">
        <v>124</v>
      </c>
      <c r="E59" s="73">
        <v>370811</v>
      </c>
    </row>
    <row r="60" spans="2:5" x14ac:dyDescent="0.25">
      <c r="B60" s="72">
        <v>43943</v>
      </c>
      <c r="C60" s="74">
        <v>2598</v>
      </c>
      <c r="D60" s="74">
        <v>224</v>
      </c>
      <c r="E60" s="73">
        <v>372934</v>
      </c>
    </row>
    <row r="61" spans="2:5" x14ac:dyDescent="0.25">
      <c r="B61" s="72">
        <v>43944</v>
      </c>
      <c r="C61" s="74">
        <v>2452</v>
      </c>
      <c r="D61" s="74">
        <v>200</v>
      </c>
      <c r="E61" s="73">
        <v>374802</v>
      </c>
    </row>
    <row r="62" spans="2:5" x14ac:dyDescent="0.25">
      <c r="B62" s="72">
        <v>43945</v>
      </c>
      <c r="C62" s="74">
        <v>2093</v>
      </c>
      <c r="D62" s="74">
        <v>192</v>
      </c>
      <c r="E62" s="73">
        <v>377484</v>
      </c>
    </row>
    <row r="63" spans="2:5" x14ac:dyDescent="0.25">
      <c r="B63" s="72">
        <v>43946</v>
      </c>
      <c r="C63" s="74">
        <v>69</v>
      </c>
      <c r="D63" s="74">
        <v>0</v>
      </c>
      <c r="E63" s="73">
        <v>377484</v>
      </c>
    </row>
    <row r="64" spans="2:5" x14ac:dyDescent="0.25">
      <c r="B64" s="72">
        <v>43947</v>
      </c>
      <c r="C64" s="74">
        <v>82</v>
      </c>
      <c r="D64" s="74">
        <v>0</v>
      </c>
      <c r="E64" s="73">
        <v>377484</v>
      </c>
    </row>
    <row r="65" spans="2:5" x14ac:dyDescent="0.25">
      <c r="B65" s="72">
        <v>43948</v>
      </c>
      <c r="C65" s="74">
        <v>2370</v>
      </c>
      <c r="D65" s="74">
        <v>230</v>
      </c>
      <c r="E65" s="73">
        <v>379171</v>
      </c>
    </row>
    <row r="66" spans="2:5" x14ac:dyDescent="0.25">
      <c r="B66" s="72">
        <v>43949</v>
      </c>
      <c r="C66" s="74">
        <v>2133</v>
      </c>
      <c r="D66" s="74">
        <v>123</v>
      </c>
      <c r="E66" s="73">
        <v>380832</v>
      </c>
    </row>
    <row r="67" spans="2:5" x14ac:dyDescent="0.25">
      <c r="B67" s="72">
        <v>43950</v>
      </c>
      <c r="C67" s="74">
        <v>2052</v>
      </c>
      <c r="D67" s="74">
        <v>228</v>
      </c>
      <c r="E67" s="73">
        <v>372875</v>
      </c>
    </row>
    <row r="68" spans="2:5" x14ac:dyDescent="0.25">
      <c r="B68" s="72">
        <v>43951</v>
      </c>
      <c r="C68" s="74">
        <v>1922</v>
      </c>
      <c r="D68" s="74">
        <v>174</v>
      </c>
      <c r="E68" s="73">
        <v>368925</v>
      </c>
    </row>
    <row r="69" spans="2:5" s="28" customFormat="1" x14ac:dyDescent="0.25">
      <c r="B69" s="72">
        <v>43952</v>
      </c>
      <c r="C69" s="74">
        <v>123</v>
      </c>
      <c r="D69" s="74">
        <v>5</v>
      </c>
      <c r="E69" s="73">
        <v>368925</v>
      </c>
    </row>
    <row r="70" spans="2:5" s="28" customFormat="1" x14ac:dyDescent="0.25">
      <c r="B70" s="72">
        <v>43953</v>
      </c>
      <c r="C70" s="74">
        <v>105</v>
      </c>
      <c r="D70" s="74">
        <v>0</v>
      </c>
      <c r="E70" s="73">
        <v>368925</v>
      </c>
    </row>
    <row r="71" spans="2:5" s="28" customFormat="1" x14ac:dyDescent="0.25">
      <c r="B71" s="72">
        <v>43954</v>
      </c>
      <c r="C71" s="74">
        <v>77</v>
      </c>
      <c r="D71" s="74">
        <v>0</v>
      </c>
      <c r="E71" s="73">
        <v>371067</v>
      </c>
    </row>
    <row r="72" spans="2:5" s="28" customFormat="1" x14ac:dyDescent="0.25">
      <c r="B72" s="72">
        <v>43955</v>
      </c>
      <c r="C72" s="74">
        <v>3065</v>
      </c>
      <c r="D72" s="74">
        <v>218</v>
      </c>
      <c r="E72" s="73">
        <v>373228</v>
      </c>
    </row>
    <row r="73" spans="2:5" s="28" customFormat="1" x14ac:dyDescent="0.25">
      <c r="B73" s="72">
        <v>43956</v>
      </c>
      <c r="C73" s="74">
        <v>2846</v>
      </c>
      <c r="D73" s="74">
        <v>191</v>
      </c>
      <c r="E73" s="73">
        <v>375284</v>
      </c>
    </row>
    <row r="74" spans="2:5" s="28" customFormat="1" x14ac:dyDescent="0.25">
      <c r="B74" s="72">
        <v>43957</v>
      </c>
      <c r="C74" s="74">
        <v>2630</v>
      </c>
      <c r="D74" s="74">
        <v>262</v>
      </c>
      <c r="E74" s="73">
        <v>377123</v>
      </c>
    </row>
    <row r="75" spans="2:5" s="28" customFormat="1" x14ac:dyDescent="0.25">
      <c r="B75" s="72">
        <v>43958</v>
      </c>
      <c r="C75" s="74">
        <v>2441</v>
      </c>
      <c r="D75" s="74">
        <v>252</v>
      </c>
      <c r="E75" s="73">
        <v>378721</v>
      </c>
    </row>
    <row r="76" spans="2:5" x14ac:dyDescent="0.25">
      <c r="B76" s="72">
        <v>43959</v>
      </c>
      <c r="C76" s="74">
        <v>2401</v>
      </c>
      <c r="D76" s="74">
        <v>257</v>
      </c>
      <c r="E76" s="73">
        <v>381328</v>
      </c>
    </row>
    <row r="77" spans="2:5" s="28" customFormat="1" x14ac:dyDescent="0.25">
      <c r="B77" s="72">
        <v>43960</v>
      </c>
      <c r="C77" s="74">
        <v>123</v>
      </c>
      <c r="D77" s="74">
        <v>19</v>
      </c>
      <c r="E77" s="73">
        <v>381328</v>
      </c>
    </row>
    <row r="78" spans="2:5" s="28" customFormat="1" x14ac:dyDescent="0.25">
      <c r="B78" s="72">
        <v>43961</v>
      </c>
      <c r="C78" s="74">
        <v>115</v>
      </c>
      <c r="D78" s="74">
        <v>4</v>
      </c>
      <c r="E78" s="73">
        <v>381328</v>
      </c>
    </row>
    <row r="79" spans="2:5" s="28" customFormat="1" x14ac:dyDescent="0.25">
      <c r="B79" s="72">
        <v>43962</v>
      </c>
      <c r="C79" s="74">
        <v>2696</v>
      </c>
      <c r="D79" s="74">
        <v>327</v>
      </c>
      <c r="E79" s="73">
        <v>382881</v>
      </c>
    </row>
    <row r="80" spans="2:5" s="28" customFormat="1" x14ac:dyDescent="0.25">
      <c r="B80" s="72">
        <v>43963</v>
      </c>
      <c r="C80" s="74">
        <v>2548</v>
      </c>
      <c r="D80" s="74">
        <v>252</v>
      </c>
      <c r="E80" s="73">
        <v>384548</v>
      </c>
    </row>
    <row r="81" spans="1:5" s="28" customFormat="1" x14ac:dyDescent="0.25">
      <c r="B81" s="72">
        <v>43964</v>
      </c>
      <c r="C81" s="74">
        <v>2279</v>
      </c>
      <c r="D81" s="74">
        <v>289</v>
      </c>
      <c r="E81" s="73">
        <v>385910</v>
      </c>
    </row>
    <row r="82" spans="1:5" s="28" customFormat="1" x14ac:dyDescent="0.25">
      <c r="B82" s="72">
        <v>43965</v>
      </c>
      <c r="C82" s="74">
        <v>2118</v>
      </c>
      <c r="D82" s="74">
        <v>478</v>
      </c>
      <c r="E82" s="73">
        <v>387419</v>
      </c>
    </row>
    <row r="83" spans="1:5" s="28" customFormat="1" x14ac:dyDescent="0.25">
      <c r="B83" s="72">
        <v>43966</v>
      </c>
      <c r="C83" s="74">
        <v>1958</v>
      </c>
      <c r="D83" s="74">
        <v>267</v>
      </c>
      <c r="E83" s="73">
        <v>388032</v>
      </c>
    </row>
    <row r="84" spans="1:5" s="28" customFormat="1" x14ac:dyDescent="0.25">
      <c r="B84" s="72">
        <v>43967</v>
      </c>
      <c r="C84" s="74">
        <v>53</v>
      </c>
      <c r="D84" s="74">
        <v>7</v>
      </c>
      <c r="E84" s="73">
        <v>388032</v>
      </c>
    </row>
    <row r="85" spans="1:5" s="28" customFormat="1" x14ac:dyDescent="0.25">
      <c r="B85" s="72">
        <v>43968</v>
      </c>
      <c r="C85" s="74">
        <v>92</v>
      </c>
      <c r="D85" s="74">
        <v>10</v>
      </c>
      <c r="E85" s="73">
        <v>389752</v>
      </c>
    </row>
    <row r="86" spans="1:5" s="28" customFormat="1" x14ac:dyDescent="0.25">
      <c r="B86" s="72">
        <v>43969</v>
      </c>
      <c r="C86" s="74">
        <v>2300</v>
      </c>
      <c r="D86" s="74">
        <v>472</v>
      </c>
      <c r="E86" s="73">
        <v>390579</v>
      </c>
    </row>
    <row r="87" spans="1:5" s="28" customFormat="1" x14ac:dyDescent="0.25">
      <c r="B87" s="72">
        <v>43970</v>
      </c>
      <c r="C87" s="74">
        <v>2080</v>
      </c>
      <c r="D87" s="74">
        <v>365</v>
      </c>
      <c r="E87" s="73">
        <v>391765</v>
      </c>
    </row>
    <row r="88" spans="1:5" s="28" customFormat="1" x14ac:dyDescent="0.25">
      <c r="B88" s="72">
        <v>43971</v>
      </c>
      <c r="C88" s="74">
        <v>1979</v>
      </c>
      <c r="D88" s="74">
        <v>380</v>
      </c>
      <c r="E88" s="73">
        <v>392700</v>
      </c>
    </row>
    <row r="89" spans="1:5" s="28" customFormat="1" x14ac:dyDescent="0.25">
      <c r="B89" s="72">
        <v>43972</v>
      </c>
      <c r="C89" s="74">
        <v>1728</v>
      </c>
      <c r="D89" s="74">
        <v>350</v>
      </c>
      <c r="E89" s="73">
        <v>393751</v>
      </c>
    </row>
    <row r="90" spans="1:5" s="28" customFormat="1" x14ac:dyDescent="0.25">
      <c r="B90" s="72">
        <v>43973</v>
      </c>
      <c r="C90" s="74">
        <v>1801</v>
      </c>
      <c r="D90" s="74">
        <v>339</v>
      </c>
      <c r="E90" s="73">
        <v>394696</v>
      </c>
    </row>
    <row r="91" spans="1:5" s="28" customFormat="1" x14ac:dyDescent="0.25">
      <c r="B91" s="72">
        <v>43974</v>
      </c>
      <c r="C91" s="74">
        <v>62</v>
      </c>
      <c r="D91" s="74">
        <v>9</v>
      </c>
      <c r="E91" s="73">
        <v>394696</v>
      </c>
    </row>
    <row r="92" spans="1:5" s="28" customFormat="1" x14ac:dyDescent="0.25">
      <c r="B92" s="72">
        <v>43975</v>
      </c>
      <c r="C92" s="74">
        <v>35</v>
      </c>
      <c r="D92" s="74">
        <v>16</v>
      </c>
      <c r="E92" s="73">
        <v>394696</v>
      </c>
    </row>
    <row r="93" spans="1:5" s="28" customFormat="1" x14ac:dyDescent="0.25">
      <c r="B93" s="72">
        <v>43976</v>
      </c>
      <c r="C93" s="74">
        <v>2013</v>
      </c>
      <c r="D93" s="74">
        <v>517</v>
      </c>
      <c r="E93" s="73">
        <v>396204</v>
      </c>
    </row>
    <row r="94" spans="1:5" s="28" customFormat="1" x14ac:dyDescent="0.25">
      <c r="B94" s="72">
        <v>43977</v>
      </c>
      <c r="C94" s="74">
        <v>1792</v>
      </c>
      <c r="D94" s="74">
        <v>322</v>
      </c>
      <c r="E94" s="73">
        <v>396987</v>
      </c>
    </row>
    <row r="95" spans="1:5" s="28" customFormat="1" x14ac:dyDescent="0.25"/>
    <row r="96" spans="1:5" x14ac:dyDescent="0.25">
      <c r="A96" s="28" t="s">
        <v>140</v>
      </c>
    </row>
    <row r="97" spans="1:5" x14ac:dyDescent="0.25">
      <c r="A97" s="75" t="s">
        <v>137</v>
      </c>
    </row>
    <row r="98" spans="1:5" ht="24.95" customHeight="1" x14ac:dyDescent="0.25">
      <c r="A98" s="122" t="s">
        <v>138</v>
      </c>
      <c r="B98" s="122"/>
      <c r="C98" s="122"/>
      <c r="D98" s="122"/>
      <c r="E98" s="122"/>
    </row>
    <row r="99" spans="1:5" ht="24.95" customHeight="1" x14ac:dyDescent="0.25">
      <c r="A99" s="122"/>
      <c r="B99" s="122"/>
      <c r="C99" s="122"/>
      <c r="D99" s="122"/>
      <c r="E99" s="122"/>
    </row>
    <row r="100" spans="1:5" ht="24.95" customHeight="1" x14ac:dyDescent="0.25">
      <c r="A100" s="123" t="s">
        <v>139</v>
      </c>
      <c r="B100" s="123"/>
      <c r="C100" s="123"/>
      <c r="D100" s="123"/>
      <c r="E100" s="123"/>
    </row>
    <row r="101" spans="1:5" ht="24.95" customHeight="1" x14ac:dyDescent="0.25">
      <c r="A101" s="123"/>
      <c r="B101" s="123"/>
      <c r="C101" s="123"/>
      <c r="D101" s="123"/>
      <c r="E101" s="123"/>
    </row>
  </sheetData>
  <mergeCells count="2">
    <mergeCell ref="A98:E99"/>
    <mergeCell ref="A100:E10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workbookViewId="0"/>
  </sheetViews>
  <sheetFormatPr defaultRowHeight="15" x14ac:dyDescent="0.25"/>
  <cols>
    <col min="1" max="1" width="12.28515625" style="1" customWidth="1"/>
    <col min="2" max="3" width="11.28515625" style="28" customWidth="1"/>
    <col min="4" max="4" width="11.28515625" style="36" customWidth="1"/>
    <col min="5" max="12" width="9.140625" style="28"/>
    <col min="13" max="19" width="11.28515625" style="28" customWidth="1"/>
    <col min="20" max="16384" width="9.140625" style="28"/>
  </cols>
  <sheetData>
    <row r="1" spans="1:3" x14ac:dyDescent="0.25">
      <c r="A1" s="3" t="s">
        <v>131</v>
      </c>
    </row>
    <row r="2" spans="1:3" x14ac:dyDescent="0.25">
      <c r="A2" s="3"/>
    </row>
    <row r="3" spans="1:3" x14ac:dyDescent="0.25">
      <c r="A3" s="34" t="s">
        <v>164</v>
      </c>
    </row>
    <row r="4" spans="1:3" x14ac:dyDescent="0.25">
      <c r="A4" s="34"/>
    </row>
    <row r="5" spans="1:3" x14ac:dyDescent="0.25">
      <c r="A5" s="1" t="s">
        <v>168</v>
      </c>
    </row>
    <row r="7" spans="1:3" x14ac:dyDescent="0.25">
      <c r="B7" s="124" t="s">
        <v>48</v>
      </c>
      <c r="C7" s="124"/>
    </row>
    <row r="8" spans="1:3" x14ac:dyDescent="0.25">
      <c r="B8" s="125">
        <v>2020</v>
      </c>
      <c r="C8" s="126"/>
    </row>
    <row r="9" spans="1:3" x14ac:dyDescent="0.25">
      <c r="B9" s="37" t="s">
        <v>49</v>
      </c>
      <c r="C9" s="37" t="s">
        <v>50</v>
      </c>
    </row>
    <row r="10" spans="1:3" x14ac:dyDescent="0.25">
      <c r="A10" s="11">
        <v>43891</v>
      </c>
      <c r="B10" s="16">
        <v>259</v>
      </c>
      <c r="C10" s="12">
        <f>+B10</f>
        <v>259</v>
      </c>
    </row>
    <row r="11" spans="1:3" x14ac:dyDescent="0.25">
      <c r="A11" s="11">
        <v>43892</v>
      </c>
      <c r="B11" s="16">
        <v>2581</v>
      </c>
      <c r="C11" s="12">
        <f t="shared" ref="C11:C75" si="0">+C10+B11</f>
        <v>2840</v>
      </c>
    </row>
    <row r="12" spans="1:3" x14ac:dyDescent="0.25">
      <c r="A12" s="11">
        <v>43893</v>
      </c>
      <c r="B12" s="16">
        <v>1426</v>
      </c>
      <c r="C12" s="12">
        <f t="shared" si="0"/>
        <v>4266</v>
      </c>
    </row>
    <row r="13" spans="1:3" x14ac:dyDescent="0.25">
      <c r="A13" s="11">
        <v>43894</v>
      </c>
      <c r="B13" s="16">
        <v>1139</v>
      </c>
      <c r="C13" s="12">
        <f t="shared" si="0"/>
        <v>5405</v>
      </c>
    </row>
    <row r="14" spans="1:3" x14ac:dyDescent="0.25">
      <c r="A14" s="11">
        <v>43895</v>
      </c>
      <c r="B14" s="16">
        <v>1187</v>
      </c>
      <c r="C14" s="12">
        <f t="shared" si="0"/>
        <v>6592</v>
      </c>
    </row>
    <row r="15" spans="1:3" x14ac:dyDescent="0.25">
      <c r="A15" s="11">
        <v>43896</v>
      </c>
      <c r="B15" s="16">
        <v>1163</v>
      </c>
      <c r="C15" s="12">
        <f t="shared" si="0"/>
        <v>7755</v>
      </c>
    </row>
    <row r="16" spans="1:3" x14ac:dyDescent="0.25">
      <c r="A16" s="11">
        <v>43897</v>
      </c>
      <c r="B16" s="16">
        <v>122</v>
      </c>
      <c r="C16" s="12">
        <f t="shared" si="0"/>
        <v>7877</v>
      </c>
    </row>
    <row r="17" spans="1:3" x14ac:dyDescent="0.25">
      <c r="A17" s="11">
        <v>43898</v>
      </c>
      <c r="B17" s="16">
        <v>94</v>
      </c>
      <c r="C17" s="12">
        <f t="shared" si="0"/>
        <v>7971</v>
      </c>
    </row>
    <row r="18" spans="1:3" x14ac:dyDescent="0.25">
      <c r="A18" s="11">
        <v>43899</v>
      </c>
      <c r="B18" s="16">
        <v>1366</v>
      </c>
      <c r="C18" s="12">
        <f t="shared" si="0"/>
        <v>9337</v>
      </c>
    </row>
    <row r="19" spans="1:3" x14ac:dyDescent="0.25">
      <c r="A19" s="11">
        <v>43900</v>
      </c>
      <c r="B19" s="16">
        <v>1062</v>
      </c>
      <c r="C19" s="12">
        <f t="shared" si="0"/>
        <v>10399</v>
      </c>
    </row>
    <row r="20" spans="1:3" x14ac:dyDescent="0.25">
      <c r="A20" s="11">
        <v>43901</v>
      </c>
      <c r="B20" s="16">
        <v>959</v>
      </c>
      <c r="C20" s="12">
        <f t="shared" si="0"/>
        <v>11358</v>
      </c>
    </row>
    <row r="21" spans="1:3" x14ac:dyDescent="0.25">
      <c r="A21" s="11">
        <v>43902</v>
      </c>
      <c r="B21" s="16">
        <v>919</v>
      </c>
      <c r="C21" s="12">
        <f t="shared" si="0"/>
        <v>12277</v>
      </c>
    </row>
    <row r="22" spans="1:3" x14ac:dyDescent="0.25">
      <c r="A22" s="11">
        <v>43903</v>
      </c>
      <c r="B22" s="16">
        <v>1017</v>
      </c>
      <c r="C22" s="12">
        <f t="shared" si="0"/>
        <v>13294</v>
      </c>
    </row>
    <row r="23" spans="1:3" x14ac:dyDescent="0.25">
      <c r="A23" s="11">
        <v>43904</v>
      </c>
      <c r="B23" s="16">
        <v>134</v>
      </c>
      <c r="C23" s="12">
        <f t="shared" si="0"/>
        <v>13428</v>
      </c>
    </row>
    <row r="24" spans="1:3" x14ac:dyDescent="0.25">
      <c r="A24" s="11">
        <v>43905</v>
      </c>
      <c r="B24" s="16">
        <v>79</v>
      </c>
      <c r="C24" s="12">
        <f t="shared" si="0"/>
        <v>13507</v>
      </c>
    </row>
    <row r="25" spans="1:3" x14ac:dyDescent="0.25">
      <c r="A25" s="11">
        <v>43906</v>
      </c>
      <c r="B25" s="16">
        <v>1717</v>
      </c>
      <c r="C25" s="12">
        <f t="shared" si="0"/>
        <v>15224</v>
      </c>
    </row>
    <row r="26" spans="1:3" x14ac:dyDescent="0.25">
      <c r="A26" s="11">
        <v>43907</v>
      </c>
      <c r="B26" s="16">
        <v>1888</v>
      </c>
      <c r="C26" s="12">
        <f t="shared" si="0"/>
        <v>17112</v>
      </c>
    </row>
    <row r="27" spans="1:3" x14ac:dyDescent="0.25">
      <c r="A27" s="11">
        <v>43908</v>
      </c>
      <c r="B27" s="16">
        <v>2356</v>
      </c>
      <c r="C27" s="12">
        <f t="shared" si="0"/>
        <v>19468</v>
      </c>
    </row>
    <row r="28" spans="1:3" x14ac:dyDescent="0.25">
      <c r="A28" s="11">
        <v>43909</v>
      </c>
      <c r="B28" s="16">
        <v>2525</v>
      </c>
      <c r="C28" s="12">
        <f t="shared" si="0"/>
        <v>21993</v>
      </c>
    </row>
    <row r="29" spans="1:3" x14ac:dyDescent="0.25">
      <c r="A29" s="11">
        <v>43910</v>
      </c>
      <c r="B29" s="16">
        <v>2545</v>
      </c>
      <c r="C29" s="12">
        <f t="shared" si="0"/>
        <v>24538</v>
      </c>
    </row>
    <row r="30" spans="1:3" x14ac:dyDescent="0.25">
      <c r="A30" s="11">
        <v>43911</v>
      </c>
      <c r="B30" s="16">
        <v>291</v>
      </c>
      <c r="C30" s="12">
        <f t="shared" si="0"/>
        <v>24829</v>
      </c>
    </row>
    <row r="31" spans="1:3" x14ac:dyDescent="0.25">
      <c r="A31" s="11">
        <v>43912</v>
      </c>
      <c r="B31" s="16">
        <v>143</v>
      </c>
      <c r="C31" s="12">
        <f t="shared" si="0"/>
        <v>24972</v>
      </c>
    </row>
    <row r="32" spans="1:3" x14ac:dyDescent="0.25">
      <c r="A32" s="11">
        <v>43913</v>
      </c>
      <c r="B32" s="16">
        <v>3243</v>
      </c>
      <c r="C32" s="12">
        <f t="shared" si="0"/>
        <v>28215</v>
      </c>
    </row>
    <row r="33" spans="1:3" x14ac:dyDescent="0.25">
      <c r="A33" s="11">
        <v>43914</v>
      </c>
      <c r="B33" s="16">
        <v>2894</v>
      </c>
      <c r="C33" s="12">
        <f t="shared" si="0"/>
        <v>31109</v>
      </c>
    </row>
    <row r="34" spans="1:3" x14ac:dyDescent="0.25">
      <c r="A34" s="11">
        <v>43915</v>
      </c>
      <c r="B34" s="16">
        <v>2994</v>
      </c>
      <c r="C34" s="12">
        <f t="shared" si="0"/>
        <v>34103</v>
      </c>
    </row>
    <row r="35" spans="1:3" x14ac:dyDescent="0.25">
      <c r="A35" s="11">
        <v>43916</v>
      </c>
      <c r="B35" s="16">
        <v>2696</v>
      </c>
      <c r="C35" s="12">
        <f t="shared" si="0"/>
        <v>36799</v>
      </c>
    </row>
    <row r="36" spans="1:3" x14ac:dyDescent="0.25">
      <c r="A36" s="11">
        <v>43917</v>
      </c>
      <c r="B36" s="16">
        <v>2746</v>
      </c>
      <c r="C36" s="12">
        <f t="shared" si="0"/>
        <v>39545</v>
      </c>
    </row>
    <row r="37" spans="1:3" x14ac:dyDescent="0.25">
      <c r="A37" s="11">
        <v>43918</v>
      </c>
      <c r="B37" s="16">
        <v>309</v>
      </c>
      <c r="C37" s="12">
        <f t="shared" si="0"/>
        <v>39854</v>
      </c>
    </row>
    <row r="38" spans="1:3" x14ac:dyDescent="0.25">
      <c r="A38" s="11">
        <v>43919</v>
      </c>
      <c r="B38" s="6">
        <v>134</v>
      </c>
      <c r="C38" s="12">
        <f t="shared" si="0"/>
        <v>39988</v>
      </c>
    </row>
    <row r="39" spans="1:3" x14ac:dyDescent="0.25">
      <c r="A39" s="11">
        <v>43920</v>
      </c>
      <c r="B39" s="16">
        <v>2717</v>
      </c>
      <c r="C39" s="12">
        <f t="shared" si="0"/>
        <v>42705</v>
      </c>
    </row>
    <row r="40" spans="1:3" x14ac:dyDescent="0.25">
      <c r="A40" s="11">
        <v>43921</v>
      </c>
      <c r="B40" s="16">
        <v>1845</v>
      </c>
      <c r="C40" s="12">
        <f t="shared" si="0"/>
        <v>44550</v>
      </c>
    </row>
    <row r="41" spans="1:3" x14ac:dyDescent="0.25">
      <c r="A41" s="11">
        <v>43922</v>
      </c>
      <c r="B41" s="16">
        <v>6492</v>
      </c>
      <c r="C41" s="12">
        <f t="shared" si="0"/>
        <v>51042</v>
      </c>
    </row>
    <row r="42" spans="1:3" x14ac:dyDescent="0.25">
      <c r="A42" s="11">
        <v>43923</v>
      </c>
      <c r="B42" s="16">
        <v>4044</v>
      </c>
      <c r="C42" s="12">
        <f t="shared" si="0"/>
        <v>55086</v>
      </c>
    </row>
    <row r="43" spans="1:3" x14ac:dyDescent="0.25">
      <c r="A43" s="11">
        <v>43924</v>
      </c>
      <c r="B43" s="16">
        <v>3547</v>
      </c>
      <c r="C43" s="12">
        <f t="shared" si="0"/>
        <v>58633</v>
      </c>
    </row>
    <row r="44" spans="1:3" x14ac:dyDescent="0.25">
      <c r="A44" s="11">
        <v>43925</v>
      </c>
      <c r="B44" s="16">
        <v>461</v>
      </c>
      <c r="C44" s="12">
        <f t="shared" si="0"/>
        <v>59094</v>
      </c>
    </row>
    <row r="45" spans="1:3" x14ac:dyDescent="0.25">
      <c r="A45" s="11">
        <v>43926</v>
      </c>
      <c r="B45" s="16">
        <v>225</v>
      </c>
      <c r="C45" s="12">
        <f t="shared" si="0"/>
        <v>59319</v>
      </c>
    </row>
    <row r="46" spans="1:3" x14ac:dyDescent="0.25">
      <c r="A46" s="11">
        <v>43927</v>
      </c>
      <c r="B46" s="16">
        <v>4036</v>
      </c>
      <c r="C46" s="12">
        <f t="shared" si="0"/>
        <v>63355</v>
      </c>
    </row>
    <row r="47" spans="1:3" x14ac:dyDescent="0.25">
      <c r="A47" s="11">
        <v>43928</v>
      </c>
      <c r="B47" s="16">
        <v>3313</v>
      </c>
      <c r="C47" s="12">
        <f t="shared" si="0"/>
        <v>66668</v>
      </c>
    </row>
    <row r="48" spans="1:3" x14ac:dyDescent="0.25">
      <c r="A48" s="11">
        <v>43929</v>
      </c>
      <c r="B48" s="16">
        <v>3214</v>
      </c>
      <c r="C48" s="12">
        <f t="shared" si="0"/>
        <v>69882</v>
      </c>
    </row>
    <row r="49" spans="1:3" x14ac:dyDescent="0.25">
      <c r="A49" s="11">
        <v>43930</v>
      </c>
      <c r="B49" s="16">
        <v>2138</v>
      </c>
      <c r="C49" s="12">
        <f t="shared" si="0"/>
        <v>72020</v>
      </c>
    </row>
    <row r="50" spans="1:3" x14ac:dyDescent="0.25">
      <c r="A50" s="11">
        <v>43931</v>
      </c>
      <c r="B50" s="16">
        <v>514</v>
      </c>
      <c r="C50" s="12">
        <f t="shared" si="0"/>
        <v>72534</v>
      </c>
    </row>
    <row r="51" spans="1:3" x14ac:dyDescent="0.25">
      <c r="A51" s="11">
        <v>43932</v>
      </c>
      <c r="B51" s="16">
        <v>208</v>
      </c>
      <c r="C51" s="12">
        <f t="shared" si="0"/>
        <v>72742</v>
      </c>
    </row>
    <row r="52" spans="1:3" x14ac:dyDescent="0.25">
      <c r="A52" s="11">
        <v>43933</v>
      </c>
      <c r="B52" s="16">
        <v>130</v>
      </c>
      <c r="C52" s="12">
        <f t="shared" si="0"/>
        <v>72872</v>
      </c>
    </row>
    <row r="53" spans="1:3" x14ac:dyDescent="0.25">
      <c r="A53" s="11">
        <v>43934</v>
      </c>
      <c r="B53" s="16">
        <v>1945</v>
      </c>
      <c r="C53" s="12">
        <f t="shared" si="0"/>
        <v>74817</v>
      </c>
    </row>
    <row r="54" spans="1:3" x14ac:dyDescent="0.25">
      <c r="A54" s="11">
        <v>43935</v>
      </c>
      <c r="B54" s="16">
        <v>2918</v>
      </c>
      <c r="C54" s="12">
        <f t="shared" si="0"/>
        <v>77735</v>
      </c>
    </row>
    <row r="55" spans="1:3" x14ac:dyDescent="0.25">
      <c r="A55" s="11">
        <v>43936</v>
      </c>
      <c r="B55" s="16">
        <v>2582</v>
      </c>
      <c r="C55" s="12">
        <f t="shared" si="0"/>
        <v>80317</v>
      </c>
    </row>
    <row r="56" spans="1:3" x14ac:dyDescent="0.25">
      <c r="A56" s="11">
        <v>43937</v>
      </c>
      <c r="B56" s="16">
        <v>2629</v>
      </c>
      <c r="C56" s="12">
        <f t="shared" si="0"/>
        <v>82946</v>
      </c>
    </row>
    <row r="57" spans="1:3" x14ac:dyDescent="0.25">
      <c r="A57" s="11">
        <v>43938</v>
      </c>
      <c r="B57" s="16">
        <v>2346</v>
      </c>
      <c r="C57" s="12">
        <f t="shared" si="0"/>
        <v>85292</v>
      </c>
    </row>
    <row r="58" spans="1:3" x14ac:dyDescent="0.25">
      <c r="A58" s="11">
        <v>43939</v>
      </c>
      <c r="B58" s="49">
        <v>342</v>
      </c>
      <c r="C58" s="12">
        <f t="shared" si="0"/>
        <v>85634</v>
      </c>
    </row>
    <row r="59" spans="1:3" x14ac:dyDescent="0.25">
      <c r="A59" s="11">
        <v>43940</v>
      </c>
      <c r="B59" s="49">
        <v>186</v>
      </c>
      <c r="C59" s="12">
        <f t="shared" si="0"/>
        <v>85820</v>
      </c>
    </row>
    <row r="60" spans="1:3" x14ac:dyDescent="0.25">
      <c r="A60" s="11">
        <v>43941</v>
      </c>
      <c r="B60" s="6">
        <v>2603</v>
      </c>
      <c r="C60" s="12">
        <f t="shared" si="0"/>
        <v>88423</v>
      </c>
    </row>
    <row r="61" spans="1:3" x14ac:dyDescent="0.25">
      <c r="A61" s="11">
        <v>43942</v>
      </c>
      <c r="B61" s="6">
        <v>2064</v>
      </c>
      <c r="C61" s="12">
        <f t="shared" si="0"/>
        <v>90487</v>
      </c>
    </row>
    <row r="62" spans="1:3" x14ac:dyDescent="0.25">
      <c r="A62" s="11">
        <v>43943</v>
      </c>
      <c r="B62" s="6">
        <v>1934</v>
      </c>
      <c r="C62" s="12">
        <f t="shared" si="0"/>
        <v>92421</v>
      </c>
    </row>
    <row r="63" spans="1:3" x14ac:dyDescent="0.25">
      <c r="A63" s="11">
        <v>43944</v>
      </c>
      <c r="B63" s="6">
        <v>1628</v>
      </c>
      <c r="C63" s="12">
        <f t="shared" si="0"/>
        <v>94049</v>
      </c>
    </row>
    <row r="64" spans="1:3" x14ac:dyDescent="0.25">
      <c r="A64" s="11">
        <v>43945</v>
      </c>
      <c r="B64" s="6">
        <v>1364</v>
      </c>
      <c r="C64" s="12">
        <f t="shared" si="0"/>
        <v>95413</v>
      </c>
    </row>
    <row r="65" spans="1:3" x14ac:dyDescent="0.25">
      <c r="A65" s="11">
        <v>43946</v>
      </c>
      <c r="B65" s="6">
        <v>254</v>
      </c>
      <c r="C65" s="12">
        <f t="shared" si="0"/>
        <v>95667</v>
      </c>
    </row>
    <row r="66" spans="1:3" x14ac:dyDescent="0.25">
      <c r="A66" s="11">
        <v>43947</v>
      </c>
      <c r="B66" s="6">
        <v>156</v>
      </c>
      <c r="C66" s="12">
        <f t="shared" si="0"/>
        <v>95823</v>
      </c>
    </row>
    <row r="67" spans="1:3" x14ac:dyDescent="0.25">
      <c r="A67" s="11">
        <v>43948</v>
      </c>
      <c r="B67" s="6">
        <v>1960</v>
      </c>
      <c r="C67" s="12">
        <f t="shared" si="0"/>
        <v>97783</v>
      </c>
    </row>
    <row r="68" spans="1:3" x14ac:dyDescent="0.25">
      <c r="A68" s="11">
        <v>43949</v>
      </c>
      <c r="B68" s="6">
        <v>1370</v>
      </c>
      <c r="C68" s="12">
        <f t="shared" si="0"/>
        <v>99153</v>
      </c>
    </row>
    <row r="69" spans="1:3" x14ac:dyDescent="0.25">
      <c r="A69" s="11">
        <v>43950</v>
      </c>
      <c r="B69" s="6">
        <v>1316</v>
      </c>
      <c r="C69" s="12">
        <f t="shared" si="0"/>
        <v>100469</v>
      </c>
    </row>
    <row r="70" spans="1:3" x14ac:dyDescent="0.25">
      <c r="A70" s="11">
        <v>43951</v>
      </c>
      <c r="B70" s="6">
        <v>946</v>
      </c>
      <c r="C70" s="12">
        <f t="shared" si="0"/>
        <v>101415</v>
      </c>
    </row>
    <row r="71" spans="1:3" x14ac:dyDescent="0.25">
      <c r="A71" s="11">
        <v>43952</v>
      </c>
      <c r="B71" s="6">
        <v>975</v>
      </c>
      <c r="C71" s="12">
        <f t="shared" si="0"/>
        <v>102390</v>
      </c>
    </row>
    <row r="72" spans="1:3" x14ac:dyDescent="0.25">
      <c r="A72" s="11">
        <v>43953</v>
      </c>
      <c r="B72" s="6">
        <v>280</v>
      </c>
      <c r="C72" s="12">
        <f t="shared" si="0"/>
        <v>102670</v>
      </c>
    </row>
    <row r="73" spans="1:3" x14ac:dyDescent="0.25">
      <c r="A73" s="11">
        <v>43954</v>
      </c>
      <c r="B73" s="6">
        <v>174</v>
      </c>
      <c r="C73" s="12">
        <f t="shared" si="0"/>
        <v>102844</v>
      </c>
    </row>
    <row r="74" spans="1:3" x14ac:dyDescent="0.25">
      <c r="A74" s="11">
        <v>43955</v>
      </c>
      <c r="B74" s="6">
        <v>3656</v>
      </c>
      <c r="C74" s="12">
        <f t="shared" si="0"/>
        <v>106500</v>
      </c>
    </row>
    <row r="75" spans="1:3" x14ac:dyDescent="0.25">
      <c r="A75" s="11">
        <v>43956</v>
      </c>
      <c r="B75" s="6">
        <v>2217</v>
      </c>
      <c r="C75" s="12">
        <f t="shared" si="0"/>
        <v>108717</v>
      </c>
    </row>
    <row r="76" spans="1:3" x14ac:dyDescent="0.25">
      <c r="A76" s="11">
        <v>43957</v>
      </c>
      <c r="B76" s="6">
        <v>2030</v>
      </c>
      <c r="C76" s="12">
        <f t="shared" ref="C76:C97" si="1">+C75+B76</f>
        <v>110747</v>
      </c>
    </row>
    <row r="77" spans="1:3" x14ac:dyDescent="0.25">
      <c r="A77" s="11">
        <v>43958</v>
      </c>
      <c r="B77" s="6">
        <v>1925</v>
      </c>
      <c r="C77" s="12">
        <f t="shared" si="1"/>
        <v>112672</v>
      </c>
    </row>
    <row r="78" spans="1:3" x14ac:dyDescent="0.25">
      <c r="A78" s="11">
        <v>43959</v>
      </c>
      <c r="B78" s="6">
        <v>1643</v>
      </c>
      <c r="C78" s="12">
        <f t="shared" si="1"/>
        <v>114315</v>
      </c>
    </row>
    <row r="79" spans="1:3" x14ac:dyDescent="0.25">
      <c r="A79" s="11">
        <v>43960</v>
      </c>
      <c r="B79" s="6">
        <v>186</v>
      </c>
      <c r="C79" s="12">
        <f t="shared" si="1"/>
        <v>114501</v>
      </c>
    </row>
    <row r="80" spans="1:3" x14ac:dyDescent="0.25">
      <c r="A80" s="11">
        <v>43961</v>
      </c>
      <c r="B80" s="6">
        <v>118</v>
      </c>
      <c r="C80" s="12">
        <f t="shared" si="1"/>
        <v>114619</v>
      </c>
    </row>
    <row r="81" spans="1:3" x14ac:dyDescent="0.25">
      <c r="A81" s="11">
        <v>43962</v>
      </c>
      <c r="B81" s="6">
        <v>1905</v>
      </c>
      <c r="C81" s="12">
        <f t="shared" si="1"/>
        <v>116524</v>
      </c>
    </row>
    <row r="82" spans="1:3" x14ac:dyDescent="0.25">
      <c r="A82" s="11">
        <v>43963</v>
      </c>
      <c r="B82" s="6">
        <v>1550</v>
      </c>
      <c r="C82" s="12">
        <f t="shared" si="1"/>
        <v>118074</v>
      </c>
    </row>
    <row r="83" spans="1:3" x14ac:dyDescent="0.25">
      <c r="A83" s="11">
        <v>43964</v>
      </c>
      <c r="B83" s="6">
        <v>1407</v>
      </c>
      <c r="C83" s="12">
        <f t="shared" si="1"/>
        <v>119481</v>
      </c>
    </row>
    <row r="84" spans="1:3" x14ac:dyDescent="0.25">
      <c r="A84" s="11">
        <v>43965</v>
      </c>
      <c r="B84" s="6">
        <v>1194</v>
      </c>
      <c r="C84" s="12">
        <f t="shared" si="1"/>
        <v>120675</v>
      </c>
    </row>
    <row r="85" spans="1:3" x14ac:dyDescent="0.25">
      <c r="A85" s="11">
        <v>43966</v>
      </c>
      <c r="B85" s="6">
        <v>1160</v>
      </c>
      <c r="C85" s="12">
        <f t="shared" si="1"/>
        <v>121835</v>
      </c>
    </row>
    <row r="86" spans="1:3" x14ac:dyDescent="0.25">
      <c r="A86" s="11">
        <v>43967</v>
      </c>
      <c r="B86" s="6">
        <v>132</v>
      </c>
      <c r="C86" s="12">
        <f t="shared" si="1"/>
        <v>121967</v>
      </c>
    </row>
    <row r="87" spans="1:3" x14ac:dyDescent="0.25">
      <c r="A87" s="11">
        <v>43968</v>
      </c>
      <c r="B87" s="6">
        <v>86</v>
      </c>
      <c r="C87" s="12">
        <f t="shared" si="1"/>
        <v>122053</v>
      </c>
    </row>
    <row r="88" spans="1:3" x14ac:dyDescent="0.25">
      <c r="A88" s="11">
        <v>43969</v>
      </c>
      <c r="B88" s="6">
        <v>1437</v>
      </c>
      <c r="C88" s="12">
        <f t="shared" si="1"/>
        <v>123490</v>
      </c>
    </row>
    <row r="89" spans="1:3" x14ac:dyDescent="0.25">
      <c r="A89" s="11">
        <v>43970</v>
      </c>
      <c r="B89" s="6">
        <v>1140</v>
      </c>
      <c r="C89" s="12">
        <f t="shared" si="1"/>
        <v>124630</v>
      </c>
    </row>
    <row r="90" spans="1:3" x14ac:dyDescent="0.25">
      <c r="A90" s="11">
        <v>43971</v>
      </c>
      <c r="B90" s="6">
        <v>1072</v>
      </c>
      <c r="C90" s="12">
        <f t="shared" si="1"/>
        <v>125702</v>
      </c>
    </row>
    <row r="91" spans="1:3" x14ac:dyDescent="0.25">
      <c r="A91" s="11">
        <v>43972</v>
      </c>
      <c r="B91" s="6">
        <v>841</v>
      </c>
      <c r="C91" s="12">
        <f t="shared" si="1"/>
        <v>126543</v>
      </c>
    </row>
    <row r="92" spans="1:3" x14ac:dyDescent="0.25">
      <c r="A92" s="11">
        <v>43973</v>
      </c>
      <c r="B92" s="6">
        <v>754</v>
      </c>
      <c r="C92" s="12">
        <f t="shared" si="1"/>
        <v>127297</v>
      </c>
    </row>
    <row r="93" spans="1:3" x14ac:dyDescent="0.25">
      <c r="A93" s="11">
        <v>43974</v>
      </c>
      <c r="B93" s="6">
        <v>49</v>
      </c>
      <c r="C93" s="12">
        <f t="shared" si="1"/>
        <v>127346</v>
      </c>
    </row>
    <row r="94" spans="1:3" x14ac:dyDescent="0.25">
      <c r="A94" s="11">
        <v>43975</v>
      </c>
      <c r="B94" s="6">
        <v>41</v>
      </c>
      <c r="C94" s="12">
        <f t="shared" si="1"/>
        <v>127387</v>
      </c>
    </row>
    <row r="95" spans="1:3" x14ac:dyDescent="0.25">
      <c r="A95" s="11">
        <v>43976</v>
      </c>
      <c r="B95" s="6">
        <v>846</v>
      </c>
      <c r="C95" s="12">
        <f t="shared" si="1"/>
        <v>128233</v>
      </c>
    </row>
    <row r="96" spans="1:3" x14ac:dyDescent="0.25">
      <c r="A96" s="11">
        <v>43977</v>
      </c>
      <c r="B96" s="6">
        <v>448</v>
      </c>
      <c r="C96" s="12">
        <f t="shared" si="1"/>
        <v>128681</v>
      </c>
    </row>
    <row r="97" spans="1:3" x14ac:dyDescent="0.25">
      <c r="A97" s="11">
        <v>43978</v>
      </c>
      <c r="B97" s="135">
        <v>7</v>
      </c>
      <c r="C97" s="27">
        <f t="shared" si="1"/>
        <v>128688</v>
      </c>
    </row>
  </sheetData>
  <mergeCells count="2">
    <mergeCell ref="B7:C7"/>
    <mergeCell ref="B8:C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/>
  </sheetViews>
  <sheetFormatPr defaultRowHeight="15" x14ac:dyDescent="0.25"/>
  <cols>
    <col min="1" max="1" width="15.7109375" customWidth="1"/>
    <col min="2" max="2" width="22.42578125" style="23" customWidth="1"/>
    <col min="3" max="4" width="21.140625" style="28" customWidth="1"/>
  </cols>
  <sheetData>
    <row r="1" spans="1:4" x14ac:dyDescent="0.25">
      <c r="A1" s="3" t="s">
        <v>53</v>
      </c>
    </row>
    <row r="2" spans="1:4" x14ac:dyDescent="0.25">
      <c r="A2" s="28"/>
    </row>
    <row r="3" spans="1:4" x14ac:dyDescent="0.25">
      <c r="A3" s="3" t="s">
        <v>38</v>
      </c>
    </row>
    <row r="4" spans="1:4" x14ac:dyDescent="0.25">
      <c r="A4" s="3"/>
    </row>
    <row r="5" spans="1:4" x14ac:dyDescent="0.25">
      <c r="A5" s="3" t="s">
        <v>161</v>
      </c>
    </row>
    <row r="6" spans="1:4" x14ac:dyDescent="0.25">
      <c r="A6" s="28"/>
    </row>
    <row r="7" spans="1:4" x14ac:dyDescent="0.25">
      <c r="A7" s="1" t="s">
        <v>168</v>
      </c>
    </row>
    <row r="8" spans="1:4" x14ac:dyDescent="0.25">
      <c r="A8" s="28"/>
    </row>
    <row r="9" spans="1:4" x14ac:dyDescent="0.25">
      <c r="A9" s="28"/>
      <c r="B9" s="136" t="s">
        <v>2</v>
      </c>
      <c r="C9" s="136" t="s">
        <v>157</v>
      </c>
      <c r="D9" s="136" t="s">
        <v>158</v>
      </c>
    </row>
    <row r="10" spans="1:4" x14ac:dyDescent="0.25">
      <c r="A10" s="28"/>
      <c r="B10" s="93" t="s">
        <v>54</v>
      </c>
      <c r="C10" s="24" t="s">
        <v>54</v>
      </c>
      <c r="D10" s="24" t="s">
        <v>54</v>
      </c>
    </row>
    <row r="11" spans="1:4" x14ac:dyDescent="0.25">
      <c r="A11" s="14">
        <v>202003</v>
      </c>
      <c r="B11" s="137">
        <f>+C11+D11</f>
        <v>5594</v>
      </c>
      <c r="C11" s="54">
        <v>3386</v>
      </c>
      <c r="D11" s="54">
        <v>2208</v>
      </c>
    </row>
    <row r="12" spans="1:4" x14ac:dyDescent="0.25">
      <c r="A12" s="14">
        <v>202004</v>
      </c>
      <c r="B12" s="137">
        <f>+C12+D12</f>
        <v>12834</v>
      </c>
      <c r="C12" s="54">
        <v>7735</v>
      </c>
      <c r="D12" s="54">
        <v>5099</v>
      </c>
    </row>
    <row r="13" spans="1:4" x14ac:dyDescent="0.25">
      <c r="A13" s="14">
        <v>202005</v>
      </c>
      <c r="B13" s="137">
        <f>+C13+D13</f>
        <v>21769</v>
      </c>
      <c r="C13" s="54">
        <v>13108</v>
      </c>
      <c r="D13" s="54">
        <v>8661</v>
      </c>
    </row>
    <row r="14" spans="1:4" x14ac:dyDescent="0.25">
      <c r="A14" s="28"/>
    </row>
    <row r="15" spans="1:4" x14ac:dyDescent="0.25">
      <c r="A15" s="55" t="s">
        <v>107</v>
      </c>
      <c r="B15" s="56">
        <f>+C15+D15</f>
        <v>21792</v>
      </c>
      <c r="C15" s="56">
        <v>13123</v>
      </c>
      <c r="D15" s="56">
        <v>8669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Baixas por Isolamento</vt:lpstr>
      <vt:lpstr>Apoio à Familia</vt:lpstr>
      <vt:lpstr>Layoff – Estimativa </vt:lpstr>
      <vt:lpstr>Layoff – Estim. - CAE,Dim,Dist</vt:lpstr>
      <vt:lpstr>Redução de Actividade TI e MOE</vt:lpstr>
      <vt:lpstr>Despedimentos coletivos</vt:lpstr>
      <vt:lpstr>Inscrições no IEFP</vt:lpstr>
      <vt:lpstr>DES - SegSocial</vt:lpstr>
      <vt:lpstr>DES - Apoio Excepcional</vt:lpstr>
      <vt:lpstr>Prorrogação RSI</vt:lpstr>
    </vt:vector>
  </TitlesOfParts>
  <Company>Instituto de Informática, I.P.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Lemos Sousa  Albuquerque</dc:creator>
  <cp:lastModifiedBy>Jose Luis Lemos Sousa  Albuquerque</cp:lastModifiedBy>
  <cp:lastPrinted>2020-05-27T17:04:32Z</cp:lastPrinted>
  <dcterms:created xsi:type="dcterms:W3CDTF">2020-03-10T11:53:20Z</dcterms:created>
  <dcterms:modified xsi:type="dcterms:W3CDTF">2020-05-27T17:08:45Z</dcterms:modified>
</cp:coreProperties>
</file>