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chartsheet+xml" PartName="/xl/chartsheets/sheet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" sheetId="1" r:id="rId3"/>
    <sheet state="visible" name="Chart" sheetId="2" r:id="rId4"/>
    <sheet state="visible" name="Tables" sheetId="3" r:id="rId5"/>
  </sheets>
  <definedNames/>
  <calcPr/>
</workbook>
</file>

<file path=xl/sharedStrings.xml><?xml version="1.0" encoding="utf-8"?>
<sst xmlns="http://schemas.openxmlformats.org/spreadsheetml/2006/main" count="256" uniqueCount="93">
  <si>
    <t>Stage</t>
  </si>
  <si>
    <t>2.1. SW Requirements Specification</t>
  </si>
  <si>
    <t>GPS 2019/2020
SmartParking
Earned Value Analysis</t>
  </si>
  <si>
    <t>2.2. SW Development</t>
  </si>
  <si>
    <t>2.3. SW Acceptance and Delivery</t>
  </si>
  <si>
    <t>Budgeted Cost of Work (BCW)</t>
  </si>
  <si>
    <t>Actual Cost of Work (ACW)</t>
  </si>
  <si>
    <t>Earned Value Analysis</t>
  </si>
  <si>
    <t>Calendar (weeks)</t>
  </si>
  <si>
    <t>Baselined schedule</t>
  </si>
  <si>
    <t>Planned start</t>
  </si>
  <si>
    <t>Planned complete</t>
  </si>
  <si>
    <t>Start from previous start</t>
  </si>
  <si>
    <t>Planned duration (weeks)</t>
  </si>
  <si>
    <t>Estimated effort (hours)</t>
  </si>
  <si>
    <t>Actual start</t>
  </si>
  <si>
    <t>Actual complete</t>
  </si>
  <si>
    <t>Actual effort (hours)</t>
  </si>
  <si>
    <t>Actual value (hours)</t>
  </si>
  <si>
    <t>Baseline 1 - KOM</t>
  </si>
  <si>
    <t>Budget at Completion (BAC)</t>
  </si>
  <si>
    <t>Planned Value (PV)</t>
  </si>
  <si>
    <t>Earned Value (EV)</t>
  </si>
  <si>
    <t>WBS</t>
  </si>
  <si>
    <t>Live values</t>
  </si>
  <si>
    <t>Actual Cost (AC)</t>
  </si>
  <si>
    <t>Task</t>
  </si>
  <si>
    <t>Subtask</t>
  </si>
  <si>
    <t>Notes</t>
  </si>
  <si>
    <t>Actual work expended (Mark with X when task completed)</t>
  </si>
  <si>
    <t>D2.1.1 - SRS</t>
  </si>
  <si>
    <t>Discussão</t>
  </si>
  <si>
    <t>Primeiro draft do SRS</t>
  </si>
  <si>
    <t>x</t>
  </si>
  <si>
    <t xml:space="preserve">Casos de uso </t>
  </si>
  <si>
    <t>Elaboração de um tópico do documento</t>
  </si>
  <si>
    <t>Requisitos funcionais</t>
  </si>
  <si>
    <t>Requisitos não funcionais</t>
  </si>
  <si>
    <t>Mockups</t>
  </si>
  <si>
    <t>Revisão</t>
  </si>
  <si>
    <t>Revisão do SRS</t>
  </si>
  <si>
    <t>D2.1.2 - RP</t>
  </si>
  <si>
    <t>Primeiro draft do RP</t>
  </si>
  <si>
    <t>Limiar do Sucesso</t>
  </si>
  <si>
    <t>Lista de riscos</t>
  </si>
  <si>
    <t>Ações de mitigação</t>
  </si>
  <si>
    <t>Revisão do RP</t>
  </si>
  <si>
    <t>D2.1.3 - ATP</t>
  </si>
  <si>
    <t>Primeiro draft do ATP</t>
  </si>
  <si>
    <t>Estratégias</t>
  </si>
  <si>
    <t>Estados base</t>
  </si>
  <si>
    <t>Casos de testes</t>
  </si>
  <si>
    <t>Matriz de testes</t>
  </si>
  <si>
    <t>Revisão do ATP</t>
  </si>
  <si>
    <t>D2.1.4 - MR2.1</t>
  </si>
  <si>
    <t>Elaboração</t>
  </si>
  <si>
    <t>Elaboração do MR2.1</t>
  </si>
  <si>
    <t>D2.2.1 - SAD</t>
  </si>
  <si>
    <t>Primeiro draft do SAD</t>
  </si>
  <si>
    <t>Elaboração de todos os tópico do documento</t>
  </si>
  <si>
    <t>Revisão do SAD</t>
  </si>
  <si>
    <t>Desenvolvimento Back-end</t>
  </si>
  <si>
    <t>Base de dados</t>
  </si>
  <si>
    <t>Back-end</t>
  </si>
  <si>
    <t>Comunicação base de dados/aplicação</t>
  </si>
  <si>
    <t>Funcionalidade adicionar/remover veículos</t>
  </si>
  <si>
    <t>Funcionalidade consulta</t>
  </si>
  <si>
    <t>Funcionalidade estatísticas</t>
  </si>
  <si>
    <t>Funcionalidade pedidos administrador</t>
  </si>
  <si>
    <t>Funcionalidade pedidos utilizador</t>
  </si>
  <si>
    <t>Teste</t>
  </si>
  <si>
    <t>Testar o Back-end</t>
  </si>
  <si>
    <t>Desenvolvimento Front-end</t>
  </si>
  <si>
    <t>Funcionalidade adicionar</t>
  </si>
  <si>
    <t>Front-end</t>
  </si>
  <si>
    <t>Funcionalidade editar</t>
  </si>
  <si>
    <t>Funcionalidade remover</t>
  </si>
  <si>
    <t>Separador consulta</t>
  </si>
  <si>
    <t>Separador pedidos</t>
  </si>
  <si>
    <t>Separador estatisticas</t>
  </si>
  <si>
    <t>Interface utilizador</t>
  </si>
  <si>
    <t>Testar o Front-end</t>
  </si>
  <si>
    <t>D2.2.2 - MR2.2</t>
  </si>
  <si>
    <t>Elaboração do MR2.2</t>
  </si>
  <si>
    <t>D2.3.1 - ATR</t>
  </si>
  <si>
    <t>Realização de testes</t>
  </si>
  <si>
    <t>Testes da Aceitação</t>
  </si>
  <si>
    <t>Revisão do ATR</t>
  </si>
  <si>
    <t>D2.3.2 - QAR</t>
  </si>
  <si>
    <t>Testes da Qualidade</t>
  </si>
  <si>
    <t>Revisão do QAR</t>
  </si>
  <si>
    <t>D2.3.3 - MR2.3</t>
  </si>
  <si>
    <t>Elaboração do MR2.3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</si>
</sst>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/&quot;m&quot;/&quot;yyyy"/>
    <numFmt numFmtId="165" formatCode="d&quot;-&quot;mmm"/>
    <numFmt numFmtId="166" formatCode="m/d/yyyy h:mm:ss"/>
    <numFmt numFmtId="167" formatCode="yyyy/MM/dd"/>
  </numFmts>
  <fonts count="30">
    <font>
      <sz val="10.0"/>
      <color rgb="FF000000"/>
      <name val="Arial"/>
    </font>
    <font/>
    <font>
      <b/>
      <sz val="12.0"/>
      <color rgb="FFD9D9D9"/>
    </font>
    <font>
      <b/>
      <sz val="11.0"/>
    </font>
    <font>
      <b/>
      <sz val="12.0"/>
      <color rgb="FFFFFFFF"/>
    </font>
    <font>
      <b/>
      <sz val="10.0"/>
    </font>
    <font>
      <b/>
      <sz val="12.0"/>
    </font>
    <font>
      <b/>
      <sz val="8.0"/>
    </font>
    <font>
      <b/>
      <sz val="8.0"/>
      <color rgb="FF6FA8DC"/>
    </font>
    <font>
      <sz val="10.0"/>
    </font>
    <font>
      <sz val="10.0"/>
      <color rgb="FF000000"/>
    </font>
    <font>
      <b/>
      <color rgb="FF7F6000"/>
    </font>
    <font>
      <b/>
      <sz val="8.0"/>
      <color rgb="FF7F6000"/>
    </font>
    <font>
      <sz val="8.0"/>
      <color rgb="FF7F6000"/>
    </font>
    <font>
      <b/>
      <color rgb="FF38761D"/>
    </font>
    <font>
      <sz val="8.0"/>
      <color rgb="FF38761D"/>
    </font>
    <font>
      <b/>
      <color rgb="FF990000"/>
    </font>
    <font>
      <sz val="8.0"/>
      <color rgb="FF990000"/>
    </font>
    <font>
      <b/>
      <sz val="10.0"/>
      <color rgb="FF990000"/>
    </font>
    <font>
      <color rgb="FF990000"/>
    </font>
    <font>
      <b/>
      <color rgb="FF1C4587"/>
    </font>
    <font>
      <sz val="8.0"/>
      <color rgb="FF1C4587"/>
    </font>
    <font>
      <color rgb="FF0B5394"/>
    </font>
    <font>
      <color rgb="FF0B5394"/>
      <name val="Arial"/>
    </font>
    <font>
      <color rgb="FFCCCCCC"/>
    </font>
    <font>
      <color rgb="FFB45F06"/>
    </font>
    <font>
      <color rgb="FFB45F06"/>
      <name val="Arial"/>
    </font>
    <font>
      <color rgb="FFCCCCCC"/>
      <name val="Arial"/>
    </font>
    <font>
      <color rgb="FF741B47"/>
    </font>
    <font>
      <color rgb="FF741B47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D9EAD3"/>
        <bgColor rgb="FFD9EAD3"/>
      </patternFill>
    </fill>
    <fill>
      <patternFill patternType="solid">
        <fgColor rgb="FFA61C00"/>
        <bgColor rgb="FFA61C00"/>
      </patternFill>
    </fill>
    <fill>
      <patternFill patternType="solid">
        <fgColor rgb="FFCCCCCC"/>
        <bgColor rgb="FFCCCCCC"/>
      </patternFill>
    </fill>
    <fill>
      <patternFill patternType="solid">
        <fgColor rgb="FF6D9EEB"/>
        <bgColor rgb="FF6D9EEB"/>
      </patternFill>
    </fill>
    <fill>
      <patternFill patternType="solid">
        <fgColor rgb="FF990000"/>
        <bgColor rgb="FF990000"/>
      </patternFill>
    </fill>
    <fill>
      <patternFill patternType="solid">
        <fgColor rgb="FF6FA8DC"/>
        <bgColor rgb="FF6FA8DC"/>
      </patternFill>
    </fill>
    <fill>
      <patternFill patternType="solid">
        <fgColor rgb="FFEFEFEF"/>
        <bgColor rgb="FFEFEFEF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  <fill>
      <patternFill patternType="solid">
        <fgColor rgb="FFDDDDDD"/>
        <bgColor rgb="FFDDDDDD"/>
      </patternFill>
    </fill>
    <fill>
      <patternFill patternType="solid">
        <fgColor rgb="FFF1C232"/>
        <bgColor rgb="FFF1C232"/>
      </patternFill>
    </fill>
    <fill>
      <patternFill patternType="solid">
        <fgColor rgb="FFC2D1F0"/>
        <bgColor rgb="FFC2D1F0"/>
      </patternFill>
    </fill>
    <fill>
      <patternFill patternType="solid">
        <fgColor rgb="FFD9D9D9"/>
        <bgColor rgb="FFD9D9D9"/>
      </patternFill>
    </fill>
    <fill>
      <patternFill patternType="solid">
        <fgColor rgb="FFD0E0E3"/>
        <bgColor rgb="FFD0E0E3"/>
      </patternFill>
    </fill>
  </fills>
  <borders count="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7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2" numFmtId="0" xfId="0" applyAlignment="1" applyFill="1" applyFont="1">
      <alignment readingOrder="0" vertical="top"/>
    </xf>
    <xf borderId="0" fillId="5" fontId="3" numFmtId="0" xfId="0" applyAlignment="1" applyFill="1" applyFont="1">
      <alignment readingOrder="0"/>
    </xf>
    <xf borderId="0" fillId="2" fontId="3" numFmtId="164" xfId="0" applyAlignment="1" applyFont="1" applyNumberFormat="1">
      <alignment horizontal="center" readingOrder="0"/>
    </xf>
    <xf borderId="0" fillId="6" fontId="3" numFmtId="164" xfId="0" applyAlignment="1" applyFill="1" applyFont="1" applyNumberFormat="1">
      <alignment horizontal="center" readingOrder="0"/>
    </xf>
    <xf borderId="0" fillId="7" fontId="4" numFmtId="0" xfId="0" applyAlignment="1" applyFill="1" applyFont="1">
      <alignment horizontal="center" readingOrder="0" vertical="center"/>
    </xf>
    <xf borderId="1" fillId="8" fontId="5" numFmtId="0" xfId="0" applyAlignment="1" applyBorder="1" applyFill="1" applyFont="1">
      <alignment horizontal="center" readingOrder="0"/>
    </xf>
    <xf borderId="2" fillId="0" fontId="1" numFmtId="0" xfId="0" applyBorder="1" applyFont="1"/>
    <xf borderId="3" fillId="0" fontId="1" numFmtId="0" xfId="0" applyBorder="1" applyFont="1"/>
    <xf borderId="0" fillId="5" fontId="6" numFmtId="0" xfId="0" applyAlignment="1" applyFont="1">
      <alignment horizontal="right" readingOrder="0"/>
    </xf>
    <xf borderId="0" fillId="2" fontId="5" numFmtId="164" xfId="0" applyAlignment="1" applyFont="1" applyNumberFormat="1">
      <alignment horizontal="center" readingOrder="0" shrinkToFit="0" wrapText="1"/>
    </xf>
    <xf borderId="0" fillId="2" fontId="5" numFmtId="0" xfId="0" applyAlignment="1" applyFont="1">
      <alignment horizontal="center" readingOrder="0" shrinkToFit="0" wrapText="1"/>
    </xf>
    <xf borderId="0" fillId="2" fontId="5" numFmtId="0" xfId="0" applyAlignment="1" applyFont="1">
      <alignment horizontal="center" readingOrder="0" shrinkToFit="0" wrapText="1"/>
    </xf>
    <xf borderId="0" fillId="6" fontId="5" numFmtId="164" xfId="0" applyAlignment="1" applyFont="1" applyNumberFormat="1">
      <alignment horizontal="center" readingOrder="0" shrinkToFit="0" wrapText="1"/>
    </xf>
    <xf borderId="0" fillId="6" fontId="5" numFmtId="0" xfId="0" applyAlignment="1" applyFont="1">
      <alignment horizontal="center" readingOrder="0" shrinkToFit="0" wrapText="1"/>
    </xf>
    <xf borderId="2" fillId="0" fontId="7" numFmtId="165" xfId="0" applyAlignment="1" applyBorder="1" applyFont="1" applyNumberFormat="1">
      <alignment horizontal="center" readingOrder="0" vertical="bottom"/>
    </xf>
    <xf borderId="2" fillId="8" fontId="7" numFmtId="165" xfId="0" applyAlignment="1" applyBorder="1" applyFont="1" applyNumberFormat="1">
      <alignment horizontal="center" vertical="bottom"/>
    </xf>
    <xf borderId="0" fillId="8" fontId="8" numFmtId="0" xfId="0" applyAlignment="1" applyFont="1">
      <alignment horizontal="center" readingOrder="0"/>
    </xf>
    <xf borderId="0" fillId="9" fontId="9" numFmtId="0" xfId="0" applyAlignment="1" applyFill="1" applyFont="1">
      <alignment horizontal="right" readingOrder="0"/>
    </xf>
    <xf borderId="0" fillId="9" fontId="1" numFmtId="164" xfId="0" applyAlignment="1" applyFont="1" applyNumberFormat="1">
      <alignment horizontal="right" readingOrder="0"/>
    </xf>
    <xf borderId="0" fillId="9" fontId="10" numFmtId="166" xfId="0" applyAlignment="1" applyFont="1" applyNumberFormat="1">
      <alignment horizontal="center" vertical="bottom"/>
    </xf>
    <xf borderId="0" fillId="9" fontId="10" numFmtId="0" xfId="0" applyAlignment="1" applyFont="1">
      <alignment horizontal="center" vertical="bottom"/>
    </xf>
    <xf borderId="0" fillId="9" fontId="10" numFmtId="0" xfId="0" applyAlignment="1" applyFont="1">
      <alignment horizontal="center" readingOrder="0" vertical="bottom"/>
    </xf>
    <xf borderId="0" fillId="9" fontId="9" numFmtId="0" xfId="0" applyAlignment="1" applyFont="1">
      <alignment horizontal="center" vertical="bottom"/>
    </xf>
    <xf borderId="0" fillId="10" fontId="11" numFmtId="0" xfId="0" applyAlignment="1" applyFill="1" applyFont="1">
      <alignment horizontal="right" readingOrder="0" vertical="bottom"/>
    </xf>
    <xf borderId="0" fillId="11" fontId="12" numFmtId="0" xfId="0" applyAlignment="1" applyFill="1" applyFont="1">
      <alignment horizontal="center" readingOrder="0"/>
    </xf>
    <xf borderId="0" fillId="12" fontId="13" numFmtId="0" xfId="0" applyAlignment="1" applyFill="1" applyFont="1">
      <alignment horizontal="center"/>
    </xf>
    <xf borderId="0" fillId="9" fontId="10" numFmtId="167" xfId="0" applyAlignment="1" applyFont="1" applyNumberFormat="1">
      <alignment horizontal="center" vertical="bottom"/>
    </xf>
    <xf borderId="0" fillId="9" fontId="10" numFmtId="164" xfId="0" applyAlignment="1" applyFont="1" applyNumberFormat="1">
      <alignment horizontal="center" vertical="bottom"/>
    </xf>
    <xf borderId="0" fillId="9" fontId="5" numFmtId="9" xfId="0" applyAlignment="1" applyFont="1" applyNumberFormat="1">
      <alignment horizontal="center" vertical="bottom"/>
    </xf>
    <xf borderId="0" fillId="9" fontId="1" numFmtId="0" xfId="0" applyFont="1"/>
    <xf borderId="0" fillId="10" fontId="14" numFmtId="0" xfId="0" applyAlignment="1" applyFont="1">
      <alignment horizontal="right" readingOrder="0" vertical="bottom"/>
    </xf>
    <xf borderId="0" fillId="10" fontId="15" numFmtId="0" xfId="0" applyAlignment="1" applyFont="1">
      <alignment horizontal="center"/>
    </xf>
    <xf borderId="0" fillId="9" fontId="5" numFmtId="9" xfId="0" applyAlignment="1" applyFont="1" applyNumberFormat="1">
      <alignment horizontal="center" vertical="bottom"/>
    </xf>
    <xf borderId="0" fillId="10" fontId="16" numFmtId="0" xfId="0" applyAlignment="1" applyFont="1">
      <alignment horizontal="right" readingOrder="0" vertical="bottom"/>
    </xf>
    <xf borderId="0" fillId="10" fontId="17" numFmtId="0" xfId="0" applyAlignment="1" applyFont="1">
      <alignment horizontal="center"/>
    </xf>
    <xf borderId="0" fillId="13" fontId="3" numFmtId="0" xfId="0" applyAlignment="1" applyFill="1" applyFont="1">
      <alignment readingOrder="0"/>
    </xf>
    <xf borderId="0" fillId="10" fontId="18" numFmtId="0" xfId="0" applyAlignment="1" applyFont="1">
      <alignment horizontal="right" readingOrder="0"/>
    </xf>
    <xf borderId="0" fillId="10" fontId="19" numFmtId="164" xfId="0" applyAlignment="1" applyFont="1" applyNumberFormat="1">
      <alignment horizontal="center"/>
    </xf>
    <xf borderId="0" fillId="10" fontId="19" numFmtId="164" xfId="0" applyAlignment="1" applyFont="1" applyNumberFormat="1">
      <alignment horizontal="center"/>
    </xf>
    <xf borderId="0" fillId="10" fontId="19" numFmtId="0" xfId="0" applyAlignment="1" applyFont="1">
      <alignment horizontal="center"/>
    </xf>
    <xf borderId="0" fillId="10" fontId="20" numFmtId="0" xfId="0" applyAlignment="1" applyFont="1">
      <alignment horizontal="right" readingOrder="0" vertical="bottom"/>
    </xf>
    <xf borderId="0" fillId="10" fontId="21" numFmtId="0" xfId="0" applyAlignment="1" applyFont="1">
      <alignment horizontal="center" readingOrder="0"/>
    </xf>
    <xf borderId="0" fillId="10" fontId="21" numFmtId="0" xfId="0" applyAlignment="1" applyFont="1">
      <alignment horizontal="center"/>
    </xf>
    <xf borderId="0" fillId="13" fontId="5" numFmtId="0" xfId="0" applyAlignment="1" applyFont="1">
      <alignment readingOrder="0"/>
    </xf>
    <xf borderId="0" fillId="14" fontId="5" numFmtId="0" xfId="0" applyAlignment="1" applyFill="1" applyFont="1">
      <alignment readingOrder="0"/>
    </xf>
    <xf borderId="0" fillId="8" fontId="3" numFmtId="0" xfId="0" applyAlignment="1" applyFont="1">
      <alignment horizontal="center" readingOrder="0"/>
    </xf>
    <xf borderId="0" fillId="11" fontId="22" numFmtId="0" xfId="0" applyAlignment="1" applyFont="1">
      <alignment readingOrder="0"/>
    </xf>
    <xf borderId="0" fillId="15" fontId="22" numFmtId="164" xfId="0" applyFill="1" applyFont="1" applyNumberFormat="1"/>
    <xf borderId="0" fillId="10" fontId="22" numFmtId="0" xfId="0" applyFont="1"/>
    <xf borderId="0" fillId="0" fontId="23" numFmtId="0" xfId="0" applyAlignment="1" applyFont="1">
      <alignment horizontal="right" readingOrder="0"/>
    </xf>
    <xf borderId="0" fillId="16" fontId="22" numFmtId="164" xfId="0" applyFill="1" applyFont="1" applyNumberFormat="1"/>
    <xf borderId="0" fillId="16" fontId="22" numFmtId="0" xfId="0" applyAlignment="1" applyFont="1">
      <alignment horizontal="center" vertical="bottom"/>
    </xf>
    <xf borderId="0" fillId="15" fontId="22" numFmtId="0" xfId="0" applyAlignment="1" applyFont="1">
      <alignment horizontal="center" vertical="bottom"/>
    </xf>
    <xf borderId="0" fillId="0" fontId="24" numFmtId="0" xfId="0" applyAlignment="1" applyFont="1">
      <alignment horizontal="center" readingOrder="0"/>
    </xf>
    <xf borderId="0" fillId="0" fontId="24" numFmtId="0" xfId="0" applyAlignment="1" applyFont="1">
      <alignment horizontal="center"/>
    </xf>
    <xf borderId="0" fillId="0" fontId="23" numFmtId="0" xfId="0" applyAlignment="1" applyFont="1">
      <alignment horizontal="right"/>
    </xf>
    <xf borderId="0" fillId="11" fontId="25" numFmtId="0" xfId="0" applyAlignment="1" applyFont="1">
      <alignment readingOrder="0"/>
    </xf>
    <xf borderId="0" fillId="15" fontId="25" numFmtId="164" xfId="0" applyFont="1" applyNumberFormat="1"/>
    <xf borderId="0" fillId="0" fontId="26" numFmtId="0" xfId="0" applyAlignment="1" applyFont="1">
      <alignment horizontal="right"/>
    </xf>
    <xf borderId="0" fillId="0" fontId="27" numFmtId="0" xfId="0" applyAlignment="1" applyFont="1">
      <alignment horizontal="center" vertical="bottom"/>
    </xf>
    <xf borderId="0" fillId="0" fontId="26" numFmtId="0" xfId="0" applyAlignment="1" applyFont="1">
      <alignment horizontal="right" readingOrder="0"/>
    </xf>
    <xf borderId="0" fillId="11" fontId="28" numFmtId="0" xfId="0" applyAlignment="1" applyFont="1">
      <alignment readingOrder="0"/>
    </xf>
    <xf borderId="0" fillId="15" fontId="28" numFmtId="164" xfId="0" applyFont="1" applyNumberFormat="1"/>
    <xf borderId="0" fillId="0" fontId="29" numFmtId="0" xfId="0" applyAlignment="1" applyFont="1">
      <alignment horizontal="right"/>
    </xf>
    <xf borderId="0" fillId="11" fontId="1" numFmtId="0" xfId="0" applyAlignment="1" applyFont="1">
      <alignment readingOrder="0"/>
    </xf>
    <xf borderId="0" fillId="11" fontId="1" numFmtId="0" xfId="0" applyAlignment="1" applyFont="1">
      <alignment readingOrder="0"/>
    </xf>
    <xf borderId="0" fillId="11" fontId="1" numFmtId="0" xfId="0" applyFont="1"/>
    <xf borderId="0" fillId="15" fontId="1" numFmtId="164" xfId="0" applyFont="1" applyNumberFormat="1"/>
    <xf borderId="0" fillId="16" fontId="1" numFmtId="164" xfId="0" applyFont="1" applyNumberFormat="1"/>
    <xf borderId="0" fillId="16" fontId="1" numFmtId="0" xfId="0" applyAlignment="1" applyFont="1">
      <alignment horizontal="center" vertical="bottom"/>
    </xf>
    <xf borderId="0" fillId="15" fontId="1" numFmtId="0" xfId="0" applyAlignment="1" applyFont="1">
      <alignment horizontal="center" vertical="bottom"/>
    </xf>
    <xf borderId="0" fillId="11" fontId="1" numFmtId="0" xfId="0" applyAlignment="1" applyFont="1">
      <alignment horizontal="center" vertical="bottom"/>
    </xf>
  </cellXfs>
  <cellStyles count="1">
    <cellStyle xfId="0" name="Normal" builtinId="0"/>
  </cellStyles>
  <dxfs count="10">
    <dxf>
      <font>
        <color rgb="FFD9D9D9"/>
      </font>
      <fill>
        <patternFill patternType="none"/>
      </fill>
      <border/>
    </dxf>
    <dxf>
      <font>
        <color rgb="FFD9D9D9"/>
      </font>
      <fill>
        <patternFill patternType="solid">
          <fgColor rgb="FFD9D9D9"/>
          <bgColor rgb="FFD9D9D9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D9D9D9"/>
          <bgColor rgb="FFD9D9D9"/>
        </patternFill>
      </fill>
      <border/>
    </dxf>
    <dxf>
      <font>
        <color rgb="FFDDDDDD"/>
      </font>
      <fill>
        <patternFill patternType="none"/>
      </fill>
      <border/>
    </dxf>
    <dxf>
      <font>
        <color rgb="FFFFFFFF"/>
      </font>
      <fill>
        <patternFill patternType="solid">
          <fgColor rgb="FF45818E"/>
          <bgColor rgb="FF45818E"/>
        </patternFill>
      </fill>
      <border/>
    </dxf>
    <dxf>
      <font>
        <color rgb="FFFFFFFF"/>
      </font>
      <fill>
        <patternFill patternType="solid">
          <fgColor rgb="FF6AA84F"/>
          <bgColor rgb="FF6AA84F"/>
        </patternFill>
      </fill>
      <border/>
    </dxf>
    <dxf>
      <font>
        <color rgb="FFFFFFFF"/>
      </font>
      <fill>
        <patternFill patternType="solid">
          <fgColor rgb="FF3D85C6"/>
          <bgColor rgb="FF3D85C6"/>
        </patternFill>
      </fill>
      <border/>
    </dxf>
    <dxf>
      <font>
        <color rgb="FFFFFFFF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chartsheet" Target="chart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areaChart>
        <c:ser>
          <c:idx val="0"/>
          <c:order val="0"/>
          <c:tx>
            <c:strRef>
              <c:f>Gantt!$M$4</c:f>
            </c:strRef>
          </c:tx>
          <c:spPr>
            <a:solidFill>
              <a:srgbClr val="3366CC">
                <a:alpha val="30000"/>
              </a:srgbClr>
            </a:solidFill>
            <a:ln cmpd="sng" w="19050">
              <a:solidFill>
                <a:srgbClr val="3366CC"/>
              </a:solidFill>
            </a:ln>
          </c:spPr>
          <c:cat>
            <c:strRef>
              <c:f>Gantt!$N$3:$U$3</c:f>
            </c:strRef>
          </c:cat>
          <c:val>
            <c:numRef>
              <c:f>Gantt!$N$4:$U$4</c:f>
            </c:numRef>
          </c:val>
        </c:ser>
        <c:ser>
          <c:idx val="1"/>
          <c:order val="1"/>
          <c:tx>
            <c:strRef>
              <c:f>Gantt!$M$5</c:f>
            </c:strRef>
          </c:tx>
          <c:spPr>
            <a:solidFill>
              <a:srgbClr val="DC3912">
                <a:alpha val="30000"/>
              </a:srgbClr>
            </a:solidFill>
            <a:ln cmpd="sng" w="19050">
              <a:solidFill>
                <a:srgbClr val="DC3912"/>
              </a:solidFill>
            </a:ln>
          </c:spPr>
          <c:cat>
            <c:strRef>
              <c:f>Gantt!$N$3:$U$3</c:f>
            </c:strRef>
          </c:cat>
          <c:val>
            <c:numRef>
              <c:f>Gantt!$N$5:$U$5</c:f>
            </c:numRef>
          </c:val>
        </c:ser>
        <c:ser>
          <c:idx val="2"/>
          <c:order val="2"/>
          <c:tx>
            <c:strRef>
              <c:f>Gantt!$M$6</c:f>
            </c:strRef>
          </c:tx>
          <c:spPr>
            <a:solidFill>
              <a:srgbClr val="FF9900">
                <a:alpha val="30000"/>
              </a:srgbClr>
            </a:solidFill>
            <a:ln cmpd="sng" w="19050">
              <a:solidFill>
                <a:srgbClr val="FF9900"/>
              </a:solidFill>
            </a:ln>
          </c:spPr>
          <c:cat>
            <c:strRef>
              <c:f>Gantt!$N$3:$U$3</c:f>
            </c:strRef>
          </c:cat>
          <c:val>
            <c:numRef>
              <c:f>Gantt!$N$6:$U$6</c:f>
            </c:numRef>
          </c:val>
        </c:ser>
        <c:ser>
          <c:idx val="3"/>
          <c:order val="3"/>
          <c:tx>
            <c:strRef>
              <c:f>Gantt!$M$7</c:f>
            </c:strRef>
          </c:tx>
          <c:spPr>
            <a:solidFill>
              <a:srgbClr val="109618">
                <a:alpha val="30000"/>
              </a:srgbClr>
            </a:solidFill>
            <a:ln cmpd="sng" w="19050">
              <a:solidFill>
                <a:srgbClr val="109618"/>
              </a:solidFill>
            </a:ln>
          </c:spPr>
          <c:cat>
            <c:strRef>
              <c:f>Gantt!$N$3:$U$3</c:f>
            </c:strRef>
          </c:cat>
          <c:val>
            <c:numRef>
              <c:f>Gantt!$N$7:$U$7</c:f>
            </c:numRef>
          </c:val>
        </c:ser>
        <c:axId val="152472146"/>
        <c:axId val="949545665"/>
      </c:areaChart>
      <c:catAx>
        <c:axId val="1524721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t/>
                </a:r>
              </a:p>
            </c:rich>
          </c:tx>
          <c:overlay val="0"/>
        </c:title>
        <c:txPr>
          <a:bodyPr rot="-1800000"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949545665"/>
      </c:catAx>
      <c:valAx>
        <c:axId val="94954566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Arial"/>
                  </a:defRPr>
                </a:pPr>
                <a:r>
                  <a:t/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Arial"/>
              </a:defRPr>
            </a:pPr>
          </a:p>
        </c:txPr>
        <c:crossAx val="15247214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000000"/>
              </a:solidFill>
              <a:latin typeface="Arial"/>
            </a:defRPr>
          </a:pPr>
        </a:p>
      </c:txPr>
    </c:legend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3.86"/>
    <col customWidth="1" min="2" max="2" width="37.86"/>
    <col customWidth="1" min="3" max="3" width="36.57"/>
    <col customWidth="1" min="4" max="4" width="9.86"/>
    <col customWidth="1" min="5" max="5" width="10.29"/>
    <col customWidth="1" min="6" max="8" width="10.71"/>
    <col customWidth="1" min="9" max="11" width="10.29"/>
    <col customWidth="1" min="12" max="12" width="9.57"/>
    <col customWidth="1" min="13" max="13" width="45.43"/>
    <col customWidth="1" min="14" max="27" width="5.43"/>
  </cols>
  <sheetData>
    <row r="1">
      <c r="A1" s="3" t="s">
        <v>2</v>
      </c>
      <c r="B1" s="4"/>
      <c r="D1" s="5" t="s">
        <v>5</v>
      </c>
      <c r="I1" s="6" t="s">
        <v>6</v>
      </c>
      <c r="M1" s="7" t="s">
        <v>7</v>
      </c>
      <c r="N1" s="8" t="s">
        <v>8</v>
      </c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10"/>
    </row>
    <row r="2" ht="22.5" customHeight="1">
      <c r="B2" s="11" t="s">
        <v>9</v>
      </c>
      <c r="D2" s="12" t="s">
        <v>10</v>
      </c>
      <c r="E2" s="12" t="s">
        <v>11</v>
      </c>
      <c r="F2" s="13" t="s">
        <v>12</v>
      </c>
      <c r="G2" s="13" t="s">
        <v>13</v>
      </c>
      <c r="H2" s="14" t="s">
        <v>14</v>
      </c>
      <c r="I2" s="15" t="s">
        <v>15</v>
      </c>
      <c r="J2" s="15" t="s">
        <v>16</v>
      </c>
      <c r="K2" s="16" t="s">
        <v>17</v>
      </c>
      <c r="L2" s="16" t="s">
        <v>18</v>
      </c>
      <c r="N2" s="17">
        <v>43768.0</v>
      </c>
      <c r="O2" s="18">
        <f t="shared" ref="O2:S2" si="1">N2+7</f>
        <v>43775</v>
      </c>
      <c r="P2" s="18">
        <f t="shared" si="1"/>
        <v>43782</v>
      </c>
      <c r="Q2" s="18">
        <f t="shared" si="1"/>
        <v>43789</v>
      </c>
      <c r="R2" s="18">
        <f t="shared" si="1"/>
        <v>43796</v>
      </c>
      <c r="S2" s="18">
        <f t="shared" si="1"/>
        <v>43803</v>
      </c>
      <c r="T2" s="18">
        <f t="shared" ref="T2:U2" si="2">S2+7</f>
        <v>43810</v>
      </c>
      <c r="U2" s="18">
        <f t="shared" si="2"/>
        <v>43817</v>
      </c>
      <c r="V2" s="18"/>
      <c r="W2" s="18"/>
      <c r="X2" s="18"/>
      <c r="Y2" s="18"/>
      <c r="Z2" s="18"/>
      <c r="AA2" s="18"/>
    </row>
    <row r="3">
      <c r="N3" s="19" t="str">
        <f t="shared" ref="N3:AA3" si="3">TEXT(N2,"dd-mm-YYYY")</f>
        <v>30-10-2019</v>
      </c>
      <c r="O3" s="19" t="str">
        <f t="shared" si="3"/>
        <v>06-11-2019</v>
      </c>
      <c r="P3" s="19" t="str">
        <f t="shared" si="3"/>
        <v>13-11-2019</v>
      </c>
      <c r="Q3" s="19" t="str">
        <f t="shared" si="3"/>
        <v>20-11-2019</v>
      </c>
      <c r="R3" s="19" t="str">
        <f t="shared" si="3"/>
        <v>27-11-2019</v>
      </c>
      <c r="S3" s="19" t="str">
        <f t="shared" si="3"/>
        <v>04-12-2019</v>
      </c>
      <c r="T3" s="19" t="str">
        <f t="shared" si="3"/>
        <v>11-12-2019</v>
      </c>
      <c r="U3" s="19" t="str">
        <f t="shared" si="3"/>
        <v>18-12-2019</v>
      </c>
      <c r="V3" s="19" t="str">
        <f t="shared" si="3"/>
        <v>30-12-1899</v>
      </c>
      <c r="W3" s="19" t="str">
        <f t="shared" si="3"/>
        <v>30-12-1899</v>
      </c>
      <c r="X3" s="19" t="str">
        <f t="shared" si="3"/>
        <v>30-12-1899</v>
      </c>
      <c r="Y3" s="19" t="str">
        <f t="shared" si="3"/>
        <v>30-12-1899</v>
      </c>
      <c r="Z3" s="19" t="str">
        <f t="shared" si="3"/>
        <v>30-12-1899</v>
      </c>
      <c r="AA3" s="19" t="str">
        <f t="shared" si="3"/>
        <v>30-12-1899</v>
      </c>
    </row>
    <row r="4">
      <c r="B4" s="20" t="s">
        <v>19</v>
      </c>
      <c r="C4" s="21">
        <v>43769.0</v>
      </c>
      <c r="D4" s="21">
        <v>43434.0</v>
      </c>
      <c r="E4" s="21">
        <v>43452.0</v>
      </c>
      <c r="F4" s="22"/>
      <c r="G4" s="23">
        <v>7.0</v>
      </c>
      <c r="H4" s="24">
        <v>140.0</v>
      </c>
      <c r="I4" s="21"/>
      <c r="J4" s="21"/>
      <c r="K4" s="25"/>
      <c r="L4" s="25"/>
      <c r="M4" s="26" t="s">
        <v>20</v>
      </c>
      <c r="N4" s="27">
        <f>7*4*5</f>
        <v>140</v>
      </c>
      <c r="O4" s="28">
        <f t="shared" ref="O4:U4" si="4">N4</f>
        <v>140</v>
      </c>
      <c r="P4" s="28">
        <f t="shared" si="4"/>
        <v>140</v>
      </c>
      <c r="Q4" s="28">
        <f t="shared" si="4"/>
        <v>140</v>
      </c>
      <c r="R4" s="28">
        <f t="shared" si="4"/>
        <v>140</v>
      </c>
      <c r="S4" s="28">
        <f t="shared" si="4"/>
        <v>140</v>
      </c>
      <c r="T4" s="28">
        <f t="shared" si="4"/>
        <v>140</v>
      </c>
      <c r="U4" s="28">
        <f t="shared" si="4"/>
        <v>140</v>
      </c>
      <c r="V4" s="28"/>
      <c r="W4" s="28"/>
      <c r="X4" s="28"/>
      <c r="Y4" s="28"/>
      <c r="Z4" s="28"/>
      <c r="AA4" s="28"/>
    </row>
    <row r="5">
      <c r="B5" s="20"/>
      <c r="D5" s="21"/>
      <c r="E5" s="21"/>
      <c r="F5" s="22"/>
      <c r="G5" s="22"/>
      <c r="H5" s="29"/>
      <c r="I5" s="30"/>
      <c r="J5" s="30"/>
      <c r="K5" s="31"/>
      <c r="L5" s="32"/>
      <c r="M5" s="33" t="s">
        <v>21</v>
      </c>
      <c r="N5" s="34">
        <f t="array" ref="N5">sum(if($E$9:$E$138=N$2,$H$9:$H$138,0))</f>
        <v>0</v>
      </c>
      <c r="O5" s="34">
        <f t="array" ref="O5">sum(if($E$9:$E$138=O$2,$H$9:$H$138,0))+N5</f>
        <v>0</v>
      </c>
      <c r="P5" s="34">
        <f t="array" ref="P5">sum(if($E$9:$E$138=P$2,$H$9:$H$138,0))+O5</f>
        <v>31</v>
      </c>
      <c r="Q5" s="34">
        <f t="array" ref="Q5">sum(if($E$9:$E$138=Q$2,$H$9:$H$138,0))+P5</f>
        <v>38</v>
      </c>
      <c r="R5" s="34">
        <f t="array" ref="R5">sum(if($E$9:$E$138=R$2,$H$9:$H$138,0))+Q5</f>
        <v>54</v>
      </c>
      <c r="S5" s="34">
        <f t="array" ref="S5">sum(if($E$9:$E$138=S$2,$H$9:$H$138,0))+R5</f>
        <v>60</v>
      </c>
      <c r="T5" s="34">
        <f t="array" ref="T5">sum(if($E$9:$E$138=T$2,$H$9:$H$138,0))+S5</f>
        <v>91</v>
      </c>
      <c r="U5" s="34">
        <f t="array" ref="U5">sum(if($E$9:$E$138=U$2,$H$9:$H$138,0))+T5</f>
        <v>126</v>
      </c>
      <c r="V5" s="34"/>
      <c r="W5" s="34"/>
      <c r="X5" s="34"/>
      <c r="Y5" s="34"/>
      <c r="Z5" s="34"/>
      <c r="AA5" s="34"/>
    </row>
    <row r="6">
      <c r="B6" s="20"/>
      <c r="D6" s="30"/>
      <c r="E6" s="30"/>
      <c r="F6" s="22"/>
      <c r="G6" s="22"/>
      <c r="H6" s="29"/>
      <c r="I6" s="30"/>
      <c r="J6" s="30"/>
      <c r="K6" s="35"/>
      <c r="L6" s="32"/>
      <c r="M6" s="36" t="s">
        <v>22</v>
      </c>
      <c r="N6" s="37">
        <f t="array" ref="N6">sum(if(N$9:N$138="x",$H$9:$H$138,0))</f>
        <v>0</v>
      </c>
      <c r="O6" s="37">
        <f t="array" ref="O6">sum(if(O$9:O$138="x",$H$9:$H$138,0))</f>
        <v>0</v>
      </c>
      <c r="P6" s="37">
        <f t="array" ref="P6">sum(if(P$9:P$138="x",$H$9:$H$138,0))</f>
        <v>31</v>
      </c>
      <c r="Q6" s="37">
        <f t="array" ref="Q6">sum(if(Q$9:Q$138="x",$H$9:$H$138,0))</f>
        <v>38</v>
      </c>
      <c r="R6" s="37">
        <f t="array" ref="R6">sum(if(R$9:R$138="x",$H$9:$H$138,0))</f>
        <v>54</v>
      </c>
      <c r="S6" s="37">
        <f t="array" ref="S6">sum(if(S$9:S$138="x",$H$9:$H$138,0))</f>
        <v>60</v>
      </c>
      <c r="T6" s="37">
        <f t="array" ref="T6">sum(if(T$9:T$138="x",$H$9:$H$138,0))</f>
        <v>91</v>
      </c>
      <c r="U6" s="37">
        <f t="array" ref="U6">sum(if(U$9:U$138="x",$H$9:$H$138,0))</f>
        <v>126</v>
      </c>
      <c r="V6" s="37"/>
      <c r="W6" s="37"/>
      <c r="X6" s="37"/>
      <c r="Y6" s="37"/>
      <c r="Z6" s="37"/>
      <c r="AA6" s="37"/>
    </row>
    <row r="7">
      <c r="A7" s="38" t="s">
        <v>23</v>
      </c>
      <c r="B7" s="39" t="s">
        <v>24</v>
      </c>
      <c r="D7" s="40">
        <f>MIN(D9:D138)</f>
        <v>43768</v>
      </c>
      <c r="E7" s="40">
        <f>MAX(E9:E138)</f>
        <v>43817</v>
      </c>
      <c r="F7" s="41"/>
      <c r="G7" s="42">
        <f>(E7-D7)/7</f>
        <v>7</v>
      </c>
      <c r="H7" s="42">
        <f>SUM(H9:H138)</f>
        <v>126</v>
      </c>
      <c r="I7" s="40">
        <f t="shared" ref="I7:J7" si="5">if(ISBLANK(I9),"-", MIN(I9:I138))</f>
        <v>43768</v>
      </c>
      <c r="J7" s="40">
        <f t="shared" si="5"/>
        <v>43782</v>
      </c>
      <c r="K7" s="42">
        <f t="shared" ref="K7:L7" si="6">SUM(K9:K138)</f>
        <v>133.5</v>
      </c>
      <c r="L7" s="42">
        <f t="shared" si="6"/>
        <v>126</v>
      </c>
      <c r="M7" s="43" t="s">
        <v>25</v>
      </c>
      <c r="N7" s="44">
        <v>0.0</v>
      </c>
      <c r="O7" s="45">
        <f t="shared" ref="O7:U7" si="7">SUMIF(N9:N138,"&gt;0")+N7</f>
        <v>18</v>
      </c>
      <c r="P7" s="45">
        <f t="shared" si="7"/>
        <v>35.5</v>
      </c>
      <c r="Q7" s="45">
        <f t="shared" si="7"/>
        <v>49</v>
      </c>
      <c r="R7" s="45">
        <f t="shared" si="7"/>
        <v>69.5</v>
      </c>
      <c r="S7" s="45">
        <f t="shared" si="7"/>
        <v>91.5</v>
      </c>
      <c r="T7" s="45">
        <f t="shared" si="7"/>
        <v>118</v>
      </c>
      <c r="U7" s="45">
        <f t="shared" si="7"/>
        <v>133.5</v>
      </c>
      <c r="V7" s="45"/>
      <c r="W7" s="45"/>
      <c r="X7" s="45"/>
      <c r="Y7" s="45"/>
      <c r="Z7" s="45"/>
      <c r="AA7" s="45"/>
    </row>
    <row r="8" ht="1.5" customHeight="1">
      <c r="A8" s="46" t="s">
        <v>0</v>
      </c>
      <c r="B8" s="46" t="s">
        <v>26</v>
      </c>
      <c r="C8" s="46" t="s">
        <v>27</v>
      </c>
      <c r="D8" s="5"/>
      <c r="I8" s="6"/>
      <c r="M8" s="47" t="s">
        <v>28</v>
      </c>
      <c r="N8" s="48" t="s">
        <v>29</v>
      </c>
    </row>
    <row r="9">
      <c r="A9" s="49" t="s">
        <v>1</v>
      </c>
      <c r="B9" s="49" t="s">
        <v>30</v>
      </c>
      <c r="C9" s="49" t="s">
        <v>31</v>
      </c>
      <c r="D9" s="50">
        <f>N2</f>
        <v>43768</v>
      </c>
      <c r="E9" s="50">
        <f t="shared" ref="E9:E138" si="9">IF(OR(ISBLANK($N$2),ISBLANK($A9)),"",OFFSET($N$2,0,G9+MATCH(D9,$N$2:$AA$2,0)-1))</f>
        <v>43782</v>
      </c>
      <c r="F9" s="51"/>
      <c r="G9" s="49">
        <v>2.0</v>
      </c>
      <c r="H9" s="52">
        <v>5.0</v>
      </c>
      <c r="I9" s="53">
        <f t="array" ref="I9">iferror(index($N$2:$AA$2,1,match(1,if(isnumber($N9:$AA9),1,0),0)))</f>
        <v>43768</v>
      </c>
      <c r="J9" s="53">
        <f t="array" ref="J9">iferror(index($N$2:$AA$2,1,match(1,if($N9:$AA9="x",1),0)))</f>
        <v>43782</v>
      </c>
      <c r="K9" s="54">
        <f t="shared" ref="K9:K138" si="10">SUMIF(N9:AA9,"&gt;0")</f>
        <v>3</v>
      </c>
      <c r="L9" s="55">
        <f t="shared" ref="L9:L53" si="11">if(J9&gt;0,H9,0)</f>
        <v>5</v>
      </c>
      <c r="M9" s="49" t="s">
        <v>32</v>
      </c>
      <c r="N9" s="56">
        <v>2.0</v>
      </c>
      <c r="O9" s="56">
        <v>1.0</v>
      </c>
      <c r="P9" s="56" t="s">
        <v>33</v>
      </c>
      <c r="Q9" s="57" t="str">
        <f t="shared" ref="Q9:AA9" si="8">if(P9="x","x","")</f>
        <v>x</v>
      </c>
      <c r="R9" s="57" t="str">
        <f t="shared" si="8"/>
        <v>x</v>
      </c>
      <c r="S9" s="57" t="str">
        <f t="shared" si="8"/>
        <v>x</v>
      </c>
      <c r="T9" s="57" t="str">
        <f t="shared" si="8"/>
        <v>x</v>
      </c>
      <c r="U9" s="57" t="str">
        <f t="shared" si="8"/>
        <v>x</v>
      </c>
      <c r="V9" s="57" t="str">
        <f t="shared" si="8"/>
        <v>x</v>
      </c>
      <c r="W9" s="57" t="str">
        <f t="shared" si="8"/>
        <v>x</v>
      </c>
      <c r="X9" s="57" t="str">
        <f t="shared" si="8"/>
        <v>x</v>
      </c>
      <c r="Y9" s="57" t="str">
        <f t="shared" si="8"/>
        <v>x</v>
      </c>
      <c r="Z9" s="57" t="str">
        <f t="shared" si="8"/>
        <v>x</v>
      </c>
      <c r="AA9" s="57" t="str">
        <f t="shared" si="8"/>
        <v>x</v>
      </c>
    </row>
    <row r="10">
      <c r="A10" s="49" t="s">
        <v>1</v>
      </c>
      <c r="B10" s="49" t="s">
        <v>30</v>
      </c>
      <c r="C10" s="49" t="s">
        <v>34</v>
      </c>
      <c r="D10" s="50">
        <f t="shared" ref="D10:D26" si="13">IF(OR(ISBLANK($N$2),ISBLANK($A10)),"",OFFSET($N$2,0,F10+MATCH(D9,$N$2:$AA$2,0)-1))</f>
        <v>43768</v>
      </c>
      <c r="E10" s="50">
        <f t="shared" si="9"/>
        <v>43782</v>
      </c>
      <c r="F10" s="49">
        <v>0.0</v>
      </c>
      <c r="G10" s="49">
        <v>2.0</v>
      </c>
      <c r="H10" s="58">
        <v>3.0</v>
      </c>
      <c r="I10" s="53">
        <f t="array" ref="I10">iferror(index($N$2:$AA$2,1,match(1,if(isnumber($N10:$AA10),1,0),0)))</f>
        <v>43768</v>
      </c>
      <c r="J10" s="53">
        <f t="array" ref="J10">iferror(index($N$2:$AA$2,1,match(1,if($N10:$AA10="x",1),0)))</f>
        <v>43782</v>
      </c>
      <c r="K10" s="54">
        <f t="shared" si="10"/>
        <v>4.5</v>
      </c>
      <c r="L10" s="55">
        <f t="shared" si="11"/>
        <v>3</v>
      </c>
      <c r="M10" s="49" t="s">
        <v>35</v>
      </c>
      <c r="N10" s="56">
        <v>3.0</v>
      </c>
      <c r="O10" s="56">
        <v>1.5</v>
      </c>
      <c r="P10" s="56" t="s">
        <v>33</v>
      </c>
      <c r="Q10" s="57" t="str">
        <f t="shared" ref="Q10:AA10" si="12">if(P10="x","x","")</f>
        <v>x</v>
      </c>
      <c r="R10" s="57" t="str">
        <f t="shared" si="12"/>
        <v>x</v>
      </c>
      <c r="S10" s="57" t="str">
        <f t="shared" si="12"/>
        <v>x</v>
      </c>
      <c r="T10" s="57" t="str">
        <f t="shared" si="12"/>
        <v>x</v>
      </c>
      <c r="U10" s="57" t="str">
        <f t="shared" si="12"/>
        <v>x</v>
      </c>
      <c r="V10" s="57" t="str">
        <f t="shared" si="12"/>
        <v>x</v>
      </c>
      <c r="W10" s="57" t="str">
        <f t="shared" si="12"/>
        <v>x</v>
      </c>
      <c r="X10" s="57" t="str">
        <f t="shared" si="12"/>
        <v>x</v>
      </c>
      <c r="Y10" s="57" t="str">
        <f t="shared" si="12"/>
        <v>x</v>
      </c>
      <c r="Z10" s="57" t="str">
        <f t="shared" si="12"/>
        <v>x</v>
      </c>
      <c r="AA10" s="57" t="str">
        <f t="shared" si="12"/>
        <v>x</v>
      </c>
    </row>
    <row r="11">
      <c r="A11" s="49" t="s">
        <v>1</v>
      </c>
      <c r="B11" s="49" t="s">
        <v>30</v>
      </c>
      <c r="C11" s="49" t="s">
        <v>36</v>
      </c>
      <c r="D11" s="50">
        <f t="shared" si="13"/>
        <v>43768</v>
      </c>
      <c r="E11" s="50">
        <f t="shared" si="9"/>
        <v>43782</v>
      </c>
      <c r="F11" s="49">
        <v>0.0</v>
      </c>
      <c r="G11" s="49">
        <v>2.0</v>
      </c>
      <c r="H11" s="58">
        <v>3.0</v>
      </c>
      <c r="I11" s="53">
        <f t="array" ref="I11">iferror(index($N$2:$AA$2,1,match(1,if(isnumber($N11:$AA11),1,0),0)))</f>
        <v>43768</v>
      </c>
      <c r="J11" s="53">
        <f t="array" ref="J11">iferror(index($N$2:$AA$2,1,match(1,if($N11:$AA11="x",1),0)))</f>
        <v>43782</v>
      </c>
      <c r="K11" s="54">
        <f t="shared" si="10"/>
        <v>4</v>
      </c>
      <c r="L11" s="55">
        <f t="shared" si="11"/>
        <v>3</v>
      </c>
      <c r="M11" s="49" t="s">
        <v>35</v>
      </c>
      <c r="N11" s="56">
        <v>1.0</v>
      </c>
      <c r="O11" s="56">
        <v>3.0</v>
      </c>
      <c r="P11" s="56" t="s">
        <v>33</v>
      </c>
      <c r="Q11" s="57" t="str">
        <f t="shared" ref="Q11:AA11" si="14">if(P11="x","x","")</f>
        <v>x</v>
      </c>
      <c r="R11" s="57" t="str">
        <f t="shared" si="14"/>
        <v>x</v>
      </c>
      <c r="S11" s="57" t="str">
        <f t="shared" si="14"/>
        <v>x</v>
      </c>
      <c r="T11" s="57" t="str">
        <f t="shared" si="14"/>
        <v>x</v>
      </c>
      <c r="U11" s="57" t="str">
        <f t="shared" si="14"/>
        <v>x</v>
      </c>
      <c r="V11" s="57" t="str">
        <f t="shared" si="14"/>
        <v>x</v>
      </c>
      <c r="W11" s="57" t="str">
        <f t="shared" si="14"/>
        <v>x</v>
      </c>
      <c r="X11" s="57" t="str">
        <f t="shared" si="14"/>
        <v>x</v>
      </c>
      <c r="Y11" s="57" t="str">
        <f t="shared" si="14"/>
        <v>x</v>
      </c>
      <c r="Z11" s="57" t="str">
        <f t="shared" si="14"/>
        <v>x</v>
      </c>
      <c r="AA11" s="57" t="str">
        <f t="shared" si="14"/>
        <v>x</v>
      </c>
    </row>
    <row r="12">
      <c r="A12" s="49" t="s">
        <v>1</v>
      </c>
      <c r="B12" s="49" t="s">
        <v>30</v>
      </c>
      <c r="C12" s="49" t="s">
        <v>37</v>
      </c>
      <c r="D12" s="50">
        <f t="shared" si="13"/>
        <v>43768</v>
      </c>
      <c r="E12" s="50">
        <f t="shared" si="9"/>
        <v>43782</v>
      </c>
      <c r="F12" s="49">
        <v>0.0</v>
      </c>
      <c r="G12" s="49">
        <v>2.0</v>
      </c>
      <c r="H12" s="58">
        <v>1.0</v>
      </c>
      <c r="I12" s="53">
        <f t="array" ref="I12">iferror(index($N$2:$AA$2,1,match(1,if(isnumber($N12:$AA12),1,0),0)))</f>
        <v>43768</v>
      </c>
      <c r="J12" s="53">
        <f t="array" ref="J12">iferror(index($N$2:$AA$2,1,match(1,if($N12:$AA12="x",1),0)))</f>
        <v>43782</v>
      </c>
      <c r="K12" s="54">
        <f t="shared" si="10"/>
        <v>1.5</v>
      </c>
      <c r="L12" s="55">
        <f t="shared" si="11"/>
        <v>1</v>
      </c>
      <c r="M12" s="49" t="s">
        <v>35</v>
      </c>
      <c r="N12" s="56">
        <v>1.0</v>
      </c>
      <c r="O12" s="56">
        <v>0.5</v>
      </c>
      <c r="P12" s="56" t="s">
        <v>33</v>
      </c>
      <c r="Q12" s="57" t="str">
        <f t="shared" ref="Q12:AA12" si="15">if(P12="x","x","")</f>
        <v>x</v>
      </c>
      <c r="R12" s="57" t="str">
        <f t="shared" si="15"/>
        <v>x</v>
      </c>
      <c r="S12" s="57" t="str">
        <f t="shared" si="15"/>
        <v>x</v>
      </c>
      <c r="T12" s="57" t="str">
        <f t="shared" si="15"/>
        <v>x</v>
      </c>
      <c r="U12" s="57" t="str">
        <f t="shared" si="15"/>
        <v>x</v>
      </c>
      <c r="V12" s="57" t="str">
        <f t="shared" si="15"/>
        <v>x</v>
      </c>
      <c r="W12" s="57" t="str">
        <f t="shared" si="15"/>
        <v>x</v>
      </c>
      <c r="X12" s="57" t="str">
        <f t="shared" si="15"/>
        <v>x</v>
      </c>
      <c r="Y12" s="57" t="str">
        <f t="shared" si="15"/>
        <v>x</v>
      </c>
      <c r="Z12" s="57" t="str">
        <f t="shared" si="15"/>
        <v>x</v>
      </c>
      <c r="AA12" s="57" t="str">
        <f t="shared" si="15"/>
        <v>x</v>
      </c>
    </row>
    <row r="13">
      <c r="A13" s="49" t="s">
        <v>1</v>
      </c>
      <c r="B13" s="49" t="s">
        <v>30</v>
      </c>
      <c r="C13" s="49" t="s">
        <v>38</v>
      </c>
      <c r="D13" s="50">
        <f t="shared" si="13"/>
        <v>43768</v>
      </c>
      <c r="E13" s="50">
        <f t="shared" si="9"/>
        <v>43782</v>
      </c>
      <c r="F13" s="49">
        <v>0.0</v>
      </c>
      <c r="G13" s="49">
        <v>2.0</v>
      </c>
      <c r="H13" s="58">
        <v>5.0</v>
      </c>
      <c r="I13" s="53">
        <f t="array" ref="I13">iferror(index($N$2:$AA$2,1,match(1,if(isnumber($N13:$AA13),1,0),0)))</f>
        <v>43768</v>
      </c>
      <c r="J13" s="53">
        <f t="array" ref="J13">iferror(index($N$2:$AA$2,1,match(1,if($N13:$AA13="x",1),0)))</f>
        <v>43782</v>
      </c>
      <c r="K13" s="54">
        <f t="shared" si="10"/>
        <v>4.5</v>
      </c>
      <c r="L13" s="55">
        <f t="shared" si="11"/>
        <v>5</v>
      </c>
      <c r="M13" s="49" t="s">
        <v>35</v>
      </c>
      <c r="N13" s="56">
        <v>2.0</v>
      </c>
      <c r="O13" s="56">
        <v>2.5</v>
      </c>
      <c r="P13" s="56" t="s">
        <v>33</v>
      </c>
      <c r="Q13" s="57" t="str">
        <f t="shared" ref="Q13:AA13" si="16">if(P13="x","x","")</f>
        <v>x</v>
      </c>
      <c r="R13" s="57" t="str">
        <f t="shared" si="16"/>
        <v>x</v>
      </c>
      <c r="S13" s="57" t="str">
        <f t="shared" si="16"/>
        <v>x</v>
      </c>
      <c r="T13" s="57" t="str">
        <f t="shared" si="16"/>
        <v>x</v>
      </c>
      <c r="U13" s="57" t="str">
        <f t="shared" si="16"/>
        <v>x</v>
      </c>
      <c r="V13" s="57" t="str">
        <f t="shared" si="16"/>
        <v>x</v>
      </c>
      <c r="W13" s="57" t="str">
        <f t="shared" si="16"/>
        <v>x</v>
      </c>
      <c r="X13" s="57" t="str">
        <f t="shared" si="16"/>
        <v>x</v>
      </c>
      <c r="Y13" s="57" t="str">
        <f t="shared" si="16"/>
        <v>x</v>
      </c>
      <c r="Z13" s="57" t="str">
        <f t="shared" si="16"/>
        <v>x</v>
      </c>
      <c r="AA13" s="57" t="str">
        <f t="shared" si="16"/>
        <v>x</v>
      </c>
    </row>
    <row r="14">
      <c r="A14" s="49" t="s">
        <v>1</v>
      </c>
      <c r="B14" s="49" t="s">
        <v>30</v>
      </c>
      <c r="C14" s="49" t="s">
        <v>39</v>
      </c>
      <c r="D14" s="50">
        <f t="shared" si="13"/>
        <v>43768</v>
      </c>
      <c r="E14" s="50">
        <f t="shared" si="9"/>
        <v>43789</v>
      </c>
      <c r="F14" s="49">
        <v>0.0</v>
      </c>
      <c r="G14" s="49">
        <v>3.0</v>
      </c>
      <c r="H14" s="58">
        <v>1.0</v>
      </c>
      <c r="I14" s="53">
        <f t="array" ref="I14">iferror(index($N$2:$AA$2,1,match(1,if(isnumber($N14:$AA14),1,0),0)))</f>
        <v>43768</v>
      </c>
      <c r="J14" s="53">
        <f t="array" ref="J14">iferror(index($N$2:$AA$2,1,match(1,if($N14:$AA14="x",1),0)))</f>
        <v>43789</v>
      </c>
      <c r="K14" s="54">
        <f t="shared" si="10"/>
        <v>4.5</v>
      </c>
      <c r="L14" s="55">
        <f t="shared" si="11"/>
        <v>1</v>
      </c>
      <c r="M14" s="49" t="s">
        <v>40</v>
      </c>
      <c r="N14" s="56">
        <v>0.5</v>
      </c>
      <c r="O14" s="56">
        <v>1.0</v>
      </c>
      <c r="P14" s="56">
        <v>3.0</v>
      </c>
      <c r="Q14" s="56" t="s">
        <v>33</v>
      </c>
      <c r="R14" s="57" t="str">
        <f t="shared" ref="R14:AA14" si="17">if(Q14="x","x","")</f>
        <v>x</v>
      </c>
      <c r="S14" s="57" t="str">
        <f t="shared" si="17"/>
        <v>x</v>
      </c>
      <c r="T14" s="57" t="str">
        <f t="shared" si="17"/>
        <v>x</v>
      </c>
      <c r="U14" s="57" t="str">
        <f t="shared" si="17"/>
        <v>x</v>
      </c>
      <c r="V14" s="57" t="str">
        <f t="shared" si="17"/>
        <v>x</v>
      </c>
      <c r="W14" s="57" t="str">
        <f t="shared" si="17"/>
        <v>x</v>
      </c>
      <c r="X14" s="57" t="str">
        <f t="shared" si="17"/>
        <v>x</v>
      </c>
      <c r="Y14" s="57" t="str">
        <f t="shared" si="17"/>
        <v>x</v>
      </c>
      <c r="Z14" s="57" t="str">
        <f t="shared" si="17"/>
        <v>x</v>
      </c>
      <c r="AA14" s="57" t="str">
        <f t="shared" si="17"/>
        <v>x</v>
      </c>
    </row>
    <row r="15">
      <c r="A15" s="49" t="s">
        <v>1</v>
      </c>
      <c r="B15" s="49" t="s">
        <v>41</v>
      </c>
      <c r="C15" s="49" t="s">
        <v>31</v>
      </c>
      <c r="D15" s="50">
        <f t="shared" si="13"/>
        <v>43768</v>
      </c>
      <c r="E15" s="50">
        <f t="shared" si="9"/>
        <v>43782</v>
      </c>
      <c r="F15" s="49">
        <v>0.0</v>
      </c>
      <c r="G15" s="49">
        <v>2.0</v>
      </c>
      <c r="H15" s="58">
        <v>2.0</v>
      </c>
      <c r="I15" s="53">
        <f t="array" ref="I15">iferror(index($N$2:$AA$2,1,match(1,if(isnumber($N15:$AA15),1,0),0)))</f>
        <v>43768</v>
      </c>
      <c r="J15" s="53">
        <f t="array" ref="J15">iferror(index($N$2:$AA$2,1,match(1,if($N15:$AA15="x",1),0)))</f>
        <v>43782</v>
      </c>
      <c r="K15" s="54">
        <f t="shared" si="10"/>
        <v>2</v>
      </c>
      <c r="L15" s="55">
        <f t="shared" si="11"/>
        <v>2</v>
      </c>
      <c r="M15" s="49" t="s">
        <v>42</v>
      </c>
      <c r="N15" s="56">
        <v>2.0</v>
      </c>
      <c r="O15" s="56">
        <v>0.0</v>
      </c>
      <c r="P15" s="56" t="s">
        <v>33</v>
      </c>
      <c r="Q15" s="57" t="str">
        <f t="shared" ref="Q15:AA15" si="18">if(P15="x","x","")</f>
        <v>x</v>
      </c>
      <c r="R15" s="57" t="str">
        <f t="shared" si="18"/>
        <v>x</v>
      </c>
      <c r="S15" s="57" t="str">
        <f t="shared" si="18"/>
        <v>x</v>
      </c>
      <c r="T15" s="57" t="str">
        <f t="shared" si="18"/>
        <v>x</v>
      </c>
      <c r="U15" s="57" t="str">
        <f t="shared" si="18"/>
        <v>x</v>
      </c>
      <c r="V15" s="57" t="str">
        <f t="shared" si="18"/>
        <v>x</v>
      </c>
      <c r="W15" s="57" t="str">
        <f t="shared" si="18"/>
        <v>x</v>
      </c>
      <c r="X15" s="57" t="str">
        <f t="shared" si="18"/>
        <v>x</v>
      </c>
      <c r="Y15" s="57" t="str">
        <f t="shared" si="18"/>
        <v>x</v>
      </c>
      <c r="Z15" s="57" t="str">
        <f t="shared" si="18"/>
        <v>x</v>
      </c>
      <c r="AA15" s="57" t="str">
        <f t="shared" si="18"/>
        <v>x</v>
      </c>
    </row>
    <row r="16">
      <c r="A16" s="49" t="s">
        <v>1</v>
      </c>
      <c r="B16" s="49" t="s">
        <v>41</v>
      </c>
      <c r="C16" s="49" t="s">
        <v>43</v>
      </c>
      <c r="D16" s="50">
        <f t="shared" si="13"/>
        <v>43768</v>
      </c>
      <c r="E16" s="50">
        <f t="shared" si="9"/>
        <v>43782</v>
      </c>
      <c r="F16" s="49">
        <v>0.0</v>
      </c>
      <c r="G16" s="49">
        <v>2.0</v>
      </c>
      <c r="H16" s="58">
        <v>1.0</v>
      </c>
      <c r="I16" s="53">
        <f t="array" ref="I16">iferror(index($N$2:$AA$2,1,match(1,if(isnumber($N16:$AA16),1,0),0)))</f>
        <v>43768</v>
      </c>
      <c r="J16" s="53">
        <f t="array" ref="J16">iferror(index($N$2:$AA$2,1,match(1,if($N16:$AA16="x",1),0)))</f>
        <v>43782</v>
      </c>
      <c r="K16" s="54">
        <f t="shared" si="10"/>
        <v>0.5</v>
      </c>
      <c r="L16" s="55">
        <f t="shared" si="11"/>
        <v>1</v>
      </c>
      <c r="M16" s="49" t="s">
        <v>35</v>
      </c>
      <c r="N16" s="56">
        <v>0.5</v>
      </c>
      <c r="O16" s="56">
        <v>0.0</v>
      </c>
      <c r="P16" s="56" t="s">
        <v>33</v>
      </c>
      <c r="Q16" s="57" t="str">
        <f t="shared" ref="Q16:AA16" si="19">if(P16="x","x","")</f>
        <v>x</v>
      </c>
      <c r="R16" s="57" t="str">
        <f t="shared" si="19"/>
        <v>x</v>
      </c>
      <c r="S16" s="57" t="str">
        <f t="shared" si="19"/>
        <v>x</v>
      </c>
      <c r="T16" s="57" t="str">
        <f t="shared" si="19"/>
        <v>x</v>
      </c>
      <c r="U16" s="57" t="str">
        <f t="shared" si="19"/>
        <v>x</v>
      </c>
      <c r="V16" s="57" t="str">
        <f t="shared" si="19"/>
        <v>x</v>
      </c>
      <c r="W16" s="57" t="str">
        <f t="shared" si="19"/>
        <v>x</v>
      </c>
      <c r="X16" s="57" t="str">
        <f t="shared" si="19"/>
        <v>x</v>
      </c>
      <c r="Y16" s="57" t="str">
        <f t="shared" si="19"/>
        <v>x</v>
      </c>
      <c r="Z16" s="57" t="str">
        <f t="shared" si="19"/>
        <v>x</v>
      </c>
      <c r="AA16" s="57" t="str">
        <f t="shared" si="19"/>
        <v>x</v>
      </c>
    </row>
    <row r="17">
      <c r="A17" s="49" t="s">
        <v>1</v>
      </c>
      <c r="B17" s="49" t="s">
        <v>41</v>
      </c>
      <c r="C17" s="49" t="s">
        <v>44</v>
      </c>
      <c r="D17" s="50">
        <f t="shared" si="13"/>
        <v>43768</v>
      </c>
      <c r="E17" s="50">
        <f t="shared" si="9"/>
        <v>43782</v>
      </c>
      <c r="F17" s="49">
        <v>0.0</v>
      </c>
      <c r="G17" s="49">
        <v>2.0</v>
      </c>
      <c r="H17" s="58">
        <v>2.0</v>
      </c>
      <c r="I17" s="53">
        <f t="array" ref="I17">iferror(index($N$2:$AA$2,1,match(1,if(isnumber($N17:$AA17),1,0),0)))</f>
        <v>43768</v>
      </c>
      <c r="J17" s="53">
        <f t="array" ref="J17">iferror(index($N$2:$AA$2,1,match(1,if($N17:$AA17="x",1),0)))</f>
        <v>43782</v>
      </c>
      <c r="K17" s="54">
        <f t="shared" si="10"/>
        <v>2</v>
      </c>
      <c r="L17" s="55">
        <f t="shared" si="11"/>
        <v>2</v>
      </c>
      <c r="M17" s="49" t="s">
        <v>35</v>
      </c>
      <c r="N17" s="56">
        <v>2.0</v>
      </c>
      <c r="O17" s="56">
        <v>0.0</v>
      </c>
      <c r="P17" s="56" t="s">
        <v>33</v>
      </c>
      <c r="Q17" s="57" t="str">
        <f t="shared" ref="Q17:AA17" si="20">if(P17="x","x","")</f>
        <v>x</v>
      </c>
      <c r="R17" s="57" t="str">
        <f t="shared" si="20"/>
        <v>x</v>
      </c>
      <c r="S17" s="57" t="str">
        <f t="shared" si="20"/>
        <v>x</v>
      </c>
      <c r="T17" s="57" t="str">
        <f t="shared" si="20"/>
        <v>x</v>
      </c>
      <c r="U17" s="57" t="str">
        <f t="shared" si="20"/>
        <v>x</v>
      </c>
      <c r="V17" s="57" t="str">
        <f t="shared" si="20"/>
        <v>x</v>
      </c>
      <c r="W17" s="57" t="str">
        <f t="shared" si="20"/>
        <v>x</v>
      </c>
      <c r="X17" s="57" t="str">
        <f t="shared" si="20"/>
        <v>x</v>
      </c>
      <c r="Y17" s="57" t="str">
        <f t="shared" si="20"/>
        <v>x</v>
      </c>
      <c r="Z17" s="57" t="str">
        <f t="shared" si="20"/>
        <v>x</v>
      </c>
      <c r="AA17" s="57" t="str">
        <f t="shared" si="20"/>
        <v>x</v>
      </c>
    </row>
    <row r="18">
      <c r="A18" s="49" t="s">
        <v>1</v>
      </c>
      <c r="B18" s="49" t="s">
        <v>41</v>
      </c>
      <c r="C18" s="49" t="s">
        <v>45</v>
      </c>
      <c r="D18" s="50">
        <f t="shared" si="13"/>
        <v>43768</v>
      </c>
      <c r="E18" s="50">
        <f t="shared" si="9"/>
        <v>43782</v>
      </c>
      <c r="F18" s="49">
        <v>0.0</v>
      </c>
      <c r="G18" s="49">
        <v>2.0</v>
      </c>
      <c r="H18" s="58">
        <v>2.0</v>
      </c>
      <c r="I18" s="53">
        <f t="array" ref="I18">iferror(index($N$2:$AA$2,1,match(1,if(isnumber($N18:$AA18),1,0),0)))</f>
        <v>43768</v>
      </c>
      <c r="J18" s="53">
        <f t="array" ref="J18">iferror(index($N$2:$AA$2,1,match(1,if($N18:$AA18="x",1),0)))</f>
        <v>43782</v>
      </c>
      <c r="K18" s="54">
        <f t="shared" si="10"/>
        <v>2</v>
      </c>
      <c r="L18" s="55">
        <f t="shared" si="11"/>
        <v>2</v>
      </c>
      <c r="M18" s="49" t="s">
        <v>35</v>
      </c>
      <c r="N18" s="56">
        <v>2.0</v>
      </c>
      <c r="O18" s="56">
        <v>0.0</v>
      </c>
      <c r="P18" s="56" t="s">
        <v>33</v>
      </c>
      <c r="Q18" s="57" t="str">
        <f t="shared" ref="Q18:AA18" si="21">if(P18="x","x","")</f>
        <v>x</v>
      </c>
      <c r="R18" s="57" t="str">
        <f t="shared" si="21"/>
        <v>x</v>
      </c>
      <c r="S18" s="57" t="str">
        <f t="shared" si="21"/>
        <v>x</v>
      </c>
      <c r="T18" s="57" t="str">
        <f t="shared" si="21"/>
        <v>x</v>
      </c>
      <c r="U18" s="57" t="str">
        <f t="shared" si="21"/>
        <v>x</v>
      </c>
      <c r="V18" s="57" t="str">
        <f t="shared" si="21"/>
        <v>x</v>
      </c>
      <c r="W18" s="57" t="str">
        <f t="shared" si="21"/>
        <v>x</v>
      </c>
      <c r="X18" s="57" t="str">
        <f t="shared" si="21"/>
        <v>x</v>
      </c>
      <c r="Y18" s="57" t="str">
        <f t="shared" si="21"/>
        <v>x</v>
      </c>
      <c r="Z18" s="57" t="str">
        <f t="shared" si="21"/>
        <v>x</v>
      </c>
      <c r="AA18" s="57" t="str">
        <f t="shared" si="21"/>
        <v>x</v>
      </c>
    </row>
    <row r="19">
      <c r="A19" s="49" t="s">
        <v>1</v>
      </c>
      <c r="B19" s="49" t="s">
        <v>41</v>
      </c>
      <c r="C19" s="49" t="s">
        <v>39</v>
      </c>
      <c r="D19" s="50">
        <f t="shared" si="13"/>
        <v>43768</v>
      </c>
      <c r="E19" s="50">
        <f t="shared" si="9"/>
        <v>43782</v>
      </c>
      <c r="F19" s="49">
        <v>0.0</v>
      </c>
      <c r="G19" s="49">
        <v>2.0</v>
      </c>
      <c r="H19" s="58">
        <v>1.0</v>
      </c>
      <c r="I19" s="53">
        <f t="array" ref="I19">iferror(index($N$2:$AA$2,1,match(1,if(isnumber($N19:$AA19),1,0),0)))</f>
        <v>43768</v>
      </c>
      <c r="J19" s="53">
        <f t="array" ref="J19">iferror(index($N$2:$AA$2,1,match(1,if($N19:$AA19="x",1),0)))</f>
        <v>43782</v>
      </c>
      <c r="K19" s="54">
        <f t="shared" si="10"/>
        <v>0.5</v>
      </c>
      <c r="L19" s="55">
        <f t="shared" si="11"/>
        <v>1</v>
      </c>
      <c r="M19" s="49" t="s">
        <v>46</v>
      </c>
      <c r="N19" s="56">
        <v>0.5</v>
      </c>
      <c r="O19" s="56">
        <v>0.0</v>
      </c>
      <c r="P19" s="56" t="s">
        <v>33</v>
      </c>
      <c r="Q19" s="57" t="str">
        <f t="shared" ref="Q19:AA19" si="22">if(P19="x","x","")</f>
        <v>x</v>
      </c>
      <c r="R19" s="57" t="str">
        <f t="shared" si="22"/>
        <v>x</v>
      </c>
      <c r="S19" s="57" t="str">
        <f t="shared" si="22"/>
        <v>x</v>
      </c>
      <c r="T19" s="57" t="str">
        <f t="shared" si="22"/>
        <v>x</v>
      </c>
      <c r="U19" s="57" t="str">
        <f t="shared" si="22"/>
        <v>x</v>
      </c>
      <c r="V19" s="57" t="str">
        <f t="shared" si="22"/>
        <v>x</v>
      </c>
      <c r="W19" s="57" t="str">
        <f t="shared" si="22"/>
        <v>x</v>
      </c>
      <c r="X19" s="57" t="str">
        <f t="shared" si="22"/>
        <v>x</v>
      </c>
      <c r="Y19" s="57" t="str">
        <f t="shared" si="22"/>
        <v>x</v>
      </c>
      <c r="Z19" s="57" t="str">
        <f t="shared" si="22"/>
        <v>x</v>
      </c>
      <c r="AA19" s="57" t="str">
        <f t="shared" si="22"/>
        <v>x</v>
      </c>
    </row>
    <row r="20">
      <c r="A20" s="49" t="s">
        <v>1</v>
      </c>
      <c r="B20" s="49" t="s">
        <v>47</v>
      </c>
      <c r="C20" s="49" t="s">
        <v>31</v>
      </c>
      <c r="D20" s="50">
        <f t="shared" si="13"/>
        <v>43768</v>
      </c>
      <c r="E20" s="50">
        <f t="shared" si="9"/>
        <v>43782</v>
      </c>
      <c r="F20" s="49">
        <v>0.0</v>
      </c>
      <c r="G20" s="49">
        <v>2.0</v>
      </c>
      <c r="H20" s="52">
        <v>1.0</v>
      </c>
      <c r="I20" s="53">
        <f t="array" ref="I20">iferror(index($N$2:$AA$2,1,match(1,if(isnumber($N20:$AA20),1,0),0)))</f>
        <v>43768</v>
      </c>
      <c r="J20" s="53">
        <f t="array" ref="J20">iferror(index($N$2:$AA$2,1,match(1,if($N20:$AA20="x",1),0)))</f>
        <v>43782</v>
      </c>
      <c r="K20" s="54">
        <f t="shared" si="10"/>
        <v>1</v>
      </c>
      <c r="L20" s="55">
        <f t="shared" si="11"/>
        <v>1</v>
      </c>
      <c r="M20" s="49" t="s">
        <v>48</v>
      </c>
      <c r="N20" s="56">
        <v>0.0</v>
      </c>
      <c r="O20" s="56">
        <v>1.0</v>
      </c>
      <c r="P20" s="56" t="s">
        <v>33</v>
      </c>
      <c r="Q20" s="57" t="str">
        <f t="shared" ref="Q20:AA20" si="23">if(P20="x","x","")</f>
        <v>x</v>
      </c>
      <c r="R20" s="57" t="str">
        <f t="shared" si="23"/>
        <v>x</v>
      </c>
      <c r="S20" s="57" t="str">
        <f t="shared" si="23"/>
        <v>x</v>
      </c>
      <c r="T20" s="57" t="str">
        <f t="shared" si="23"/>
        <v>x</v>
      </c>
      <c r="U20" s="57" t="str">
        <f t="shared" si="23"/>
        <v>x</v>
      </c>
      <c r="V20" s="57" t="str">
        <f t="shared" si="23"/>
        <v>x</v>
      </c>
      <c r="W20" s="57" t="str">
        <f t="shared" si="23"/>
        <v>x</v>
      </c>
      <c r="X20" s="57" t="str">
        <f t="shared" si="23"/>
        <v>x</v>
      </c>
      <c r="Y20" s="57" t="str">
        <f t="shared" si="23"/>
        <v>x</v>
      </c>
      <c r="Z20" s="57" t="str">
        <f t="shared" si="23"/>
        <v>x</v>
      </c>
      <c r="AA20" s="57" t="str">
        <f t="shared" si="23"/>
        <v>x</v>
      </c>
    </row>
    <row r="21">
      <c r="A21" s="49" t="s">
        <v>1</v>
      </c>
      <c r="B21" s="49" t="s">
        <v>47</v>
      </c>
      <c r="C21" s="49" t="s">
        <v>49</v>
      </c>
      <c r="D21" s="50">
        <f t="shared" si="13"/>
        <v>43768</v>
      </c>
      <c r="E21" s="50">
        <f t="shared" si="9"/>
        <v>43782</v>
      </c>
      <c r="F21" s="49">
        <v>0.0</v>
      </c>
      <c r="G21" s="49">
        <v>2.0</v>
      </c>
      <c r="H21" s="58">
        <v>2.0</v>
      </c>
      <c r="I21" s="53">
        <f t="array" ref="I21">iferror(index($N$2:$AA$2,1,match(1,if(isnumber($N21:$AA21),1,0),0)))</f>
        <v>43768</v>
      </c>
      <c r="J21" s="53">
        <f t="array" ref="J21">iferror(index($N$2:$AA$2,1,match(1,if($N21:$AA21="x",1),0)))</f>
        <v>43782</v>
      </c>
      <c r="K21" s="54">
        <f t="shared" si="10"/>
        <v>0.5</v>
      </c>
      <c r="L21" s="55">
        <f t="shared" si="11"/>
        <v>2</v>
      </c>
      <c r="M21" s="49" t="s">
        <v>35</v>
      </c>
      <c r="N21" s="56">
        <v>0.0</v>
      </c>
      <c r="O21" s="56">
        <v>0.5</v>
      </c>
      <c r="P21" s="56" t="s">
        <v>33</v>
      </c>
      <c r="Q21" s="57" t="str">
        <f t="shared" ref="Q21:AA21" si="24">if(P21="x","x","")</f>
        <v>x</v>
      </c>
      <c r="R21" s="57" t="str">
        <f t="shared" si="24"/>
        <v>x</v>
      </c>
      <c r="S21" s="57" t="str">
        <f t="shared" si="24"/>
        <v>x</v>
      </c>
      <c r="T21" s="57" t="str">
        <f t="shared" si="24"/>
        <v>x</v>
      </c>
      <c r="U21" s="57" t="str">
        <f t="shared" si="24"/>
        <v>x</v>
      </c>
      <c r="V21" s="57" t="str">
        <f t="shared" si="24"/>
        <v>x</v>
      </c>
      <c r="W21" s="57" t="str">
        <f t="shared" si="24"/>
        <v>x</v>
      </c>
      <c r="X21" s="57" t="str">
        <f t="shared" si="24"/>
        <v>x</v>
      </c>
      <c r="Y21" s="57" t="str">
        <f t="shared" si="24"/>
        <v>x</v>
      </c>
      <c r="Z21" s="57" t="str">
        <f t="shared" si="24"/>
        <v>x</v>
      </c>
      <c r="AA21" s="57" t="str">
        <f t="shared" si="24"/>
        <v>x</v>
      </c>
    </row>
    <row r="22">
      <c r="A22" s="49" t="s">
        <v>1</v>
      </c>
      <c r="B22" s="49" t="s">
        <v>47</v>
      </c>
      <c r="C22" s="49" t="s">
        <v>50</v>
      </c>
      <c r="D22" s="50">
        <f t="shared" si="13"/>
        <v>43768</v>
      </c>
      <c r="E22" s="50">
        <f t="shared" si="9"/>
        <v>43789</v>
      </c>
      <c r="F22" s="49">
        <v>0.0</v>
      </c>
      <c r="G22" s="49">
        <v>3.0</v>
      </c>
      <c r="H22" s="58">
        <v>3.0</v>
      </c>
      <c r="I22" s="53">
        <f t="array" ref="I22">iferror(index($N$2:$AA$2,1,match(1,if(isnumber($N22:$AA22),1,0),0)))</f>
        <v>43768</v>
      </c>
      <c r="J22" s="53">
        <f t="array" ref="J22">iferror(index($N$2:$AA$2,1,match(1,if($N22:$AA22="x",1),0)))</f>
        <v>43789</v>
      </c>
      <c r="K22" s="54">
        <f t="shared" si="10"/>
        <v>3.5</v>
      </c>
      <c r="L22" s="55">
        <f t="shared" si="11"/>
        <v>3</v>
      </c>
      <c r="M22" s="49" t="s">
        <v>35</v>
      </c>
      <c r="N22" s="56">
        <v>0.5</v>
      </c>
      <c r="O22" s="56">
        <v>2.0</v>
      </c>
      <c r="P22" s="56">
        <v>1.0</v>
      </c>
      <c r="Q22" s="56" t="s">
        <v>33</v>
      </c>
      <c r="R22" s="57" t="str">
        <f t="shared" ref="R22:AA22" si="25">if(Q22="x","x","")</f>
        <v>x</v>
      </c>
      <c r="S22" s="57" t="str">
        <f t="shared" si="25"/>
        <v>x</v>
      </c>
      <c r="T22" s="57" t="str">
        <f t="shared" si="25"/>
        <v>x</v>
      </c>
      <c r="U22" s="57" t="str">
        <f t="shared" si="25"/>
        <v>x</v>
      </c>
      <c r="V22" s="57" t="str">
        <f t="shared" si="25"/>
        <v>x</v>
      </c>
      <c r="W22" s="57" t="str">
        <f t="shared" si="25"/>
        <v>x</v>
      </c>
      <c r="X22" s="57" t="str">
        <f t="shared" si="25"/>
        <v>x</v>
      </c>
      <c r="Y22" s="57" t="str">
        <f t="shared" si="25"/>
        <v>x</v>
      </c>
      <c r="Z22" s="57" t="str">
        <f t="shared" si="25"/>
        <v>x</v>
      </c>
      <c r="AA22" s="57" t="str">
        <f t="shared" si="25"/>
        <v>x</v>
      </c>
    </row>
    <row r="23">
      <c r="A23" s="49" t="s">
        <v>1</v>
      </c>
      <c r="B23" s="49" t="s">
        <v>47</v>
      </c>
      <c r="C23" s="49" t="s">
        <v>51</v>
      </c>
      <c r="D23" s="50">
        <f t="shared" si="13"/>
        <v>43768</v>
      </c>
      <c r="E23" s="50">
        <f t="shared" si="9"/>
        <v>43789</v>
      </c>
      <c r="F23" s="49">
        <v>0.0</v>
      </c>
      <c r="G23" s="49">
        <v>3.0</v>
      </c>
      <c r="H23" s="58">
        <v>3.0</v>
      </c>
      <c r="I23" s="53">
        <f t="array" ref="I23">iferror(index($N$2:$AA$2,1,match(1,if(isnumber($N23:$AA23),1,0),0)))</f>
        <v>43768</v>
      </c>
      <c r="J23" s="53">
        <f t="array" ref="J23">iferror(index($N$2:$AA$2,1,match(1,if($N23:$AA23="x",1),0)))</f>
        <v>43789</v>
      </c>
      <c r="K23" s="54">
        <f t="shared" si="10"/>
        <v>4</v>
      </c>
      <c r="L23" s="55">
        <f t="shared" si="11"/>
        <v>3</v>
      </c>
      <c r="M23" s="49" t="s">
        <v>35</v>
      </c>
      <c r="N23" s="56">
        <v>1.0</v>
      </c>
      <c r="O23" s="56">
        <v>2.0</v>
      </c>
      <c r="P23" s="56">
        <v>1.0</v>
      </c>
      <c r="Q23" s="56" t="s">
        <v>33</v>
      </c>
      <c r="R23" s="57" t="str">
        <f t="shared" ref="R23:AA23" si="26">if(Q23="x","x","")</f>
        <v>x</v>
      </c>
      <c r="S23" s="57" t="str">
        <f t="shared" si="26"/>
        <v>x</v>
      </c>
      <c r="T23" s="57" t="str">
        <f t="shared" si="26"/>
        <v>x</v>
      </c>
      <c r="U23" s="57" t="str">
        <f t="shared" si="26"/>
        <v>x</v>
      </c>
      <c r="V23" s="57" t="str">
        <f t="shared" si="26"/>
        <v>x</v>
      </c>
      <c r="W23" s="57" t="str">
        <f t="shared" si="26"/>
        <v>x</v>
      </c>
      <c r="X23" s="57" t="str">
        <f t="shared" si="26"/>
        <v>x</v>
      </c>
      <c r="Y23" s="57" t="str">
        <f t="shared" si="26"/>
        <v>x</v>
      </c>
      <c r="Z23" s="57" t="str">
        <f t="shared" si="26"/>
        <v>x</v>
      </c>
      <c r="AA23" s="57" t="str">
        <f t="shared" si="26"/>
        <v>x</v>
      </c>
    </row>
    <row r="24">
      <c r="A24" s="49" t="s">
        <v>1</v>
      </c>
      <c r="B24" s="49" t="s">
        <v>47</v>
      </c>
      <c r="C24" s="49" t="s">
        <v>52</v>
      </c>
      <c r="D24" s="50">
        <f t="shared" si="13"/>
        <v>43768</v>
      </c>
      <c r="E24" s="50">
        <f t="shared" si="9"/>
        <v>43782</v>
      </c>
      <c r="F24" s="49">
        <v>0.0</v>
      </c>
      <c r="G24" s="49">
        <v>2.0</v>
      </c>
      <c r="H24" s="52">
        <v>1.0</v>
      </c>
      <c r="I24" s="53">
        <f t="array" ref="I24">iferror(index($N$2:$AA$2,1,match(1,if(isnumber($N24:$AA24),1,0),0)))</f>
        <v>43768</v>
      </c>
      <c r="J24" s="53">
        <f t="array" ref="J24">iferror(index($N$2:$AA$2,1,match(1,if($N24:$AA24="x",1),0)))</f>
        <v>43782</v>
      </c>
      <c r="K24" s="54">
        <f t="shared" si="10"/>
        <v>0.5</v>
      </c>
      <c r="L24" s="55">
        <f t="shared" si="11"/>
        <v>1</v>
      </c>
      <c r="M24" s="49" t="s">
        <v>35</v>
      </c>
      <c r="N24" s="56">
        <v>0.0</v>
      </c>
      <c r="O24" s="56">
        <v>0.5</v>
      </c>
      <c r="P24" s="56" t="s">
        <v>33</v>
      </c>
      <c r="Q24" s="57" t="str">
        <f t="shared" ref="Q24:AA24" si="27">if(P24="x","x","")</f>
        <v>x</v>
      </c>
      <c r="R24" s="57" t="str">
        <f t="shared" si="27"/>
        <v>x</v>
      </c>
      <c r="S24" s="57" t="str">
        <f t="shared" si="27"/>
        <v>x</v>
      </c>
      <c r="T24" s="57" t="str">
        <f t="shared" si="27"/>
        <v>x</v>
      </c>
      <c r="U24" s="57" t="str">
        <f t="shared" si="27"/>
        <v>x</v>
      </c>
      <c r="V24" s="57" t="str">
        <f t="shared" si="27"/>
        <v>x</v>
      </c>
      <c r="W24" s="57" t="str">
        <f t="shared" si="27"/>
        <v>x</v>
      </c>
      <c r="X24" s="57" t="str">
        <f t="shared" si="27"/>
        <v>x</v>
      </c>
      <c r="Y24" s="57" t="str">
        <f t="shared" si="27"/>
        <v>x</v>
      </c>
      <c r="Z24" s="57" t="str">
        <f t="shared" si="27"/>
        <v>x</v>
      </c>
      <c r="AA24" s="57" t="str">
        <f t="shared" si="27"/>
        <v>x</v>
      </c>
    </row>
    <row r="25">
      <c r="A25" s="49" t="s">
        <v>1</v>
      </c>
      <c r="B25" s="49" t="s">
        <v>47</v>
      </c>
      <c r="C25" s="49" t="s">
        <v>39</v>
      </c>
      <c r="D25" s="50">
        <f t="shared" si="13"/>
        <v>43768</v>
      </c>
      <c r="E25" s="50">
        <f t="shared" si="9"/>
        <v>43782</v>
      </c>
      <c r="F25" s="49">
        <v>0.0</v>
      </c>
      <c r="G25" s="49">
        <v>2.0</v>
      </c>
      <c r="H25" s="58">
        <v>1.0</v>
      </c>
      <c r="I25" s="53">
        <f t="array" ref="I25">iferror(index($N$2:$AA$2,1,match(1,if(isnumber($N25:$AA25),1,0),0)))</f>
        <v>43768</v>
      </c>
      <c r="J25" s="53">
        <f t="array" ref="J25">iferror(index($N$2:$AA$2,1,match(1,if($N25:$AA25="x",1),0)))</f>
        <v>43782</v>
      </c>
      <c r="K25" s="54">
        <f t="shared" si="10"/>
        <v>1</v>
      </c>
      <c r="L25" s="55">
        <f t="shared" si="11"/>
        <v>1</v>
      </c>
      <c r="M25" s="49" t="s">
        <v>53</v>
      </c>
      <c r="N25" s="56">
        <v>0.0</v>
      </c>
      <c r="O25" s="56">
        <v>1.0</v>
      </c>
      <c r="P25" s="56" t="s">
        <v>33</v>
      </c>
      <c r="Q25" s="57" t="str">
        <f t="shared" ref="Q25:AA25" si="28">if(P25="x","x","")</f>
        <v>x</v>
      </c>
      <c r="R25" s="57" t="str">
        <f t="shared" si="28"/>
        <v>x</v>
      </c>
      <c r="S25" s="57" t="str">
        <f t="shared" si="28"/>
        <v>x</v>
      </c>
      <c r="T25" s="57" t="str">
        <f t="shared" si="28"/>
        <v>x</v>
      </c>
      <c r="U25" s="57" t="str">
        <f t="shared" si="28"/>
        <v>x</v>
      </c>
      <c r="V25" s="57" t="str">
        <f t="shared" si="28"/>
        <v>x</v>
      </c>
      <c r="W25" s="57" t="str">
        <f t="shared" si="28"/>
        <v>x</v>
      </c>
      <c r="X25" s="57" t="str">
        <f t="shared" si="28"/>
        <v>x</v>
      </c>
      <c r="Y25" s="57" t="str">
        <f t="shared" si="28"/>
        <v>x</v>
      </c>
      <c r="Z25" s="57" t="str">
        <f t="shared" si="28"/>
        <v>x</v>
      </c>
      <c r="AA25" s="57" t="str">
        <f t="shared" si="28"/>
        <v>x</v>
      </c>
    </row>
    <row r="26">
      <c r="A26" s="49" t="s">
        <v>1</v>
      </c>
      <c r="B26" s="49" t="s">
        <v>54</v>
      </c>
      <c r="C26" s="49" t="s">
        <v>55</v>
      </c>
      <c r="D26" s="50">
        <f t="shared" si="13"/>
        <v>43775</v>
      </c>
      <c r="E26" s="50">
        <f t="shared" si="9"/>
        <v>43782</v>
      </c>
      <c r="F26" s="49">
        <v>1.0</v>
      </c>
      <c r="G26" s="49">
        <v>1.0</v>
      </c>
      <c r="H26" s="58">
        <v>1.0</v>
      </c>
      <c r="I26" s="53">
        <f t="array" ref="I26">iferror(index($N$2:$AA$2,1,match(1,if(isnumber($N26:$AA26),1,0),0)))</f>
        <v>43775</v>
      </c>
      <c r="J26" s="53">
        <f t="array" ref="J26">iferror(index($N$2:$AA$2,1,match(1,if($N26:$AA26="x",1),0)))</f>
        <v>43782</v>
      </c>
      <c r="K26" s="54">
        <f t="shared" si="10"/>
        <v>1</v>
      </c>
      <c r="L26" s="55">
        <f t="shared" si="11"/>
        <v>1</v>
      </c>
      <c r="M26" s="49" t="s">
        <v>56</v>
      </c>
      <c r="N26" s="56"/>
      <c r="O26" s="56">
        <v>1.0</v>
      </c>
      <c r="P26" s="56" t="s">
        <v>33</v>
      </c>
      <c r="Q26" s="57" t="str">
        <f t="shared" ref="Q26:AA26" si="29">if(P26="x","x","")</f>
        <v>x</v>
      </c>
      <c r="R26" s="57" t="str">
        <f t="shared" si="29"/>
        <v>x</v>
      </c>
      <c r="S26" s="57" t="str">
        <f t="shared" si="29"/>
        <v>x</v>
      </c>
      <c r="T26" s="57" t="str">
        <f t="shared" si="29"/>
        <v>x</v>
      </c>
      <c r="U26" s="57" t="str">
        <f t="shared" si="29"/>
        <v>x</v>
      </c>
      <c r="V26" s="57" t="str">
        <f t="shared" si="29"/>
        <v>x</v>
      </c>
      <c r="W26" s="57" t="str">
        <f t="shared" si="29"/>
        <v>x</v>
      </c>
      <c r="X26" s="57" t="str">
        <f t="shared" si="29"/>
        <v>x</v>
      </c>
      <c r="Y26" s="57" t="str">
        <f t="shared" si="29"/>
        <v>x</v>
      </c>
      <c r="Z26" s="57" t="str">
        <f t="shared" si="29"/>
        <v>x</v>
      </c>
      <c r="AA26" s="57" t="str">
        <f t="shared" si="29"/>
        <v>x</v>
      </c>
    </row>
    <row r="27">
      <c r="A27" s="59" t="s">
        <v>3</v>
      </c>
      <c r="B27" s="59" t="s">
        <v>57</v>
      </c>
      <c r="C27" s="59" t="s">
        <v>31</v>
      </c>
      <c r="D27" s="60">
        <f>IF(OR(ISBLANK($N$2),ISBLANK($A27)),"",OFFSET($N$2,0,F27+MATCH(D10,$N$2:$AA$2,0)-1))</f>
        <v>43782</v>
      </c>
      <c r="E27" s="60">
        <f t="shared" si="9"/>
        <v>43796</v>
      </c>
      <c r="F27" s="59">
        <v>2.0</v>
      </c>
      <c r="G27" s="59">
        <v>2.0</v>
      </c>
      <c r="H27" s="61">
        <v>5.0</v>
      </c>
      <c r="I27" s="53">
        <f t="array" ref="I27">iferror(index($N$2:$AA$2,1,match(1,if(isnumber($N27:$AA27),1,0),0)))</f>
        <v>43782</v>
      </c>
      <c r="J27" s="53">
        <f t="array" ref="J27">iferror(index($N$2:$AA$2,1,match(1,if($N27:$AA27="x",1),0)))</f>
        <v>43796</v>
      </c>
      <c r="K27" s="54">
        <f t="shared" si="10"/>
        <v>3</v>
      </c>
      <c r="L27" s="55">
        <f t="shared" si="11"/>
        <v>5</v>
      </c>
      <c r="M27" s="59" t="s">
        <v>58</v>
      </c>
      <c r="N27" s="56"/>
      <c r="O27" s="57" t="str">
        <f t="shared" ref="O27:O28" si="31">if(N27="x","x","")</f>
        <v/>
      </c>
      <c r="P27" s="56">
        <v>1.0</v>
      </c>
      <c r="Q27" s="56">
        <v>2.0</v>
      </c>
      <c r="R27" s="56" t="s">
        <v>33</v>
      </c>
      <c r="S27" s="57" t="str">
        <f t="shared" ref="S27:AA27" si="30">if(R27="x","x","")</f>
        <v>x</v>
      </c>
      <c r="T27" s="57" t="str">
        <f t="shared" si="30"/>
        <v>x</v>
      </c>
      <c r="U27" s="57" t="str">
        <f t="shared" si="30"/>
        <v>x</v>
      </c>
      <c r="V27" s="57" t="str">
        <f t="shared" si="30"/>
        <v>x</v>
      </c>
      <c r="W27" s="57" t="str">
        <f t="shared" si="30"/>
        <v>x</v>
      </c>
      <c r="X27" s="57" t="str">
        <f t="shared" si="30"/>
        <v>x</v>
      </c>
      <c r="Y27" s="57" t="str">
        <f t="shared" si="30"/>
        <v>x</v>
      </c>
      <c r="Z27" s="57" t="str">
        <f t="shared" si="30"/>
        <v>x</v>
      </c>
      <c r="AA27" s="57" t="str">
        <f t="shared" si="30"/>
        <v>x</v>
      </c>
    </row>
    <row r="28">
      <c r="A28" s="59" t="s">
        <v>3</v>
      </c>
      <c r="B28" s="59" t="s">
        <v>57</v>
      </c>
      <c r="C28" s="59" t="s">
        <v>55</v>
      </c>
      <c r="D28" s="60">
        <f t="shared" ref="D28:D40" si="33">IF(OR(ISBLANK($N$2),ISBLANK($A28)),"",OFFSET($N$2,0,F28+MATCH(D27,$N$2:$AA$2,0)-1))</f>
        <v>43782</v>
      </c>
      <c r="E28" s="60">
        <f t="shared" si="9"/>
        <v>43803</v>
      </c>
      <c r="F28" s="59">
        <v>0.0</v>
      </c>
      <c r="G28" s="59">
        <v>3.0</v>
      </c>
      <c r="H28" s="61">
        <v>5.0</v>
      </c>
      <c r="I28" s="53">
        <f t="array" ref="I28">iferror(index($N$2:$AA$2,1,match(1,if(isnumber($N28:$AA28),1,0),0)))</f>
        <v>43782</v>
      </c>
      <c r="J28" s="53">
        <f t="array" ref="J28">iferror(index($N$2:$AA$2,1,match(1,if($N28:$AA28="x",1),0)))</f>
        <v>43803</v>
      </c>
      <c r="K28" s="54">
        <f t="shared" si="10"/>
        <v>5.5</v>
      </c>
      <c r="L28" s="55">
        <f t="shared" si="11"/>
        <v>5</v>
      </c>
      <c r="M28" s="59" t="s">
        <v>59</v>
      </c>
      <c r="N28" s="57"/>
      <c r="O28" s="57" t="str">
        <f t="shared" si="31"/>
        <v/>
      </c>
      <c r="P28" s="56">
        <v>4.0</v>
      </c>
      <c r="Q28" s="56">
        <v>1.0</v>
      </c>
      <c r="R28" s="56">
        <v>0.5</v>
      </c>
      <c r="S28" s="56" t="s">
        <v>33</v>
      </c>
      <c r="T28" s="57" t="str">
        <f t="shared" ref="T28:AA28" si="32">if(S28="x","x","")</f>
        <v>x</v>
      </c>
      <c r="U28" s="57" t="str">
        <f t="shared" si="32"/>
        <v>x</v>
      </c>
      <c r="V28" s="57" t="str">
        <f t="shared" si="32"/>
        <v>x</v>
      </c>
      <c r="W28" s="57" t="str">
        <f t="shared" si="32"/>
        <v>x</v>
      </c>
      <c r="X28" s="57" t="str">
        <f t="shared" si="32"/>
        <v>x</v>
      </c>
      <c r="Y28" s="57" t="str">
        <f t="shared" si="32"/>
        <v>x</v>
      </c>
      <c r="Z28" s="57" t="str">
        <f t="shared" si="32"/>
        <v>x</v>
      </c>
      <c r="AA28" s="57" t="str">
        <f t="shared" si="32"/>
        <v>x</v>
      </c>
    </row>
    <row r="29">
      <c r="A29" s="59" t="s">
        <v>3</v>
      </c>
      <c r="B29" s="59" t="s">
        <v>57</v>
      </c>
      <c r="C29" s="59" t="s">
        <v>39</v>
      </c>
      <c r="D29" s="60">
        <f t="shared" si="33"/>
        <v>43782</v>
      </c>
      <c r="E29" s="60">
        <f t="shared" si="9"/>
        <v>43803</v>
      </c>
      <c r="F29" s="59">
        <v>0.0</v>
      </c>
      <c r="G29" s="59">
        <v>3.0</v>
      </c>
      <c r="H29" s="61">
        <v>1.0</v>
      </c>
      <c r="I29" s="53">
        <f t="array" ref="I29">iferror(index($N$2:$AA$2,1,match(1,if(isnumber($N29:$AA29),1,0),0)))</f>
        <v>43782</v>
      </c>
      <c r="J29" s="53">
        <f t="array" ref="J29">iferror(index($N$2:$AA$2,1,match(1,if($N29:$AA29="x",1),0)))</f>
        <v>43803</v>
      </c>
      <c r="K29" s="54">
        <f t="shared" si="10"/>
        <v>1</v>
      </c>
      <c r="L29" s="55">
        <f t="shared" si="11"/>
        <v>1</v>
      </c>
      <c r="M29" s="59" t="s">
        <v>60</v>
      </c>
      <c r="N29" s="57"/>
      <c r="O29" s="57"/>
      <c r="P29" s="56">
        <v>0.5</v>
      </c>
      <c r="Q29" s="56">
        <v>0.0</v>
      </c>
      <c r="R29" s="56">
        <v>0.5</v>
      </c>
      <c r="S29" s="56" t="s">
        <v>33</v>
      </c>
      <c r="T29" s="57" t="str">
        <f t="shared" ref="T29:AA29" si="34">if(S29="x","x","")</f>
        <v>x</v>
      </c>
      <c r="U29" s="57" t="str">
        <f t="shared" si="34"/>
        <v>x</v>
      </c>
      <c r="V29" s="57" t="str">
        <f t="shared" si="34"/>
        <v>x</v>
      </c>
      <c r="W29" s="57" t="str">
        <f t="shared" si="34"/>
        <v>x</v>
      </c>
      <c r="X29" s="57" t="str">
        <f t="shared" si="34"/>
        <v>x</v>
      </c>
      <c r="Y29" s="57" t="str">
        <f t="shared" si="34"/>
        <v>x</v>
      </c>
      <c r="Z29" s="57" t="str">
        <f t="shared" si="34"/>
        <v>x</v>
      </c>
      <c r="AA29" s="57" t="str">
        <f t="shared" si="34"/>
        <v>x</v>
      </c>
    </row>
    <row r="30">
      <c r="A30" s="59" t="s">
        <v>3</v>
      </c>
      <c r="B30" s="59" t="s">
        <v>61</v>
      </c>
      <c r="C30" s="59" t="s">
        <v>62</v>
      </c>
      <c r="D30" s="60">
        <f t="shared" si="33"/>
        <v>43782</v>
      </c>
      <c r="E30" s="60">
        <f t="shared" si="9"/>
        <v>43796</v>
      </c>
      <c r="F30" s="59">
        <v>0.0</v>
      </c>
      <c r="G30" s="59">
        <v>2.0</v>
      </c>
      <c r="H30" s="61">
        <v>5.0</v>
      </c>
      <c r="I30" s="53">
        <f t="array" ref="I30">iferror(index($N$2:$AA$2,1,match(1,if(isnumber($N30:$AA30),1,0),0)))</f>
        <v>43782</v>
      </c>
      <c r="J30" s="53">
        <f t="array" ref="J30">iferror(index($N$2:$AA$2,1,match(1,if($N30:$AA30="x",1),0)))</f>
        <v>43796</v>
      </c>
      <c r="K30" s="54">
        <f t="shared" si="10"/>
        <v>5</v>
      </c>
      <c r="L30" s="55">
        <f t="shared" si="11"/>
        <v>5</v>
      </c>
      <c r="M30" s="59" t="s">
        <v>63</v>
      </c>
      <c r="N30" s="57"/>
      <c r="O30" s="57"/>
      <c r="P30" s="56">
        <v>2.0</v>
      </c>
      <c r="Q30" s="56">
        <v>3.0</v>
      </c>
      <c r="R30" s="56" t="s">
        <v>33</v>
      </c>
      <c r="S30" s="57" t="str">
        <f t="shared" ref="S30:AA30" si="35">if(R30="x","x","")</f>
        <v>x</v>
      </c>
      <c r="T30" s="57" t="str">
        <f t="shared" si="35"/>
        <v>x</v>
      </c>
      <c r="U30" s="57" t="str">
        <f t="shared" si="35"/>
        <v>x</v>
      </c>
      <c r="V30" s="57" t="str">
        <f t="shared" si="35"/>
        <v>x</v>
      </c>
      <c r="W30" s="57" t="str">
        <f t="shared" si="35"/>
        <v>x</v>
      </c>
      <c r="X30" s="57" t="str">
        <f t="shared" si="35"/>
        <v>x</v>
      </c>
      <c r="Y30" s="57" t="str">
        <f t="shared" si="35"/>
        <v>x</v>
      </c>
      <c r="Z30" s="57" t="str">
        <f t="shared" si="35"/>
        <v>x</v>
      </c>
      <c r="AA30" s="57" t="str">
        <f t="shared" si="35"/>
        <v>x</v>
      </c>
    </row>
    <row r="31">
      <c r="A31" s="59" t="s">
        <v>3</v>
      </c>
      <c r="B31" s="59" t="s">
        <v>61</v>
      </c>
      <c r="C31" s="59" t="s">
        <v>64</v>
      </c>
      <c r="D31" s="60">
        <f t="shared" si="33"/>
        <v>43782</v>
      </c>
      <c r="E31" s="60">
        <f t="shared" si="9"/>
        <v>43810</v>
      </c>
      <c r="F31" s="59">
        <v>0.0</v>
      </c>
      <c r="G31" s="59">
        <v>4.0</v>
      </c>
      <c r="H31" s="61">
        <v>8.0</v>
      </c>
      <c r="I31" s="53">
        <f t="array" ref="I31">iferror(index($N$2:$AA$2,1,match(1,if(isnumber($N31:$AA31),1,0),0)))</f>
        <v>43782</v>
      </c>
      <c r="J31" s="53">
        <f t="array" ref="J31">iferror(index($N$2:$AA$2,1,match(1,if($N31:$AA31="x",1),0)))</f>
        <v>43810</v>
      </c>
      <c r="K31" s="54">
        <f t="shared" si="10"/>
        <v>9</v>
      </c>
      <c r="L31" s="55">
        <f t="shared" si="11"/>
        <v>8</v>
      </c>
      <c r="M31" s="59" t="s">
        <v>63</v>
      </c>
      <c r="N31" s="57"/>
      <c r="O31" s="57"/>
      <c r="P31" s="56">
        <v>1.0</v>
      </c>
      <c r="Q31" s="56">
        <v>3.0</v>
      </c>
      <c r="R31" s="56">
        <v>3.0</v>
      </c>
      <c r="S31" s="56">
        <v>2.0</v>
      </c>
      <c r="T31" s="56" t="s">
        <v>33</v>
      </c>
      <c r="U31" s="57" t="str">
        <f t="shared" ref="U31:AA31" si="36">if(T31="x","x","")</f>
        <v>x</v>
      </c>
      <c r="V31" s="57" t="str">
        <f t="shared" si="36"/>
        <v>x</v>
      </c>
      <c r="W31" s="57" t="str">
        <f t="shared" si="36"/>
        <v>x</v>
      </c>
      <c r="X31" s="57" t="str">
        <f t="shared" si="36"/>
        <v>x</v>
      </c>
      <c r="Y31" s="57" t="str">
        <f t="shared" si="36"/>
        <v>x</v>
      </c>
      <c r="Z31" s="57" t="str">
        <f t="shared" si="36"/>
        <v>x</v>
      </c>
      <c r="AA31" s="57" t="str">
        <f t="shared" si="36"/>
        <v>x</v>
      </c>
    </row>
    <row r="32">
      <c r="A32" s="59" t="s">
        <v>3</v>
      </c>
      <c r="B32" s="59" t="s">
        <v>61</v>
      </c>
      <c r="C32" s="59" t="s">
        <v>65</v>
      </c>
      <c r="D32" s="60">
        <f t="shared" si="33"/>
        <v>43789</v>
      </c>
      <c r="E32" s="60">
        <f t="shared" si="9"/>
        <v>43796</v>
      </c>
      <c r="F32" s="59">
        <v>1.0</v>
      </c>
      <c r="G32" s="59">
        <v>1.0</v>
      </c>
      <c r="H32" s="61">
        <v>1.0</v>
      </c>
      <c r="I32" s="53">
        <f t="array" ref="I32">iferror(index($N$2:$AA$2,1,match(1,if(isnumber($N32:$AA32),1,0),0)))</f>
        <v>43789</v>
      </c>
      <c r="J32" s="53">
        <f t="array" ref="J32">iferror(index($N$2:$AA$2,1,match(1,if($N32:$AA32="x",1),0)))</f>
        <v>43796</v>
      </c>
      <c r="K32" s="54">
        <f t="shared" si="10"/>
        <v>1</v>
      </c>
      <c r="L32" s="55">
        <f t="shared" si="11"/>
        <v>1</v>
      </c>
      <c r="M32" s="59" t="s">
        <v>63</v>
      </c>
      <c r="N32" s="57"/>
      <c r="O32" s="57"/>
      <c r="P32" s="56"/>
      <c r="Q32" s="56">
        <v>1.0</v>
      </c>
      <c r="R32" s="56" t="s">
        <v>33</v>
      </c>
      <c r="S32" s="57" t="str">
        <f t="shared" ref="S32:AA32" si="37">if(R32="x","x","")</f>
        <v>x</v>
      </c>
      <c r="T32" s="57" t="str">
        <f t="shared" si="37"/>
        <v>x</v>
      </c>
      <c r="U32" s="57" t="str">
        <f t="shared" si="37"/>
        <v>x</v>
      </c>
      <c r="V32" s="57" t="str">
        <f t="shared" si="37"/>
        <v>x</v>
      </c>
      <c r="W32" s="57" t="str">
        <f t="shared" si="37"/>
        <v>x</v>
      </c>
      <c r="X32" s="57" t="str">
        <f t="shared" si="37"/>
        <v>x</v>
      </c>
      <c r="Y32" s="57" t="str">
        <f t="shared" si="37"/>
        <v>x</v>
      </c>
      <c r="Z32" s="57" t="str">
        <f t="shared" si="37"/>
        <v>x</v>
      </c>
      <c r="AA32" s="57" t="str">
        <f t="shared" si="37"/>
        <v>x</v>
      </c>
    </row>
    <row r="33">
      <c r="A33" s="59" t="s">
        <v>3</v>
      </c>
      <c r="B33" s="59" t="s">
        <v>61</v>
      </c>
      <c r="C33" s="59" t="s">
        <v>66</v>
      </c>
      <c r="D33" s="60">
        <f t="shared" si="33"/>
        <v>43789</v>
      </c>
      <c r="E33" s="60">
        <f t="shared" si="9"/>
        <v>43796</v>
      </c>
      <c r="F33" s="59">
        <v>0.0</v>
      </c>
      <c r="G33" s="59">
        <v>1.0</v>
      </c>
      <c r="H33" s="61">
        <v>2.0</v>
      </c>
      <c r="I33" s="53">
        <f t="array" ref="I33">iferror(index($N$2:$AA$2,1,match(1,if(isnumber($N33:$AA33),1,0),0)))</f>
        <v>43789</v>
      </c>
      <c r="J33" s="53">
        <f t="array" ref="J33">iferror(index($N$2:$AA$2,1,match(1,if($N33:$AA33="x",1),0)))</f>
        <v>43796</v>
      </c>
      <c r="K33" s="54">
        <f t="shared" si="10"/>
        <v>1</v>
      </c>
      <c r="L33" s="55">
        <f t="shared" si="11"/>
        <v>2</v>
      </c>
      <c r="M33" s="59" t="s">
        <v>63</v>
      </c>
      <c r="N33" s="57"/>
      <c r="O33" s="57"/>
      <c r="P33" s="56"/>
      <c r="Q33" s="56">
        <v>1.0</v>
      </c>
      <c r="R33" s="56" t="s">
        <v>33</v>
      </c>
      <c r="S33" s="62" t="str">
        <f t="shared" ref="S33:Z33" si="38">IF(R33="x","x","")</f>
        <v>x</v>
      </c>
      <c r="T33" s="62" t="str">
        <f t="shared" si="38"/>
        <v>x</v>
      </c>
      <c r="U33" s="62" t="str">
        <f t="shared" si="38"/>
        <v>x</v>
      </c>
      <c r="V33" s="62" t="str">
        <f t="shared" si="38"/>
        <v>x</v>
      </c>
      <c r="W33" s="62" t="str">
        <f t="shared" si="38"/>
        <v>x</v>
      </c>
      <c r="X33" s="62" t="str">
        <f t="shared" si="38"/>
        <v>x</v>
      </c>
      <c r="Y33" s="62" t="str">
        <f t="shared" si="38"/>
        <v>x</v>
      </c>
      <c r="Z33" s="62" t="str">
        <f t="shared" si="38"/>
        <v>x</v>
      </c>
      <c r="AA33" s="57" t="str">
        <f t="shared" ref="AA33:AA35" si="40">if(Z33="x","x","")</f>
        <v>x</v>
      </c>
    </row>
    <row r="34">
      <c r="A34" s="59" t="s">
        <v>3</v>
      </c>
      <c r="B34" s="59" t="s">
        <v>61</v>
      </c>
      <c r="C34" s="59" t="s">
        <v>67</v>
      </c>
      <c r="D34" s="60">
        <f t="shared" si="33"/>
        <v>43789</v>
      </c>
      <c r="E34" s="60">
        <f t="shared" si="9"/>
        <v>43796</v>
      </c>
      <c r="F34" s="59">
        <v>0.0</v>
      </c>
      <c r="G34" s="59">
        <v>1.0</v>
      </c>
      <c r="H34" s="63">
        <v>0.0</v>
      </c>
      <c r="I34" s="53">
        <f t="array" ref="I34">iferror(index($N$2:$AA$2,1,match(1,if(isnumber($N34:$AA34),1,0),0)))</f>
        <v>43789</v>
      </c>
      <c r="J34" s="53">
        <f t="array" ref="J34">iferror(index($N$2:$AA$2,1,match(1,if($N34:$AA34="x",1),0)))</f>
        <v>43796</v>
      </c>
      <c r="K34" s="54">
        <f t="shared" si="10"/>
        <v>0.5</v>
      </c>
      <c r="L34" s="55">
        <f t="shared" si="11"/>
        <v>0</v>
      </c>
      <c r="M34" s="59" t="s">
        <v>63</v>
      </c>
      <c r="N34" s="57"/>
      <c r="O34" s="57"/>
      <c r="P34" s="56"/>
      <c r="Q34" s="56">
        <v>0.5</v>
      </c>
      <c r="R34" s="56" t="s">
        <v>33</v>
      </c>
      <c r="S34" s="62" t="str">
        <f t="shared" ref="S34:Z34" si="39">IF(R34="x","x","")</f>
        <v>x</v>
      </c>
      <c r="T34" s="62" t="str">
        <f t="shared" si="39"/>
        <v>x</v>
      </c>
      <c r="U34" s="62" t="str">
        <f t="shared" si="39"/>
        <v>x</v>
      </c>
      <c r="V34" s="62" t="str">
        <f t="shared" si="39"/>
        <v>x</v>
      </c>
      <c r="W34" s="62" t="str">
        <f t="shared" si="39"/>
        <v>x</v>
      </c>
      <c r="X34" s="62" t="str">
        <f t="shared" si="39"/>
        <v>x</v>
      </c>
      <c r="Y34" s="62" t="str">
        <f t="shared" si="39"/>
        <v>x</v>
      </c>
      <c r="Z34" s="62" t="str">
        <f t="shared" si="39"/>
        <v>x</v>
      </c>
      <c r="AA34" s="57" t="str">
        <f t="shared" si="40"/>
        <v>x</v>
      </c>
    </row>
    <row r="35">
      <c r="A35" s="59" t="s">
        <v>3</v>
      </c>
      <c r="B35" s="59" t="s">
        <v>61</v>
      </c>
      <c r="C35" s="59" t="s">
        <v>68</v>
      </c>
      <c r="D35" s="60">
        <f t="shared" si="33"/>
        <v>43789</v>
      </c>
      <c r="E35" s="60">
        <f t="shared" si="9"/>
        <v>43796</v>
      </c>
      <c r="F35" s="59">
        <v>0.0</v>
      </c>
      <c r="G35" s="59">
        <v>1.0</v>
      </c>
      <c r="H35" s="61">
        <v>3.0</v>
      </c>
      <c r="I35" s="53">
        <f t="array" ref="I35">iferror(index($N$2:$AA$2,1,match(1,if(isnumber($N35:$AA35),1,0),0)))</f>
        <v>43789</v>
      </c>
      <c r="J35" s="53">
        <f t="array" ref="J35">iferror(index($N$2:$AA$2,1,match(1,if($N35:$AA35="x",1),0)))</f>
        <v>43796</v>
      </c>
      <c r="K35" s="54">
        <f t="shared" si="10"/>
        <v>1</v>
      </c>
      <c r="L35" s="55">
        <f t="shared" si="11"/>
        <v>3</v>
      </c>
      <c r="M35" s="59" t="s">
        <v>63</v>
      </c>
      <c r="N35" s="57"/>
      <c r="O35" s="57"/>
      <c r="P35" s="56"/>
      <c r="Q35" s="56">
        <v>1.0</v>
      </c>
      <c r="R35" s="56" t="s">
        <v>33</v>
      </c>
      <c r="S35" s="62" t="str">
        <f t="shared" ref="S35:Z35" si="41">IF(R35="x","x","")</f>
        <v>x</v>
      </c>
      <c r="T35" s="62" t="str">
        <f t="shared" si="41"/>
        <v>x</v>
      </c>
      <c r="U35" s="62" t="str">
        <f t="shared" si="41"/>
        <v>x</v>
      </c>
      <c r="V35" s="62" t="str">
        <f t="shared" si="41"/>
        <v>x</v>
      </c>
      <c r="W35" s="62" t="str">
        <f t="shared" si="41"/>
        <v>x</v>
      </c>
      <c r="X35" s="62" t="str">
        <f t="shared" si="41"/>
        <v>x</v>
      </c>
      <c r="Y35" s="62" t="str">
        <f t="shared" si="41"/>
        <v>x</v>
      </c>
      <c r="Z35" s="62" t="str">
        <f t="shared" si="41"/>
        <v>x</v>
      </c>
      <c r="AA35" s="57" t="str">
        <f t="shared" si="40"/>
        <v>x</v>
      </c>
    </row>
    <row r="36">
      <c r="A36" s="59" t="s">
        <v>3</v>
      </c>
      <c r="B36" s="59" t="s">
        <v>61</v>
      </c>
      <c r="C36" s="59" t="s">
        <v>69</v>
      </c>
      <c r="D36" s="60">
        <f t="shared" si="33"/>
        <v>43796</v>
      </c>
      <c r="E36" s="60">
        <f t="shared" si="9"/>
        <v>43810</v>
      </c>
      <c r="F36" s="59">
        <v>1.0</v>
      </c>
      <c r="G36" s="59">
        <v>2.0</v>
      </c>
      <c r="H36" s="61">
        <v>8.0</v>
      </c>
      <c r="I36" s="53">
        <f t="array" ref="I36">iferror(index($N$2:$AA$2,1,match(1,if(isnumber($N36:$AA36),1,0),0)))</f>
        <v>43796</v>
      </c>
      <c r="J36" s="53">
        <f t="array" ref="J36">iferror(index($N$2:$AA$2,1,match(1,if($N36:$AA36="x",1),0)))</f>
        <v>43810</v>
      </c>
      <c r="K36" s="54">
        <f t="shared" si="10"/>
        <v>12</v>
      </c>
      <c r="L36" s="55">
        <f t="shared" si="11"/>
        <v>8</v>
      </c>
      <c r="M36" s="59" t="s">
        <v>63</v>
      </c>
      <c r="N36" s="57"/>
      <c r="O36" s="57"/>
      <c r="P36" s="56"/>
      <c r="Q36" s="56"/>
      <c r="R36" s="56">
        <v>4.0</v>
      </c>
      <c r="S36" s="56">
        <v>8.0</v>
      </c>
      <c r="T36" s="56" t="s">
        <v>33</v>
      </c>
      <c r="U36" s="57" t="str">
        <f t="shared" ref="U36:AA36" si="42">if(T36="x","x","")</f>
        <v>x</v>
      </c>
      <c r="V36" s="57" t="str">
        <f t="shared" si="42"/>
        <v>x</v>
      </c>
      <c r="W36" s="57" t="str">
        <f t="shared" si="42"/>
        <v>x</v>
      </c>
      <c r="X36" s="57" t="str">
        <f t="shared" si="42"/>
        <v>x</v>
      </c>
      <c r="Y36" s="57" t="str">
        <f t="shared" si="42"/>
        <v>x</v>
      </c>
      <c r="Z36" s="57" t="str">
        <f t="shared" si="42"/>
        <v>x</v>
      </c>
      <c r="AA36" s="57" t="str">
        <f t="shared" si="42"/>
        <v>x</v>
      </c>
    </row>
    <row r="37">
      <c r="A37" s="59" t="s">
        <v>3</v>
      </c>
      <c r="B37" s="59" t="s">
        <v>61</v>
      </c>
      <c r="C37" s="59" t="s">
        <v>70</v>
      </c>
      <c r="D37" s="60">
        <f t="shared" si="33"/>
        <v>43796</v>
      </c>
      <c r="E37" s="60">
        <f t="shared" si="9"/>
        <v>43810</v>
      </c>
      <c r="F37" s="59">
        <v>0.0</v>
      </c>
      <c r="G37" s="59">
        <v>2.0</v>
      </c>
      <c r="H37" s="61">
        <v>8.0</v>
      </c>
      <c r="I37" s="53">
        <f t="array" ref="I37">iferror(index($N$2:$AA$2,1,match(1,if(isnumber($N37:$AA37),1,0),0)))</f>
        <v>43796</v>
      </c>
      <c r="J37" s="53">
        <f t="array" ref="J37">iferror(index($N$2:$AA$2,1,match(1,if($N37:$AA37="x",1),0)))</f>
        <v>43810</v>
      </c>
      <c r="K37" s="54">
        <f t="shared" si="10"/>
        <v>7</v>
      </c>
      <c r="L37" s="55">
        <f t="shared" si="11"/>
        <v>8</v>
      </c>
      <c r="M37" s="59" t="s">
        <v>71</v>
      </c>
      <c r="N37" s="57"/>
      <c r="O37" s="57"/>
      <c r="P37" s="57"/>
      <c r="Q37" s="56"/>
      <c r="R37" s="56">
        <v>2.0</v>
      </c>
      <c r="S37" s="56">
        <v>5.0</v>
      </c>
      <c r="T37" s="56" t="s">
        <v>33</v>
      </c>
      <c r="U37" s="57" t="str">
        <f t="shared" ref="U37:AA37" si="43">if(T37="x","x","")</f>
        <v>x</v>
      </c>
      <c r="V37" s="57" t="str">
        <f t="shared" si="43"/>
        <v>x</v>
      </c>
      <c r="W37" s="57" t="str">
        <f t="shared" si="43"/>
        <v>x</v>
      </c>
      <c r="X37" s="57" t="str">
        <f t="shared" si="43"/>
        <v>x</v>
      </c>
      <c r="Y37" s="57" t="str">
        <f t="shared" si="43"/>
        <v>x</v>
      </c>
      <c r="Z37" s="57" t="str">
        <f t="shared" si="43"/>
        <v>x</v>
      </c>
      <c r="AA37" s="57" t="str">
        <f t="shared" si="43"/>
        <v>x</v>
      </c>
    </row>
    <row r="38">
      <c r="A38" s="59" t="s">
        <v>3</v>
      </c>
      <c r="B38" s="59" t="s">
        <v>72</v>
      </c>
      <c r="C38" s="59" t="s">
        <v>73</v>
      </c>
      <c r="D38" s="60">
        <f t="shared" si="33"/>
        <v>43796</v>
      </c>
      <c r="E38" s="60">
        <f t="shared" si="9"/>
        <v>43810</v>
      </c>
      <c r="F38" s="59">
        <v>0.0</v>
      </c>
      <c r="G38" s="59">
        <v>2.0</v>
      </c>
      <c r="H38" s="63">
        <v>0.0</v>
      </c>
      <c r="I38" s="53">
        <f t="array" ref="I38">iferror(index($N$2:$AA$2,1,match(1,if(isnumber($N38:$AA38),1,0),0)))</f>
        <v>43796</v>
      </c>
      <c r="J38" s="53">
        <f t="array" ref="J38">iferror(index($N$2:$AA$2,1,match(1,if($N38:$AA38="x",1),0)))</f>
        <v>43810</v>
      </c>
      <c r="K38" s="54">
        <f t="shared" si="10"/>
        <v>0</v>
      </c>
      <c r="L38" s="55">
        <f t="shared" si="11"/>
        <v>0</v>
      </c>
      <c r="M38" s="59" t="s">
        <v>74</v>
      </c>
      <c r="N38" s="57"/>
      <c r="O38" s="57"/>
      <c r="P38" s="56"/>
      <c r="Q38" s="56"/>
      <c r="R38" s="56">
        <v>0.0</v>
      </c>
      <c r="S38" s="56">
        <v>0.0</v>
      </c>
      <c r="T38" s="56" t="s">
        <v>33</v>
      </c>
      <c r="U38" s="57" t="str">
        <f t="shared" ref="U38:AA38" si="44">if(T38="x","x","")</f>
        <v>x</v>
      </c>
      <c r="V38" s="57" t="str">
        <f t="shared" si="44"/>
        <v>x</v>
      </c>
      <c r="W38" s="57" t="str">
        <f t="shared" si="44"/>
        <v>x</v>
      </c>
      <c r="X38" s="57" t="str">
        <f t="shared" si="44"/>
        <v>x</v>
      </c>
      <c r="Y38" s="57" t="str">
        <f t="shared" si="44"/>
        <v>x</v>
      </c>
      <c r="Z38" s="57" t="str">
        <f t="shared" si="44"/>
        <v>x</v>
      </c>
      <c r="AA38" s="57" t="str">
        <f t="shared" si="44"/>
        <v>x</v>
      </c>
    </row>
    <row r="39">
      <c r="A39" s="59" t="s">
        <v>3</v>
      </c>
      <c r="B39" s="59" t="s">
        <v>72</v>
      </c>
      <c r="C39" s="59" t="s">
        <v>75</v>
      </c>
      <c r="D39" s="60">
        <f t="shared" si="33"/>
        <v>43796</v>
      </c>
      <c r="E39" s="60">
        <f t="shared" si="9"/>
        <v>43817</v>
      </c>
      <c r="F39" s="59">
        <v>0.0</v>
      </c>
      <c r="G39" s="59">
        <v>3.0</v>
      </c>
      <c r="H39" s="63">
        <v>1.0</v>
      </c>
      <c r="I39" s="53">
        <f t="array" ref="I39">iferror(index($N$2:$AA$2,1,match(1,if(isnumber($N39:$AA39),1,0),0)))</f>
        <v>43796</v>
      </c>
      <c r="J39" s="53">
        <f t="array" ref="J39">iferror(index($N$2:$AA$2,1,match(1,if($N39:$AA39="x",1),0)))</f>
        <v>43817</v>
      </c>
      <c r="K39" s="54">
        <f t="shared" si="10"/>
        <v>8</v>
      </c>
      <c r="L39" s="55">
        <f t="shared" si="11"/>
        <v>1</v>
      </c>
      <c r="M39" s="59" t="s">
        <v>74</v>
      </c>
      <c r="N39" s="57"/>
      <c r="O39" s="57"/>
      <c r="P39" s="56"/>
      <c r="Q39" s="56"/>
      <c r="R39" s="56">
        <v>2.0</v>
      </c>
      <c r="S39" s="56">
        <v>4.0</v>
      </c>
      <c r="T39" s="56">
        <v>2.0</v>
      </c>
      <c r="U39" s="56" t="s">
        <v>33</v>
      </c>
      <c r="V39" s="57" t="str">
        <f t="shared" ref="V39:AA39" si="45">if(U39="x","x","")</f>
        <v>x</v>
      </c>
      <c r="W39" s="57" t="str">
        <f t="shared" si="45"/>
        <v>x</v>
      </c>
      <c r="X39" s="57" t="str">
        <f t="shared" si="45"/>
        <v>x</v>
      </c>
      <c r="Y39" s="57" t="str">
        <f t="shared" si="45"/>
        <v>x</v>
      </c>
      <c r="Z39" s="57" t="str">
        <f t="shared" si="45"/>
        <v>x</v>
      </c>
      <c r="AA39" s="57" t="str">
        <f t="shared" si="45"/>
        <v>x</v>
      </c>
    </row>
    <row r="40">
      <c r="A40" s="59" t="s">
        <v>3</v>
      </c>
      <c r="B40" s="59" t="s">
        <v>72</v>
      </c>
      <c r="C40" s="59" t="s">
        <v>76</v>
      </c>
      <c r="D40" s="60">
        <f t="shared" si="33"/>
        <v>43796</v>
      </c>
      <c r="E40" s="60">
        <f t="shared" si="9"/>
        <v>43810</v>
      </c>
      <c r="F40" s="59">
        <v>0.0</v>
      </c>
      <c r="G40" s="59">
        <v>2.0</v>
      </c>
      <c r="H40" s="63">
        <v>1.0</v>
      </c>
      <c r="I40" s="53">
        <f t="array" ref="I40">iferror(index($N$2:$AA$2,1,match(1,if(isnumber($N40:$AA40),1,0),0)))</f>
        <v>43796</v>
      </c>
      <c r="J40" s="53">
        <f t="array" ref="J40">iferror(index($N$2:$AA$2,1,match(1,if($N40:$AA40="x",1),0)))</f>
        <v>43810</v>
      </c>
      <c r="K40" s="54">
        <f t="shared" si="10"/>
        <v>2</v>
      </c>
      <c r="L40" s="55">
        <f t="shared" si="11"/>
        <v>1</v>
      </c>
      <c r="M40" s="59" t="s">
        <v>74</v>
      </c>
      <c r="N40" s="57"/>
      <c r="O40" s="57"/>
      <c r="P40" s="56"/>
      <c r="Q40" s="56"/>
      <c r="R40" s="56">
        <v>2.0</v>
      </c>
      <c r="S40" s="56">
        <v>0.0</v>
      </c>
      <c r="T40" s="56" t="s">
        <v>33</v>
      </c>
      <c r="U40" s="57" t="str">
        <f t="shared" ref="U40:AA40" si="46">if(T40="x","x","")</f>
        <v>x</v>
      </c>
      <c r="V40" s="57" t="str">
        <f t="shared" si="46"/>
        <v>x</v>
      </c>
      <c r="W40" s="57" t="str">
        <f t="shared" si="46"/>
        <v>x</v>
      </c>
      <c r="X40" s="57" t="str">
        <f t="shared" si="46"/>
        <v>x</v>
      </c>
      <c r="Y40" s="57" t="str">
        <f t="shared" si="46"/>
        <v>x</v>
      </c>
      <c r="Z40" s="57" t="str">
        <f t="shared" si="46"/>
        <v>x</v>
      </c>
      <c r="AA40" s="57" t="str">
        <f t="shared" si="46"/>
        <v>x</v>
      </c>
    </row>
    <row r="41">
      <c r="A41" s="59" t="s">
        <v>3</v>
      </c>
      <c r="B41" s="59" t="s">
        <v>72</v>
      </c>
      <c r="C41" s="59" t="s">
        <v>77</v>
      </c>
      <c r="D41" s="60">
        <f>IF(OR(ISBLANK($N$2),ISBLANK($A41)),"",OFFSET($N$2,0,F41+MATCH(D38,$N$2:$AA$2,0)-1))</f>
        <v>43789</v>
      </c>
      <c r="E41" s="60">
        <f t="shared" si="9"/>
        <v>43817</v>
      </c>
      <c r="F41" s="59">
        <v>-1.0</v>
      </c>
      <c r="G41" s="59">
        <v>4.0</v>
      </c>
      <c r="H41" s="61">
        <v>5.0</v>
      </c>
      <c r="I41" s="53">
        <f t="array" ref="I41">iferror(index($N$2:$AA$2,1,match(1,if(isnumber($N41:$AA41),1,0),0)))</f>
        <v>43789</v>
      </c>
      <c r="J41" s="53">
        <f t="array" ref="J41">iferror(index($N$2:$AA$2,1,match(1,if($N41:$AA41="x",1),0)))</f>
        <v>43817</v>
      </c>
      <c r="K41" s="54">
        <f t="shared" si="10"/>
        <v>8</v>
      </c>
      <c r="L41" s="55">
        <f t="shared" si="11"/>
        <v>5</v>
      </c>
      <c r="M41" s="59" t="s">
        <v>74</v>
      </c>
      <c r="N41" s="57"/>
      <c r="O41" s="57"/>
      <c r="P41" s="56"/>
      <c r="Q41" s="56">
        <v>2.0</v>
      </c>
      <c r="R41" s="56">
        <v>2.0</v>
      </c>
      <c r="S41" s="56">
        <v>2.0</v>
      </c>
      <c r="T41" s="56">
        <v>2.0</v>
      </c>
      <c r="U41" s="56" t="s">
        <v>33</v>
      </c>
      <c r="V41" s="57" t="str">
        <f t="shared" ref="V41:AA41" si="47">if(U41="x","x","")</f>
        <v>x</v>
      </c>
      <c r="W41" s="57" t="str">
        <f t="shared" si="47"/>
        <v>x</v>
      </c>
      <c r="X41" s="57" t="str">
        <f t="shared" si="47"/>
        <v>x</v>
      </c>
      <c r="Y41" s="57" t="str">
        <f t="shared" si="47"/>
        <v>x</v>
      </c>
      <c r="Z41" s="57" t="str">
        <f t="shared" si="47"/>
        <v>x</v>
      </c>
      <c r="AA41" s="57" t="str">
        <f t="shared" si="47"/>
        <v>x</v>
      </c>
    </row>
    <row r="42">
      <c r="A42" s="59" t="s">
        <v>3</v>
      </c>
      <c r="B42" s="59" t="s">
        <v>72</v>
      </c>
      <c r="C42" s="59" t="s">
        <v>78</v>
      </c>
      <c r="D42" s="60">
        <f>IF(OR(ISBLANK($N$2),ISBLANK($A42)),"",OFFSET($N$2,0,F42+MATCH(D43,$N$2:$AA$2,0)-1))</f>
        <v>43789</v>
      </c>
      <c r="E42" s="60">
        <f t="shared" si="9"/>
        <v>43817</v>
      </c>
      <c r="F42" s="59">
        <v>0.0</v>
      </c>
      <c r="G42" s="59">
        <v>4.0</v>
      </c>
      <c r="H42" s="63">
        <v>3.0</v>
      </c>
      <c r="I42" s="53">
        <f t="array" ref="I42">iferror(index($N$2:$AA$2,1,match(1,if(isnumber($N42:$AA42),1,0),0)))</f>
        <v>43789</v>
      </c>
      <c r="J42" s="53">
        <f t="array" ref="J42">iferror(index($N$2:$AA$2,1,match(1,if($N42:$AA42="x",1),0)))</f>
        <v>43817</v>
      </c>
      <c r="K42" s="54">
        <f t="shared" si="10"/>
        <v>5</v>
      </c>
      <c r="L42" s="55">
        <f t="shared" si="11"/>
        <v>3</v>
      </c>
      <c r="M42" s="59" t="s">
        <v>74</v>
      </c>
      <c r="N42" s="57"/>
      <c r="O42" s="57"/>
      <c r="P42" s="56"/>
      <c r="Q42" s="56">
        <v>1.0</v>
      </c>
      <c r="R42" s="56">
        <v>1.0</v>
      </c>
      <c r="S42" s="56">
        <v>1.0</v>
      </c>
      <c r="T42" s="56">
        <v>2.0</v>
      </c>
      <c r="U42" s="56" t="s">
        <v>33</v>
      </c>
      <c r="V42" s="57" t="str">
        <f t="shared" ref="V42:AA42" si="48">if(U42="x","x","")</f>
        <v>x</v>
      </c>
      <c r="W42" s="57" t="str">
        <f t="shared" si="48"/>
        <v>x</v>
      </c>
      <c r="X42" s="57" t="str">
        <f t="shared" si="48"/>
        <v>x</v>
      </c>
      <c r="Y42" s="57" t="str">
        <f t="shared" si="48"/>
        <v>x</v>
      </c>
      <c r="Z42" s="57" t="str">
        <f t="shared" si="48"/>
        <v>x</v>
      </c>
      <c r="AA42" s="57" t="str">
        <f t="shared" si="48"/>
        <v>x</v>
      </c>
    </row>
    <row r="43">
      <c r="A43" s="59" t="s">
        <v>3</v>
      </c>
      <c r="B43" s="59" t="s">
        <v>72</v>
      </c>
      <c r="C43" s="59" t="s">
        <v>79</v>
      </c>
      <c r="D43" s="60">
        <f t="shared" ref="D43:D44" si="50">IF(OR(ISBLANK($N$2),ISBLANK($A43)),"",OFFSET($N$2,0,F43+MATCH(D41,$N$2:$AA$2,0)-1))</f>
        <v>43789</v>
      </c>
      <c r="E43" s="60">
        <f t="shared" si="9"/>
        <v>43810</v>
      </c>
      <c r="F43" s="59">
        <v>0.0</v>
      </c>
      <c r="G43" s="59">
        <v>3.0</v>
      </c>
      <c r="H43" s="63">
        <v>0.0</v>
      </c>
      <c r="I43" s="53">
        <f t="array" ref="I43">iferror(index($N$2:$AA$2,1,match(1,if(isnumber($N43:$AA43),1,0),0)))</f>
        <v>43789</v>
      </c>
      <c r="J43" s="53">
        <f t="array" ref="J43">iferror(index($N$2:$AA$2,1,match(1,if($N43:$AA43="x",1),0)))</f>
        <v>43810</v>
      </c>
      <c r="K43" s="54">
        <f t="shared" si="10"/>
        <v>2</v>
      </c>
      <c r="L43" s="55">
        <f t="shared" si="11"/>
        <v>0</v>
      </c>
      <c r="M43" s="59" t="s">
        <v>74</v>
      </c>
      <c r="N43" s="57"/>
      <c r="O43" s="57"/>
      <c r="P43" s="56"/>
      <c r="Q43" s="56">
        <v>1.0</v>
      </c>
      <c r="R43" s="56">
        <v>1.0</v>
      </c>
      <c r="S43" s="56">
        <v>0.0</v>
      </c>
      <c r="T43" s="56" t="s">
        <v>33</v>
      </c>
      <c r="U43" s="57" t="str">
        <f t="shared" ref="U43:AA43" si="49">if(T43="x","x","")</f>
        <v>x</v>
      </c>
      <c r="V43" s="57" t="str">
        <f t="shared" si="49"/>
        <v>x</v>
      </c>
      <c r="W43" s="57" t="str">
        <f t="shared" si="49"/>
        <v>x</v>
      </c>
      <c r="X43" s="57" t="str">
        <f t="shared" si="49"/>
        <v>x</v>
      </c>
      <c r="Y43" s="57" t="str">
        <f t="shared" si="49"/>
        <v>x</v>
      </c>
      <c r="Z43" s="57" t="str">
        <f t="shared" si="49"/>
        <v>x</v>
      </c>
      <c r="AA43" s="57" t="str">
        <f t="shared" si="49"/>
        <v>x</v>
      </c>
    </row>
    <row r="44" ht="15.0" customHeight="1">
      <c r="A44" s="59" t="s">
        <v>3</v>
      </c>
      <c r="B44" s="59" t="s">
        <v>72</v>
      </c>
      <c r="C44" s="59" t="s">
        <v>80</v>
      </c>
      <c r="D44" s="60">
        <f t="shared" si="50"/>
        <v>43789</v>
      </c>
      <c r="E44" s="60">
        <f t="shared" si="9"/>
        <v>43810</v>
      </c>
      <c r="F44" s="59">
        <v>0.0</v>
      </c>
      <c r="G44" s="59">
        <v>3.0</v>
      </c>
      <c r="H44" s="63">
        <v>5.0</v>
      </c>
      <c r="I44" s="53">
        <f t="array" ref="I44">iferror(index($N$2:$AA$2,1,match(1,if(isnumber($N44:$AA44),1,0),0)))</f>
        <v>43789</v>
      </c>
      <c r="J44" s="53">
        <f t="array" ref="J44">iferror(index($N$2:$AA$2,1,match(1,if($N44:$AA44="x",1),0)))</f>
        <v>43810</v>
      </c>
      <c r="K44" s="54">
        <f t="shared" si="10"/>
        <v>10</v>
      </c>
      <c r="L44" s="55">
        <f t="shared" si="11"/>
        <v>5</v>
      </c>
      <c r="M44" s="59" t="s">
        <v>74</v>
      </c>
      <c r="N44" s="57"/>
      <c r="O44" s="57"/>
      <c r="P44" s="56"/>
      <c r="Q44" s="56">
        <v>4.0</v>
      </c>
      <c r="R44" s="56">
        <v>4.0</v>
      </c>
      <c r="S44" s="56">
        <v>2.0</v>
      </c>
      <c r="T44" s="56" t="s">
        <v>33</v>
      </c>
      <c r="U44" s="57" t="str">
        <f t="shared" ref="U44:AA44" si="51">if(T44="x","x","")</f>
        <v>x</v>
      </c>
      <c r="V44" s="57" t="str">
        <f t="shared" si="51"/>
        <v>x</v>
      </c>
      <c r="W44" s="57" t="str">
        <f t="shared" si="51"/>
        <v>x</v>
      </c>
      <c r="X44" s="57" t="str">
        <f t="shared" si="51"/>
        <v>x</v>
      </c>
      <c r="Y44" s="57" t="str">
        <f t="shared" si="51"/>
        <v>x</v>
      </c>
      <c r="Z44" s="57" t="str">
        <f t="shared" si="51"/>
        <v>x</v>
      </c>
      <c r="AA44" s="57" t="str">
        <f t="shared" si="51"/>
        <v>x</v>
      </c>
    </row>
    <row r="45">
      <c r="A45" s="59" t="s">
        <v>3</v>
      </c>
      <c r="B45" s="59" t="s">
        <v>72</v>
      </c>
      <c r="C45" s="59" t="s">
        <v>70</v>
      </c>
      <c r="D45" s="60">
        <f t="shared" ref="D45:D46" si="53">IF(OR(ISBLANK($N$2),ISBLANK($A45)),"",OFFSET($N$2,0,F45+MATCH(D44,$N$2:$AA$2,0)-1))</f>
        <v>43803</v>
      </c>
      <c r="E45" s="60">
        <f t="shared" si="9"/>
        <v>43817</v>
      </c>
      <c r="F45" s="59">
        <v>2.0</v>
      </c>
      <c r="G45" s="59">
        <v>2.0</v>
      </c>
      <c r="H45" s="61">
        <v>8.0</v>
      </c>
      <c r="I45" s="53">
        <f t="array" ref="I45">iferror(index($N$2:$AA$2,1,match(1,if(isnumber($N45:$AA45),1,0),0)))</f>
        <v>43803</v>
      </c>
      <c r="J45" s="53">
        <f t="array" ref="J45">iferror(index($N$2:$AA$2,1,match(1,if($N45:$AA45="x",1),0)))</f>
        <v>43817</v>
      </c>
      <c r="K45" s="54">
        <f t="shared" si="10"/>
        <v>3</v>
      </c>
      <c r="L45" s="55">
        <f t="shared" si="11"/>
        <v>8</v>
      </c>
      <c r="M45" s="59" t="s">
        <v>81</v>
      </c>
      <c r="N45" s="57"/>
      <c r="O45" s="57"/>
      <c r="P45" s="57"/>
      <c r="Q45" s="57"/>
      <c r="R45" s="57"/>
      <c r="S45" s="56">
        <v>2.0</v>
      </c>
      <c r="T45" s="56">
        <v>1.0</v>
      </c>
      <c r="U45" s="56" t="s">
        <v>33</v>
      </c>
      <c r="V45" s="57" t="str">
        <f t="shared" ref="V45:AA45" si="52">if(U45="x","x","")</f>
        <v>x</v>
      </c>
      <c r="W45" s="57" t="str">
        <f t="shared" si="52"/>
        <v>x</v>
      </c>
      <c r="X45" s="57" t="str">
        <f t="shared" si="52"/>
        <v>x</v>
      </c>
      <c r="Y45" s="57" t="str">
        <f t="shared" si="52"/>
        <v>x</v>
      </c>
      <c r="Z45" s="57" t="str">
        <f t="shared" si="52"/>
        <v>x</v>
      </c>
      <c r="AA45" s="57" t="str">
        <f t="shared" si="52"/>
        <v>x</v>
      </c>
    </row>
    <row r="46">
      <c r="A46" s="59" t="s">
        <v>3</v>
      </c>
      <c r="B46" s="59" t="s">
        <v>82</v>
      </c>
      <c r="C46" s="59" t="s">
        <v>55</v>
      </c>
      <c r="D46" s="60">
        <f t="shared" si="53"/>
        <v>43803</v>
      </c>
      <c r="E46" s="60">
        <f t="shared" si="9"/>
        <v>43810</v>
      </c>
      <c r="F46" s="59">
        <v>0.0</v>
      </c>
      <c r="G46" s="59">
        <v>1.0</v>
      </c>
      <c r="H46" s="61">
        <v>1.0</v>
      </c>
      <c r="I46" s="53">
        <f t="array" ref="I46">iferror(index($N$2:$AA$2,1,match(1,if(isnumber($N46:$AA46),1,0),0)))</f>
        <v>43803</v>
      </c>
      <c r="J46" s="53">
        <f t="array" ref="J46">iferror(index($N$2:$AA$2,1,match(1,if($N46:$AA46="x",1),0)))</f>
        <v>43810</v>
      </c>
      <c r="K46" s="54">
        <f t="shared" si="10"/>
        <v>0.5</v>
      </c>
      <c r="L46" s="55">
        <f t="shared" si="11"/>
        <v>1</v>
      </c>
      <c r="M46" s="59" t="s">
        <v>83</v>
      </c>
      <c r="N46" s="57"/>
      <c r="O46" s="57"/>
      <c r="P46" s="57"/>
      <c r="Q46" s="57"/>
      <c r="R46" s="57"/>
      <c r="S46" s="56">
        <v>0.5</v>
      </c>
      <c r="T46" s="56" t="s">
        <v>33</v>
      </c>
      <c r="U46" s="57" t="str">
        <f t="shared" ref="U46:AA46" si="54">if(T46="x","x","")</f>
        <v>x</v>
      </c>
      <c r="V46" s="57" t="str">
        <f t="shared" si="54"/>
        <v>x</v>
      </c>
      <c r="W46" s="57" t="str">
        <f t="shared" si="54"/>
        <v>x</v>
      </c>
      <c r="X46" s="57" t="str">
        <f t="shared" si="54"/>
        <v>x</v>
      </c>
      <c r="Y46" s="57" t="str">
        <f t="shared" si="54"/>
        <v>x</v>
      </c>
      <c r="Z46" s="57" t="str">
        <f t="shared" si="54"/>
        <v>x</v>
      </c>
      <c r="AA46" s="57" t="str">
        <f t="shared" si="54"/>
        <v>x</v>
      </c>
    </row>
    <row r="47">
      <c r="A47" s="64" t="s">
        <v>4</v>
      </c>
      <c r="B47" s="64" t="s">
        <v>84</v>
      </c>
      <c r="C47" s="64" t="s">
        <v>85</v>
      </c>
      <c r="D47" s="65">
        <f>IF(OR(ISBLANK($N$2),ISBLANK($A47)),"",OFFSET($N$2,0,F47+MATCH(D28,$N$2:$AA$2,0)-1))</f>
        <v>43810</v>
      </c>
      <c r="E47" s="65">
        <f t="shared" si="9"/>
        <v>43817</v>
      </c>
      <c r="F47" s="64">
        <v>4.0</v>
      </c>
      <c r="G47" s="64">
        <v>1.0</v>
      </c>
      <c r="H47" s="66">
        <v>3.0</v>
      </c>
      <c r="I47" s="53">
        <f t="array" ref="I47">iferror(index($N$2:$AA$2,1,match(1,if(isnumber($N47:$AA47),1,0),0)))</f>
        <v>43810</v>
      </c>
      <c r="J47" s="53">
        <f t="array" ref="J47">iferror(index($N$2:$AA$2,1,match(1,if($N47:$AA47="x",1),0)))</f>
        <v>43817</v>
      </c>
      <c r="K47" s="54">
        <f t="shared" si="10"/>
        <v>2.5</v>
      </c>
      <c r="L47" s="55">
        <f t="shared" si="11"/>
        <v>3</v>
      </c>
      <c r="M47" s="64" t="s">
        <v>86</v>
      </c>
      <c r="N47" s="57"/>
      <c r="O47" s="57" t="str">
        <f t="shared" ref="O47:S47" si="55">if(N47="x","x","")</f>
        <v/>
      </c>
      <c r="P47" s="57" t="str">
        <f t="shared" si="55"/>
        <v/>
      </c>
      <c r="Q47" s="57" t="str">
        <f t="shared" si="55"/>
        <v/>
      </c>
      <c r="R47" s="57" t="str">
        <f t="shared" si="55"/>
        <v/>
      </c>
      <c r="S47" s="57" t="str">
        <f t="shared" si="55"/>
        <v/>
      </c>
      <c r="T47" s="56">
        <v>2.5</v>
      </c>
      <c r="U47" s="56" t="s">
        <v>33</v>
      </c>
      <c r="V47" s="57" t="str">
        <f t="shared" ref="V47:AA47" si="56">if(U47="x","x","")</f>
        <v>x</v>
      </c>
      <c r="W47" s="57" t="str">
        <f t="shared" si="56"/>
        <v>x</v>
      </c>
      <c r="X47" s="57" t="str">
        <f t="shared" si="56"/>
        <v>x</v>
      </c>
      <c r="Y47" s="57" t="str">
        <f t="shared" si="56"/>
        <v>x</v>
      </c>
      <c r="Z47" s="57" t="str">
        <f t="shared" si="56"/>
        <v>x</v>
      </c>
      <c r="AA47" s="57" t="str">
        <f t="shared" si="56"/>
        <v>x</v>
      </c>
    </row>
    <row r="48">
      <c r="A48" s="64" t="s">
        <v>4</v>
      </c>
      <c r="B48" s="64" t="s">
        <v>84</v>
      </c>
      <c r="C48" s="64" t="s">
        <v>55</v>
      </c>
      <c r="D48" s="65">
        <f t="shared" ref="D48:D138" si="59">IF(OR(ISBLANK($N$2),ISBLANK($A48)),"",OFFSET($N$2,0,F48+MATCH(D47,$N$2:$AA$2,0)-1))</f>
        <v>43810</v>
      </c>
      <c r="E48" s="65">
        <f t="shared" si="9"/>
        <v>43817</v>
      </c>
      <c r="F48" s="64">
        <v>0.0</v>
      </c>
      <c r="G48" s="64">
        <v>1.0</v>
      </c>
      <c r="H48" s="66">
        <v>2.0</v>
      </c>
      <c r="I48" s="53">
        <f t="array" ref="I48">iferror(index($N$2:$AA$2,1,match(1,if(isnumber($N48:$AA48),1,0),0)))</f>
        <v>43810</v>
      </c>
      <c r="J48" s="53">
        <f t="array" ref="J48">iferror(index($N$2:$AA$2,1,match(1,if($N48:$AA48="x",1),0)))</f>
        <v>43817</v>
      </c>
      <c r="K48" s="54">
        <f t="shared" si="10"/>
        <v>1</v>
      </c>
      <c r="L48" s="55">
        <f t="shared" si="11"/>
        <v>2</v>
      </c>
      <c r="M48" s="64" t="s">
        <v>59</v>
      </c>
      <c r="N48" s="57"/>
      <c r="O48" s="57" t="str">
        <f t="shared" ref="O48:S48" si="57">if(N48="x","x","")</f>
        <v/>
      </c>
      <c r="P48" s="57" t="str">
        <f t="shared" si="57"/>
        <v/>
      </c>
      <c r="Q48" s="57" t="str">
        <f t="shared" si="57"/>
        <v/>
      </c>
      <c r="R48" s="57" t="str">
        <f t="shared" si="57"/>
        <v/>
      </c>
      <c r="S48" s="57" t="str">
        <f t="shared" si="57"/>
        <v/>
      </c>
      <c r="T48" s="56">
        <v>1.0</v>
      </c>
      <c r="U48" s="56" t="s">
        <v>33</v>
      </c>
      <c r="V48" s="57" t="str">
        <f t="shared" ref="V48:AA48" si="58">if(U48="x","x","")</f>
        <v>x</v>
      </c>
      <c r="W48" s="57" t="str">
        <f t="shared" si="58"/>
        <v>x</v>
      </c>
      <c r="X48" s="57" t="str">
        <f t="shared" si="58"/>
        <v>x</v>
      </c>
      <c r="Y48" s="57" t="str">
        <f t="shared" si="58"/>
        <v>x</v>
      </c>
      <c r="Z48" s="57" t="str">
        <f t="shared" si="58"/>
        <v>x</v>
      </c>
      <c r="AA48" s="57" t="str">
        <f t="shared" si="58"/>
        <v>x</v>
      </c>
    </row>
    <row r="49">
      <c r="A49" s="64" t="s">
        <v>4</v>
      </c>
      <c r="B49" s="64" t="s">
        <v>84</v>
      </c>
      <c r="C49" s="64" t="s">
        <v>39</v>
      </c>
      <c r="D49" s="65">
        <f t="shared" si="59"/>
        <v>43810</v>
      </c>
      <c r="E49" s="65">
        <f t="shared" si="9"/>
        <v>43817</v>
      </c>
      <c r="F49" s="64">
        <v>0.0</v>
      </c>
      <c r="G49" s="64">
        <v>1.0</v>
      </c>
      <c r="H49" s="66">
        <v>1.0</v>
      </c>
      <c r="I49" s="53">
        <f t="array" ref="I49">iferror(index($N$2:$AA$2,1,match(1,if(isnumber($N49:$AA49),1,0),0)))</f>
        <v>43810</v>
      </c>
      <c r="J49" s="53">
        <f t="array" ref="J49">iferror(index($N$2:$AA$2,1,match(1,if($N49:$AA49="x",1),0)))</f>
        <v>43817</v>
      </c>
      <c r="K49" s="54">
        <f t="shared" si="10"/>
        <v>0.5</v>
      </c>
      <c r="L49" s="55">
        <f t="shared" si="11"/>
        <v>1</v>
      </c>
      <c r="M49" s="64" t="s">
        <v>87</v>
      </c>
      <c r="N49" s="57"/>
      <c r="O49" s="57" t="str">
        <f t="shared" ref="O49:S49" si="60">if(N49="x","x","")</f>
        <v/>
      </c>
      <c r="P49" s="57" t="str">
        <f t="shared" si="60"/>
        <v/>
      </c>
      <c r="Q49" s="57" t="str">
        <f t="shared" si="60"/>
        <v/>
      </c>
      <c r="R49" s="57" t="str">
        <f t="shared" si="60"/>
        <v/>
      </c>
      <c r="S49" s="57" t="str">
        <f t="shared" si="60"/>
        <v/>
      </c>
      <c r="T49" s="56">
        <v>0.5</v>
      </c>
      <c r="U49" s="56" t="s">
        <v>33</v>
      </c>
      <c r="V49" s="57" t="str">
        <f t="shared" ref="V49:AA49" si="61">if(U49="x","x","")</f>
        <v>x</v>
      </c>
      <c r="W49" s="57" t="str">
        <f t="shared" si="61"/>
        <v>x</v>
      </c>
      <c r="X49" s="57" t="str">
        <f t="shared" si="61"/>
        <v>x</v>
      </c>
      <c r="Y49" s="57" t="str">
        <f t="shared" si="61"/>
        <v>x</v>
      </c>
      <c r="Z49" s="57" t="str">
        <f t="shared" si="61"/>
        <v>x</v>
      </c>
      <c r="AA49" s="57" t="str">
        <f t="shared" si="61"/>
        <v>x</v>
      </c>
    </row>
    <row r="50">
      <c r="A50" s="64" t="s">
        <v>4</v>
      </c>
      <c r="B50" s="64" t="s">
        <v>88</v>
      </c>
      <c r="C50" s="64" t="s">
        <v>85</v>
      </c>
      <c r="D50" s="65">
        <f t="shared" si="59"/>
        <v>43810</v>
      </c>
      <c r="E50" s="65">
        <f t="shared" si="9"/>
        <v>43817</v>
      </c>
      <c r="F50" s="64">
        <v>0.0</v>
      </c>
      <c r="G50" s="64">
        <v>1.0</v>
      </c>
      <c r="H50" s="66">
        <v>5.0</v>
      </c>
      <c r="I50" s="53">
        <f t="array" ref="I50">iferror(index($N$2:$AA$2,1,match(1,if(isnumber($N50:$AA50),1,0),0)))</f>
        <v>43810</v>
      </c>
      <c r="J50" s="53">
        <f t="array" ref="J50">iferror(index($N$2:$AA$2,1,match(1,if($N50:$AA50="x",1),0)))</f>
        <v>43817</v>
      </c>
      <c r="K50" s="54">
        <f t="shared" si="10"/>
        <v>2</v>
      </c>
      <c r="L50" s="55">
        <f t="shared" si="11"/>
        <v>5</v>
      </c>
      <c r="M50" s="64" t="s">
        <v>89</v>
      </c>
      <c r="N50" s="57"/>
      <c r="O50" s="57" t="str">
        <f t="shared" ref="O50:S50" si="62">if(N50="x","x","")</f>
        <v/>
      </c>
      <c r="P50" s="57" t="str">
        <f t="shared" si="62"/>
        <v/>
      </c>
      <c r="Q50" s="57" t="str">
        <f t="shared" si="62"/>
        <v/>
      </c>
      <c r="R50" s="57" t="str">
        <f t="shared" si="62"/>
        <v/>
      </c>
      <c r="S50" s="57" t="str">
        <f t="shared" si="62"/>
        <v/>
      </c>
      <c r="T50" s="56">
        <v>2.0</v>
      </c>
      <c r="U50" s="56" t="s">
        <v>33</v>
      </c>
      <c r="V50" s="57" t="str">
        <f t="shared" ref="V50:AA50" si="63">if(U50="x","x","")</f>
        <v>x</v>
      </c>
      <c r="W50" s="57" t="str">
        <f t="shared" si="63"/>
        <v>x</v>
      </c>
      <c r="X50" s="57" t="str">
        <f t="shared" si="63"/>
        <v>x</v>
      </c>
      <c r="Y50" s="57" t="str">
        <f t="shared" si="63"/>
        <v>x</v>
      </c>
      <c r="Z50" s="57" t="str">
        <f t="shared" si="63"/>
        <v>x</v>
      </c>
      <c r="AA50" s="57" t="str">
        <f t="shared" si="63"/>
        <v>x</v>
      </c>
    </row>
    <row r="51">
      <c r="A51" s="64" t="s">
        <v>4</v>
      </c>
      <c r="B51" s="64" t="s">
        <v>88</v>
      </c>
      <c r="C51" s="64" t="s">
        <v>55</v>
      </c>
      <c r="D51" s="65">
        <f t="shared" si="59"/>
        <v>43810</v>
      </c>
      <c r="E51" s="65">
        <f t="shared" si="9"/>
        <v>43817</v>
      </c>
      <c r="F51" s="64">
        <v>0.0</v>
      </c>
      <c r="G51" s="64">
        <v>1.0</v>
      </c>
      <c r="H51" s="66">
        <v>3.0</v>
      </c>
      <c r="I51" s="53">
        <f t="array" ref="I51">iferror(index($N$2:$AA$2,1,match(1,if(isnumber($N51:$AA51),1,0),0)))</f>
        <v>43810</v>
      </c>
      <c r="J51" s="53">
        <f t="array" ref="J51">iferror(index($N$2:$AA$2,1,match(1,if($N51:$AA51="x",1),0)))</f>
        <v>43817</v>
      </c>
      <c r="K51" s="54">
        <f t="shared" si="10"/>
        <v>1</v>
      </c>
      <c r="L51" s="55">
        <f t="shared" si="11"/>
        <v>3</v>
      </c>
      <c r="M51" s="64" t="s">
        <v>59</v>
      </c>
      <c r="N51" s="57"/>
      <c r="O51" s="57" t="str">
        <f t="shared" ref="O51:S51" si="64">if(N51="x","x","")</f>
        <v/>
      </c>
      <c r="P51" s="57" t="str">
        <f t="shared" si="64"/>
        <v/>
      </c>
      <c r="Q51" s="57" t="str">
        <f t="shared" si="64"/>
        <v/>
      </c>
      <c r="R51" s="57" t="str">
        <f t="shared" si="64"/>
        <v/>
      </c>
      <c r="S51" s="57" t="str">
        <f t="shared" si="64"/>
        <v/>
      </c>
      <c r="T51" s="56">
        <v>1.0</v>
      </c>
      <c r="U51" s="56" t="s">
        <v>33</v>
      </c>
      <c r="V51" s="57" t="str">
        <f t="shared" ref="V51:AA51" si="65">if(U51="x","x","")</f>
        <v>x</v>
      </c>
      <c r="W51" s="57" t="str">
        <f t="shared" si="65"/>
        <v>x</v>
      </c>
      <c r="X51" s="57" t="str">
        <f t="shared" si="65"/>
        <v>x</v>
      </c>
      <c r="Y51" s="57" t="str">
        <f t="shared" si="65"/>
        <v>x</v>
      </c>
      <c r="Z51" s="57" t="str">
        <f t="shared" si="65"/>
        <v>x</v>
      </c>
      <c r="AA51" s="57" t="str">
        <f t="shared" si="65"/>
        <v>x</v>
      </c>
    </row>
    <row r="52">
      <c r="A52" s="64" t="s">
        <v>4</v>
      </c>
      <c r="B52" s="64" t="s">
        <v>88</v>
      </c>
      <c r="C52" s="64" t="s">
        <v>39</v>
      </c>
      <c r="D52" s="65">
        <f t="shared" si="59"/>
        <v>43810</v>
      </c>
      <c r="E52" s="65">
        <f t="shared" si="9"/>
        <v>43817</v>
      </c>
      <c r="F52" s="64">
        <v>0.0</v>
      </c>
      <c r="G52" s="64">
        <v>1.0</v>
      </c>
      <c r="H52" s="66">
        <v>1.0</v>
      </c>
      <c r="I52" s="53">
        <f t="array" ref="I52">iferror(index($N$2:$AA$2,1,match(1,if(isnumber($N52:$AA52),1,0),0)))</f>
        <v>43810</v>
      </c>
      <c r="J52" s="53">
        <f t="array" ref="J52">iferror(index($N$2:$AA$2,1,match(1,if($N52:$AA52="x",1),0)))</f>
        <v>43817</v>
      </c>
      <c r="K52" s="54">
        <f t="shared" si="10"/>
        <v>0.5</v>
      </c>
      <c r="L52" s="55">
        <f t="shared" si="11"/>
        <v>1</v>
      </c>
      <c r="M52" s="64" t="s">
        <v>90</v>
      </c>
      <c r="N52" s="57"/>
      <c r="O52" s="57" t="str">
        <f t="shared" ref="O52:S52" si="66">if(N52="x","x","")</f>
        <v/>
      </c>
      <c r="P52" s="57" t="str">
        <f t="shared" si="66"/>
        <v/>
      </c>
      <c r="Q52" s="57" t="str">
        <f t="shared" si="66"/>
        <v/>
      </c>
      <c r="R52" s="57" t="str">
        <f t="shared" si="66"/>
        <v/>
      </c>
      <c r="S52" s="57" t="str">
        <f t="shared" si="66"/>
        <v/>
      </c>
      <c r="T52" s="56">
        <v>0.5</v>
      </c>
      <c r="U52" s="56" t="s">
        <v>33</v>
      </c>
      <c r="V52" s="57" t="str">
        <f t="shared" ref="V52:AA52" si="67">if(U52="x","x","")</f>
        <v>x</v>
      </c>
      <c r="W52" s="57" t="str">
        <f t="shared" si="67"/>
        <v>x</v>
      </c>
      <c r="X52" s="57" t="str">
        <f t="shared" si="67"/>
        <v>x</v>
      </c>
      <c r="Y52" s="57" t="str">
        <f t="shared" si="67"/>
        <v>x</v>
      </c>
      <c r="Z52" s="57" t="str">
        <f t="shared" si="67"/>
        <v>x</v>
      </c>
      <c r="AA52" s="57" t="str">
        <f t="shared" si="67"/>
        <v>x</v>
      </c>
    </row>
    <row r="53">
      <c r="A53" s="64" t="s">
        <v>4</v>
      </c>
      <c r="B53" s="64" t="s">
        <v>91</v>
      </c>
      <c r="C53" s="64" t="s">
        <v>55</v>
      </c>
      <c r="D53" s="65">
        <f t="shared" si="59"/>
        <v>43810</v>
      </c>
      <c r="E53" s="65">
        <f t="shared" si="9"/>
        <v>43817</v>
      </c>
      <c r="F53" s="64">
        <v>0.0</v>
      </c>
      <c r="G53" s="64">
        <v>1.0</v>
      </c>
      <c r="H53" s="66">
        <v>3.0</v>
      </c>
      <c r="I53" s="53">
        <f t="array" ref="I53">iferror(index($N$2:$AA$2,1,match(1,if(isnumber($N53:$AA53),1,0),0)))</f>
        <v>43810</v>
      </c>
      <c r="J53" s="53">
        <f t="array" ref="J53">iferror(index($N$2:$AA$2,1,match(1,if($N53:$AA53="x",1),0)))</f>
        <v>43817</v>
      </c>
      <c r="K53" s="54">
        <f t="shared" si="10"/>
        <v>1</v>
      </c>
      <c r="L53" s="55">
        <f t="shared" si="11"/>
        <v>3</v>
      </c>
      <c r="M53" s="64" t="s">
        <v>92</v>
      </c>
      <c r="N53" s="57"/>
      <c r="O53" s="57" t="str">
        <f t="shared" ref="O53:S53" si="68">if(N53="x","x","")</f>
        <v/>
      </c>
      <c r="P53" s="57" t="str">
        <f t="shared" si="68"/>
        <v/>
      </c>
      <c r="Q53" s="57" t="str">
        <f t="shared" si="68"/>
        <v/>
      </c>
      <c r="R53" s="57" t="str">
        <f t="shared" si="68"/>
        <v/>
      </c>
      <c r="S53" s="57" t="str">
        <f t="shared" si="68"/>
        <v/>
      </c>
      <c r="T53" s="56">
        <v>1.0</v>
      </c>
      <c r="U53" s="56" t="s">
        <v>33</v>
      </c>
      <c r="V53" s="57" t="str">
        <f t="shared" ref="V53:AA53" si="69">if(U53="x","x","")</f>
        <v>x</v>
      </c>
      <c r="W53" s="57" t="str">
        <f t="shared" si="69"/>
        <v>x</v>
      </c>
      <c r="X53" s="57" t="str">
        <f t="shared" si="69"/>
        <v>x</v>
      </c>
      <c r="Y53" s="57" t="str">
        <f t="shared" si="69"/>
        <v>x</v>
      </c>
      <c r="Z53" s="57" t="str">
        <f t="shared" si="69"/>
        <v>x</v>
      </c>
      <c r="AA53" s="57" t="str">
        <f t="shared" si="69"/>
        <v>x</v>
      </c>
    </row>
    <row r="54">
      <c r="A54" s="67"/>
      <c r="B54" s="68"/>
      <c r="C54" s="69"/>
      <c r="D54" s="70" t="str">
        <f t="shared" si="59"/>
        <v/>
      </c>
      <c r="E54" s="70" t="str">
        <f t="shared" si="9"/>
        <v/>
      </c>
      <c r="I54" s="71" t="str">
        <f t="array" ref="I54">iferror(index($N$2:$AA$2,1,match(1,if(isnumber($N54:$AA54),1,0),0)))</f>
        <v/>
      </c>
      <c r="J54" s="71" t="str">
        <f t="array" ref="J54">iferror(index($N$2:$AA$2,1,match(1,if($N54:$AA54="x",1),0)-1))</f>
        <v/>
      </c>
      <c r="K54" s="72">
        <f t="shared" si="10"/>
        <v>0</v>
      </c>
      <c r="L54" s="73">
        <f t="shared" ref="L54:L58" si="71">if(J54&gt;0,H45,0)</f>
        <v>0</v>
      </c>
      <c r="N54" s="57"/>
      <c r="O54" s="57" t="str">
        <f t="shared" ref="O54:AA54" si="70">if(N54="x","x","")</f>
        <v/>
      </c>
      <c r="P54" s="57" t="str">
        <f t="shared" si="70"/>
        <v/>
      </c>
      <c r="Q54" s="57" t="str">
        <f t="shared" si="70"/>
        <v/>
      </c>
      <c r="R54" s="57" t="str">
        <f t="shared" si="70"/>
        <v/>
      </c>
      <c r="S54" s="57" t="str">
        <f t="shared" si="70"/>
        <v/>
      </c>
      <c r="T54" s="57" t="str">
        <f t="shared" si="70"/>
        <v/>
      </c>
      <c r="U54" s="57" t="str">
        <f t="shared" si="70"/>
        <v/>
      </c>
      <c r="V54" s="57" t="str">
        <f t="shared" si="70"/>
        <v/>
      </c>
      <c r="W54" s="57" t="str">
        <f t="shared" si="70"/>
        <v/>
      </c>
      <c r="X54" s="57" t="str">
        <f t="shared" si="70"/>
        <v/>
      </c>
      <c r="Y54" s="57" t="str">
        <f t="shared" si="70"/>
        <v/>
      </c>
      <c r="Z54" s="57" t="str">
        <f t="shared" si="70"/>
        <v/>
      </c>
      <c r="AA54" s="57" t="str">
        <f t="shared" si="70"/>
        <v/>
      </c>
    </row>
    <row r="55">
      <c r="A55" s="67"/>
      <c r="B55" s="68"/>
      <c r="C55" s="69"/>
      <c r="D55" s="70" t="str">
        <f t="shared" si="59"/>
        <v/>
      </c>
      <c r="E55" s="70" t="str">
        <f t="shared" si="9"/>
        <v/>
      </c>
      <c r="I55" s="71" t="str">
        <f t="array" ref="I55">iferror(index($N$2:$AA$2,1,match(1,if(isnumber($N55:$AA55),1,0),0)))</f>
        <v/>
      </c>
      <c r="J55" s="71" t="str">
        <f t="array" ref="J55">iferror(index($N$2:$AA$2,1,match(1,if($N55:$AA55="x",1),0)-1))</f>
        <v/>
      </c>
      <c r="K55" s="72">
        <f t="shared" si="10"/>
        <v>0</v>
      </c>
      <c r="L55" s="73">
        <f t="shared" si="71"/>
        <v>0</v>
      </c>
      <c r="N55" s="57"/>
      <c r="O55" s="57" t="str">
        <f t="shared" ref="O55:AA55" si="72">if(N55="x","x","")</f>
        <v/>
      </c>
      <c r="P55" s="57" t="str">
        <f t="shared" si="72"/>
        <v/>
      </c>
      <c r="Q55" s="57" t="str">
        <f t="shared" si="72"/>
        <v/>
      </c>
      <c r="R55" s="57" t="str">
        <f t="shared" si="72"/>
        <v/>
      </c>
      <c r="S55" s="57" t="str">
        <f t="shared" si="72"/>
        <v/>
      </c>
      <c r="T55" s="57" t="str">
        <f t="shared" si="72"/>
        <v/>
      </c>
      <c r="U55" s="57" t="str">
        <f t="shared" si="72"/>
        <v/>
      </c>
      <c r="V55" s="57" t="str">
        <f t="shared" si="72"/>
        <v/>
      </c>
      <c r="W55" s="57" t="str">
        <f t="shared" si="72"/>
        <v/>
      </c>
      <c r="X55" s="57" t="str">
        <f t="shared" si="72"/>
        <v/>
      </c>
      <c r="Y55" s="57" t="str">
        <f t="shared" si="72"/>
        <v/>
      </c>
      <c r="Z55" s="57" t="str">
        <f t="shared" si="72"/>
        <v/>
      </c>
      <c r="AA55" s="57" t="str">
        <f t="shared" si="72"/>
        <v/>
      </c>
    </row>
    <row r="56">
      <c r="A56" s="67"/>
      <c r="B56" s="68"/>
      <c r="C56" s="69"/>
      <c r="D56" s="70" t="str">
        <f t="shared" si="59"/>
        <v/>
      </c>
      <c r="E56" s="70" t="str">
        <f t="shared" si="9"/>
        <v/>
      </c>
      <c r="I56" s="71" t="str">
        <f t="array" ref="I56">iferror(index($N$2:$AA$2,1,match(1,if(isnumber($N56:$AA56),1,0),0)))</f>
        <v/>
      </c>
      <c r="J56" s="71" t="str">
        <f t="array" ref="J56">iferror(index($N$2:$AA$2,1,match(1,if($N56:$AA56="x",1),0)-1))</f>
        <v/>
      </c>
      <c r="K56" s="72">
        <f t="shared" si="10"/>
        <v>0</v>
      </c>
      <c r="L56" s="73">
        <f t="shared" si="71"/>
        <v>0</v>
      </c>
      <c r="N56" s="57"/>
      <c r="O56" s="57" t="str">
        <f t="shared" ref="O56:AA56" si="73">if(N56="x","x","")</f>
        <v/>
      </c>
      <c r="P56" s="57" t="str">
        <f t="shared" si="73"/>
        <v/>
      </c>
      <c r="Q56" s="57" t="str">
        <f t="shared" si="73"/>
        <v/>
      </c>
      <c r="R56" s="57" t="str">
        <f t="shared" si="73"/>
        <v/>
      </c>
      <c r="S56" s="57" t="str">
        <f t="shared" si="73"/>
        <v/>
      </c>
      <c r="T56" s="57" t="str">
        <f t="shared" si="73"/>
        <v/>
      </c>
      <c r="U56" s="57" t="str">
        <f t="shared" si="73"/>
        <v/>
      </c>
      <c r="V56" s="57" t="str">
        <f t="shared" si="73"/>
        <v/>
      </c>
      <c r="W56" s="57" t="str">
        <f t="shared" si="73"/>
        <v/>
      </c>
      <c r="X56" s="57" t="str">
        <f t="shared" si="73"/>
        <v/>
      </c>
      <c r="Y56" s="57" t="str">
        <f t="shared" si="73"/>
        <v/>
      </c>
      <c r="Z56" s="57" t="str">
        <f t="shared" si="73"/>
        <v/>
      </c>
      <c r="AA56" s="57" t="str">
        <f t="shared" si="73"/>
        <v/>
      </c>
    </row>
    <row r="57">
      <c r="A57" s="67"/>
      <c r="B57" s="68"/>
      <c r="C57" s="69"/>
      <c r="D57" s="70" t="str">
        <f t="shared" si="59"/>
        <v/>
      </c>
      <c r="E57" s="70" t="str">
        <f t="shared" si="9"/>
        <v/>
      </c>
      <c r="I57" s="71" t="str">
        <f t="array" ref="I57">iferror(index($N$2:$AA$2,1,match(1,if(isnumber($N57:$AA57),1,0),0)))</f>
        <v/>
      </c>
      <c r="J57" s="71" t="str">
        <f t="array" ref="J57">iferror(index($N$2:$AA$2,1,match(1,if($N57:$AA57="x",1),0)-1))</f>
        <v/>
      </c>
      <c r="K57" s="72">
        <f t="shared" si="10"/>
        <v>0</v>
      </c>
      <c r="L57" s="73">
        <f t="shared" si="71"/>
        <v>0</v>
      </c>
      <c r="N57" s="57"/>
      <c r="O57" s="57" t="str">
        <f t="shared" ref="O57:AA57" si="74">if(N57="x","x","")</f>
        <v/>
      </c>
      <c r="P57" s="57" t="str">
        <f t="shared" si="74"/>
        <v/>
      </c>
      <c r="Q57" s="57" t="str">
        <f t="shared" si="74"/>
        <v/>
      </c>
      <c r="R57" s="57" t="str">
        <f t="shared" si="74"/>
        <v/>
      </c>
      <c r="S57" s="57" t="str">
        <f t="shared" si="74"/>
        <v/>
      </c>
      <c r="T57" s="57" t="str">
        <f t="shared" si="74"/>
        <v/>
      </c>
      <c r="U57" s="57" t="str">
        <f t="shared" si="74"/>
        <v/>
      </c>
      <c r="V57" s="57" t="str">
        <f t="shared" si="74"/>
        <v/>
      </c>
      <c r="W57" s="57" t="str">
        <f t="shared" si="74"/>
        <v/>
      </c>
      <c r="X57" s="57" t="str">
        <f t="shared" si="74"/>
        <v/>
      </c>
      <c r="Y57" s="57" t="str">
        <f t="shared" si="74"/>
        <v/>
      </c>
      <c r="Z57" s="57" t="str">
        <f t="shared" si="74"/>
        <v/>
      </c>
      <c r="AA57" s="57" t="str">
        <f t="shared" si="74"/>
        <v/>
      </c>
    </row>
    <row r="58">
      <c r="A58" s="67"/>
      <c r="B58" s="68"/>
      <c r="C58" s="69"/>
      <c r="D58" s="70" t="str">
        <f t="shared" si="59"/>
        <v/>
      </c>
      <c r="E58" s="70" t="str">
        <f t="shared" si="9"/>
        <v/>
      </c>
      <c r="I58" s="71" t="str">
        <f t="array" ref="I58">iferror(index($N$2:$AA$2,1,match(1,if(isnumber($N58:$AA58),1,0),0)))</f>
        <v/>
      </c>
      <c r="J58" s="71" t="str">
        <f t="array" ref="J58">iferror(index($N$2:$AA$2,1,match(1,if($N58:$AA58="x",1),0)-1))</f>
        <v/>
      </c>
      <c r="K58" s="72">
        <f t="shared" si="10"/>
        <v>0</v>
      </c>
      <c r="L58" s="73">
        <f t="shared" si="71"/>
        <v>0</v>
      </c>
      <c r="N58" s="57"/>
      <c r="O58" s="57" t="str">
        <f t="shared" ref="O58:AA58" si="75">if(N58="x","x","")</f>
        <v/>
      </c>
      <c r="P58" s="57" t="str">
        <f t="shared" si="75"/>
        <v/>
      </c>
      <c r="Q58" s="57" t="str">
        <f t="shared" si="75"/>
        <v/>
      </c>
      <c r="R58" s="57" t="str">
        <f t="shared" si="75"/>
        <v/>
      </c>
      <c r="S58" s="57" t="str">
        <f t="shared" si="75"/>
        <v/>
      </c>
      <c r="T58" s="57" t="str">
        <f t="shared" si="75"/>
        <v/>
      </c>
      <c r="U58" s="57" t="str">
        <f t="shared" si="75"/>
        <v/>
      </c>
      <c r="V58" s="57" t="str">
        <f t="shared" si="75"/>
        <v/>
      </c>
      <c r="W58" s="57" t="str">
        <f t="shared" si="75"/>
        <v/>
      </c>
      <c r="X58" s="57" t="str">
        <f t="shared" si="75"/>
        <v/>
      </c>
      <c r="Y58" s="57" t="str">
        <f t="shared" si="75"/>
        <v/>
      </c>
      <c r="Z58" s="57" t="str">
        <f t="shared" si="75"/>
        <v/>
      </c>
      <c r="AA58" s="57" t="str">
        <f t="shared" si="75"/>
        <v/>
      </c>
    </row>
    <row r="59">
      <c r="A59" s="67"/>
      <c r="B59" s="68"/>
      <c r="C59" s="69"/>
      <c r="D59" s="70" t="str">
        <f t="shared" si="59"/>
        <v/>
      </c>
      <c r="E59" s="70" t="str">
        <f t="shared" si="9"/>
        <v/>
      </c>
      <c r="I59" s="71" t="str">
        <f t="array" ref="I59">iferror(index($N$2:$AA$2,1,match(1,if(isnumber($N59:$AA59),1,0),0)))</f>
        <v/>
      </c>
      <c r="J59" s="71" t="str">
        <f t="array" ref="J59">iferror(index($N$2:$AA$2,1,match(1,if($N59:$AA59="x",1),0)-1))</f>
        <v/>
      </c>
      <c r="K59" s="72">
        <f t="shared" si="10"/>
        <v>0</v>
      </c>
      <c r="L59" s="73">
        <f>if(J59&gt;0,H59,0)</f>
        <v>0</v>
      </c>
      <c r="N59" s="57"/>
      <c r="O59" s="57" t="str">
        <f t="shared" ref="O59:AA59" si="76">if(N59="x","x","")</f>
        <v/>
      </c>
      <c r="P59" s="57" t="str">
        <f t="shared" si="76"/>
        <v/>
      </c>
      <c r="Q59" s="57" t="str">
        <f t="shared" si="76"/>
        <v/>
      </c>
      <c r="R59" s="57" t="str">
        <f t="shared" si="76"/>
        <v/>
      </c>
      <c r="S59" s="57" t="str">
        <f t="shared" si="76"/>
        <v/>
      </c>
      <c r="T59" s="57" t="str">
        <f t="shared" si="76"/>
        <v/>
      </c>
      <c r="U59" s="57" t="str">
        <f t="shared" si="76"/>
        <v/>
      </c>
      <c r="V59" s="57" t="str">
        <f t="shared" si="76"/>
        <v/>
      </c>
      <c r="W59" s="57" t="str">
        <f t="shared" si="76"/>
        <v/>
      </c>
      <c r="X59" s="57" t="str">
        <f t="shared" si="76"/>
        <v/>
      </c>
      <c r="Y59" s="57" t="str">
        <f t="shared" si="76"/>
        <v/>
      </c>
      <c r="Z59" s="57" t="str">
        <f t="shared" si="76"/>
        <v/>
      </c>
      <c r="AA59" s="57" t="str">
        <f t="shared" si="76"/>
        <v/>
      </c>
    </row>
    <row r="60">
      <c r="A60" s="67"/>
      <c r="B60" s="68"/>
      <c r="C60" s="69"/>
      <c r="D60" s="70" t="str">
        <f t="shared" si="59"/>
        <v/>
      </c>
      <c r="E60" s="70" t="str">
        <f t="shared" si="9"/>
        <v/>
      </c>
      <c r="I60" s="71" t="str">
        <f t="array" ref="I60">iferror(index($N$2:$AA$2,1,match(1,if(isnumber($N60:$AA60),1,0),0)))</f>
        <v/>
      </c>
      <c r="J60" s="71" t="str">
        <f t="array" ref="J60">iferror(index($N$2:$AA$2,1,match(1,if($N60:$AA60="x",1),0)-1))</f>
        <v/>
      </c>
      <c r="K60" s="72">
        <f t="shared" si="10"/>
        <v>0</v>
      </c>
      <c r="L60" s="73">
        <f t="shared" ref="L60:L63" si="78">if(J60&gt;0,H50,0)</f>
        <v>0</v>
      </c>
      <c r="N60" s="57"/>
      <c r="O60" s="57" t="str">
        <f t="shared" ref="O60:AA60" si="77">if(N60="x","x","")</f>
        <v/>
      </c>
      <c r="P60" s="57" t="str">
        <f t="shared" si="77"/>
        <v/>
      </c>
      <c r="Q60" s="57" t="str">
        <f t="shared" si="77"/>
        <v/>
      </c>
      <c r="R60" s="57" t="str">
        <f t="shared" si="77"/>
        <v/>
      </c>
      <c r="S60" s="57" t="str">
        <f t="shared" si="77"/>
        <v/>
      </c>
      <c r="T60" s="57" t="str">
        <f t="shared" si="77"/>
        <v/>
      </c>
      <c r="U60" s="57" t="str">
        <f t="shared" si="77"/>
        <v/>
      </c>
      <c r="V60" s="57" t="str">
        <f t="shared" si="77"/>
        <v/>
      </c>
      <c r="W60" s="57" t="str">
        <f t="shared" si="77"/>
        <v/>
      </c>
      <c r="X60" s="57" t="str">
        <f t="shared" si="77"/>
        <v/>
      </c>
      <c r="Y60" s="57" t="str">
        <f t="shared" si="77"/>
        <v/>
      </c>
      <c r="Z60" s="57" t="str">
        <f t="shared" si="77"/>
        <v/>
      </c>
      <c r="AA60" s="57" t="str">
        <f t="shared" si="77"/>
        <v/>
      </c>
    </row>
    <row r="61">
      <c r="A61" s="67"/>
      <c r="B61" s="68"/>
      <c r="C61" s="69"/>
      <c r="D61" s="70" t="str">
        <f t="shared" si="59"/>
        <v/>
      </c>
      <c r="E61" s="70" t="str">
        <f t="shared" si="9"/>
        <v/>
      </c>
      <c r="I61" s="71" t="str">
        <f t="array" ref="I61">iferror(index($N$2:$AA$2,1,match(1,if(isnumber($N61:$AA61),1,0),0)))</f>
        <v/>
      </c>
      <c r="J61" s="71" t="str">
        <f t="array" ref="J61">iferror(index($N$2:$AA$2,1,match(1,if($N61:$AA61="x",1),0)-1))</f>
        <v/>
      </c>
      <c r="K61" s="72">
        <f t="shared" si="10"/>
        <v>0</v>
      </c>
      <c r="L61" s="73">
        <f t="shared" si="78"/>
        <v>0</v>
      </c>
      <c r="N61" s="57"/>
      <c r="O61" s="57" t="str">
        <f t="shared" ref="O61:AA61" si="79">if(N61="x","x","")</f>
        <v/>
      </c>
      <c r="P61" s="57" t="str">
        <f t="shared" si="79"/>
        <v/>
      </c>
      <c r="Q61" s="57" t="str">
        <f t="shared" si="79"/>
        <v/>
      </c>
      <c r="R61" s="57" t="str">
        <f t="shared" si="79"/>
        <v/>
      </c>
      <c r="S61" s="57" t="str">
        <f t="shared" si="79"/>
        <v/>
      </c>
      <c r="T61" s="57" t="str">
        <f t="shared" si="79"/>
        <v/>
      </c>
      <c r="U61" s="57" t="str">
        <f t="shared" si="79"/>
        <v/>
      </c>
      <c r="V61" s="57" t="str">
        <f t="shared" si="79"/>
        <v/>
      </c>
      <c r="W61" s="57" t="str">
        <f t="shared" si="79"/>
        <v/>
      </c>
      <c r="X61" s="57" t="str">
        <f t="shared" si="79"/>
        <v/>
      </c>
      <c r="Y61" s="57" t="str">
        <f t="shared" si="79"/>
        <v/>
      </c>
      <c r="Z61" s="57" t="str">
        <f t="shared" si="79"/>
        <v/>
      </c>
      <c r="AA61" s="57" t="str">
        <f t="shared" si="79"/>
        <v/>
      </c>
    </row>
    <row r="62">
      <c r="A62" s="67"/>
      <c r="B62" s="68"/>
      <c r="C62" s="69"/>
      <c r="D62" s="70" t="str">
        <f t="shared" si="59"/>
        <v/>
      </c>
      <c r="E62" s="70" t="str">
        <f t="shared" si="9"/>
        <v/>
      </c>
      <c r="I62" s="71" t="str">
        <f t="array" ref="I62">iferror(index($N$2:$AA$2,1,match(1,if(isnumber($N62:$AA62),1,0),0)))</f>
        <v/>
      </c>
      <c r="J62" s="71" t="str">
        <f t="array" ref="J62">iferror(index($N$2:$AA$2,1,match(1,if($N62:$AA62="x",1),0)-1))</f>
        <v/>
      </c>
      <c r="K62" s="72">
        <f t="shared" si="10"/>
        <v>0</v>
      </c>
      <c r="L62" s="73">
        <f t="shared" si="78"/>
        <v>0</v>
      </c>
      <c r="N62" s="57"/>
      <c r="O62" s="57" t="str">
        <f t="shared" ref="O62:AA62" si="80">if(N62="x","x","")</f>
        <v/>
      </c>
      <c r="P62" s="57" t="str">
        <f t="shared" si="80"/>
        <v/>
      </c>
      <c r="Q62" s="57" t="str">
        <f t="shared" si="80"/>
        <v/>
      </c>
      <c r="R62" s="57" t="str">
        <f t="shared" si="80"/>
        <v/>
      </c>
      <c r="S62" s="57" t="str">
        <f t="shared" si="80"/>
        <v/>
      </c>
      <c r="T62" s="57" t="str">
        <f t="shared" si="80"/>
        <v/>
      </c>
      <c r="U62" s="57" t="str">
        <f t="shared" si="80"/>
        <v/>
      </c>
      <c r="V62" s="57" t="str">
        <f t="shared" si="80"/>
        <v/>
      </c>
      <c r="W62" s="57" t="str">
        <f t="shared" si="80"/>
        <v/>
      </c>
      <c r="X62" s="57" t="str">
        <f t="shared" si="80"/>
        <v/>
      </c>
      <c r="Y62" s="57" t="str">
        <f t="shared" si="80"/>
        <v/>
      </c>
      <c r="Z62" s="57" t="str">
        <f t="shared" si="80"/>
        <v/>
      </c>
      <c r="AA62" s="57" t="str">
        <f t="shared" si="80"/>
        <v/>
      </c>
    </row>
    <row r="63">
      <c r="A63" s="67"/>
      <c r="B63" s="68"/>
      <c r="C63" s="69"/>
      <c r="D63" s="70" t="str">
        <f t="shared" si="59"/>
        <v/>
      </c>
      <c r="E63" s="70" t="str">
        <f t="shared" si="9"/>
        <v/>
      </c>
      <c r="I63" s="71" t="str">
        <f t="array" ref="I63">iferror(index($N$2:$AA$2,1,match(1,if(isnumber($N63:$AA63),1,0),0)))</f>
        <v/>
      </c>
      <c r="J63" s="71" t="str">
        <f t="array" ref="J63">iferror(index($N$2:$AA$2,1,match(1,if($N63:$AA63="x",1),0)-1))</f>
        <v/>
      </c>
      <c r="K63" s="72">
        <f t="shared" si="10"/>
        <v>0</v>
      </c>
      <c r="L63" s="73">
        <f t="shared" si="78"/>
        <v>0</v>
      </c>
      <c r="N63" s="57"/>
      <c r="O63" s="57" t="str">
        <f t="shared" ref="O63:AA63" si="81">if(N63="x","x","")</f>
        <v/>
      </c>
      <c r="P63" s="57" t="str">
        <f t="shared" si="81"/>
        <v/>
      </c>
      <c r="Q63" s="57" t="str">
        <f t="shared" si="81"/>
        <v/>
      </c>
      <c r="R63" s="57" t="str">
        <f t="shared" si="81"/>
        <v/>
      </c>
      <c r="S63" s="57" t="str">
        <f t="shared" si="81"/>
        <v/>
      </c>
      <c r="T63" s="57" t="str">
        <f t="shared" si="81"/>
        <v/>
      </c>
      <c r="U63" s="57" t="str">
        <f t="shared" si="81"/>
        <v/>
      </c>
      <c r="V63" s="57" t="str">
        <f t="shared" si="81"/>
        <v/>
      </c>
      <c r="W63" s="57" t="str">
        <f t="shared" si="81"/>
        <v/>
      </c>
      <c r="X63" s="57" t="str">
        <f t="shared" si="81"/>
        <v/>
      </c>
      <c r="Y63" s="57" t="str">
        <f t="shared" si="81"/>
        <v/>
      </c>
      <c r="Z63" s="57" t="str">
        <f t="shared" si="81"/>
        <v/>
      </c>
      <c r="AA63" s="57" t="str">
        <f t="shared" si="81"/>
        <v/>
      </c>
    </row>
    <row r="64">
      <c r="A64" s="67"/>
      <c r="B64" s="68"/>
      <c r="C64" s="69"/>
      <c r="D64" s="70" t="str">
        <f t="shared" si="59"/>
        <v/>
      </c>
      <c r="E64" s="70" t="str">
        <f t="shared" si="9"/>
        <v/>
      </c>
      <c r="H64" s="74"/>
      <c r="I64" s="71" t="str">
        <f t="array" ref="I64">iferror(index($N$2:$AA$2,1,match(1,if(isnumber($N64:$AA64),1,0),0)))</f>
        <v/>
      </c>
      <c r="J64" s="71" t="str">
        <f t="array" ref="J64">iferror(index($N$2:$AA$2,1,match(1,if($N64:$AA64="x",1),0)-1))</f>
        <v/>
      </c>
      <c r="K64" s="72">
        <f t="shared" si="10"/>
        <v>0</v>
      </c>
      <c r="L64" s="73">
        <f t="shared" ref="L64:L138" si="83">if(J64&gt;0,H64,0)</f>
        <v>0</v>
      </c>
      <c r="N64" s="57"/>
      <c r="O64" s="57" t="str">
        <f t="shared" ref="O64:AA64" si="82">if(N64="x","x","")</f>
        <v/>
      </c>
      <c r="P64" s="57" t="str">
        <f t="shared" si="82"/>
        <v/>
      </c>
      <c r="Q64" s="57" t="str">
        <f t="shared" si="82"/>
        <v/>
      </c>
      <c r="R64" s="57" t="str">
        <f t="shared" si="82"/>
        <v/>
      </c>
      <c r="S64" s="57" t="str">
        <f t="shared" si="82"/>
        <v/>
      </c>
      <c r="T64" s="57" t="str">
        <f t="shared" si="82"/>
        <v/>
      </c>
      <c r="U64" s="57" t="str">
        <f t="shared" si="82"/>
        <v/>
      </c>
      <c r="V64" s="57" t="str">
        <f t="shared" si="82"/>
        <v/>
      </c>
      <c r="W64" s="57" t="str">
        <f t="shared" si="82"/>
        <v/>
      </c>
      <c r="X64" s="57" t="str">
        <f t="shared" si="82"/>
        <v/>
      </c>
      <c r="Y64" s="57" t="str">
        <f t="shared" si="82"/>
        <v/>
      </c>
      <c r="Z64" s="57" t="str">
        <f t="shared" si="82"/>
        <v/>
      </c>
      <c r="AA64" s="57" t="str">
        <f t="shared" si="82"/>
        <v/>
      </c>
    </row>
    <row r="65">
      <c r="A65" s="67"/>
      <c r="B65" s="68"/>
      <c r="C65" s="69"/>
      <c r="D65" s="70" t="str">
        <f t="shared" si="59"/>
        <v/>
      </c>
      <c r="E65" s="70" t="str">
        <f t="shared" si="9"/>
        <v/>
      </c>
      <c r="H65" s="74"/>
      <c r="I65" s="71" t="str">
        <f t="array" ref="I65">iferror(index($N$2:$AA$2,1,match(1,if(isnumber($N65:$AA65),1,0),0)))</f>
        <v/>
      </c>
      <c r="J65" s="71" t="str">
        <f t="array" ref="J65">iferror(index($N$2:$AA$2,1,match(1,if($N65:$AA65="x",1),0)-1))</f>
        <v/>
      </c>
      <c r="K65" s="72">
        <f t="shared" si="10"/>
        <v>0</v>
      </c>
      <c r="L65" s="73">
        <f t="shared" si="83"/>
        <v>0</v>
      </c>
      <c r="N65" s="57"/>
      <c r="O65" s="57" t="str">
        <f t="shared" ref="O65:AA65" si="84">if(N65="x","x","")</f>
        <v/>
      </c>
      <c r="P65" s="57" t="str">
        <f t="shared" si="84"/>
        <v/>
      </c>
      <c r="Q65" s="57" t="str">
        <f t="shared" si="84"/>
        <v/>
      </c>
      <c r="R65" s="57" t="str">
        <f t="shared" si="84"/>
        <v/>
      </c>
      <c r="S65" s="57" t="str">
        <f t="shared" si="84"/>
        <v/>
      </c>
      <c r="T65" s="57" t="str">
        <f t="shared" si="84"/>
        <v/>
      </c>
      <c r="U65" s="57" t="str">
        <f t="shared" si="84"/>
        <v/>
      </c>
      <c r="V65" s="57" t="str">
        <f t="shared" si="84"/>
        <v/>
      </c>
      <c r="W65" s="57" t="str">
        <f t="shared" si="84"/>
        <v/>
      </c>
      <c r="X65" s="57" t="str">
        <f t="shared" si="84"/>
        <v/>
      </c>
      <c r="Y65" s="57" t="str">
        <f t="shared" si="84"/>
        <v/>
      </c>
      <c r="Z65" s="57" t="str">
        <f t="shared" si="84"/>
        <v/>
      </c>
      <c r="AA65" s="57" t="str">
        <f t="shared" si="84"/>
        <v/>
      </c>
    </row>
    <row r="66">
      <c r="A66" s="67"/>
      <c r="B66" s="68"/>
      <c r="C66" s="69"/>
      <c r="D66" s="70" t="str">
        <f t="shared" si="59"/>
        <v/>
      </c>
      <c r="E66" s="70" t="str">
        <f t="shared" si="9"/>
        <v/>
      </c>
      <c r="H66" s="74"/>
      <c r="I66" s="71" t="str">
        <f t="array" ref="I66">iferror(index($N$2:$AA$2,1,match(1,if(isnumber($N66:$AA66),1,0),0)))</f>
        <v/>
      </c>
      <c r="J66" s="71" t="str">
        <f t="array" ref="J66">iferror(index($N$2:$AA$2,1,match(1,if($N66:$AA66="x",1),0)-1))</f>
        <v/>
      </c>
      <c r="K66" s="72">
        <f t="shared" si="10"/>
        <v>0</v>
      </c>
      <c r="L66" s="73">
        <f t="shared" si="83"/>
        <v>0</v>
      </c>
      <c r="N66" s="57"/>
      <c r="O66" s="57" t="str">
        <f t="shared" ref="O66:AA66" si="85">if(N66="x","x","")</f>
        <v/>
      </c>
      <c r="P66" s="57" t="str">
        <f t="shared" si="85"/>
        <v/>
      </c>
      <c r="Q66" s="57" t="str">
        <f t="shared" si="85"/>
        <v/>
      </c>
      <c r="R66" s="57" t="str">
        <f t="shared" si="85"/>
        <v/>
      </c>
      <c r="S66" s="57" t="str">
        <f t="shared" si="85"/>
        <v/>
      </c>
      <c r="T66" s="57" t="str">
        <f t="shared" si="85"/>
        <v/>
      </c>
      <c r="U66" s="57" t="str">
        <f t="shared" si="85"/>
        <v/>
      </c>
      <c r="V66" s="57" t="str">
        <f t="shared" si="85"/>
        <v/>
      </c>
      <c r="W66" s="57" t="str">
        <f t="shared" si="85"/>
        <v/>
      </c>
      <c r="X66" s="57" t="str">
        <f t="shared" si="85"/>
        <v/>
      </c>
      <c r="Y66" s="57" t="str">
        <f t="shared" si="85"/>
        <v/>
      </c>
      <c r="Z66" s="57" t="str">
        <f t="shared" si="85"/>
        <v/>
      </c>
      <c r="AA66" s="57" t="str">
        <f t="shared" si="85"/>
        <v/>
      </c>
    </row>
    <row r="67">
      <c r="A67" s="67"/>
      <c r="B67" s="68"/>
      <c r="C67" s="69"/>
      <c r="D67" s="70" t="str">
        <f t="shared" si="59"/>
        <v/>
      </c>
      <c r="E67" s="70" t="str">
        <f t="shared" si="9"/>
        <v/>
      </c>
      <c r="H67" s="74"/>
      <c r="I67" s="71" t="str">
        <f t="array" ref="I67">iferror(index($N$2:$AA$2,1,match(1,if(isnumber($N67:$AA67),1,0),0)))</f>
        <v/>
      </c>
      <c r="J67" s="71" t="str">
        <f t="array" ref="J67">iferror(index($N$2:$AA$2,1,match(1,if($N67:$AA67="x",1),0)-1))</f>
        <v/>
      </c>
      <c r="K67" s="72">
        <f t="shared" si="10"/>
        <v>0</v>
      </c>
      <c r="L67" s="73">
        <f t="shared" si="83"/>
        <v>0</v>
      </c>
      <c r="N67" s="57"/>
      <c r="O67" s="57" t="str">
        <f t="shared" ref="O67:AA67" si="86">if(N67="x","x","")</f>
        <v/>
      </c>
      <c r="P67" s="57" t="str">
        <f t="shared" si="86"/>
        <v/>
      </c>
      <c r="Q67" s="57" t="str">
        <f t="shared" si="86"/>
        <v/>
      </c>
      <c r="R67" s="57" t="str">
        <f t="shared" si="86"/>
        <v/>
      </c>
      <c r="S67" s="57" t="str">
        <f t="shared" si="86"/>
        <v/>
      </c>
      <c r="T67" s="57" t="str">
        <f t="shared" si="86"/>
        <v/>
      </c>
      <c r="U67" s="57" t="str">
        <f t="shared" si="86"/>
        <v/>
      </c>
      <c r="V67" s="57" t="str">
        <f t="shared" si="86"/>
        <v/>
      </c>
      <c r="W67" s="57" t="str">
        <f t="shared" si="86"/>
        <v/>
      </c>
      <c r="X67" s="57" t="str">
        <f t="shared" si="86"/>
        <v/>
      </c>
      <c r="Y67" s="57" t="str">
        <f t="shared" si="86"/>
        <v/>
      </c>
      <c r="Z67" s="57" t="str">
        <f t="shared" si="86"/>
        <v/>
      </c>
      <c r="AA67" s="57" t="str">
        <f t="shared" si="86"/>
        <v/>
      </c>
    </row>
    <row r="68">
      <c r="A68" s="67"/>
      <c r="B68" s="68"/>
      <c r="C68" s="69"/>
      <c r="D68" s="70" t="str">
        <f t="shared" si="59"/>
        <v/>
      </c>
      <c r="E68" s="70" t="str">
        <f t="shared" si="9"/>
        <v/>
      </c>
      <c r="H68" s="74"/>
      <c r="I68" s="71" t="str">
        <f t="array" ref="I68">iferror(index($N$2:$AA$2,1,match(1,if(isnumber($N68:$AA68),1,0),0)))</f>
        <v/>
      </c>
      <c r="J68" s="71" t="str">
        <f t="array" ref="J68">iferror(index($N$2:$AA$2,1,match(1,if($N68:$AA68="x",1),0)-1))</f>
        <v/>
      </c>
      <c r="K68" s="72">
        <f t="shared" si="10"/>
        <v>0</v>
      </c>
      <c r="L68" s="73">
        <f t="shared" si="83"/>
        <v>0</v>
      </c>
      <c r="N68" s="57"/>
      <c r="O68" s="57" t="str">
        <f t="shared" ref="O68:AA68" si="87">if(N68="x","x","")</f>
        <v/>
      </c>
      <c r="P68" s="57" t="str">
        <f t="shared" si="87"/>
        <v/>
      </c>
      <c r="Q68" s="57" t="str">
        <f t="shared" si="87"/>
        <v/>
      </c>
      <c r="R68" s="57" t="str">
        <f t="shared" si="87"/>
        <v/>
      </c>
      <c r="S68" s="57" t="str">
        <f t="shared" si="87"/>
        <v/>
      </c>
      <c r="T68" s="57" t="str">
        <f t="shared" si="87"/>
        <v/>
      </c>
      <c r="U68" s="57" t="str">
        <f t="shared" si="87"/>
        <v/>
      </c>
      <c r="V68" s="57" t="str">
        <f t="shared" si="87"/>
        <v/>
      </c>
      <c r="W68" s="57" t="str">
        <f t="shared" si="87"/>
        <v/>
      </c>
      <c r="X68" s="57" t="str">
        <f t="shared" si="87"/>
        <v/>
      </c>
      <c r="Y68" s="57" t="str">
        <f t="shared" si="87"/>
        <v/>
      </c>
      <c r="Z68" s="57" t="str">
        <f t="shared" si="87"/>
        <v/>
      </c>
      <c r="AA68" s="57" t="str">
        <f t="shared" si="87"/>
        <v/>
      </c>
    </row>
    <row r="69">
      <c r="A69" s="67"/>
      <c r="B69" s="68"/>
      <c r="C69" s="69"/>
      <c r="D69" s="70" t="str">
        <f t="shared" si="59"/>
        <v/>
      </c>
      <c r="E69" s="70" t="str">
        <f t="shared" si="9"/>
        <v/>
      </c>
      <c r="H69" s="74"/>
      <c r="I69" s="71" t="str">
        <f t="array" ref="I69">iferror(index($N$2:$AA$2,1,match(1,if(isnumber($N69:$AA69),1,0),0)))</f>
        <v/>
      </c>
      <c r="J69" s="71" t="str">
        <f t="array" ref="J69">iferror(index($N$2:$AA$2,1,match(1,if($N69:$AA69="x",1),0)-1))</f>
        <v/>
      </c>
      <c r="K69" s="72">
        <f t="shared" si="10"/>
        <v>0</v>
      </c>
      <c r="L69" s="73">
        <f t="shared" si="83"/>
        <v>0</v>
      </c>
      <c r="N69" s="57"/>
      <c r="O69" s="57" t="str">
        <f t="shared" ref="O69:AA69" si="88">if(N69="x","x","")</f>
        <v/>
      </c>
      <c r="P69" s="57" t="str">
        <f t="shared" si="88"/>
        <v/>
      </c>
      <c r="Q69" s="57" t="str">
        <f t="shared" si="88"/>
        <v/>
      </c>
      <c r="R69" s="57" t="str">
        <f t="shared" si="88"/>
        <v/>
      </c>
      <c r="S69" s="57" t="str">
        <f t="shared" si="88"/>
        <v/>
      </c>
      <c r="T69" s="57" t="str">
        <f t="shared" si="88"/>
        <v/>
      </c>
      <c r="U69" s="57" t="str">
        <f t="shared" si="88"/>
        <v/>
      </c>
      <c r="V69" s="57" t="str">
        <f t="shared" si="88"/>
        <v/>
      </c>
      <c r="W69" s="57" t="str">
        <f t="shared" si="88"/>
        <v/>
      </c>
      <c r="X69" s="57" t="str">
        <f t="shared" si="88"/>
        <v/>
      </c>
      <c r="Y69" s="57" t="str">
        <f t="shared" si="88"/>
        <v/>
      </c>
      <c r="Z69" s="57" t="str">
        <f t="shared" si="88"/>
        <v/>
      </c>
      <c r="AA69" s="57" t="str">
        <f t="shared" si="88"/>
        <v/>
      </c>
    </row>
    <row r="70">
      <c r="A70" s="67"/>
      <c r="B70" s="68"/>
      <c r="C70" s="69"/>
      <c r="D70" s="70" t="str">
        <f t="shared" si="59"/>
        <v/>
      </c>
      <c r="E70" s="70" t="str">
        <f t="shared" si="9"/>
        <v/>
      </c>
      <c r="H70" s="74"/>
      <c r="I70" s="71" t="str">
        <f t="array" ref="I70">iferror(index($N$2:$AA$2,1,match(1,if(isnumber($N70:$AA70),1,0),0)))</f>
        <v/>
      </c>
      <c r="J70" s="71" t="str">
        <f t="array" ref="J70">iferror(index($N$2:$AA$2,1,match(1,if($N70:$AA70="x",1),0)-1))</f>
        <v/>
      </c>
      <c r="K70" s="72">
        <f t="shared" si="10"/>
        <v>0</v>
      </c>
      <c r="L70" s="73">
        <f t="shared" si="83"/>
        <v>0</v>
      </c>
      <c r="N70" s="57"/>
      <c r="O70" s="57" t="str">
        <f t="shared" ref="O70:AA70" si="89">if(N70="x","x","")</f>
        <v/>
      </c>
      <c r="P70" s="57" t="str">
        <f t="shared" si="89"/>
        <v/>
      </c>
      <c r="Q70" s="57" t="str">
        <f t="shared" si="89"/>
        <v/>
      </c>
      <c r="R70" s="57" t="str">
        <f t="shared" si="89"/>
        <v/>
      </c>
      <c r="S70" s="57" t="str">
        <f t="shared" si="89"/>
        <v/>
      </c>
      <c r="T70" s="57" t="str">
        <f t="shared" si="89"/>
        <v/>
      </c>
      <c r="U70" s="57" t="str">
        <f t="shared" si="89"/>
        <v/>
      </c>
      <c r="V70" s="57" t="str">
        <f t="shared" si="89"/>
        <v/>
      </c>
      <c r="W70" s="57" t="str">
        <f t="shared" si="89"/>
        <v/>
      </c>
      <c r="X70" s="57" t="str">
        <f t="shared" si="89"/>
        <v/>
      </c>
      <c r="Y70" s="57" t="str">
        <f t="shared" si="89"/>
        <v/>
      </c>
      <c r="Z70" s="57" t="str">
        <f t="shared" si="89"/>
        <v/>
      </c>
      <c r="AA70" s="57" t="str">
        <f t="shared" si="89"/>
        <v/>
      </c>
    </row>
    <row r="71">
      <c r="A71" s="67"/>
      <c r="B71" s="68"/>
      <c r="C71" s="69"/>
      <c r="D71" s="70" t="str">
        <f t="shared" si="59"/>
        <v/>
      </c>
      <c r="E71" s="70" t="str">
        <f t="shared" si="9"/>
        <v/>
      </c>
      <c r="H71" s="74"/>
      <c r="I71" s="71" t="str">
        <f t="array" ref="I71">iferror(index($N$2:$AA$2,1,match(1,if(isnumber($N71:$AA71),1,0),0)))</f>
        <v/>
      </c>
      <c r="J71" s="71" t="str">
        <f t="array" ref="J71">iferror(index($N$2:$AA$2,1,match(1,if($N71:$AA71="x",1),0)-1))</f>
        <v/>
      </c>
      <c r="K71" s="72">
        <f t="shared" si="10"/>
        <v>0</v>
      </c>
      <c r="L71" s="73">
        <f t="shared" si="83"/>
        <v>0</v>
      </c>
      <c r="N71" s="57"/>
      <c r="O71" s="57" t="str">
        <f t="shared" ref="O71:AA71" si="90">if(N71="x","x","")</f>
        <v/>
      </c>
      <c r="P71" s="57" t="str">
        <f t="shared" si="90"/>
        <v/>
      </c>
      <c r="Q71" s="57" t="str">
        <f t="shared" si="90"/>
        <v/>
      </c>
      <c r="R71" s="57" t="str">
        <f t="shared" si="90"/>
        <v/>
      </c>
      <c r="S71" s="57" t="str">
        <f t="shared" si="90"/>
        <v/>
      </c>
      <c r="T71" s="57" t="str">
        <f t="shared" si="90"/>
        <v/>
      </c>
      <c r="U71" s="57" t="str">
        <f t="shared" si="90"/>
        <v/>
      </c>
      <c r="V71" s="57" t="str">
        <f t="shared" si="90"/>
        <v/>
      </c>
      <c r="W71" s="57" t="str">
        <f t="shared" si="90"/>
        <v/>
      </c>
      <c r="X71" s="57" t="str">
        <f t="shared" si="90"/>
        <v/>
      </c>
      <c r="Y71" s="57" t="str">
        <f t="shared" si="90"/>
        <v/>
      </c>
      <c r="Z71" s="57" t="str">
        <f t="shared" si="90"/>
        <v/>
      </c>
      <c r="AA71" s="57" t="str">
        <f t="shared" si="90"/>
        <v/>
      </c>
    </row>
    <row r="72">
      <c r="A72" s="67"/>
      <c r="B72" s="68"/>
      <c r="C72" s="69"/>
      <c r="D72" s="70" t="str">
        <f t="shared" si="59"/>
        <v/>
      </c>
      <c r="E72" s="70" t="str">
        <f t="shared" si="9"/>
        <v/>
      </c>
      <c r="H72" s="74"/>
      <c r="I72" s="71" t="str">
        <f t="array" ref="I72">iferror(index($N$2:$AA$2,1,match(1,if(isnumber($N72:$AA72),1,0),0)))</f>
        <v/>
      </c>
      <c r="J72" s="71" t="str">
        <f t="array" ref="J72">iferror(index($N$2:$AA$2,1,match(1,if($N72:$AA72="x",1),0)-1))</f>
        <v/>
      </c>
      <c r="K72" s="72">
        <f t="shared" si="10"/>
        <v>0</v>
      </c>
      <c r="L72" s="73">
        <f t="shared" si="83"/>
        <v>0</v>
      </c>
      <c r="N72" s="57"/>
      <c r="O72" s="57" t="str">
        <f t="shared" ref="O72:AA72" si="91">if(N72="x","x","")</f>
        <v/>
      </c>
      <c r="P72" s="57" t="str">
        <f t="shared" si="91"/>
        <v/>
      </c>
      <c r="Q72" s="57" t="str">
        <f t="shared" si="91"/>
        <v/>
      </c>
      <c r="R72" s="57" t="str">
        <f t="shared" si="91"/>
        <v/>
      </c>
      <c r="S72" s="57" t="str">
        <f t="shared" si="91"/>
        <v/>
      </c>
      <c r="T72" s="57" t="str">
        <f t="shared" si="91"/>
        <v/>
      </c>
      <c r="U72" s="57" t="str">
        <f t="shared" si="91"/>
        <v/>
      </c>
      <c r="V72" s="57" t="str">
        <f t="shared" si="91"/>
        <v/>
      </c>
      <c r="W72" s="57" t="str">
        <f t="shared" si="91"/>
        <v/>
      </c>
      <c r="X72" s="57" t="str">
        <f t="shared" si="91"/>
        <v/>
      </c>
      <c r="Y72" s="57" t="str">
        <f t="shared" si="91"/>
        <v/>
      </c>
      <c r="Z72" s="57" t="str">
        <f t="shared" si="91"/>
        <v/>
      </c>
      <c r="AA72" s="57" t="str">
        <f t="shared" si="91"/>
        <v/>
      </c>
    </row>
    <row r="73">
      <c r="A73" s="67"/>
      <c r="B73" s="68"/>
      <c r="C73" s="69"/>
      <c r="D73" s="70" t="str">
        <f t="shared" si="59"/>
        <v/>
      </c>
      <c r="E73" s="70" t="str">
        <f t="shared" si="9"/>
        <v/>
      </c>
      <c r="H73" s="74"/>
      <c r="I73" s="71" t="str">
        <f t="array" ref="I73">iferror(index($N$2:$AA$2,1,match(1,if(isnumber($N73:$AA73),1,0),0)))</f>
        <v/>
      </c>
      <c r="J73" s="71" t="str">
        <f t="array" ref="J73">iferror(index($N$2:$AA$2,1,match(1,if($N73:$AA73="x",1),0)-1))</f>
        <v/>
      </c>
      <c r="K73" s="72">
        <f t="shared" si="10"/>
        <v>0</v>
      </c>
      <c r="L73" s="73">
        <f t="shared" si="83"/>
        <v>0</v>
      </c>
      <c r="N73" s="57"/>
      <c r="O73" s="57" t="str">
        <f t="shared" ref="O73:AA73" si="92">if(N73="x","x","")</f>
        <v/>
      </c>
      <c r="P73" s="57" t="str">
        <f t="shared" si="92"/>
        <v/>
      </c>
      <c r="Q73" s="57" t="str">
        <f t="shared" si="92"/>
        <v/>
      </c>
      <c r="R73" s="57" t="str">
        <f t="shared" si="92"/>
        <v/>
      </c>
      <c r="S73" s="57" t="str">
        <f t="shared" si="92"/>
        <v/>
      </c>
      <c r="T73" s="57" t="str">
        <f t="shared" si="92"/>
        <v/>
      </c>
      <c r="U73" s="57" t="str">
        <f t="shared" si="92"/>
        <v/>
      </c>
      <c r="V73" s="57" t="str">
        <f t="shared" si="92"/>
        <v/>
      </c>
      <c r="W73" s="57" t="str">
        <f t="shared" si="92"/>
        <v/>
      </c>
      <c r="X73" s="57" t="str">
        <f t="shared" si="92"/>
        <v/>
      </c>
      <c r="Y73" s="57" t="str">
        <f t="shared" si="92"/>
        <v/>
      </c>
      <c r="Z73" s="57" t="str">
        <f t="shared" si="92"/>
        <v/>
      </c>
      <c r="AA73" s="57" t="str">
        <f t="shared" si="92"/>
        <v/>
      </c>
    </row>
    <row r="74">
      <c r="A74" s="67"/>
      <c r="B74" s="68"/>
      <c r="C74" s="69"/>
      <c r="D74" s="70" t="str">
        <f t="shared" si="59"/>
        <v/>
      </c>
      <c r="E74" s="70" t="str">
        <f t="shared" si="9"/>
        <v/>
      </c>
      <c r="H74" s="74"/>
      <c r="I74" s="71" t="str">
        <f t="array" ref="I74">iferror(index($N$2:$AA$2,1,match(1,if(isnumber($N74:$AA74),1,0),0)))</f>
        <v/>
      </c>
      <c r="J74" s="71" t="str">
        <f t="array" ref="J74">iferror(index($N$2:$AA$2,1,match(1,if($N74:$AA74="x",1),0)-1))</f>
        <v/>
      </c>
      <c r="K74" s="72">
        <f t="shared" si="10"/>
        <v>0</v>
      </c>
      <c r="L74" s="73">
        <f t="shared" si="83"/>
        <v>0</v>
      </c>
      <c r="N74" s="57"/>
      <c r="O74" s="57" t="str">
        <f t="shared" ref="O74:AA74" si="93">if(N74="x","x","")</f>
        <v/>
      </c>
      <c r="P74" s="57" t="str">
        <f t="shared" si="93"/>
        <v/>
      </c>
      <c r="Q74" s="57" t="str">
        <f t="shared" si="93"/>
        <v/>
      </c>
      <c r="R74" s="57" t="str">
        <f t="shared" si="93"/>
        <v/>
      </c>
      <c r="S74" s="57" t="str">
        <f t="shared" si="93"/>
        <v/>
      </c>
      <c r="T74" s="57" t="str">
        <f t="shared" si="93"/>
        <v/>
      </c>
      <c r="U74" s="57" t="str">
        <f t="shared" si="93"/>
        <v/>
      </c>
      <c r="V74" s="57" t="str">
        <f t="shared" si="93"/>
        <v/>
      </c>
      <c r="W74" s="57" t="str">
        <f t="shared" si="93"/>
        <v/>
      </c>
      <c r="X74" s="57" t="str">
        <f t="shared" si="93"/>
        <v/>
      </c>
      <c r="Y74" s="57" t="str">
        <f t="shared" si="93"/>
        <v/>
      </c>
      <c r="Z74" s="57" t="str">
        <f t="shared" si="93"/>
        <v/>
      </c>
      <c r="AA74" s="57" t="str">
        <f t="shared" si="93"/>
        <v/>
      </c>
    </row>
    <row r="75">
      <c r="A75" s="67"/>
      <c r="B75" s="68"/>
      <c r="C75" s="69"/>
      <c r="D75" s="70" t="str">
        <f t="shared" si="59"/>
        <v/>
      </c>
      <c r="E75" s="70" t="str">
        <f t="shared" si="9"/>
        <v/>
      </c>
      <c r="H75" s="74"/>
      <c r="I75" s="71" t="str">
        <f t="array" ref="I75">iferror(index($N$2:$AA$2,1,match(1,if(isnumber($N75:$AA75),1,0),0)))</f>
        <v/>
      </c>
      <c r="J75" s="71" t="str">
        <f t="array" ref="J75">iferror(index($N$2:$AA$2,1,match(1,if($N75:$AA75="x",1),0)-1))</f>
        <v/>
      </c>
      <c r="K75" s="72">
        <f t="shared" si="10"/>
        <v>0</v>
      </c>
      <c r="L75" s="73">
        <f t="shared" si="83"/>
        <v>0</v>
      </c>
      <c r="N75" s="57"/>
      <c r="O75" s="57" t="str">
        <f t="shared" ref="O75:AA75" si="94">if(N75="x","x","")</f>
        <v/>
      </c>
      <c r="P75" s="57" t="str">
        <f t="shared" si="94"/>
        <v/>
      </c>
      <c r="Q75" s="57" t="str">
        <f t="shared" si="94"/>
        <v/>
      </c>
      <c r="R75" s="57" t="str">
        <f t="shared" si="94"/>
        <v/>
      </c>
      <c r="S75" s="57" t="str">
        <f t="shared" si="94"/>
        <v/>
      </c>
      <c r="T75" s="57" t="str">
        <f t="shared" si="94"/>
        <v/>
      </c>
      <c r="U75" s="57" t="str">
        <f t="shared" si="94"/>
        <v/>
      </c>
      <c r="V75" s="57" t="str">
        <f t="shared" si="94"/>
        <v/>
      </c>
      <c r="W75" s="57" t="str">
        <f t="shared" si="94"/>
        <v/>
      </c>
      <c r="X75" s="57" t="str">
        <f t="shared" si="94"/>
        <v/>
      </c>
      <c r="Y75" s="57" t="str">
        <f t="shared" si="94"/>
        <v/>
      </c>
      <c r="Z75" s="57" t="str">
        <f t="shared" si="94"/>
        <v/>
      </c>
      <c r="AA75" s="57" t="str">
        <f t="shared" si="94"/>
        <v/>
      </c>
    </row>
    <row r="76">
      <c r="A76" s="67"/>
      <c r="B76" s="68"/>
      <c r="C76" s="69"/>
      <c r="D76" s="70" t="str">
        <f t="shared" si="59"/>
        <v/>
      </c>
      <c r="E76" s="70" t="str">
        <f t="shared" si="9"/>
        <v/>
      </c>
      <c r="H76" s="74"/>
      <c r="I76" s="71" t="str">
        <f t="array" ref="I76">iferror(index($N$2:$AA$2,1,match(1,if(isnumber($N76:$AA76),1,0),0)))</f>
        <v/>
      </c>
      <c r="J76" s="71" t="str">
        <f t="array" ref="J76">iferror(index($N$2:$AA$2,1,match(1,if($N76:$AA76="x",1),0)-1))</f>
        <v/>
      </c>
      <c r="K76" s="72">
        <f t="shared" si="10"/>
        <v>0</v>
      </c>
      <c r="L76" s="73">
        <f t="shared" si="83"/>
        <v>0</v>
      </c>
      <c r="N76" s="57"/>
      <c r="O76" s="57" t="str">
        <f t="shared" ref="O76:AA76" si="95">if(N76="x","x","")</f>
        <v/>
      </c>
      <c r="P76" s="57" t="str">
        <f t="shared" si="95"/>
        <v/>
      </c>
      <c r="Q76" s="57" t="str">
        <f t="shared" si="95"/>
        <v/>
      </c>
      <c r="R76" s="57" t="str">
        <f t="shared" si="95"/>
        <v/>
      </c>
      <c r="S76" s="57" t="str">
        <f t="shared" si="95"/>
        <v/>
      </c>
      <c r="T76" s="57" t="str">
        <f t="shared" si="95"/>
        <v/>
      </c>
      <c r="U76" s="57" t="str">
        <f t="shared" si="95"/>
        <v/>
      </c>
      <c r="V76" s="57" t="str">
        <f t="shared" si="95"/>
        <v/>
      </c>
      <c r="W76" s="57" t="str">
        <f t="shared" si="95"/>
        <v/>
      </c>
      <c r="X76" s="57" t="str">
        <f t="shared" si="95"/>
        <v/>
      </c>
      <c r="Y76" s="57" t="str">
        <f t="shared" si="95"/>
        <v/>
      </c>
      <c r="Z76" s="57" t="str">
        <f t="shared" si="95"/>
        <v/>
      </c>
      <c r="AA76" s="57" t="str">
        <f t="shared" si="95"/>
        <v/>
      </c>
    </row>
    <row r="77">
      <c r="A77" s="67"/>
      <c r="B77" s="68"/>
      <c r="C77" s="69"/>
      <c r="D77" s="70" t="str">
        <f t="shared" si="59"/>
        <v/>
      </c>
      <c r="E77" s="70" t="str">
        <f t="shared" si="9"/>
        <v/>
      </c>
      <c r="H77" s="74"/>
      <c r="I77" s="71" t="str">
        <f t="array" ref="I77">iferror(index($N$2:$AA$2,1,match(1,if(isnumber($N77:$AA77),1,0),0)))</f>
        <v/>
      </c>
      <c r="J77" s="71" t="str">
        <f t="array" ref="J77">iferror(index($N$2:$AA$2,1,match(1,if($N77:$AA77="x",1),0)-1))</f>
        <v/>
      </c>
      <c r="K77" s="72">
        <f t="shared" si="10"/>
        <v>0</v>
      </c>
      <c r="L77" s="73">
        <f t="shared" si="83"/>
        <v>0</v>
      </c>
      <c r="N77" s="57"/>
      <c r="O77" s="57" t="str">
        <f t="shared" ref="O77:AA77" si="96">if(N77="x","x","")</f>
        <v/>
      </c>
      <c r="P77" s="57" t="str">
        <f t="shared" si="96"/>
        <v/>
      </c>
      <c r="Q77" s="57" t="str">
        <f t="shared" si="96"/>
        <v/>
      </c>
      <c r="R77" s="57" t="str">
        <f t="shared" si="96"/>
        <v/>
      </c>
      <c r="S77" s="57" t="str">
        <f t="shared" si="96"/>
        <v/>
      </c>
      <c r="T77" s="57" t="str">
        <f t="shared" si="96"/>
        <v/>
      </c>
      <c r="U77" s="57" t="str">
        <f t="shared" si="96"/>
        <v/>
      </c>
      <c r="V77" s="57" t="str">
        <f t="shared" si="96"/>
        <v/>
      </c>
      <c r="W77" s="57" t="str">
        <f t="shared" si="96"/>
        <v/>
      </c>
      <c r="X77" s="57" t="str">
        <f t="shared" si="96"/>
        <v/>
      </c>
      <c r="Y77" s="57" t="str">
        <f t="shared" si="96"/>
        <v/>
      </c>
      <c r="Z77" s="57" t="str">
        <f t="shared" si="96"/>
        <v/>
      </c>
      <c r="AA77" s="57" t="str">
        <f t="shared" si="96"/>
        <v/>
      </c>
    </row>
    <row r="78">
      <c r="A78" s="67"/>
      <c r="B78" s="68"/>
      <c r="C78" s="69"/>
      <c r="D78" s="70" t="str">
        <f t="shared" si="59"/>
        <v/>
      </c>
      <c r="E78" s="70" t="str">
        <f t="shared" si="9"/>
        <v/>
      </c>
      <c r="H78" s="74"/>
      <c r="I78" s="71" t="str">
        <f t="array" ref="I78">iferror(index($N$2:$AA$2,1,match(1,if(isnumber($N78:$AA78),1,0),0)))</f>
        <v/>
      </c>
      <c r="J78" s="71" t="str">
        <f t="array" ref="J78">iferror(index($N$2:$AA$2,1,match(1,if($N78:$AA78="x",1),0)-1))</f>
        <v/>
      </c>
      <c r="K78" s="72">
        <f t="shared" si="10"/>
        <v>0</v>
      </c>
      <c r="L78" s="73">
        <f t="shared" si="83"/>
        <v>0</v>
      </c>
      <c r="N78" s="57"/>
      <c r="O78" s="57" t="str">
        <f t="shared" ref="O78:AA78" si="97">if(N78="x","x","")</f>
        <v/>
      </c>
      <c r="P78" s="57" t="str">
        <f t="shared" si="97"/>
        <v/>
      </c>
      <c r="Q78" s="57" t="str">
        <f t="shared" si="97"/>
        <v/>
      </c>
      <c r="R78" s="57" t="str">
        <f t="shared" si="97"/>
        <v/>
      </c>
      <c r="S78" s="57" t="str">
        <f t="shared" si="97"/>
        <v/>
      </c>
      <c r="T78" s="57" t="str">
        <f t="shared" si="97"/>
        <v/>
      </c>
      <c r="U78" s="57" t="str">
        <f t="shared" si="97"/>
        <v/>
      </c>
      <c r="V78" s="57" t="str">
        <f t="shared" si="97"/>
        <v/>
      </c>
      <c r="W78" s="57" t="str">
        <f t="shared" si="97"/>
        <v/>
      </c>
      <c r="X78" s="57" t="str">
        <f t="shared" si="97"/>
        <v/>
      </c>
      <c r="Y78" s="57" t="str">
        <f t="shared" si="97"/>
        <v/>
      </c>
      <c r="Z78" s="57" t="str">
        <f t="shared" si="97"/>
        <v/>
      </c>
      <c r="AA78" s="57" t="str">
        <f t="shared" si="97"/>
        <v/>
      </c>
    </row>
    <row r="79">
      <c r="A79" s="67"/>
      <c r="B79" s="68"/>
      <c r="C79" s="69"/>
      <c r="D79" s="70" t="str">
        <f t="shared" si="59"/>
        <v/>
      </c>
      <c r="E79" s="70" t="str">
        <f t="shared" si="9"/>
        <v/>
      </c>
      <c r="H79" s="74"/>
      <c r="I79" s="71" t="str">
        <f t="array" ref="I79">iferror(index($N$2:$AA$2,1,match(1,if(isnumber($N79:$AA79),1,0),0)))</f>
        <v/>
      </c>
      <c r="J79" s="71" t="str">
        <f t="array" ref="J79">iferror(index($N$2:$AA$2,1,match(1,if($N79:$AA79="x",1),0)-1))</f>
        <v/>
      </c>
      <c r="K79" s="72">
        <f t="shared" si="10"/>
        <v>0</v>
      </c>
      <c r="L79" s="73">
        <f t="shared" si="83"/>
        <v>0</v>
      </c>
      <c r="N79" s="57"/>
      <c r="O79" s="57" t="str">
        <f t="shared" ref="O79:AA79" si="98">if(N79="x","x","")</f>
        <v/>
      </c>
      <c r="P79" s="57" t="str">
        <f t="shared" si="98"/>
        <v/>
      </c>
      <c r="Q79" s="57" t="str">
        <f t="shared" si="98"/>
        <v/>
      </c>
      <c r="R79" s="57" t="str">
        <f t="shared" si="98"/>
        <v/>
      </c>
      <c r="S79" s="57" t="str">
        <f t="shared" si="98"/>
        <v/>
      </c>
      <c r="T79" s="57" t="str">
        <f t="shared" si="98"/>
        <v/>
      </c>
      <c r="U79" s="57" t="str">
        <f t="shared" si="98"/>
        <v/>
      </c>
      <c r="V79" s="57" t="str">
        <f t="shared" si="98"/>
        <v/>
      </c>
      <c r="W79" s="57" t="str">
        <f t="shared" si="98"/>
        <v/>
      </c>
      <c r="X79" s="57" t="str">
        <f t="shared" si="98"/>
        <v/>
      </c>
      <c r="Y79" s="57" t="str">
        <f t="shared" si="98"/>
        <v/>
      </c>
      <c r="Z79" s="57" t="str">
        <f t="shared" si="98"/>
        <v/>
      </c>
      <c r="AA79" s="57" t="str">
        <f t="shared" si="98"/>
        <v/>
      </c>
    </row>
    <row r="80">
      <c r="A80" s="67"/>
      <c r="B80" s="68"/>
      <c r="C80" s="69"/>
      <c r="D80" s="70" t="str">
        <f t="shared" si="59"/>
        <v/>
      </c>
      <c r="E80" s="70" t="str">
        <f t="shared" si="9"/>
        <v/>
      </c>
      <c r="H80" s="74"/>
      <c r="I80" s="71" t="str">
        <f t="array" ref="I80">iferror(index($N$2:$AA$2,1,match(1,if(isnumber($N80:$AA80),1,0),0)))</f>
        <v/>
      </c>
      <c r="J80" s="71" t="str">
        <f t="array" ref="J80">iferror(index($N$2:$AA$2,1,match(1,if($N80:$AA80="x",1),0)-1))</f>
        <v/>
      </c>
      <c r="K80" s="72">
        <f t="shared" si="10"/>
        <v>0</v>
      </c>
      <c r="L80" s="73">
        <f t="shared" si="83"/>
        <v>0</v>
      </c>
      <c r="N80" s="57"/>
      <c r="O80" s="57" t="str">
        <f t="shared" ref="O80:AA80" si="99">if(N80="x","x","")</f>
        <v/>
      </c>
      <c r="P80" s="57" t="str">
        <f t="shared" si="99"/>
        <v/>
      </c>
      <c r="Q80" s="57" t="str">
        <f t="shared" si="99"/>
        <v/>
      </c>
      <c r="R80" s="57" t="str">
        <f t="shared" si="99"/>
        <v/>
      </c>
      <c r="S80" s="57" t="str">
        <f t="shared" si="99"/>
        <v/>
      </c>
      <c r="T80" s="57" t="str">
        <f t="shared" si="99"/>
        <v/>
      </c>
      <c r="U80" s="57" t="str">
        <f t="shared" si="99"/>
        <v/>
      </c>
      <c r="V80" s="57" t="str">
        <f t="shared" si="99"/>
        <v/>
      </c>
      <c r="W80" s="57" t="str">
        <f t="shared" si="99"/>
        <v/>
      </c>
      <c r="X80" s="57" t="str">
        <f t="shared" si="99"/>
        <v/>
      </c>
      <c r="Y80" s="57" t="str">
        <f t="shared" si="99"/>
        <v/>
      </c>
      <c r="Z80" s="57" t="str">
        <f t="shared" si="99"/>
        <v/>
      </c>
      <c r="AA80" s="57" t="str">
        <f t="shared" si="99"/>
        <v/>
      </c>
    </row>
    <row r="81">
      <c r="A81" s="67"/>
      <c r="B81" s="68"/>
      <c r="C81" s="69"/>
      <c r="D81" s="70" t="str">
        <f t="shared" si="59"/>
        <v/>
      </c>
      <c r="E81" s="70" t="str">
        <f t="shared" si="9"/>
        <v/>
      </c>
      <c r="H81" s="74"/>
      <c r="I81" s="71" t="str">
        <f t="array" ref="I81">iferror(index($N$2:$AA$2,1,match(1,if(isnumber($N81:$AA81),1,0),0)))</f>
        <v/>
      </c>
      <c r="J81" s="71" t="str">
        <f t="array" ref="J81">iferror(index($N$2:$AA$2,1,match(1,if($N81:$AA81="x",1),0)-1))</f>
        <v/>
      </c>
      <c r="K81" s="72">
        <f t="shared" si="10"/>
        <v>0</v>
      </c>
      <c r="L81" s="73">
        <f t="shared" si="83"/>
        <v>0</v>
      </c>
      <c r="N81" s="57"/>
      <c r="O81" s="57" t="str">
        <f t="shared" ref="O81:AA81" si="100">if(N81="x","x","")</f>
        <v/>
      </c>
      <c r="P81" s="57" t="str">
        <f t="shared" si="100"/>
        <v/>
      </c>
      <c r="Q81" s="57" t="str">
        <f t="shared" si="100"/>
        <v/>
      </c>
      <c r="R81" s="57" t="str">
        <f t="shared" si="100"/>
        <v/>
      </c>
      <c r="S81" s="57" t="str">
        <f t="shared" si="100"/>
        <v/>
      </c>
      <c r="T81" s="57" t="str">
        <f t="shared" si="100"/>
        <v/>
      </c>
      <c r="U81" s="57" t="str">
        <f t="shared" si="100"/>
        <v/>
      </c>
      <c r="V81" s="57" t="str">
        <f t="shared" si="100"/>
        <v/>
      </c>
      <c r="W81" s="57" t="str">
        <f t="shared" si="100"/>
        <v/>
      </c>
      <c r="X81" s="57" t="str">
        <f t="shared" si="100"/>
        <v/>
      </c>
      <c r="Y81" s="57" t="str">
        <f t="shared" si="100"/>
        <v/>
      </c>
      <c r="Z81" s="57" t="str">
        <f t="shared" si="100"/>
        <v/>
      </c>
      <c r="AA81" s="57" t="str">
        <f t="shared" si="100"/>
        <v/>
      </c>
    </row>
    <row r="82">
      <c r="A82" s="67"/>
      <c r="B82" s="68"/>
      <c r="C82" s="69"/>
      <c r="D82" s="70" t="str">
        <f t="shared" si="59"/>
        <v/>
      </c>
      <c r="E82" s="70" t="str">
        <f t="shared" si="9"/>
        <v/>
      </c>
      <c r="H82" s="74"/>
      <c r="I82" s="71" t="str">
        <f t="array" ref="I82">iferror(index($N$2:$AA$2,1,match(1,if(isnumber($N82:$AA82),1,0),0)))</f>
        <v/>
      </c>
      <c r="J82" s="71" t="str">
        <f t="array" ref="J82">iferror(index($N$2:$AA$2,1,match(1,if($N82:$AA82="x",1),0)-1))</f>
        <v/>
      </c>
      <c r="K82" s="72">
        <f t="shared" si="10"/>
        <v>0</v>
      </c>
      <c r="L82" s="73">
        <f t="shared" si="83"/>
        <v>0</v>
      </c>
      <c r="N82" s="57"/>
      <c r="O82" s="57" t="str">
        <f t="shared" ref="O82:AA82" si="101">if(N82="x","x","")</f>
        <v/>
      </c>
      <c r="P82" s="57" t="str">
        <f t="shared" si="101"/>
        <v/>
      </c>
      <c r="Q82" s="57" t="str">
        <f t="shared" si="101"/>
        <v/>
      </c>
      <c r="R82" s="57" t="str">
        <f t="shared" si="101"/>
        <v/>
      </c>
      <c r="S82" s="57" t="str">
        <f t="shared" si="101"/>
        <v/>
      </c>
      <c r="T82" s="57" t="str">
        <f t="shared" si="101"/>
        <v/>
      </c>
      <c r="U82" s="57" t="str">
        <f t="shared" si="101"/>
        <v/>
      </c>
      <c r="V82" s="57" t="str">
        <f t="shared" si="101"/>
        <v/>
      </c>
      <c r="W82" s="57" t="str">
        <f t="shared" si="101"/>
        <v/>
      </c>
      <c r="X82" s="57" t="str">
        <f t="shared" si="101"/>
        <v/>
      </c>
      <c r="Y82" s="57" t="str">
        <f t="shared" si="101"/>
        <v/>
      </c>
      <c r="Z82" s="57" t="str">
        <f t="shared" si="101"/>
        <v/>
      </c>
      <c r="AA82" s="57" t="str">
        <f t="shared" si="101"/>
        <v/>
      </c>
    </row>
    <row r="83">
      <c r="A83" s="67"/>
      <c r="B83" s="68"/>
      <c r="C83" s="69"/>
      <c r="D83" s="70" t="str">
        <f t="shared" si="59"/>
        <v/>
      </c>
      <c r="E83" s="70" t="str">
        <f t="shared" si="9"/>
        <v/>
      </c>
      <c r="H83" s="74"/>
      <c r="I83" s="71" t="str">
        <f t="array" ref="I83">iferror(index($N$2:$AA$2,1,match(1,if(isnumber($N83:$AA83),1,0),0)))</f>
        <v/>
      </c>
      <c r="J83" s="71" t="str">
        <f t="array" ref="J83">iferror(index($N$2:$AA$2,1,match(1,if($N83:$AA83="x",1),0)-1))</f>
        <v/>
      </c>
      <c r="K83" s="72">
        <f t="shared" si="10"/>
        <v>0</v>
      </c>
      <c r="L83" s="73">
        <f t="shared" si="83"/>
        <v>0</v>
      </c>
      <c r="N83" s="57"/>
      <c r="O83" s="57" t="str">
        <f t="shared" ref="O83:AA83" si="102">if(N83="x","x","")</f>
        <v/>
      </c>
      <c r="P83" s="57" t="str">
        <f t="shared" si="102"/>
        <v/>
      </c>
      <c r="Q83" s="57" t="str">
        <f t="shared" si="102"/>
        <v/>
      </c>
      <c r="R83" s="57" t="str">
        <f t="shared" si="102"/>
        <v/>
      </c>
      <c r="S83" s="57" t="str">
        <f t="shared" si="102"/>
        <v/>
      </c>
      <c r="T83" s="57" t="str">
        <f t="shared" si="102"/>
        <v/>
      </c>
      <c r="U83" s="57" t="str">
        <f t="shared" si="102"/>
        <v/>
      </c>
      <c r="V83" s="57" t="str">
        <f t="shared" si="102"/>
        <v/>
      </c>
      <c r="W83" s="57" t="str">
        <f t="shared" si="102"/>
        <v/>
      </c>
      <c r="X83" s="57" t="str">
        <f t="shared" si="102"/>
        <v/>
      </c>
      <c r="Y83" s="57" t="str">
        <f t="shared" si="102"/>
        <v/>
      </c>
      <c r="Z83" s="57" t="str">
        <f t="shared" si="102"/>
        <v/>
      </c>
      <c r="AA83" s="57" t="str">
        <f t="shared" si="102"/>
        <v/>
      </c>
    </row>
    <row r="84">
      <c r="A84" s="67"/>
      <c r="B84" s="68"/>
      <c r="C84" s="69"/>
      <c r="D84" s="70" t="str">
        <f t="shared" si="59"/>
        <v/>
      </c>
      <c r="E84" s="70" t="str">
        <f t="shared" si="9"/>
        <v/>
      </c>
      <c r="H84" s="74"/>
      <c r="I84" s="71" t="str">
        <f t="array" ref="I84">iferror(index($N$2:$AA$2,1,match(1,if(isnumber($N84:$AA84),1,0),0)))</f>
        <v/>
      </c>
      <c r="J84" s="71" t="str">
        <f t="array" ref="J84">iferror(index($N$2:$AA$2,1,match(1,if($N84:$AA84="x",1),0)-1))</f>
        <v/>
      </c>
      <c r="K84" s="72">
        <f t="shared" si="10"/>
        <v>0</v>
      </c>
      <c r="L84" s="73">
        <f t="shared" si="83"/>
        <v>0</v>
      </c>
      <c r="N84" s="57"/>
      <c r="O84" s="57" t="str">
        <f t="shared" ref="O84:AA84" si="103">if(N84="x","x","")</f>
        <v/>
      </c>
      <c r="P84" s="57" t="str">
        <f t="shared" si="103"/>
        <v/>
      </c>
      <c r="Q84" s="57" t="str">
        <f t="shared" si="103"/>
        <v/>
      </c>
      <c r="R84" s="57" t="str">
        <f t="shared" si="103"/>
        <v/>
      </c>
      <c r="S84" s="57" t="str">
        <f t="shared" si="103"/>
        <v/>
      </c>
      <c r="T84" s="57" t="str">
        <f t="shared" si="103"/>
        <v/>
      </c>
      <c r="U84" s="57" t="str">
        <f t="shared" si="103"/>
        <v/>
      </c>
      <c r="V84" s="57" t="str">
        <f t="shared" si="103"/>
        <v/>
      </c>
      <c r="W84" s="57" t="str">
        <f t="shared" si="103"/>
        <v/>
      </c>
      <c r="X84" s="57" t="str">
        <f t="shared" si="103"/>
        <v/>
      </c>
      <c r="Y84" s="57" t="str">
        <f t="shared" si="103"/>
        <v/>
      </c>
      <c r="Z84" s="57" t="str">
        <f t="shared" si="103"/>
        <v/>
      </c>
      <c r="AA84" s="57" t="str">
        <f t="shared" si="103"/>
        <v/>
      </c>
    </row>
    <row r="85">
      <c r="A85" s="67"/>
      <c r="B85" s="68"/>
      <c r="C85" s="69"/>
      <c r="D85" s="70" t="str">
        <f t="shared" si="59"/>
        <v/>
      </c>
      <c r="E85" s="70" t="str">
        <f t="shared" si="9"/>
        <v/>
      </c>
      <c r="H85" s="74"/>
      <c r="I85" s="71" t="str">
        <f t="array" ref="I85">iferror(index($N$2:$AA$2,1,match(1,if(isnumber($N85:$AA85),1,0),0)))</f>
        <v/>
      </c>
      <c r="J85" s="71" t="str">
        <f t="array" ref="J85">iferror(index($N$2:$AA$2,1,match(1,if($N85:$AA85="x",1),0)-1))</f>
        <v/>
      </c>
      <c r="K85" s="72">
        <f t="shared" si="10"/>
        <v>0</v>
      </c>
      <c r="L85" s="73">
        <f t="shared" si="83"/>
        <v>0</v>
      </c>
      <c r="N85" s="57"/>
      <c r="O85" s="57" t="str">
        <f t="shared" ref="O85:AA85" si="104">if(N85="x","x","")</f>
        <v/>
      </c>
      <c r="P85" s="57" t="str">
        <f t="shared" si="104"/>
        <v/>
      </c>
      <c r="Q85" s="57" t="str">
        <f t="shared" si="104"/>
        <v/>
      </c>
      <c r="R85" s="57" t="str">
        <f t="shared" si="104"/>
        <v/>
      </c>
      <c r="S85" s="57" t="str">
        <f t="shared" si="104"/>
        <v/>
      </c>
      <c r="T85" s="57" t="str">
        <f t="shared" si="104"/>
        <v/>
      </c>
      <c r="U85" s="57" t="str">
        <f t="shared" si="104"/>
        <v/>
      </c>
      <c r="V85" s="57" t="str">
        <f t="shared" si="104"/>
        <v/>
      </c>
      <c r="W85" s="57" t="str">
        <f t="shared" si="104"/>
        <v/>
      </c>
      <c r="X85" s="57" t="str">
        <f t="shared" si="104"/>
        <v/>
      </c>
      <c r="Y85" s="57" t="str">
        <f t="shared" si="104"/>
        <v/>
      </c>
      <c r="Z85" s="57" t="str">
        <f t="shared" si="104"/>
        <v/>
      </c>
      <c r="AA85" s="57" t="str">
        <f t="shared" si="104"/>
        <v/>
      </c>
    </row>
    <row r="86">
      <c r="A86" s="67"/>
      <c r="B86" s="68"/>
      <c r="C86" s="69"/>
      <c r="D86" s="70" t="str">
        <f t="shared" si="59"/>
        <v/>
      </c>
      <c r="E86" s="70" t="str">
        <f t="shared" si="9"/>
        <v/>
      </c>
      <c r="H86" s="74"/>
      <c r="I86" s="71" t="str">
        <f t="array" ref="I86">iferror(index($N$2:$AA$2,1,match(1,if(isnumber($N86:$AA86),1,0),0)))</f>
        <v/>
      </c>
      <c r="J86" s="71" t="str">
        <f t="array" ref="J86">iferror(index($N$2:$AA$2,1,match(1,if($N86:$AA86="x",1),0)-1))</f>
        <v/>
      </c>
      <c r="K86" s="72">
        <f t="shared" si="10"/>
        <v>0</v>
      </c>
      <c r="L86" s="73">
        <f t="shared" si="83"/>
        <v>0</v>
      </c>
      <c r="N86" s="57"/>
      <c r="O86" s="57" t="str">
        <f t="shared" ref="O86:AA86" si="105">if(N86="x","x","")</f>
        <v/>
      </c>
      <c r="P86" s="57" t="str">
        <f t="shared" si="105"/>
        <v/>
      </c>
      <c r="Q86" s="57" t="str">
        <f t="shared" si="105"/>
        <v/>
      </c>
      <c r="R86" s="57" t="str">
        <f t="shared" si="105"/>
        <v/>
      </c>
      <c r="S86" s="57" t="str">
        <f t="shared" si="105"/>
        <v/>
      </c>
      <c r="T86" s="57" t="str">
        <f t="shared" si="105"/>
        <v/>
      </c>
      <c r="U86" s="57" t="str">
        <f t="shared" si="105"/>
        <v/>
      </c>
      <c r="V86" s="57" t="str">
        <f t="shared" si="105"/>
        <v/>
      </c>
      <c r="W86" s="57" t="str">
        <f t="shared" si="105"/>
        <v/>
      </c>
      <c r="X86" s="57" t="str">
        <f t="shared" si="105"/>
        <v/>
      </c>
      <c r="Y86" s="57" t="str">
        <f t="shared" si="105"/>
        <v/>
      </c>
      <c r="Z86" s="57" t="str">
        <f t="shared" si="105"/>
        <v/>
      </c>
      <c r="AA86" s="57" t="str">
        <f t="shared" si="105"/>
        <v/>
      </c>
    </row>
    <row r="87">
      <c r="A87" s="67"/>
      <c r="B87" s="68"/>
      <c r="C87" s="69"/>
      <c r="D87" s="70" t="str">
        <f t="shared" si="59"/>
        <v/>
      </c>
      <c r="E87" s="70" t="str">
        <f t="shared" si="9"/>
        <v/>
      </c>
      <c r="H87" s="74"/>
      <c r="I87" s="71" t="str">
        <f t="array" ref="I87">iferror(index($N$2:$AA$2,1,match(1,if(isnumber($N87:$AA87),1,0),0)))</f>
        <v/>
      </c>
      <c r="J87" s="71" t="str">
        <f t="array" ref="J87">iferror(index($N$2:$AA$2,1,match(1,if($N87:$AA87="x",1),0)-1))</f>
        <v/>
      </c>
      <c r="K87" s="72">
        <f t="shared" si="10"/>
        <v>0</v>
      </c>
      <c r="L87" s="73">
        <f t="shared" si="83"/>
        <v>0</v>
      </c>
      <c r="N87" s="57"/>
      <c r="O87" s="57" t="str">
        <f t="shared" ref="O87:AA87" si="106">if(N87="x","x","")</f>
        <v/>
      </c>
      <c r="P87" s="57" t="str">
        <f t="shared" si="106"/>
        <v/>
      </c>
      <c r="Q87" s="57" t="str">
        <f t="shared" si="106"/>
        <v/>
      </c>
      <c r="R87" s="57" t="str">
        <f t="shared" si="106"/>
        <v/>
      </c>
      <c r="S87" s="57" t="str">
        <f t="shared" si="106"/>
        <v/>
      </c>
      <c r="T87" s="57" t="str">
        <f t="shared" si="106"/>
        <v/>
      </c>
      <c r="U87" s="57" t="str">
        <f t="shared" si="106"/>
        <v/>
      </c>
      <c r="V87" s="57" t="str">
        <f t="shared" si="106"/>
        <v/>
      </c>
      <c r="W87" s="57" t="str">
        <f t="shared" si="106"/>
        <v/>
      </c>
      <c r="X87" s="57" t="str">
        <f t="shared" si="106"/>
        <v/>
      </c>
      <c r="Y87" s="57" t="str">
        <f t="shared" si="106"/>
        <v/>
      </c>
      <c r="Z87" s="57" t="str">
        <f t="shared" si="106"/>
        <v/>
      </c>
      <c r="AA87" s="57" t="str">
        <f t="shared" si="106"/>
        <v/>
      </c>
    </row>
    <row r="88">
      <c r="A88" s="67"/>
      <c r="B88" s="68"/>
      <c r="C88" s="69"/>
      <c r="D88" s="70" t="str">
        <f t="shared" si="59"/>
        <v/>
      </c>
      <c r="E88" s="70" t="str">
        <f t="shared" si="9"/>
        <v/>
      </c>
      <c r="H88" s="74"/>
      <c r="I88" s="71" t="str">
        <f t="array" ref="I88">iferror(index($N$2:$AA$2,1,match(1,if(isnumber($N88:$AA88),1,0),0)))</f>
        <v/>
      </c>
      <c r="J88" s="71" t="str">
        <f t="array" ref="J88">iferror(index($N$2:$AA$2,1,match(1,if($N88:$AA88="x",1),0)-1))</f>
        <v/>
      </c>
      <c r="K88" s="72">
        <f t="shared" si="10"/>
        <v>0</v>
      </c>
      <c r="L88" s="73">
        <f t="shared" si="83"/>
        <v>0</v>
      </c>
      <c r="N88" s="57"/>
      <c r="O88" s="57" t="str">
        <f t="shared" ref="O88:AA88" si="107">if(N88="x","x","")</f>
        <v/>
      </c>
      <c r="P88" s="57" t="str">
        <f t="shared" si="107"/>
        <v/>
      </c>
      <c r="Q88" s="57" t="str">
        <f t="shared" si="107"/>
        <v/>
      </c>
      <c r="R88" s="57" t="str">
        <f t="shared" si="107"/>
        <v/>
      </c>
      <c r="S88" s="57" t="str">
        <f t="shared" si="107"/>
        <v/>
      </c>
      <c r="T88" s="57" t="str">
        <f t="shared" si="107"/>
        <v/>
      </c>
      <c r="U88" s="57" t="str">
        <f t="shared" si="107"/>
        <v/>
      </c>
      <c r="V88" s="57" t="str">
        <f t="shared" si="107"/>
        <v/>
      </c>
      <c r="W88" s="57" t="str">
        <f t="shared" si="107"/>
        <v/>
      </c>
      <c r="X88" s="57" t="str">
        <f t="shared" si="107"/>
        <v/>
      </c>
      <c r="Y88" s="57" t="str">
        <f t="shared" si="107"/>
        <v/>
      </c>
      <c r="Z88" s="57" t="str">
        <f t="shared" si="107"/>
        <v/>
      </c>
      <c r="AA88" s="57" t="str">
        <f t="shared" si="107"/>
        <v/>
      </c>
    </row>
    <row r="89">
      <c r="A89" s="67"/>
      <c r="B89" s="68"/>
      <c r="C89" s="69"/>
      <c r="D89" s="70" t="str">
        <f t="shared" si="59"/>
        <v/>
      </c>
      <c r="E89" s="70" t="str">
        <f t="shared" si="9"/>
        <v/>
      </c>
      <c r="H89" s="74"/>
      <c r="I89" s="71" t="str">
        <f t="array" ref="I89">iferror(index($N$2:$AA$2,1,match(1,if(isnumber($N89:$AA89),1,0),0)))</f>
        <v/>
      </c>
      <c r="J89" s="71" t="str">
        <f t="array" ref="J89">iferror(index($N$2:$AA$2,1,match(1,if($N89:$AA89="x",1),0)-1))</f>
        <v/>
      </c>
      <c r="K89" s="72">
        <f t="shared" si="10"/>
        <v>0</v>
      </c>
      <c r="L89" s="73">
        <f t="shared" si="83"/>
        <v>0</v>
      </c>
      <c r="N89" s="57"/>
      <c r="O89" s="57" t="str">
        <f t="shared" ref="O89:AA89" si="108">if(N89="x","x","")</f>
        <v/>
      </c>
      <c r="P89" s="57" t="str">
        <f t="shared" si="108"/>
        <v/>
      </c>
      <c r="Q89" s="57" t="str">
        <f t="shared" si="108"/>
        <v/>
      </c>
      <c r="R89" s="57" t="str">
        <f t="shared" si="108"/>
        <v/>
      </c>
      <c r="S89" s="57" t="str">
        <f t="shared" si="108"/>
        <v/>
      </c>
      <c r="T89" s="57" t="str">
        <f t="shared" si="108"/>
        <v/>
      </c>
      <c r="U89" s="57" t="str">
        <f t="shared" si="108"/>
        <v/>
      </c>
      <c r="V89" s="57" t="str">
        <f t="shared" si="108"/>
        <v/>
      </c>
      <c r="W89" s="57" t="str">
        <f t="shared" si="108"/>
        <v/>
      </c>
      <c r="X89" s="57" t="str">
        <f t="shared" si="108"/>
        <v/>
      </c>
      <c r="Y89" s="57" t="str">
        <f t="shared" si="108"/>
        <v/>
      </c>
      <c r="Z89" s="57" t="str">
        <f t="shared" si="108"/>
        <v/>
      </c>
      <c r="AA89" s="57" t="str">
        <f t="shared" si="108"/>
        <v/>
      </c>
    </row>
    <row r="90">
      <c r="A90" s="67"/>
      <c r="B90" s="68"/>
      <c r="C90" s="69"/>
      <c r="D90" s="70" t="str">
        <f t="shared" si="59"/>
        <v/>
      </c>
      <c r="E90" s="70" t="str">
        <f t="shared" si="9"/>
        <v/>
      </c>
      <c r="H90" s="74"/>
      <c r="I90" s="71" t="str">
        <f t="array" ref="I90">iferror(index($N$2:$AA$2,1,match(1,if(isnumber($N90:$AA90),1,0),0)))</f>
        <v/>
      </c>
      <c r="J90" s="71" t="str">
        <f t="array" ref="J90">iferror(index($N$2:$AA$2,1,match(1,if($N90:$AA90="x",1),0)-1))</f>
        <v/>
      </c>
      <c r="K90" s="72">
        <f t="shared" si="10"/>
        <v>0</v>
      </c>
      <c r="L90" s="73">
        <f t="shared" si="83"/>
        <v>0</v>
      </c>
      <c r="N90" s="57"/>
      <c r="O90" s="57" t="str">
        <f t="shared" ref="O90:AA90" si="109">if(N90="x","x","")</f>
        <v/>
      </c>
      <c r="P90" s="57" t="str">
        <f t="shared" si="109"/>
        <v/>
      </c>
      <c r="Q90" s="57" t="str">
        <f t="shared" si="109"/>
        <v/>
      </c>
      <c r="R90" s="57" t="str">
        <f t="shared" si="109"/>
        <v/>
      </c>
      <c r="S90" s="57" t="str">
        <f t="shared" si="109"/>
        <v/>
      </c>
      <c r="T90" s="57" t="str">
        <f t="shared" si="109"/>
        <v/>
      </c>
      <c r="U90" s="57" t="str">
        <f t="shared" si="109"/>
        <v/>
      </c>
      <c r="V90" s="57" t="str">
        <f t="shared" si="109"/>
        <v/>
      </c>
      <c r="W90" s="57" t="str">
        <f t="shared" si="109"/>
        <v/>
      </c>
      <c r="X90" s="57" t="str">
        <f t="shared" si="109"/>
        <v/>
      </c>
      <c r="Y90" s="57" t="str">
        <f t="shared" si="109"/>
        <v/>
      </c>
      <c r="Z90" s="57" t="str">
        <f t="shared" si="109"/>
        <v/>
      </c>
      <c r="AA90" s="57" t="str">
        <f t="shared" si="109"/>
        <v/>
      </c>
    </row>
    <row r="91">
      <c r="A91" s="67"/>
      <c r="B91" s="68"/>
      <c r="C91" s="69"/>
      <c r="D91" s="70" t="str">
        <f t="shared" si="59"/>
        <v/>
      </c>
      <c r="E91" s="70" t="str">
        <f t="shared" si="9"/>
        <v/>
      </c>
      <c r="H91" s="74"/>
      <c r="I91" s="71" t="str">
        <f t="array" ref="I91">iferror(index($N$2:$AA$2,1,match(1,if(isnumber($N91:$AA91),1,0),0)))</f>
        <v/>
      </c>
      <c r="J91" s="71" t="str">
        <f t="array" ref="J91">iferror(index($N$2:$AA$2,1,match(1,if($N91:$AA91="x",1),0)-1))</f>
        <v/>
      </c>
      <c r="K91" s="72">
        <f t="shared" si="10"/>
        <v>0</v>
      </c>
      <c r="L91" s="73">
        <f t="shared" si="83"/>
        <v>0</v>
      </c>
      <c r="N91" s="57"/>
      <c r="O91" s="57" t="str">
        <f t="shared" ref="O91:AA91" si="110">if(N91="x","x","")</f>
        <v/>
      </c>
      <c r="P91" s="57" t="str">
        <f t="shared" si="110"/>
        <v/>
      </c>
      <c r="Q91" s="57" t="str">
        <f t="shared" si="110"/>
        <v/>
      </c>
      <c r="R91" s="57" t="str">
        <f t="shared" si="110"/>
        <v/>
      </c>
      <c r="S91" s="57" t="str">
        <f t="shared" si="110"/>
        <v/>
      </c>
      <c r="T91" s="57" t="str">
        <f t="shared" si="110"/>
        <v/>
      </c>
      <c r="U91" s="57" t="str">
        <f t="shared" si="110"/>
        <v/>
      </c>
      <c r="V91" s="57" t="str">
        <f t="shared" si="110"/>
        <v/>
      </c>
      <c r="W91" s="57" t="str">
        <f t="shared" si="110"/>
        <v/>
      </c>
      <c r="X91" s="57" t="str">
        <f t="shared" si="110"/>
        <v/>
      </c>
      <c r="Y91" s="57" t="str">
        <f t="shared" si="110"/>
        <v/>
      </c>
      <c r="Z91" s="57" t="str">
        <f t="shared" si="110"/>
        <v/>
      </c>
      <c r="AA91" s="57" t="str">
        <f t="shared" si="110"/>
        <v/>
      </c>
    </row>
    <row r="92">
      <c r="A92" s="67"/>
      <c r="B92" s="68"/>
      <c r="C92" s="69"/>
      <c r="D92" s="70" t="str">
        <f t="shared" si="59"/>
        <v/>
      </c>
      <c r="E92" s="70" t="str">
        <f t="shared" si="9"/>
        <v/>
      </c>
      <c r="H92" s="74"/>
      <c r="I92" s="71" t="str">
        <f t="array" ref="I92">iferror(index($N$2:$AA$2,1,match(1,if(isnumber($N92:$AA92),1,0),0)))</f>
        <v/>
      </c>
      <c r="J92" s="71" t="str">
        <f t="array" ref="J92">iferror(index($N$2:$AA$2,1,match(1,if($N92:$AA92="x",1),0)-1))</f>
        <v/>
      </c>
      <c r="K92" s="72">
        <f t="shared" si="10"/>
        <v>0</v>
      </c>
      <c r="L92" s="73">
        <f t="shared" si="83"/>
        <v>0</v>
      </c>
      <c r="N92" s="57"/>
      <c r="O92" s="57" t="str">
        <f t="shared" ref="O92:AA92" si="111">if(N92="x","x","")</f>
        <v/>
      </c>
      <c r="P92" s="57" t="str">
        <f t="shared" si="111"/>
        <v/>
      </c>
      <c r="Q92" s="57" t="str">
        <f t="shared" si="111"/>
        <v/>
      </c>
      <c r="R92" s="57" t="str">
        <f t="shared" si="111"/>
        <v/>
      </c>
      <c r="S92" s="57" t="str">
        <f t="shared" si="111"/>
        <v/>
      </c>
      <c r="T92" s="57" t="str">
        <f t="shared" si="111"/>
        <v/>
      </c>
      <c r="U92" s="57" t="str">
        <f t="shared" si="111"/>
        <v/>
      </c>
      <c r="V92" s="57" t="str">
        <f t="shared" si="111"/>
        <v/>
      </c>
      <c r="W92" s="57" t="str">
        <f t="shared" si="111"/>
        <v/>
      </c>
      <c r="X92" s="57" t="str">
        <f t="shared" si="111"/>
        <v/>
      </c>
      <c r="Y92" s="57" t="str">
        <f t="shared" si="111"/>
        <v/>
      </c>
      <c r="Z92" s="57" t="str">
        <f t="shared" si="111"/>
        <v/>
      </c>
      <c r="AA92" s="57" t="str">
        <f t="shared" si="111"/>
        <v/>
      </c>
    </row>
    <row r="93">
      <c r="A93" s="67"/>
      <c r="B93" s="68"/>
      <c r="C93" s="69"/>
      <c r="D93" s="70" t="str">
        <f t="shared" si="59"/>
        <v/>
      </c>
      <c r="E93" s="70" t="str">
        <f t="shared" si="9"/>
        <v/>
      </c>
      <c r="H93" s="74"/>
      <c r="I93" s="71" t="str">
        <f t="array" ref="I93">iferror(index($N$2:$AA$2,1,match(1,if(isnumber($N93:$AA93),1,0),0)))</f>
        <v/>
      </c>
      <c r="J93" s="71" t="str">
        <f t="array" ref="J93">iferror(index($N$2:$AA$2,1,match(1,if($N93:$AA93="x",1),0)-1))</f>
        <v/>
      </c>
      <c r="K93" s="72">
        <f t="shared" si="10"/>
        <v>0</v>
      </c>
      <c r="L93" s="73">
        <f t="shared" si="83"/>
        <v>0</v>
      </c>
      <c r="N93" s="57"/>
      <c r="O93" s="57" t="str">
        <f t="shared" ref="O93:AA93" si="112">if(N93="x","x","")</f>
        <v/>
      </c>
      <c r="P93" s="57" t="str">
        <f t="shared" si="112"/>
        <v/>
      </c>
      <c r="Q93" s="57" t="str">
        <f t="shared" si="112"/>
        <v/>
      </c>
      <c r="R93" s="57" t="str">
        <f t="shared" si="112"/>
        <v/>
      </c>
      <c r="S93" s="57" t="str">
        <f t="shared" si="112"/>
        <v/>
      </c>
      <c r="T93" s="57" t="str">
        <f t="shared" si="112"/>
        <v/>
      </c>
      <c r="U93" s="57" t="str">
        <f t="shared" si="112"/>
        <v/>
      </c>
      <c r="V93" s="57" t="str">
        <f t="shared" si="112"/>
        <v/>
      </c>
      <c r="W93" s="57" t="str">
        <f t="shared" si="112"/>
        <v/>
      </c>
      <c r="X93" s="57" t="str">
        <f t="shared" si="112"/>
        <v/>
      </c>
      <c r="Y93" s="57" t="str">
        <f t="shared" si="112"/>
        <v/>
      </c>
      <c r="Z93" s="57" t="str">
        <f t="shared" si="112"/>
        <v/>
      </c>
      <c r="AA93" s="57" t="str">
        <f t="shared" si="112"/>
        <v/>
      </c>
    </row>
    <row r="94">
      <c r="A94" s="67"/>
      <c r="B94" s="68"/>
      <c r="C94" s="69"/>
      <c r="D94" s="70" t="str">
        <f t="shared" si="59"/>
        <v/>
      </c>
      <c r="E94" s="70" t="str">
        <f t="shared" si="9"/>
        <v/>
      </c>
      <c r="H94" s="74"/>
      <c r="I94" s="71" t="str">
        <f t="array" ref="I94">iferror(index($N$2:$AA$2,1,match(1,if(isnumber($N94:$AA94),1,0),0)))</f>
        <v/>
      </c>
      <c r="J94" s="71" t="str">
        <f t="array" ref="J94">iferror(index($N$2:$AA$2,1,match(1,if($N94:$AA94="x",1),0)-1))</f>
        <v/>
      </c>
      <c r="K94" s="72">
        <f t="shared" si="10"/>
        <v>0</v>
      </c>
      <c r="L94" s="73">
        <f t="shared" si="83"/>
        <v>0</v>
      </c>
      <c r="N94" s="57"/>
      <c r="O94" s="57" t="str">
        <f t="shared" ref="O94:AA94" si="113">if(N94="x","x","")</f>
        <v/>
      </c>
      <c r="P94" s="57" t="str">
        <f t="shared" si="113"/>
        <v/>
      </c>
      <c r="Q94" s="57" t="str">
        <f t="shared" si="113"/>
        <v/>
      </c>
      <c r="R94" s="57" t="str">
        <f t="shared" si="113"/>
        <v/>
      </c>
      <c r="S94" s="57" t="str">
        <f t="shared" si="113"/>
        <v/>
      </c>
      <c r="T94" s="57" t="str">
        <f t="shared" si="113"/>
        <v/>
      </c>
      <c r="U94" s="57" t="str">
        <f t="shared" si="113"/>
        <v/>
      </c>
      <c r="V94" s="57" t="str">
        <f t="shared" si="113"/>
        <v/>
      </c>
      <c r="W94" s="57" t="str">
        <f t="shared" si="113"/>
        <v/>
      </c>
      <c r="X94" s="57" t="str">
        <f t="shared" si="113"/>
        <v/>
      </c>
      <c r="Y94" s="57" t="str">
        <f t="shared" si="113"/>
        <v/>
      </c>
      <c r="Z94" s="57" t="str">
        <f t="shared" si="113"/>
        <v/>
      </c>
      <c r="AA94" s="57" t="str">
        <f t="shared" si="113"/>
        <v/>
      </c>
    </row>
    <row r="95">
      <c r="A95" s="67"/>
      <c r="B95" s="68"/>
      <c r="C95" s="69"/>
      <c r="D95" s="70" t="str">
        <f t="shared" si="59"/>
        <v/>
      </c>
      <c r="E95" s="70" t="str">
        <f t="shared" si="9"/>
        <v/>
      </c>
      <c r="H95" s="74"/>
      <c r="I95" s="71" t="str">
        <f t="array" ref="I95">iferror(index($N$2:$AA$2,1,match(1,if(isnumber($N95:$AA95),1,0),0)))</f>
        <v/>
      </c>
      <c r="J95" s="71" t="str">
        <f t="array" ref="J95">iferror(index($N$2:$AA$2,1,match(1,if($N95:$AA95="x",1),0)-1))</f>
        <v/>
      </c>
      <c r="K95" s="72">
        <f t="shared" si="10"/>
        <v>0</v>
      </c>
      <c r="L95" s="73">
        <f t="shared" si="83"/>
        <v>0</v>
      </c>
      <c r="N95" s="57"/>
      <c r="O95" s="57" t="str">
        <f t="shared" ref="O95:AA95" si="114">if(N95="x","x","")</f>
        <v/>
      </c>
      <c r="P95" s="57" t="str">
        <f t="shared" si="114"/>
        <v/>
      </c>
      <c r="Q95" s="57" t="str">
        <f t="shared" si="114"/>
        <v/>
      </c>
      <c r="R95" s="57" t="str">
        <f t="shared" si="114"/>
        <v/>
      </c>
      <c r="S95" s="57" t="str">
        <f t="shared" si="114"/>
        <v/>
      </c>
      <c r="T95" s="57" t="str">
        <f t="shared" si="114"/>
        <v/>
      </c>
      <c r="U95" s="57" t="str">
        <f t="shared" si="114"/>
        <v/>
      </c>
      <c r="V95" s="57" t="str">
        <f t="shared" si="114"/>
        <v/>
      </c>
      <c r="W95" s="57" t="str">
        <f t="shared" si="114"/>
        <v/>
      </c>
      <c r="X95" s="57" t="str">
        <f t="shared" si="114"/>
        <v/>
      </c>
      <c r="Y95" s="57" t="str">
        <f t="shared" si="114"/>
        <v/>
      </c>
      <c r="Z95" s="57" t="str">
        <f t="shared" si="114"/>
        <v/>
      </c>
      <c r="AA95" s="57" t="str">
        <f t="shared" si="114"/>
        <v/>
      </c>
    </row>
    <row r="96">
      <c r="A96" s="67"/>
      <c r="B96" s="68"/>
      <c r="C96" s="69"/>
      <c r="D96" s="70" t="str">
        <f t="shared" si="59"/>
        <v/>
      </c>
      <c r="E96" s="70" t="str">
        <f t="shared" si="9"/>
        <v/>
      </c>
      <c r="H96" s="74"/>
      <c r="I96" s="71" t="str">
        <f t="array" ref="I96">iferror(index($N$2:$AA$2,1,match(1,if(isnumber($N96:$AA96),1,0),0)))</f>
        <v/>
      </c>
      <c r="J96" s="71" t="str">
        <f t="array" ref="J96">iferror(index($N$2:$AA$2,1,match(1,if($N96:$AA96="x",1),0)-1))</f>
        <v/>
      </c>
      <c r="K96" s="72">
        <f t="shared" si="10"/>
        <v>0</v>
      </c>
      <c r="L96" s="73">
        <f t="shared" si="83"/>
        <v>0</v>
      </c>
      <c r="N96" s="57"/>
      <c r="O96" s="57" t="str">
        <f t="shared" ref="O96:AA96" si="115">if(N96="x","x","")</f>
        <v/>
      </c>
      <c r="P96" s="57" t="str">
        <f t="shared" si="115"/>
        <v/>
      </c>
      <c r="Q96" s="57" t="str">
        <f t="shared" si="115"/>
        <v/>
      </c>
      <c r="R96" s="57" t="str">
        <f t="shared" si="115"/>
        <v/>
      </c>
      <c r="S96" s="57" t="str">
        <f t="shared" si="115"/>
        <v/>
      </c>
      <c r="T96" s="57" t="str">
        <f t="shared" si="115"/>
        <v/>
      </c>
      <c r="U96" s="57" t="str">
        <f t="shared" si="115"/>
        <v/>
      </c>
      <c r="V96" s="57" t="str">
        <f t="shared" si="115"/>
        <v/>
      </c>
      <c r="W96" s="57" t="str">
        <f t="shared" si="115"/>
        <v/>
      </c>
      <c r="X96" s="57" t="str">
        <f t="shared" si="115"/>
        <v/>
      </c>
      <c r="Y96" s="57" t="str">
        <f t="shared" si="115"/>
        <v/>
      </c>
      <c r="Z96" s="57" t="str">
        <f t="shared" si="115"/>
        <v/>
      </c>
      <c r="AA96" s="57" t="str">
        <f t="shared" si="115"/>
        <v/>
      </c>
    </row>
    <row r="97">
      <c r="A97" s="67"/>
      <c r="B97" s="68"/>
      <c r="C97" s="69"/>
      <c r="D97" s="70" t="str">
        <f t="shared" si="59"/>
        <v/>
      </c>
      <c r="E97" s="70" t="str">
        <f t="shared" si="9"/>
        <v/>
      </c>
      <c r="H97" s="74"/>
      <c r="I97" s="71" t="str">
        <f t="array" ref="I97">iferror(index($N$2:$AA$2,1,match(1,if(isnumber($N97:$AA97),1,0),0)))</f>
        <v/>
      </c>
      <c r="J97" s="71" t="str">
        <f t="array" ref="J97">iferror(index($N$2:$AA$2,1,match(1,if($N97:$AA97="x",1),0)-1))</f>
        <v/>
      </c>
      <c r="K97" s="72">
        <f t="shared" si="10"/>
        <v>0</v>
      </c>
      <c r="L97" s="73">
        <f t="shared" si="83"/>
        <v>0</v>
      </c>
      <c r="N97" s="57"/>
      <c r="O97" s="57" t="str">
        <f t="shared" ref="O97:AA97" si="116">if(N97="x","x","")</f>
        <v/>
      </c>
      <c r="P97" s="57" t="str">
        <f t="shared" si="116"/>
        <v/>
      </c>
      <c r="Q97" s="57" t="str">
        <f t="shared" si="116"/>
        <v/>
      </c>
      <c r="R97" s="57" t="str">
        <f t="shared" si="116"/>
        <v/>
      </c>
      <c r="S97" s="57" t="str">
        <f t="shared" si="116"/>
        <v/>
      </c>
      <c r="T97" s="57" t="str">
        <f t="shared" si="116"/>
        <v/>
      </c>
      <c r="U97" s="57" t="str">
        <f t="shared" si="116"/>
        <v/>
      </c>
      <c r="V97" s="57" t="str">
        <f t="shared" si="116"/>
        <v/>
      </c>
      <c r="W97" s="57" t="str">
        <f t="shared" si="116"/>
        <v/>
      </c>
      <c r="X97" s="57" t="str">
        <f t="shared" si="116"/>
        <v/>
      </c>
      <c r="Y97" s="57" t="str">
        <f t="shared" si="116"/>
        <v/>
      </c>
      <c r="Z97" s="57" t="str">
        <f t="shared" si="116"/>
        <v/>
      </c>
      <c r="AA97" s="57" t="str">
        <f t="shared" si="116"/>
        <v/>
      </c>
    </row>
    <row r="98">
      <c r="A98" s="67"/>
      <c r="B98" s="68"/>
      <c r="C98" s="69"/>
      <c r="D98" s="70" t="str">
        <f t="shared" si="59"/>
        <v/>
      </c>
      <c r="E98" s="70" t="str">
        <f t="shared" si="9"/>
        <v/>
      </c>
      <c r="H98" s="74"/>
      <c r="I98" s="71" t="str">
        <f t="array" ref="I98">iferror(index($N$2:$AA$2,1,match(1,if(isnumber($N98:$AA98),1,0),0)))</f>
        <v/>
      </c>
      <c r="J98" s="71" t="str">
        <f t="array" ref="J98">iferror(index($N$2:$AA$2,1,match(1,if($N98:$AA98="x",1),0)-1))</f>
        <v/>
      </c>
      <c r="K98" s="72">
        <f t="shared" si="10"/>
        <v>0</v>
      </c>
      <c r="L98" s="73">
        <f t="shared" si="83"/>
        <v>0</v>
      </c>
      <c r="N98" s="57"/>
      <c r="O98" s="57" t="str">
        <f t="shared" ref="O98:AA98" si="117">if(N98="x","x","")</f>
        <v/>
      </c>
      <c r="P98" s="57" t="str">
        <f t="shared" si="117"/>
        <v/>
      </c>
      <c r="Q98" s="57" t="str">
        <f t="shared" si="117"/>
        <v/>
      </c>
      <c r="R98" s="57" t="str">
        <f t="shared" si="117"/>
        <v/>
      </c>
      <c r="S98" s="57" t="str">
        <f t="shared" si="117"/>
        <v/>
      </c>
      <c r="T98" s="57" t="str">
        <f t="shared" si="117"/>
        <v/>
      </c>
      <c r="U98" s="57" t="str">
        <f t="shared" si="117"/>
        <v/>
      </c>
      <c r="V98" s="57" t="str">
        <f t="shared" si="117"/>
        <v/>
      </c>
      <c r="W98" s="57" t="str">
        <f t="shared" si="117"/>
        <v/>
      </c>
      <c r="X98" s="57" t="str">
        <f t="shared" si="117"/>
        <v/>
      </c>
      <c r="Y98" s="57" t="str">
        <f t="shared" si="117"/>
        <v/>
      </c>
      <c r="Z98" s="57" t="str">
        <f t="shared" si="117"/>
        <v/>
      </c>
      <c r="AA98" s="57" t="str">
        <f t="shared" si="117"/>
        <v/>
      </c>
    </row>
    <row r="99">
      <c r="A99" s="67"/>
      <c r="B99" s="68"/>
      <c r="C99" s="69"/>
      <c r="D99" s="70" t="str">
        <f t="shared" si="59"/>
        <v/>
      </c>
      <c r="E99" s="70" t="str">
        <f t="shared" si="9"/>
        <v/>
      </c>
      <c r="H99" s="74"/>
      <c r="I99" s="71" t="str">
        <f t="array" ref="I99">iferror(index($N$2:$AA$2,1,match(1,if(isnumber($N99:$AA99),1,0),0)))</f>
        <v/>
      </c>
      <c r="J99" s="71" t="str">
        <f t="array" ref="J99">iferror(index($N$2:$AA$2,1,match(1,if($N99:$AA99="x",1),0)-1))</f>
        <v/>
      </c>
      <c r="K99" s="72">
        <f t="shared" si="10"/>
        <v>0</v>
      </c>
      <c r="L99" s="73">
        <f t="shared" si="83"/>
        <v>0</v>
      </c>
      <c r="N99" s="57"/>
      <c r="O99" s="57" t="str">
        <f t="shared" ref="O99:AA99" si="118">if(N99="x","x","")</f>
        <v/>
      </c>
      <c r="P99" s="57" t="str">
        <f t="shared" si="118"/>
        <v/>
      </c>
      <c r="Q99" s="57" t="str">
        <f t="shared" si="118"/>
        <v/>
      </c>
      <c r="R99" s="57" t="str">
        <f t="shared" si="118"/>
        <v/>
      </c>
      <c r="S99" s="57" t="str">
        <f t="shared" si="118"/>
        <v/>
      </c>
      <c r="T99" s="57" t="str">
        <f t="shared" si="118"/>
        <v/>
      </c>
      <c r="U99" s="57" t="str">
        <f t="shared" si="118"/>
        <v/>
      </c>
      <c r="V99" s="57" t="str">
        <f t="shared" si="118"/>
        <v/>
      </c>
      <c r="W99" s="57" t="str">
        <f t="shared" si="118"/>
        <v/>
      </c>
      <c r="X99" s="57" t="str">
        <f t="shared" si="118"/>
        <v/>
      </c>
      <c r="Y99" s="57" t="str">
        <f t="shared" si="118"/>
        <v/>
      </c>
      <c r="Z99" s="57" t="str">
        <f t="shared" si="118"/>
        <v/>
      </c>
      <c r="AA99" s="57" t="str">
        <f t="shared" si="118"/>
        <v/>
      </c>
    </row>
    <row r="100">
      <c r="A100" s="67"/>
      <c r="B100" s="68"/>
      <c r="C100" s="69"/>
      <c r="D100" s="70" t="str">
        <f t="shared" si="59"/>
        <v/>
      </c>
      <c r="E100" s="70" t="str">
        <f t="shared" si="9"/>
        <v/>
      </c>
      <c r="H100" s="74"/>
      <c r="I100" s="71" t="str">
        <f t="array" ref="I100">iferror(index($N$2:$AA$2,1,match(1,if(isnumber($N100:$AA100),1,0),0)))</f>
        <v/>
      </c>
      <c r="J100" s="71" t="str">
        <f t="array" ref="J100">iferror(index($N$2:$AA$2,1,match(1,if($N100:$AA100="x",1),0)-1))</f>
        <v/>
      </c>
      <c r="K100" s="72">
        <f t="shared" si="10"/>
        <v>0</v>
      </c>
      <c r="L100" s="73">
        <f t="shared" si="83"/>
        <v>0</v>
      </c>
      <c r="N100" s="57"/>
      <c r="O100" s="57" t="str">
        <f t="shared" ref="O100:AA100" si="119">if(N100="x","x","")</f>
        <v/>
      </c>
      <c r="P100" s="57" t="str">
        <f t="shared" si="119"/>
        <v/>
      </c>
      <c r="Q100" s="57" t="str">
        <f t="shared" si="119"/>
        <v/>
      </c>
      <c r="R100" s="57" t="str">
        <f t="shared" si="119"/>
        <v/>
      </c>
      <c r="S100" s="57" t="str">
        <f t="shared" si="119"/>
        <v/>
      </c>
      <c r="T100" s="57" t="str">
        <f t="shared" si="119"/>
        <v/>
      </c>
      <c r="U100" s="57" t="str">
        <f t="shared" si="119"/>
        <v/>
      </c>
      <c r="V100" s="57" t="str">
        <f t="shared" si="119"/>
        <v/>
      </c>
      <c r="W100" s="57" t="str">
        <f t="shared" si="119"/>
        <v/>
      </c>
      <c r="X100" s="57" t="str">
        <f t="shared" si="119"/>
        <v/>
      </c>
      <c r="Y100" s="57" t="str">
        <f t="shared" si="119"/>
        <v/>
      </c>
      <c r="Z100" s="57" t="str">
        <f t="shared" si="119"/>
        <v/>
      </c>
      <c r="AA100" s="57" t="str">
        <f t="shared" si="119"/>
        <v/>
      </c>
    </row>
    <row r="101">
      <c r="A101" s="67"/>
      <c r="B101" s="68"/>
      <c r="C101" s="69"/>
      <c r="D101" s="70" t="str">
        <f t="shared" si="59"/>
        <v/>
      </c>
      <c r="E101" s="70" t="str">
        <f t="shared" si="9"/>
        <v/>
      </c>
      <c r="H101" s="74"/>
      <c r="I101" s="71" t="str">
        <f t="array" ref="I101">iferror(index($N$2:$AA$2,1,match(1,if(isnumber($N101:$AA101),1,0),0)))</f>
        <v/>
      </c>
      <c r="J101" s="71" t="str">
        <f t="array" ref="J101">iferror(index($N$2:$AA$2,1,match(1,if($N101:$AA101="x",1),0)-1))</f>
        <v/>
      </c>
      <c r="K101" s="72">
        <f t="shared" si="10"/>
        <v>0</v>
      </c>
      <c r="L101" s="73">
        <f t="shared" si="83"/>
        <v>0</v>
      </c>
      <c r="N101" s="57"/>
      <c r="O101" s="57" t="str">
        <f t="shared" ref="O101:AA101" si="120">if(N101="x","x","")</f>
        <v/>
      </c>
      <c r="P101" s="57" t="str">
        <f t="shared" si="120"/>
        <v/>
      </c>
      <c r="Q101" s="57" t="str">
        <f t="shared" si="120"/>
        <v/>
      </c>
      <c r="R101" s="57" t="str">
        <f t="shared" si="120"/>
        <v/>
      </c>
      <c r="S101" s="57" t="str">
        <f t="shared" si="120"/>
        <v/>
      </c>
      <c r="T101" s="57" t="str">
        <f t="shared" si="120"/>
        <v/>
      </c>
      <c r="U101" s="57" t="str">
        <f t="shared" si="120"/>
        <v/>
      </c>
      <c r="V101" s="57" t="str">
        <f t="shared" si="120"/>
        <v/>
      </c>
      <c r="W101" s="57" t="str">
        <f t="shared" si="120"/>
        <v/>
      </c>
      <c r="X101" s="57" t="str">
        <f t="shared" si="120"/>
        <v/>
      </c>
      <c r="Y101" s="57" t="str">
        <f t="shared" si="120"/>
        <v/>
      </c>
      <c r="Z101" s="57" t="str">
        <f t="shared" si="120"/>
        <v/>
      </c>
      <c r="AA101" s="57" t="str">
        <f t="shared" si="120"/>
        <v/>
      </c>
    </row>
    <row r="102">
      <c r="A102" s="67"/>
      <c r="B102" s="68"/>
      <c r="C102" s="69"/>
      <c r="D102" s="70" t="str">
        <f t="shared" si="59"/>
        <v/>
      </c>
      <c r="E102" s="70" t="str">
        <f t="shared" si="9"/>
        <v/>
      </c>
      <c r="H102" s="74"/>
      <c r="I102" s="71" t="str">
        <f t="array" ref="I102">iferror(index($N$2:$AA$2,1,match(1,if(isnumber($N102:$AA102),1,0),0)))</f>
        <v/>
      </c>
      <c r="J102" s="71" t="str">
        <f t="array" ref="J102">iferror(index($N$2:$AA$2,1,match(1,if($N102:$AA102="x",1),0)-1))</f>
        <v/>
      </c>
      <c r="K102" s="72">
        <f t="shared" si="10"/>
        <v>0</v>
      </c>
      <c r="L102" s="73">
        <f t="shared" si="83"/>
        <v>0</v>
      </c>
      <c r="N102" s="57"/>
      <c r="O102" s="57" t="str">
        <f t="shared" ref="O102:AA102" si="121">if(N102="x","x","")</f>
        <v/>
      </c>
      <c r="P102" s="57" t="str">
        <f t="shared" si="121"/>
        <v/>
      </c>
      <c r="Q102" s="57" t="str">
        <f t="shared" si="121"/>
        <v/>
      </c>
      <c r="R102" s="57" t="str">
        <f t="shared" si="121"/>
        <v/>
      </c>
      <c r="S102" s="57" t="str">
        <f t="shared" si="121"/>
        <v/>
      </c>
      <c r="T102" s="57" t="str">
        <f t="shared" si="121"/>
        <v/>
      </c>
      <c r="U102" s="57" t="str">
        <f t="shared" si="121"/>
        <v/>
      </c>
      <c r="V102" s="57" t="str">
        <f t="shared" si="121"/>
        <v/>
      </c>
      <c r="W102" s="57" t="str">
        <f t="shared" si="121"/>
        <v/>
      </c>
      <c r="X102" s="57" t="str">
        <f t="shared" si="121"/>
        <v/>
      </c>
      <c r="Y102" s="57" t="str">
        <f t="shared" si="121"/>
        <v/>
      </c>
      <c r="Z102" s="57" t="str">
        <f t="shared" si="121"/>
        <v/>
      </c>
      <c r="AA102" s="57" t="str">
        <f t="shared" si="121"/>
        <v/>
      </c>
    </row>
    <row r="103">
      <c r="A103" s="67"/>
      <c r="B103" s="68"/>
      <c r="C103" s="69"/>
      <c r="D103" s="70" t="str">
        <f t="shared" si="59"/>
        <v/>
      </c>
      <c r="E103" s="70" t="str">
        <f t="shared" si="9"/>
        <v/>
      </c>
      <c r="H103" s="74"/>
      <c r="I103" s="71" t="str">
        <f t="array" ref="I103">iferror(index($N$2:$AA$2,1,match(1,if(isnumber($N103:$AA103),1,0),0)))</f>
        <v/>
      </c>
      <c r="J103" s="71" t="str">
        <f t="array" ref="J103">iferror(index($N$2:$AA$2,1,match(1,if($N103:$AA103="x",1),0)-1))</f>
        <v/>
      </c>
      <c r="K103" s="72">
        <f t="shared" si="10"/>
        <v>0</v>
      </c>
      <c r="L103" s="73">
        <f t="shared" si="83"/>
        <v>0</v>
      </c>
      <c r="N103" s="57"/>
      <c r="O103" s="57" t="str">
        <f t="shared" ref="O103:AA103" si="122">if(N103="x","x","")</f>
        <v/>
      </c>
      <c r="P103" s="57" t="str">
        <f t="shared" si="122"/>
        <v/>
      </c>
      <c r="Q103" s="57" t="str">
        <f t="shared" si="122"/>
        <v/>
      </c>
      <c r="R103" s="57" t="str">
        <f t="shared" si="122"/>
        <v/>
      </c>
      <c r="S103" s="57" t="str">
        <f t="shared" si="122"/>
        <v/>
      </c>
      <c r="T103" s="57" t="str">
        <f t="shared" si="122"/>
        <v/>
      </c>
      <c r="U103" s="57" t="str">
        <f t="shared" si="122"/>
        <v/>
      </c>
      <c r="V103" s="57" t="str">
        <f t="shared" si="122"/>
        <v/>
      </c>
      <c r="W103" s="57" t="str">
        <f t="shared" si="122"/>
        <v/>
      </c>
      <c r="X103" s="57" t="str">
        <f t="shared" si="122"/>
        <v/>
      </c>
      <c r="Y103" s="57" t="str">
        <f t="shared" si="122"/>
        <v/>
      </c>
      <c r="Z103" s="57" t="str">
        <f t="shared" si="122"/>
        <v/>
      </c>
      <c r="AA103" s="57" t="str">
        <f t="shared" si="122"/>
        <v/>
      </c>
    </row>
    <row r="104">
      <c r="A104" s="67"/>
      <c r="B104" s="68"/>
      <c r="C104" s="69"/>
      <c r="D104" s="70" t="str">
        <f t="shared" si="59"/>
        <v/>
      </c>
      <c r="E104" s="70" t="str">
        <f t="shared" si="9"/>
        <v/>
      </c>
      <c r="H104" s="74"/>
      <c r="I104" s="71" t="str">
        <f t="array" ref="I104">iferror(index($N$2:$AA$2,1,match(1,if(isnumber($N104:$AA104),1,0),0)))</f>
        <v/>
      </c>
      <c r="J104" s="71" t="str">
        <f t="array" ref="J104">iferror(index($N$2:$AA$2,1,match(1,if($N104:$AA104="x",1),0)-1))</f>
        <v/>
      </c>
      <c r="K104" s="72">
        <f t="shared" si="10"/>
        <v>0</v>
      </c>
      <c r="L104" s="73">
        <f t="shared" si="83"/>
        <v>0</v>
      </c>
      <c r="N104" s="57"/>
      <c r="O104" s="57" t="str">
        <f t="shared" ref="O104:AA104" si="123">if(N104="x","x","")</f>
        <v/>
      </c>
      <c r="P104" s="57" t="str">
        <f t="shared" si="123"/>
        <v/>
      </c>
      <c r="Q104" s="57" t="str">
        <f t="shared" si="123"/>
        <v/>
      </c>
      <c r="R104" s="57" t="str">
        <f t="shared" si="123"/>
        <v/>
      </c>
      <c r="S104" s="57" t="str">
        <f t="shared" si="123"/>
        <v/>
      </c>
      <c r="T104" s="57" t="str">
        <f t="shared" si="123"/>
        <v/>
      </c>
      <c r="U104" s="57" t="str">
        <f t="shared" si="123"/>
        <v/>
      </c>
      <c r="V104" s="57" t="str">
        <f t="shared" si="123"/>
        <v/>
      </c>
      <c r="W104" s="57" t="str">
        <f t="shared" si="123"/>
        <v/>
      </c>
      <c r="X104" s="57" t="str">
        <f t="shared" si="123"/>
        <v/>
      </c>
      <c r="Y104" s="57" t="str">
        <f t="shared" si="123"/>
        <v/>
      </c>
      <c r="Z104" s="57" t="str">
        <f t="shared" si="123"/>
        <v/>
      </c>
      <c r="AA104" s="57" t="str">
        <f t="shared" si="123"/>
        <v/>
      </c>
    </row>
    <row r="105">
      <c r="A105" s="67"/>
      <c r="B105" s="68"/>
      <c r="C105" s="69"/>
      <c r="D105" s="70" t="str">
        <f t="shared" si="59"/>
        <v/>
      </c>
      <c r="E105" s="70" t="str">
        <f t="shared" si="9"/>
        <v/>
      </c>
      <c r="H105" s="74"/>
      <c r="I105" s="71" t="str">
        <f t="array" ref="I105">iferror(index($N$2:$AA$2,1,match(1,if(isnumber($N105:$AA105),1,0),0)))</f>
        <v/>
      </c>
      <c r="J105" s="71" t="str">
        <f t="array" ref="J105">iferror(index($N$2:$AA$2,1,match(1,if($N105:$AA105="x",1),0)-1))</f>
        <v/>
      </c>
      <c r="K105" s="72">
        <f t="shared" si="10"/>
        <v>0</v>
      </c>
      <c r="L105" s="73">
        <f t="shared" si="83"/>
        <v>0</v>
      </c>
      <c r="N105" s="57"/>
      <c r="O105" s="57" t="str">
        <f t="shared" ref="O105:AA105" si="124">if(N105="x","x","")</f>
        <v/>
      </c>
      <c r="P105" s="57" t="str">
        <f t="shared" si="124"/>
        <v/>
      </c>
      <c r="Q105" s="57" t="str">
        <f t="shared" si="124"/>
        <v/>
      </c>
      <c r="R105" s="57" t="str">
        <f t="shared" si="124"/>
        <v/>
      </c>
      <c r="S105" s="57" t="str">
        <f t="shared" si="124"/>
        <v/>
      </c>
      <c r="T105" s="57" t="str">
        <f t="shared" si="124"/>
        <v/>
      </c>
      <c r="U105" s="57" t="str">
        <f t="shared" si="124"/>
        <v/>
      </c>
      <c r="V105" s="57" t="str">
        <f t="shared" si="124"/>
        <v/>
      </c>
      <c r="W105" s="57" t="str">
        <f t="shared" si="124"/>
        <v/>
      </c>
      <c r="X105" s="57" t="str">
        <f t="shared" si="124"/>
        <v/>
      </c>
      <c r="Y105" s="57" t="str">
        <f t="shared" si="124"/>
        <v/>
      </c>
      <c r="Z105" s="57" t="str">
        <f t="shared" si="124"/>
        <v/>
      </c>
      <c r="AA105" s="57" t="str">
        <f t="shared" si="124"/>
        <v/>
      </c>
    </row>
    <row r="106">
      <c r="A106" s="67"/>
      <c r="B106" s="68"/>
      <c r="C106" s="69"/>
      <c r="D106" s="70" t="str">
        <f t="shared" si="59"/>
        <v/>
      </c>
      <c r="E106" s="70" t="str">
        <f t="shared" si="9"/>
        <v/>
      </c>
      <c r="H106" s="74"/>
      <c r="I106" s="71" t="str">
        <f t="array" ref="I106">iferror(index($N$2:$AA$2,1,match(1,if(isnumber($N106:$AA106),1,0),0)))</f>
        <v/>
      </c>
      <c r="J106" s="71" t="str">
        <f t="array" ref="J106">iferror(index($N$2:$AA$2,1,match(1,if($N106:$AA106="x",1),0)-1))</f>
        <v/>
      </c>
      <c r="K106" s="72">
        <f t="shared" si="10"/>
        <v>0</v>
      </c>
      <c r="L106" s="73">
        <f t="shared" si="83"/>
        <v>0</v>
      </c>
      <c r="N106" s="57"/>
      <c r="O106" s="57" t="str">
        <f t="shared" ref="O106:AA106" si="125">if(N106="x","x","")</f>
        <v/>
      </c>
      <c r="P106" s="57" t="str">
        <f t="shared" si="125"/>
        <v/>
      </c>
      <c r="Q106" s="57" t="str">
        <f t="shared" si="125"/>
        <v/>
      </c>
      <c r="R106" s="57" t="str">
        <f t="shared" si="125"/>
        <v/>
      </c>
      <c r="S106" s="57" t="str">
        <f t="shared" si="125"/>
        <v/>
      </c>
      <c r="T106" s="57" t="str">
        <f t="shared" si="125"/>
        <v/>
      </c>
      <c r="U106" s="57" t="str">
        <f t="shared" si="125"/>
        <v/>
      </c>
      <c r="V106" s="57" t="str">
        <f t="shared" si="125"/>
        <v/>
      </c>
      <c r="W106" s="57" t="str">
        <f t="shared" si="125"/>
        <v/>
      </c>
      <c r="X106" s="57" t="str">
        <f t="shared" si="125"/>
        <v/>
      </c>
      <c r="Y106" s="57" t="str">
        <f t="shared" si="125"/>
        <v/>
      </c>
      <c r="Z106" s="57" t="str">
        <f t="shared" si="125"/>
        <v/>
      </c>
      <c r="AA106" s="57" t="str">
        <f t="shared" si="125"/>
        <v/>
      </c>
    </row>
    <row r="107">
      <c r="A107" s="67"/>
      <c r="B107" s="68"/>
      <c r="C107" s="69"/>
      <c r="D107" s="70" t="str">
        <f t="shared" si="59"/>
        <v/>
      </c>
      <c r="E107" s="70" t="str">
        <f t="shared" si="9"/>
        <v/>
      </c>
      <c r="H107" s="74"/>
      <c r="I107" s="71" t="str">
        <f t="array" ref="I107">iferror(index($N$2:$AA$2,1,match(1,if(isnumber($N107:$AA107),1,0),0)))</f>
        <v/>
      </c>
      <c r="J107" s="71" t="str">
        <f t="array" ref="J107">iferror(index($N$2:$AA$2,1,match(1,if($N107:$AA107="x",1),0)-1))</f>
        <v/>
      </c>
      <c r="K107" s="72">
        <f t="shared" si="10"/>
        <v>0</v>
      </c>
      <c r="L107" s="73">
        <f t="shared" si="83"/>
        <v>0</v>
      </c>
      <c r="N107" s="57"/>
      <c r="O107" s="57" t="str">
        <f t="shared" ref="O107:AA107" si="126">if(N107="x","x","")</f>
        <v/>
      </c>
      <c r="P107" s="57" t="str">
        <f t="shared" si="126"/>
        <v/>
      </c>
      <c r="Q107" s="57" t="str">
        <f t="shared" si="126"/>
        <v/>
      </c>
      <c r="R107" s="57" t="str">
        <f t="shared" si="126"/>
        <v/>
      </c>
      <c r="S107" s="57" t="str">
        <f t="shared" si="126"/>
        <v/>
      </c>
      <c r="T107" s="57" t="str">
        <f t="shared" si="126"/>
        <v/>
      </c>
      <c r="U107" s="57" t="str">
        <f t="shared" si="126"/>
        <v/>
      </c>
      <c r="V107" s="57" t="str">
        <f t="shared" si="126"/>
        <v/>
      </c>
      <c r="W107" s="57" t="str">
        <f t="shared" si="126"/>
        <v/>
      </c>
      <c r="X107" s="57" t="str">
        <f t="shared" si="126"/>
        <v/>
      </c>
      <c r="Y107" s="57" t="str">
        <f t="shared" si="126"/>
        <v/>
      </c>
      <c r="Z107" s="57" t="str">
        <f t="shared" si="126"/>
        <v/>
      </c>
      <c r="AA107" s="57" t="str">
        <f t="shared" si="126"/>
        <v/>
      </c>
    </row>
    <row r="108">
      <c r="A108" s="67"/>
      <c r="B108" s="68"/>
      <c r="C108" s="69"/>
      <c r="D108" s="70" t="str">
        <f t="shared" si="59"/>
        <v/>
      </c>
      <c r="E108" s="70" t="str">
        <f t="shared" si="9"/>
        <v/>
      </c>
      <c r="H108" s="74"/>
      <c r="I108" s="71" t="str">
        <f t="array" ref="I108">iferror(index($N$2:$AA$2,1,match(1,if(isnumber($N108:$AA108),1,0),0)))</f>
        <v/>
      </c>
      <c r="J108" s="71" t="str">
        <f t="array" ref="J108">iferror(index($N$2:$AA$2,1,match(1,if($N108:$AA108="x",1),0)-1))</f>
        <v/>
      </c>
      <c r="K108" s="72">
        <f t="shared" si="10"/>
        <v>0</v>
      </c>
      <c r="L108" s="73">
        <f t="shared" si="83"/>
        <v>0</v>
      </c>
      <c r="N108" s="57"/>
      <c r="O108" s="57" t="str">
        <f t="shared" ref="O108:AA108" si="127">if(N108="x","x","")</f>
        <v/>
      </c>
      <c r="P108" s="57" t="str">
        <f t="shared" si="127"/>
        <v/>
      </c>
      <c r="Q108" s="57" t="str">
        <f t="shared" si="127"/>
        <v/>
      </c>
      <c r="R108" s="57" t="str">
        <f t="shared" si="127"/>
        <v/>
      </c>
      <c r="S108" s="57" t="str">
        <f t="shared" si="127"/>
        <v/>
      </c>
      <c r="T108" s="57" t="str">
        <f t="shared" si="127"/>
        <v/>
      </c>
      <c r="U108" s="57" t="str">
        <f t="shared" si="127"/>
        <v/>
      </c>
      <c r="V108" s="57" t="str">
        <f t="shared" si="127"/>
        <v/>
      </c>
      <c r="W108" s="57" t="str">
        <f t="shared" si="127"/>
        <v/>
      </c>
      <c r="X108" s="57" t="str">
        <f t="shared" si="127"/>
        <v/>
      </c>
      <c r="Y108" s="57" t="str">
        <f t="shared" si="127"/>
        <v/>
      </c>
      <c r="Z108" s="57" t="str">
        <f t="shared" si="127"/>
        <v/>
      </c>
      <c r="AA108" s="57" t="str">
        <f t="shared" si="127"/>
        <v/>
      </c>
    </row>
    <row r="109">
      <c r="A109" s="67"/>
      <c r="B109" s="68"/>
      <c r="C109" s="69"/>
      <c r="D109" s="70" t="str">
        <f t="shared" si="59"/>
        <v/>
      </c>
      <c r="E109" s="70" t="str">
        <f t="shared" si="9"/>
        <v/>
      </c>
      <c r="H109" s="74"/>
      <c r="I109" s="71" t="str">
        <f t="array" ref="I109">iferror(index($N$2:$AA$2,1,match(1,if(isnumber($N109:$AA109),1,0),0)))</f>
        <v/>
      </c>
      <c r="J109" s="71" t="str">
        <f t="array" ref="J109">iferror(index($N$2:$AA$2,1,match(1,if($N109:$AA109="x",1),0)-1))</f>
        <v/>
      </c>
      <c r="K109" s="72">
        <f t="shared" si="10"/>
        <v>0</v>
      </c>
      <c r="L109" s="73">
        <f t="shared" si="83"/>
        <v>0</v>
      </c>
      <c r="N109" s="57"/>
      <c r="O109" s="57" t="str">
        <f t="shared" ref="O109:AA109" si="128">if(N109="x","x","")</f>
        <v/>
      </c>
      <c r="P109" s="57" t="str">
        <f t="shared" si="128"/>
        <v/>
      </c>
      <c r="Q109" s="57" t="str">
        <f t="shared" si="128"/>
        <v/>
      </c>
      <c r="R109" s="57" t="str">
        <f t="shared" si="128"/>
        <v/>
      </c>
      <c r="S109" s="57" t="str">
        <f t="shared" si="128"/>
        <v/>
      </c>
      <c r="T109" s="57" t="str">
        <f t="shared" si="128"/>
        <v/>
      </c>
      <c r="U109" s="57" t="str">
        <f t="shared" si="128"/>
        <v/>
      </c>
      <c r="V109" s="57" t="str">
        <f t="shared" si="128"/>
        <v/>
      </c>
      <c r="W109" s="57" t="str">
        <f t="shared" si="128"/>
        <v/>
      </c>
      <c r="X109" s="57" t="str">
        <f t="shared" si="128"/>
        <v/>
      </c>
      <c r="Y109" s="57" t="str">
        <f t="shared" si="128"/>
        <v/>
      </c>
      <c r="Z109" s="57" t="str">
        <f t="shared" si="128"/>
        <v/>
      </c>
      <c r="AA109" s="57" t="str">
        <f t="shared" si="128"/>
        <v/>
      </c>
    </row>
    <row r="110">
      <c r="A110" s="67"/>
      <c r="B110" s="68"/>
      <c r="C110" s="69"/>
      <c r="D110" s="70" t="str">
        <f t="shared" si="59"/>
        <v/>
      </c>
      <c r="E110" s="70" t="str">
        <f t="shared" si="9"/>
        <v/>
      </c>
      <c r="H110" s="74"/>
      <c r="I110" s="71" t="str">
        <f t="array" ref="I110">iferror(index($N$2:$AA$2,1,match(1,if(isnumber($N110:$AA110),1,0),0)))</f>
        <v/>
      </c>
      <c r="J110" s="71" t="str">
        <f t="array" ref="J110">iferror(index($N$2:$AA$2,1,match(1,if($N110:$AA110="x",1),0)-1))</f>
        <v/>
      </c>
      <c r="K110" s="72">
        <f t="shared" si="10"/>
        <v>0</v>
      </c>
      <c r="L110" s="73">
        <f t="shared" si="83"/>
        <v>0</v>
      </c>
      <c r="N110" s="57"/>
      <c r="O110" s="57" t="str">
        <f t="shared" ref="O110:AA110" si="129">if(N110="x","x","")</f>
        <v/>
      </c>
      <c r="P110" s="57" t="str">
        <f t="shared" si="129"/>
        <v/>
      </c>
      <c r="Q110" s="57" t="str">
        <f t="shared" si="129"/>
        <v/>
      </c>
      <c r="R110" s="57" t="str">
        <f t="shared" si="129"/>
        <v/>
      </c>
      <c r="S110" s="57" t="str">
        <f t="shared" si="129"/>
        <v/>
      </c>
      <c r="T110" s="57" t="str">
        <f t="shared" si="129"/>
        <v/>
      </c>
      <c r="U110" s="57" t="str">
        <f t="shared" si="129"/>
        <v/>
      </c>
      <c r="V110" s="57" t="str">
        <f t="shared" si="129"/>
        <v/>
      </c>
      <c r="W110" s="57" t="str">
        <f t="shared" si="129"/>
        <v/>
      </c>
      <c r="X110" s="57" t="str">
        <f t="shared" si="129"/>
        <v/>
      </c>
      <c r="Y110" s="57" t="str">
        <f t="shared" si="129"/>
        <v/>
      </c>
      <c r="Z110" s="57" t="str">
        <f t="shared" si="129"/>
        <v/>
      </c>
      <c r="AA110" s="57" t="str">
        <f t="shared" si="129"/>
        <v/>
      </c>
    </row>
    <row r="111">
      <c r="A111" s="67"/>
      <c r="B111" s="68"/>
      <c r="C111" s="69"/>
      <c r="D111" s="70" t="str">
        <f t="shared" si="59"/>
        <v/>
      </c>
      <c r="E111" s="70" t="str">
        <f t="shared" si="9"/>
        <v/>
      </c>
      <c r="H111" s="74"/>
      <c r="I111" s="71" t="str">
        <f t="array" ref="I111">iferror(index($N$2:$AA$2,1,match(1,if(isnumber($N111:$AA111),1,0),0)))</f>
        <v/>
      </c>
      <c r="J111" s="71" t="str">
        <f t="array" ref="J111">iferror(index($N$2:$AA$2,1,match(1,if($N111:$AA111="x",1),0)-1))</f>
        <v/>
      </c>
      <c r="K111" s="72">
        <f t="shared" si="10"/>
        <v>0</v>
      </c>
      <c r="L111" s="73">
        <f t="shared" si="83"/>
        <v>0</v>
      </c>
      <c r="N111" s="57"/>
      <c r="O111" s="57" t="str">
        <f t="shared" ref="O111:AA111" si="130">if(N111="x","x","")</f>
        <v/>
      </c>
      <c r="P111" s="57" t="str">
        <f t="shared" si="130"/>
        <v/>
      </c>
      <c r="Q111" s="57" t="str">
        <f t="shared" si="130"/>
        <v/>
      </c>
      <c r="R111" s="57" t="str">
        <f t="shared" si="130"/>
        <v/>
      </c>
      <c r="S111" s="57" t="str">
        <f t="shared" si="130"/>
        <v/>
      </c>
      <c r="T111" s="57" t="str">
        <f t="shared" si="130"/>
        <v/>
      </c>
      <c r="U111" s="57" t="str">
        <f t="shared" si="130"/>
        <v/>
      </c>
      <c r="V111" s="57" t="str">
        <f t="shared" si="130"/>
        <v/>
      </c>
      <c r="W111" s="57" t="str">
        <f t="shared" si="130"/>
        <v/>
      </c>
      <c r="X111" s="57" t="str">
        <f t="shared" si="130"/>
        <v/>
      </c>
      <c r="Y111" s="57" t="str">
        <f t="shared" si="130"/>
        <v/>
      </c>
      <c r="Z111" s="57" t="str">
        <f t="shared" si="130"/>
        <v/>
      </c>
      <c r="AA111" s="57" t="str">
        <f t="shared" si="130"/>
        <v/>
      </c>
    </row>
    <row r="112">
      <c r="A112" s="67"/>
      <c r="B112" s="68"/>
      <c r="C112" s="69"/>
      <c r="D112" s="70" t="str">
        <f t="shared" si="59"/>
        <v/>
      </c>
      <c r="E112" s="70" t="str">
        <f t="shared" si="9"/>
        <v/>
      </c>
      <c r="H112" s="74"/>
      <c r="I112" s="71" t="str">
        <f t="array" ref="I112">iferror(index($N$2:$AA$2,1,match(1,if(isnumber($N112:$AA112),1,0),0)))</f>
        <v/>
      </c>
      <c r="J112" s="71" t="str">
        <f t="array" ref="J112">iferror(index($N$2:$AA$2,1,match(1,if($N112:$AA112="x",1),0)-1))</f>
        <v/>
      </c>
      <c r="K112" s="72">
        <f t="shared" si="10"/>
        <v>0</v>
      </c>
      <c r="L112" s="73">
        <f t="shared" si="83"/>
        <v>0</v>
      </c>
      <c r="N112" s="57"/>
      <c r="O112" s="57" t="str">
        <f t="shared" ref="O112:AA112" si="131">if(N112="x","x","")</f>
        <v/>
      </c>
      <c r="P112" s="57" t="str">
        <f t="shared" si="131"/>
        <v/>
      </c>
      <c r="Q112" s="57" t="str">
        <f t="shared" si="131"/>
        <v/>
      </c>
      <c r="R112" s="57" t="str">
        <f t="shared" si="131"/>
        <v/>
      </c>
      <c r="S112" s="57" t="str">
        <f t="shared" si="131"/>
        <v/>
      </c>
      <c r="T112" s="57" t="str">
        <f t="shared" si="131"/>
        <v/>
      </c>
      <c r="U112" s="57" t="str">
        <f t="shared" si="131"/>
        <v/>
      </c>
      <c r="V112" s="57" t="str">
        <f t="shared" si="131"/>
        <v/>
      </c>
      <c r="W112" s="57" t="str">
        <f t="shared" si="131"/>
        <v/>
      </c>
      <c r="X112" s="57" t="str">
        <f t="shared" si="131"/>
        <v/>
      </c>
      <c r="Y112" s="57" t="str">
        <f t="shared" si="131"/>
        <v/>
      </c>
      <c r="Z112" s="57" t="str">
        <f t="shared" si="131"/>
        <v/>
      </c>
      <c r="AA112" s="57" t="str">
        <f t="shared" si="131"/>
        <v/>
      </c>
    </row>
    <row r="113">
      <c r="A113" s="67"/>
      <c r="B113" s="68"/>
      <c r="C113" s="69"/>
      <c r="D113" s="70" t="str">
        <f t="shared" si="59"/>
        <v/>
      </c>
      <c r="E113" s="70" t="str">
        <f t="shared" si="9"/>
        <v/>
      </c>
      <c r="H113" s="74"/>
      <c r="I113" s="71" t="str">
        <f t="array" ref="I113">iferror(index($N$2:$AA$2,1,match(1,if(isnumber($N113:$AA113),1,0),0)))</f>
        <v/>
      </c>
      <c r="J113" s="71" t="str">
        <f t="array" ref="J113">iferror(index($N$2:$AA$2,1,match(1,if($N113:$AA113="x",1),0)-1))</f>
        <v/>
      </c>
      <c r="K113" s="72">
        <f t="shared" si="10"/>
        <v>0</v>
      </c>
      <c r="L113" s="73">
        <f t="shared" si="83"/>
        <v>0</v>
      </c>
      <c r="N113" s="57"/>
      <c r="O113" s="57" t="str">
        <f t="shared" ref="O113:AA113" si="132">if(N113="x","x","")</f>
        <v/>
      </c>
      <c r="P113" s="57" t="str">
        <f t="shared" si="132"/>
        <v/>
      </c>
      <c r="Q113" s="57" t="str">
        <f t="shared" si="132"/>
        <v/>
      </c>
      <c r="R113" s="57" t="str">
        <f t="shared" si="132"/>
        <v/>
      </c>
      <c r="S113" s="57" t="str">
        <f t="shared" si="132"/>
        <v/>
      </c>
      <c r="T113" s="57" t="str">
        <f t="shared" si="132"/>
        <v/>
      </c>
      <c r="U113" s="57" t="str">
        <f t="shared" si="132"/>
        <v/>
      </c>
      <c r="V113" s="57" t="str">
        <f t="shared" si="132"/>
        <v/>
      </c>
      <c r="W113" s="57" t="str">
        <f t="shared" si="132"/>
        <v/>
      </c>
      <c r="X113" s="57" t="str">
        <f t="shared" si="132"/>
        <v/>
      </c>
      <c r="Y113" s="57" t="str">
        <f t="shared" si="132"/>
        <v/>
      </c>
      <c r="Z113" s="57" t="str">
        <f t="shared" si="132"/>
        <v/>
      </c>
      <c r="AA113" s="57" t="str">
        <f t="shared" si="132"/>
        <v/>
      </c>
    </row>
    <row r="114">
      <c r="A114" s="67"/>
      <c r="B114" s="68"/>
      <c r="C114" s="69"/>
      <c r="D114" s="70" t="str">
        <f t="shared" si="59"/>
        <v/>
      </c>
      <c r="E114" s="70" t="str">
        <f t="shared" si="9"/>
        <v/>
      </c>
      <c r="H114" s="74"/>
      <c r="I114" s="71" t="str">
        <f t="array" ref="I114">iferror(index($N$2:$AA$2,1,match(1,if(isnumber($N114:$AA114),1,0),0)))</f>
        <v/>
      </c>
      <c r="J114" s="71" t="str">
        <f t="array" ref="J114">iferror(index($N$2:$AA$2,1,match(1,if($N114:$AA114="x",1),0)-1))</f>
        <v/>
      </c>
      <c r="K114" s="72">
        <f t="shared" si="10"/>
        <v>0</v>
      </c>
      <c r="L114" s="73">
        <f t="shared" si="83"/>
        <v>0</v>
      </c>
      <c r="N114" s="57"/>
      <c r="O114" s="57" t="str">
        <f t="shared" ref="O114:AA114" si="133">if(N114="x","x","")</f>
        <v/>
      </c>
      <c r="P114" s="57" t="str">
        <f t="shared" si="133"/>
        <v/>
      </c>
      <c r="Q114" s="57" t="str">
        <f t="shared" si="133"/>
        <v/>
      </c>
      <c r="R114" s="57" t="str">
        <f t="shared" si="133"/>
        <v/>
      </c>
      <c r="S114" s="57" t="str">
        <f t="shared" si="133"/>
        <v/>
      </c>
      <c r="T114" s="57" t="str">
        <f t="shared" si="133"/>
        <v/>
      </c>
      <c r="U114" s="57" t="str">
        <f t="shared" si="133"/>
        <v/>
      </c>
      <c r="V114" s="57" t="str">
        <f t="shared" si="133"/>
        <v/>
      </c>
      <c r="W114" s="57" t="str">
        <f t="shared" si="133"/>
        <v/>
      </c>
      <c r="X114" s="57" t="str">
        <f t="shared" si="133"/>
        <v/>
      </c>
      <c r="Y114" s="57" t="str">
        <f t="shared" si="133"/>
        <v/>
      </c>
      <c r="Z114" s="57" t="str">
        <f t="shared" si="133"/>
        <v/>
      </c>
      <c r="AA114" s="57" t="str">
        <f t="shared" si="133"/>
        <v/>
      </c>
    </row>
    <row r="115">
      <c r="A115" s="67"/>
      <c r="B115" s="68"/>
      <c r="C115" s="69"/>
      <c r="D115" s="70" t="str">
        <f t="shared" si="59"/>
        <v/>
      </c>
      <c r="E115" s="70" t="str">
        <f t="shared" si="9"/>
        <v/>
      </c>
      <c r="H115" s="74"/>
      <c r="I115" s="71" t="str">
        <f t="array" ref="I115">iferror(index($N$2:$AA$2,1,match(1,if(isnumber($N115:$AA115),1,0),0)))</f>
        <v/>
      </c>
      <c r="J115" s="71" t="str">
        <f t="array" ref="J115">iferror(index($N$2:$AA$2,1,match(1,if($N115:$AA115="x",1),0)-1))</f>
        <v/>
      </c>
      <c r="K115" s="72">
        <f t="shared" si="10"/>
        <v>0</v>
      </c>
      <c r="L115" s="73">
        <f t="shared" si="83"/>
        <v>0</v>
      </c>
      <c r="N115" s="57"/>
      <c r="O115" s="57" t="str">
        <f t="shared" ref="O115:AA115" si="134">if(N115="x","x","")</f>
        <v/>
      </c>
      <c r="P115" s="57" t="str">
        <f t="shared" si="134"/>
        <v/>
      </c>
      <c r="Q115" s="57" t="str">
        <f t="shared" si="134"/>
        <v/>
      </c>
      <c r="R115" s="57" t="str">
        <f t="shared" si="134"/>
        <v/>
      </c>
      <c r="S115" s="57" t="str">
        <f t="shared" si="134"/>
        <v/>
      </c>
      <c r="T115" s="57" t="str">
        <f t="shared" si="134"/>
        <v/>
      </c>
      <c r="U115" s="57" t="str">
        <f t="shared" si="134"/>
        <v/>
      </c>
      <c r="V115" s="57" t="str">
        <f t="shared" si="134"/>
        <v/>
      </c>
      <c r="W115" s="57" t="str">
        <f t="shared" si="134"/>
        <v/>
      </c>
      <c r="X115" s="57" t="str">
        <f t="shared" si="134"/>
        <v/>
      </c>
      <c r="Y115" s="57" t="str">
        <f t="shared" si="134"/>
        <v/>
      </c>
      <c r="Z115" s="57" t="str">
        <f t="shared" si="134"/>
        <v/>
      </c>
      <c r="AA115" s="57" t="str">
        <f t="shared" si="134"/>
        <v/>
      </c>
    </row>
    <row r="116">
      <c r="A116" s="67"/>
      <c r="B116" s="68"/>
      <c r="C116" s="69"/>
      <c r="D116" s="70" t="str">
        <f t="shared" si="59"/>
        <v/>
      </c>
      <c r="E116" s="70" t="str">
        <f t="shared" si="9"/>
        <v/>
      </c>
      <c r="H116" s="74"/>
      <c r="I116" s="71" t="str">
        <f t="array" ref="I116">iferror(index($N$2:$AA$2,1,match(1,if(isnumber($N116:$AA116),1,0),0)))</f>
        <v/>
      </c>
      <c r="J116" s="71" t="str">
        <f t="array" ref="J116">iferror(index($N$2:$AA$2,1,match(1,if($N116:$AA116="x",1),0)-1))</f>
        <v/>
      </c>
      <c r="K116" s="72">
        <f t="shared" si="10"/>
        <v>0</v>
      </c>
      <c r="L116" s="73">
        <f t="shared" si="83"/>
        <v>0</v>
      </c>
      <c r="N116" s="57"/>
      <c r="O116" s="57" t="str">
        <f t="shared" ref="O116:AA116" si="135">if(N116="x","x","")</f>
        <v/>
      </c>
      <c r="P116" s="57" t="str">
        <f t="shared" si="135"/>
        <v/>
      </c>
      <c r="Q116" s="57" t="str">
        <f t="shared" si="135"/>
        <v/>
      </c>
      <c r="R116" s="57" t="str">
        <f t="shared" si="135"/>
        <v/>
      </c>
      <c r="S116" s="57" t="str">
        <f t="shared" si="135"/>
        <v/>
      </c>
      <c r="T116" s="57" t="str">
        <f t="shared" si="135"/>
        <v/>
      </c>
      <c r="U116" s="57" t="str">
        <f t="shared" si="135"/>
        <v/>
      </c>
      <c r="V116" s="57" t="str">
        <f t="shared" si="135"/>
        <v/>
      </c>
      <c r="W116" s="57" t="str">
        <f t="shared" si="135"/>
        <v/>
      </c>
      <c r="X116" s="57" t="str">
        <f t="shared" si="135"/>
        <v/>
      </c>
      <c r="Y116" s="57" t="str">
        <f t="shared" si="135"/>
        <v/>
      </c>
      <c r="Z116" s="57" t="str">
        <f t="shared" si="135"/>
        <v/>
      </c>
      <c r="AA116" s="57" t="str">
        <f t="shared" si="135"/>
        <v/>
      </c>
    </row>
    <row r="117">
      <c r="A117" s="67"/>
      <c r="B117" s="68"/>
      <c r="C117" s="69"/>
      <c r="D117" s="70" t="str">
        <f t="shared" si="59"/>
        <v/>
      </c>
      <c r="E117" s="70" t="str">
        <f t="shared" si="9"/>
        <v/>
      </c>
      <c r="H117" s="74"/>
      <c r="I117" s="71" t="str">
        <f t="array" ref="I117">iferror(index($N$2:$AA$2,1,match(1,if(isnumber($N117:$AA117),1,0),0)))</f>
        <v/>
      </c>
      <c r="J117" s="71" t="str">
        <f t="array" ref="J117">iferror(index($N$2:$AA$2,1,match(1,if($N117:$AA117="x",1),0)-1))</f>
        <v/>
      </c>
      <c r="K117" s="72">
        <f t="shared" si="10"/>
        <v>0</v>
      </c>
      <c r="L117" s="73">
        <f t="shared" si="83"/>
        <v>0</v>
      </c>
      <c r="N117" s="57"/>
      <c r="O117" s="57" t="str">
        <f t="shared" ref="O117:AA117" si="136">if(N117="x","x","")</f>
        <v/>
      </c>
      <c r="P117" s="57" t="str">
        <f t="shared" si="136"/>
        <v/>
      </c>
      <c r="Q117" s="57" t="str">
        <f t="shared" si="136"/>
        <v/>
      </c>
      <c r="R117" s="57" t="str">
        <f t="shared" si="136"/>
        <v/>
      </c>
      <c r="S117" s="57" t="str">
        <f t="shared" si="136"/>
        <v/>
      </c>
      <c r="T117" s="57" t="str">
        <f t="shared" si="136"/>
        <v/>
      </c>
      <c r="U117" s="57" t="str">
        <f t="shared" si="136"/>
        <v/>
      </c>
      <c r="V117" s="57" t="str">
        <f t="shared" si="136"/>
        <v/>
      </c>
      <c r="W117" s="57" t="str">
        <f t="shared" si="136"/>
        <v/>
      </c>
      <c r="X117" s="57" t="str">
        <f t="shared" si="136"/>
        <v/>
      </c>
      <c r="Y117" s="57" t="str">
        <f t="shared" si="136"/>
        <v/>
      </c>
      <c r="Z117" s="57" t="str">
        <f t="shared" si="136"/>
        <v/>
      </c>
      <c r="AA117" s="57" t="str">
        <f t="shared" si="136"/>
        <v/>
      </c>
    </row>
    <row r="118">
      <c r="A118" s="67"/>
      <c r="B118" s="68"/>
      <c r="C118" s="69"/>
      <c r="D118" s="70" t="str">
        <f t="shared" si="59"/>
        <v/>
      </c>
      <c r="E118" s="70" t="str">
        <f t="shared" si="9"/>
        <v/>
      </c>
      <c r="H118" s="74"/>
      <c r="I118" s="71" t="str">
        <f t="array" ref="I118">iferror(index($N$2:$AA$2,1,match(1,if(isnumber($N118:$AA118),1,0),0)))</f>
        <v/>
      </c>
      <c r="J118" s="71" t="str">
        <f t="array" ref="J118">iferror(index($N$2:$AA$2,1,match(1,if($N118:$AA118="x",1),0)-1))</f>
        <v/>
      </c>
      <c r="K118" s="72">
        <f t="shared" si="10"/>
        <v>0</v>
      </c>
      <c r="L118" s="73">
        <f t="shared" si="83"/>
        <v>0</v>
      </c>
      <c r="N118" s="57"/>
      <c r="O118" s="57" t="str">
        <f t="shared" ref="O118:AA118" si="137">if(N118="x","x","")</f>
        <v/>
      </c>
      <c r="P118" s="57" t="str">
        <f t="shared" si="137"/>
        <v/>
      </c>
      <c r="Q118" s="57" t="str">
        <f t="shared" si="137"/>
        <v/>
      </c>
      <c r="R118" s="57" t="str">
        <f t="shared" si="137"/>
        <v/>
      </c>
      <c r="S118" s="57" t="str">
        <f t="shared" si="137"/>
        <v/>
      </c>
      <c r="T118" s="57" t="str">
        <f t="shared" si="137"/>
        <v/>
      </c>
      <c r="U118" s="57" t="str">
        <f t="shared" si="137"/>
        <v/>
      </c>
      <c r="V118" s="57" t="str">
        <f t="shared" si="137"/>
        <v/>
      </c>
      <c r="W118" s="57" t="str">
        <f t="shared" si="137"/>
        <v/>
      </c>
      <c r="X118" s="57" t="str">
        <f t="shared" si="137"/>
        <v/>
      </c>
      <c r="Y118" s="57" t="str">
        <f t="shared" si="137"/>
        <v/>
      </c>
      <c r="Z118" s="57" t="str">
        <f t="shared" si="137"/>
        <v/>
      </c>
      <c r="AA118" s="57" t="str">
        <f t="shared" si="137"/>
        <v/>
      </c>
    </row>
    <row r="119">
      <c r="A119" s="67"/>
      <c r="B119" s="68"/>
      <c r="C119" s="69"/>
      <c r="D119" s="70" t="str">
        <f t="shared" si="59"/>
        <v/>
      </c>
      <c r="E119" s="70" t="str">
        <f t="shared" si="9"/>
        <v/>
      </c>
      <c r="H119" s="74"/>
      <c r="I119" s="71" t="str">
        <f t="array" ref="I119">iferror(index($N$2:$AA$2,1,match(1,if(isnumber($N119:$AA119),1,0),0)))</f>
        <v/>
      </c>
      <c r="J119" s="71" t="str">
        <f t="array" ref="J119">iferror(index($N$2:$AA$2,1,match(1,if($N119:$AA119="x",1),0)-1))</f>
        <v/>
      </c>
      <c r="K119" s="72">
        <f t="shared" si="10"/>
        <v>0</v>
      </c>
      <c r="L119" s="73">
        <f t="shared" si="83"/>
        <v>0</v>
      </c>
      <c r="N119" s="57"/>
      <c r="O119" s="57" t="str">
        <f t="shared" ref="O119:AA119" si="138">if(N119="x","x","")</f>
        <v/>
      </c>
      <c r="P119" s="57" t="str">
        <f t="shared" si="138"/>
        <v/>
      </c>
      <c r="Q119" s="57" t="str">
        <f t="shared" si="138"/>
        <v/>
      </c>
      <c r="R119" s="57" t="str">
        <f t="shared" si="138"/>
        <v/>
      </c>
      <c r="S119" s="57" t="str">
        <f t="shared" si="138"/>
        <v/>
      </c>
      <c r="T119" s="57" t="str">
        <f t="shared" si="138"/>
        <v/>
      </c>
      <c r="U119" s="57" t="str">
        <f t="shared" si="138"/>
        <v/>
      </c>
      <c r="V119" s="57" t="str">
        <f t="shared" si="138"/>
        <v/>
      </c>
      <c r="W119" s="57" t="str">
        <f t="shared" si="138"/>
        <v/>
      </c>
      <c r="X119" s="57" t="str">
        <f t="shared" si="138"/>
        <v/>
      </c>
      <c r="Y119" s="57" t="str">
        <f t="shared" si="138"/>
        <v/>
      </c>
      <c r="Z119" s="57" t="str">
        <f t="shared" si="138"/>
        <v/>
      </c>
      <c r="AA119" s="57" t="str">
        <f t="shared" si="138"/>
        <v/>
      </c>
    </row>
    <row r="120">
      <c r="A120" s="67"/>
      <c r="B120" s="68"/>
      <c r="C120" s="69"/>
      <c r="D120" s="70" t="str">
        <f t="shared" si="59"/>
        <v/>
      </c>
      <c r="E120" s="70" t="str">
        <f t="shared" si="9"/>
        <v/>
      </c>
      <c r="H120" s="74"/>
      <c r="I120" s="71" t="str">
        <f t="array" ref="I120">iferror(index($N$2:$AA$2,1,match(1,if(isnumber($N120:$AA120),1,0),0)))</f>
        <v/>
      </c>
      <c r="J120" s="71" t="str">
        <f t="array" ref="J120">iferror(index($N$2:$AA$2,1,match(1,if($N120:$AA120="x",1),0)-1))</f>
        <v/>
      </c>
      <c r="K120" s="72">
        <f t="shared" si="10"/>
        <v>0</v>
      </c>
      <c r="L120" s="73">
        <f t="shared" si="83"/>
        <v>0</v>
      </c>
      <c r="N120" s="57"/>
      <c r="O120" s="57" t="str">
        <f t="shared" ref="O120:AA120" si="139">if(N120="x","x","")</f>
        <v/>
      </c>
      <c r="P120" s="57" t="str">
        <f t="shared" si="139"/>
        <v/>
      </c>
      <c r="Q120" s="57" t="str">
        <f t="shared" si="139"/>
        <v/>
      </c>
      <c r="R120" s="57" t="str">
        <f t="shared" si="139"/>
        <v/>
      </c>
      <c r="S120" s="57" t="str">
        <f t="shared" si="139"/>
        <v/>
      </c>
      <c r="T120" s="57" t="str">
        <f t="shared" si="139"/>
        <v/>
      </c>
      <c r="U120" s="57" t="str">
        <f t="shared" si="139"/>
        <v/>
      </c>
      <c r="V120" s="57" t="str">
        <f t="shared" si="139"/>
        <v/>
      </c>
      <c r="W120" s="57" t="str">
        <f t="shared" si="139"/>
        <v/>
      </c>
      <c r="X120" s="57" t="str">
        <f t="shared" si="139"/>
        <v/>
      </c>
      <c r="Y120" s="57" t="str">
        <f t="shared" si="139"/>
        <v/>
      </c>
      <c r="Z120" s="57" t="str">
        <f t="shared" si="139"/>
        <v/>
      </c>
      <c r="AA120" s="57" t="str">
        <f t="shared" si="139"/>
        <v/>
      </c>
    </row>
    <row r="121">
      <c r="A121" s="67"/>
      <c r="B121" s="68"/>
      <c r="C121" s="69"/>
      <c r="D121" s="70" t="str">
        <f t="shared" si="59"/>
        <v/>
      </c>
      <c r="E121" s="70" t="str">
        <f t="shared" si="9"/>
        <v/>
      </c>
      <c r="H121" s="74"/>
      <c r="I121" s="71" t="str">
        <f t="array" ref="I121">iferror(index($N$2:$AA$2,1,match(1,if(isnumber($N121:$AA121),1,0),0)))</f>
        <v/>
      </c>
      <c r="J121" s="71" t="str">
        <f t="array" ref="J121">iferror(index($N$2:$AA$2,1,match(1,if($N121:$AA121="x",1),0)-1))</f>
        <v/>
      </c>
      <c r="K121" s="72">
        <f t="shared" si="10"/>
        <v>0</v>
      </c>
      <c r="L121" s="73">
        <f t="shared" si="83"/>
        <v>0</v>
      </c>
      <c r="N121" s="57"/>
      <c r="O121" s="57" t="str">
        <f t="shared" ref="O121:AA121" si="140">if(N121="x","x","")</f>
        <v/>
      </c>
      <c r="P121" s="57" t="str">
        <f t="shared" si="140"/>
        <v/>
      </c>
      <c r="Q121" s="57" t="str">
        <f t="shared" si="140"/>
        <v/>
      </c>
      <c r="R121" s="57" t="str">
        <f t="shared" si="140"/>
        <v/>
      </c>
      <c r="S121" s="57" t="str">
        <f t="shared" si="140"/>
        <v/>
      </c>
      <c r="T121" s="57" t="str">
        <f t="shared" si="140"/>
        <v/>
      </c>
      <c r="U121" s="57" t="str">
        <f t="shared" si="140"/>
        <v/>
      </c>
      <c r="V121" s="57" t="str">
        <f t="shared" si="140"/>
        <v/>
      </c>
      <c r="W121" s="57" t="str">
        <f t="shared" si="140"/>
        <v/>
      </c>
      <c r="X121" s="57" t="str">
        <f t="shared" si="140"/>
        <v/>
      </c>
      <c r="Y121" s="57" t="str">
        <f t="shared" si="140"/>
        <v/>
      </c>
      <c r="Z121" s="57" t="str">
        <f t="shared" si="140"/>
        <v/>
      </c>
      <c r="AA121" s="57" t="str">
        <f t="shared" si="140"/>
        <v/>
      </c>
    </row>
    <row r="122">
      <c r="A122" s="67"/>
      <c r="B122" s="68"/>
      <c r="C122" s="69"/>
      <c r="D122" s="70" t="str">
        <f t="shared" si="59"/>
        <v/>
      </c>
      <c r="E122" s="70" t="str">
        <f t="shared" si="9"/>
        <v/>
      </c>
      <c r="H122" s="74"/>
      <c r="I122" s="71" t="str">
        <f t="array" ref="I122">iferror(index($N$2:$AA$2,1,match(1,if(isnumber($N122:$AA122),1,0),0)))</f>
        <v/>
      </c>
      <c r="J122" s="71" t="str">
        <f t="array" ref="J122">iferror(index($N$2:$AA$2,1,match(1,if($N122:$AA122="x",1),0)-1))</f>
        <v/>
      </c>
      <c r="K122" s="72">
        <f t="shared" si="10"/>
        <v>0</v>
      </c>
      <c r="L122" s="73">
        <f t="shared" si="83"/>
        <v>0</v>
      </c>
      <c r="N122" s="57"/>
      <c r="O122" s="57" t="str">
        <f t="shared" ref="O122:AA122" si="141">if(N122="x","x","")</f>
        <v/>
      </c>
      <c r="P122" s="57" t="str">
        <f t="shared" si="141"/>
        <v/>
      </c>
      <c r="Q122" s="57" t="str">
        <f t="shared" si="141"/>
        <v/>
      </c>
      <c r="R122" s="57" t="str">
        <f t="shared" si="141"/>
        <v/>
      </c>
      <c r="S122" s="57" t="str">
        <f t="shared" si="141"/>
        <v/>
      </c>
      <c r="T122" s="57" t="str">
        <f t="shared" si="141"/>
        <v/>
      </c>
      <c r="U122" s="57" t="str">
        <f t="shared" si="141"/>
        <v/>
      </c>
      <c r="V122" s="57" t="str">
        <f t="shared" si="141"/>
        <v/>
      </c>
      <c r="W122" s="57" t="str">
        <f t="shared" si="141"/>
        <v/>
      </c>
      <c r="X122" s="57" t="str">
        <f t="shared" si="141"/>
        <v/>
      </c>
      <c r="Y122" s="57" t="str">
        <f t="shared" si="141"/>
        <v/>
      </c>
      <c r="Z122" s="57" t="str">
        <f t="shared" si="141"/>
        <v/>
      </c>
      <c r="AA122" s="57" t="str">
        <f t="shared" si="141"/>
        <v/>
      </c>
    </row>
    <row r="123">
      <c r="A123" s="67"/>
      <c r="B123" s="68"/>
      <c r="C123" s="69"/>
      <c r="D123" s="70" t="str">
        <f t="shared" si="59"/>
        <v/>
      </c>
      <c r="E123" s="70" t="str">
        <f t="shared" si="9"/>
        <v/>
      </c>
      <c r="H123" s="74"/>
      <c r="I123" s="71" t="str">
        <f t="array" ref="I123">iferror(index($N$2:$AA$2,1,match(1,if(isnumber($N123:$AA123),1,0),0)))</f>
        <v/>
      </c>
      <c r="J123" s="71" t="str">
        <f t="array" ref="J123">iferror(index($N$2:$AA$2,1,match(1,if($N123:$AA123="x",1),0)-1))</f>
        <v/>
      </c>
      <c r="K123" s="72">
        <f t="shared" si="10"/>
        <v>0</v>
      </c>
      <c r="L123" s="73">
        <f t="shared" si="83"/>
        <v>0</v>
      </c>
      <c r="N123" s="57"/>
      <c r="O123" s="57" t="str">
        <f t="shared" ref="O123:AA123" si="142">if(N123="x","x","")</f>
        <v/>
      </c>
      <c r="P123" s="57" t="str">
        <f t="shared" si="142"/>
        <v/>
      </c>
      <c r="Q123" s="57" t="str">
        <f t="shared" si="142"/>
        <v/>
      </c>
      <c r="R123" s="57" t="str">
        <f t="shared" si="142"/>
        <v/>
      </c>
      <c r="S123" s="57" t="str">
        <f t="shared" si="142"/>
        <v/>
      </c>
      <c r="T123" s="57" t="str">
        <f t="shared" si="142"/>
        <v/>
      </c>
      <c r="U123" s="57" t="str">
        <f t="shared" si="142"/>
        <v/>
      </c>
      <c r="V123" s="57" t="str">
        <f t="shared" si="142"/>
        <v/>
      </c>
      <c r="W123" s="57" t="str">
        <f t="shared" si="142"/>
        <v/>
      </c>
      <c r="X123" s="57" t="str">
        <f t="shared" si="142"/>
        <v/>
      </c>
      <c r="Y123" s="57" t="str">
        <f t="shared" si="142"/>
        <v/>
      </c>
      <c r="Z123" s="57" t="str">
        <f t="shared" si="142"/>
        <v/>
      </c>
      <c r="AA123" s="57" t="str">
        <f t="shared" si="142"/>
        <v/>
      </c>
    </row>
    <row r="124">
      <c r="A124" s="67"/>
      <c r="B124" s="68"/>
      <c r="C124" s="69"/>
      <c r="D124" s="70" t="str">
        <f t="shared" si="59"/>
        <v/>
      </c>
      <c r="E124" s="70" t="str">
        <f t="shared" si="9"/>
        <v/>
      </c>
      <c r="H124" s="74"/>
      <c r="I124" s="71" t="str">
        <f t="array" ref="I124">iferror(index($N$2:$AA$2,1,match(1,if(isnumber($N124:$AA124),1,0),0)))</f>
        <v/>
      </c>
      <c r="J124" s="71" t="str">
        <f t="array" ref="J124">iferror(index($N$2:$AA$2,1,match(1,if($N124:$AA124="x",1),0)-1))</f>
        <v/>
      </c>
      <c r="K124" s="72">
        <f t="shared" si="10"/>
        <v>0</v>
      </c>
      <c r="L124" s="73">
        <f t="shared" si="83"/>
        <v>0</v>
      </c>
      <c r="N124" s="57"/>
      <c r="O124" s="57" t="str">
        <f t="shared" ref="O124:AA124" si="143">if(N124="x","x","")</f>
        <v/>
      </c>
      <c r="P124" s="57" t="str">
        <f t="shared" si="143"/>
        <v/>
      </c>
      <c r="Q124" s="57" t="str">
        <f t="shared" si="143"/>
        <v/>
      </c>
      <c r="R124" s="57" t="str">
        <f t="shared" si="143"/>
        <v/>
      </c>
      <c r="S124" s="57" t="str">
        <f t="shared" si="143"/>
        <v/>
      </c>
      <c r="T124" s="57" t="str">
        <f t="shared" si="143"/>
        <v/>
      </c>
      <c r="U124" s="57" t="str">
        <f t="shared" si="143"/>
        <v/>
      </c>
      <c r="V124" s="57" t="str">
        <f t="shared" si="143"/>
        <v/>
      </c>
      <c r="W124" s="57" t="str">
        <f t="shared" si="143"/>
        <v/>
      </c>
      <c r="X124" s="57" t="str">
        <f t="shared" si="143"/>
        <v/>
      </c>
      <c r="Y124" s="57" t="str">
        <f t="shared" si="143"/>
        <v/>
      </c>
      <c r="Z124" s="57" t="str">
        <f t="shared" si="143"/>
        <v/>
      </c>
      <c r="AA124" s="57" t="str">
        <f t="shared" si="143"/>
        <v/>
      </c>
    </row>
    <row r="125">
      <c r="A125" s="67"/>
      <c r="B125" s="68"/>
      <c r="C125" s="69"/>
      <c r="D125" s="70" t="str">
        <f t="shared" si="59"/>
        <v/>
      </c>
      <c r="E125" s="70" t="str">
        <f t="shared" si="9"/>
        <v/>
      </c>
      <c r="H125" s="74"/>
      <c r="I125" s="71" t="str">
        <f t="array" ref="I125">iferror(index($N$2:$AA$2,1,match(1,if(isnumber($N125:$AA125),1,0),0)))</f>
        <v/>
      </c>
      <c r="J125" s="71" t="str">
        <f t="array" ref="J125">iferror(index($N$2:$AA$2,1,match(1,if($N125:$AA125="x",1),0)-1))</f>
        <v/>
      </c>
      <c r="K125" s="72">
        <f t="shared" si="10"/>
        <v>0</v>
      </c>
      <c r="L125" s="73">
        <f t="shared" si="83"/>
        <v>0</v>
      </c>
      <c r="N125" s="57"/>
      <c r="O125" s="57" t="str">
        <f t="shared" ref="O125:AA125" si="144">if(N125="x","x","")</f>
        <v/>
      </c>
      <c r="P125" s="57" t="str">
        <f t="shared" si="144"/>
        <v/>
      </c>
      <c r="Q125" s="57" t="str">
        <f t="shared" si="144"/>
        <v/>
      </c>
      <c r="R125" s="57" t="str">
        <f t="shared" si="144"/>
        <v/>
      </c>
      <c r="S125" s="57" t="str">
        <f t="shared" si="144"/>
        <v/>
      </c>
      <c r="T125" s="57" t="str">
        <f t="shared" si="144"/>
        <v/>
      </c>
      <c r="U125" s="57" t="str">
        <f t="shared" si="144"/>
        <v/>
      </c>
      <c r="V125" s="57" t="str">
        <f t="shared" si="144"/>
        <v/>
      </c>
      <c r="W125" s="57" t="str">
        <f t="shared" si="144"/>
        <v/>
      </c>
      <c r="X125" s="57" t="str">
        <f t="shared" si="144"/>
        <v/>
      </c>
      <c r="Y125" s="57" t="str">
        <f t="shared" si="144"/>
        <v/>
      </c>
      <c r="Z125" s="57" t="str">
        <f t="shared" si="144"/>
        <v/>
      </c>
      <c r="AA125" s="57" t="str">
        <f t="shared" si="144"/>
        <v/>
      </c>
    </row>
    <row r="126">
      <c r="A126" s="67"/>
      <c r="B126" s="68"/>
      <c r="C126" s="69"/>
      <c r="D126" s="70" t="str">
        <f t="shared" si="59"/>
        <v/>
      </c>
      <c r="E126" s="70" t="str">
        <f t="shared" si="9"/>
        <v/>
      </c>
      <c r="H126" s="74"/>
      <c r="I126" s="71" t="str">
        <f t="array" ref="I126">iferror(index($N$2:$AA$2,1,match(1,if(isnumber($N126:$AA126),1,0),0)))</f>
        <v/>
      </c>
      <c r="J126" s="71" t="str">
        <f t="array" ref="J126">iferror(index($N$2:$AA$2,1,match(1,if($N126:$AA126="x",1),0)-1))</f>
        <v/>
      </c>
      <c r="K126" s="72">
        <f t="shared" si="10"/>
        <v>0</v>
      </c>
      <c r="L126" s="73">
        <f t="shared" si="83"/>
        <v>0</v>
      </c>
      <c r="N126" s="57"/>
      <c r="O126" s="57" t="str">
        <f t="shared" ref="O126:AA126" si="145">if(N126="x","x","")</f>
        <v/>
      </c>
      <c r="P126" s="57" t="str">
        <f t="shared" si="145"/>
        <v/>
      </c>
      <c r="Q126" s="57" t="str">
        <f t="shared" si="145"/>
        <v/>
      </c>
      <c r="R126" s="57" t="str">
        <f t="shared" si="145"/>
        <v/>
      </c>
      <c r="S126" s="57" t="str">
        <f t="shared" si="145"/>
        <v/>
      </c>
      <c r="T126" s="57" t="str">
        <f t="shared" si="145"/>
        <v/>
      </c>
      <c r="U126" s="57" t="str">
        <f t="shared" si="145"/>
        <v/>
      </c>
      <c r="V126" s="57" t="str">
        <f t="shared" si="145"/>
        <v/>
      </c>
      <c r="W126" s="57" t="str">
        <f t="shared" si="145"/>
        <v/>
      </c>
      <c r="X126" s="57" t="str">
        <f t="shared" si="145"/>
        <v/>
      </c>
      <c r="Y126" s="57" t="str">
        <f t="shared" si="145"/>
        <v/>
      </c>
      <c r="Z126" s="57" t="str">
        <f t="shared" si="145"/>
        <v/>
      </c>
      <c r="AA126" s="57" t="str">
        <f t="shared" si="145"/>
        <v/>
      </c>
    </row>
    <row r="127">
      <c r="A127" s="67"/>
      <c r="B127" s="68"/>
      <c r="C127" s="69"/>
      <c r="D127" s="70" t="str">
        <f t="shared" si="59"/>
        <v/>
      </c>
      <c r="E127" s="70" t="str">
        <f t="shared" si="9"/>
        <v/>
      </c>
      <c r="H127" s="74"/>
      <c r="I127" s="71" t="str">
        <f t="array" ref="I127">iferror(index($N$2:$AA$2,1,match(1,if(isnumber($N127:$AA127),1,0),0)))</f>
        <v/>
      </c>
      <c r="J127" s="71" t="str">
        <f t="array" ref="J127">iferror(index($N$2:$AA$2,1,match(1,if($N127:$AA127="x",1),0)-1))</f>
        <v/>
      </c>
      <c r="K127" s="72">
        <f t="shared" si="10"/>
        <v>0</v>
      </c>
      <c r="L127" s="73">
        <f t="shared" si="83"/>
        <v>0</v>
      </c>
      <c r="N127" s="57"/>
      <c r="O127" s="57" t="str">
        <f t="shared" ref="O127:AA127" si="146">if(N127="x","x","")</f>
        <v/>
      </c>
      <c r="P127" s="57" t="str">
        <f t="shared" si="146"/>
        <v/>
      </c>
      <c r="Q127" s="57" t="str">
        <f t="shared" si="146"/>
        <v/>
      </c>
      <c r="R127" s="57" t="str">
        <f t="shared" si="146"/>
        <v/>
      </c>
      <c r="S127" s="57" t="str">
        <f t="shared" si="146"/>
        <v/>
      </c>
      <c r="T127" s="57" t="str">
        <f t="shared" si="146"/>
        <v/>
      </c>
      <c r="U127" s="57" t="str">
        <f t="shared" si="146"/>
        <v/>
      </c>
      <c r="V127" s="57" t="str">
        <f t="shared" si="146"/>
        <v/>
      </c>
      <c r="W127" s="57" t="str">
        <f t="shared" si="146"/>
        <v/>
      </c>
      <c r="X127" s="57" t="str">
        <f t="shared" si="146"/>
        <v/>
      </c>
      <c r="Y127" s="57" t="str">
        <f t="shared" si="146"/>
        <v/>
      </c>
      <c r="Z127" s="57" t="str">
        <f t="shared" si="146"/>
        <v/>
      </c>
      <c r="AA127" s="57" t="str">
        <f t="shared" si="146"/>
        <v/>
      </c>
    </row>
    <row r="128">
      <c r="A128" s="67"/>
      <c r="B128" s="68"/>
      <c r="C128" s="69"/>
      <c r="D128" s="70" t="str">
        <f t="shared" si="59"/>
        <v/>
      </c>
      <c r="E128" s="70" t="str">
        <f t="shared" si="9"/>
        <v/>
      </c>
      <c r="H128" s="74"/>
      <c r="I128" s="71" t="str">
        <f t="array" ref="I128">iferror(index($N$2:$AA$2,1,match(1,if(isnumber($N128:$AA128),1,0),0)))</f>
        <v/>
      </c>
      <c r="J128" s="71" t="str">
        <f t="array" ref="J128">iferror(index($N$2:$AA$2,1,match(1,if($N128:$AA128="x",1),0)-1))</f>
        <v/>
      </c>
      <c r="K128" s="72">
        <f t="shared" si="10"/>
        <v>0</v>
      </c>
      <c r="L128" s="73">
        <f t="shared" si="83"/>
        <v>0</v>
      </c>
      <c r="N128" s="57"/>
      <c r="O128" s="57" t="str">
        <f t="shared" ref="O128:AA128" si="147">if(N128="x","x","")</f>
        <v/>
      </c>
      <c r="P128" s="57" t="str">
        <f t="shared" si="147"/>
        <v/>
      </c>
      <c r="Q128" s="57" t="str">
        <f t="shared" si="147"/>
        <v/>
      </c>
      <c r="R128" s="57" t="str">
        <f t="shared" si="147"/>
        <v/>
      </c>
      <c r="S128" s="57" t="str">
        <f t="shared" si="147"/>
        <v/>
      </c>
      <c r="T128" s="57" t="str">
        <f t="shared" si="147"/>
        <v/>
      </c>
      <c r="U128" s="57" t="str">
        <f t="shared" si="147"/>
        <v/>
      </c>
      <c r="V128" s="57" t="str">
        <f t="shared" si="147"/>
        <v/>
      </c>
      <c r="W128" s="57" t="str">
        <f t="shared" si="147"/>
        <v/>
      </c>
      <c r="X128" s="57" t="str">
        <f t="shared" si="147"/>
        <v/>
      </c>
      <c r="Y128" s="57" t="str">
        <f t="shared" si="147"/>
        <v/>
      </c>
      <c r="Z128" s="57" t="str">
        <f t="shared" si="147"/>
        <v/>
      </c>
      <c r="AA128" s="57" t="str">
        <f t="shared" si="147"/>
        <v/>
      </c>
    </row>
    <row r="129">
      <c r="A129" s="67"/>
      <c r="B129" s="68"/>
      <c r="C129" s="69"/>
      <c r="D129" s="70" t="str">
        <f t="shared" si="59"/>
        <v/>
      </c>
      <c r="E129" s="70" t="str">
        <f t="shared" si="9"/>
        <v/>
      </c>
      <c r="H129" s="74"/>
      <c r="I129" s="71" t="str">
        <f t="array" ref="I129">iferror(index($N$2:$AA$2,1,match(1,if(isnumber($N129:$AA129),1,0),0)))</f>
        <v/>
      </c>
      <c r="J129" s="71" t="str">
        <f t="array" ref="J129">iferror(index($N$2:$AA$2,1,match(1,if($N129:$AA129="x",1),0)-1))</f>
        <v/>
      </c>
      <c r="K129" s="72">
        <f t="shared" si="10"/>
        <v>0</v>
      </c>
      <c r="L129" s="73">
        <f t="shared" si="83"/>
        <v>0</v>
      </c>
      <c r="N129" s="57"/>
      <c r="O129" s="57" t="str">
        <f t="shared" ref="O129:AA129" si="148">if(N129="x","x","")</f>
        <v/>
      </c>
      <c r="P129" s="57" t="str">
        <f t="shared" si="148"/>
        <v/>
      </c>
      <c r="Q129" s="57" t="str">
        <f t="shared" si="148"/>
        <v/>
      </c>
      <c r="R129" s="57" t="str">
        <f t="shared" si="148"/>
        <v/>
      </c>
      <c r="S129" s="57" t="str">
        <f t="shared" si="148"/>
        <v/>
      </c>
      <c r="T129" s="57" t="str">
        <f t="shared" si="148"/>
        <v/>
      </c>
      <c r="U129" s="57" t="str">
        <f t="shared" si="148"/>
        <v/>
      </c>
      <c r="V129" s="57" t="str">
        <f t="shared" si="148"/>
        <v/>
      </c>
      <c r="W129" s="57" t="str">
        <f t="shared" si="148"/>
        <v/>
      </c>
      <c r="X129" s="57" t="str">
        <f t="shared" si="148"/>
        <v/>
      </c>
      <c r="Y129" s="57" t="str">
        <f t="shared" si="148"/>
        <v/>
      </c>
      <c r="Z129" s="57" t="str">
        <f t="shared" si="148"/>
        <v/>
      </c>
      <c r="AA129" s="57" t="str">
        <f t="shared" si="148"/>
        <v/>
      </c>
    </row>
    <row r="130">
      <c r="A130" s="67"/>
      <c r="B130" s="68"/>
      <c r="C130" s="69"/>
      <c r="D130" s="70" t="str">
        <f t="shared" si="59"/>
        <v/>
      </c>
      <c r="E130" s="70" t="str">
        <f t="shared" si="9"/>
        <v/>
      </c>
      <c r="H130" s="74"/>
      <c r="I130" s="71" t="str">
        <f t="array" ref="I130">iferror(index($N$2:$AA$2,1,match(1,if(isnumber($N130:$AA130),1,0),0)))</f>
        <v/>
      </c>
      <c r="J130" s="71" t="str">
        <f t="array" ref="J130">iferror(index($N$2:$AA$2,1,match(1,if($N130:$AA130="x",1),0)-1))</f>
        <v/>
      </c>
      <c r="K130" s="72">
        <f t="shared" si="10"/>
        <v>0</v>
      </c>
      <c r="L130" s="73">
        <f t="shared" si="83"/>
        <v>0</v>
      </c>
      <c r="N130" s="57"/>
      <c r="O130" s="57" t="str">
        <f t="shared" ref="O130:AA130" si="149">if(N130="x","x","")</f>
        <v/>
      </c>
      <c r="P130" s="57" t="str">
        <f t="shared" si="149"/>
        <v/>
      </c>
      <c r="Q130" s="57" t="str">
        <f t="shared" si="149"/>
        <v/>
      </c>
      <c r="R130" s="57" t="str">
        <f t="shared" si="149"/>
        <v/>
      </c>
      <c r="S130" s="57" t="str">
        <f t="shared" si="149"/>
        <v/>
      </c>
      <c r="T130" s="57" t="str">
        <f t="shared" si="149"/>
        <v/>
      </c>
      <c r="U130" s="57" t="str">
        <f t="shared" si="149"/>
        <v/>
      </c>
      <c r="V130" s="57" t="str">
        <f t="shared" si="149"/>
        <v/>
      </c>
      <c r="W130" s="57" t="str">
        <f t="shared" si="149"/>
        <v/>
      </c>
      <c r="X130" s="57" t="str">
        <f t="shared" si="149"/>
        <v/>
      </c>
      <c r="Y130" s="57" t="str">
        <f t="shared" si="149"/>
        <v/>
      </c>
      <c r="Z130" s="57" t="str">
        <f t="shared" si="149"/>
        <v/>
      </c>
      <c r="AA130" s="57" t="str">
        <f t="shared" si="149"/>
        <v/>
      </c>
    </row>
    <row r="131">
      <c r="A131" s="67"/>
      <c r="B131" s="68"/>
      <c r="C131" s="69"/>
      <c r="D131" s="70" t="str">
        <f t="shared" si="59"/>
        <v/>
      </c>
      <c r="E131" s="70" t="str">
        <f t="shared" si="9"/>
        <v/>
      </c>
      <c r="H131" s="74"/>
      <c r="I131" s="71" t="str">
        <f t="array" ref="I131">iferror(index($N$2:$AA$2,1,match(1,if(isnumber($N131:$AA131),1,0),0)))</f>
        <v/>
      </c>
      <c r="J131" s="71" t="str">
        <f t="array" ref="J131">iferror(index($N$2:$AA$2,1,match(1,if($N131:$AA131="x",1),0)-1))</f>
        <v/>
      </c>
      <c r="K131" s="72">
        <f t="shared" si="10"/>
        <v>0</v>
      </c>
      <c r="L131" s="73">
        <f t="shared" si="83"/>
        <v>0</v>
      </c>
      <c r="N131" s="57"/>
      <c r="O131" s="57" t="str">
        <f t="shared" ref="O131:AA131" si="150">if(N131="x","x","")</f>
        <v/>
      </c>
      <c r="P131" s="57" t="str">
        <f t="shared" si="150"/>
        <v/>
      </c>
      <c r="Q131" s="57" t="str">
        <f t="shared" si="150"/>
        <v/>
      </c>
      <c r="R131" s="57" t="str">
        <f t="shared" si="150"/>
        <v/>
      </c>
      <c r="S131" s="57" t="str">
        <f t="shared" si="150"/>
        <v/>
      </c>
      <c r="T131" s="57" t="str">
        <f t="shared" si="150"/>
        <v/>
      </c>
      <c r="U131" s="57" t="str">
        <f t="shared" si="150"/>
        <v/>
      </c>
      <c r="V131" s="57" t="str">
        <f t="shared" si="150"/>
        <v/>
      </c>
      <c r="W131" s="57" t="str">
        <f t="shared" si="150"/>
        <v/>
      </c>
      <c r="X131" s="57" t="str">
        <f t="shared" si="150"/>
        <v/>
      </c>
      <c r="Y131" s="57" t="str">
        <f t="shared" si="150"/>
        <v/>
      </c>
      <c r="Z131" s="57" t="str">
        <f t="shared" si="150"/>
        <v/>
      </c>
      <c r="AA131" s="57" t="str">
        <f t="shared" si="150"/>
        <v/>
      </c>
    </row>
    <row r="132">
      <c r="A132" s="67"/>
      <c r="B132" s="68"/>
      <c r="C132" s="69"/>
      <c r="D132" s="70" t="str">
        <f t="shared" si="59"/>
        <v/>
      </c>
      <c r="E132" s="70" t="str">
        <f t="shared" si="9"/>
        <v/>
      </c>
      <c r="H132" s="74"/>
      <c r="I132" s="71" t="str">
        <f t="array" ref="I132">iferror(index($N$2:$AA$2,1,match(1,if(isnumber($N132:$AA132),1,0),0)))</f>
        <v/>
      </c>
      <c r="J132" s="71" t="str">
        <f t="array" ref="J132">iferror(index($N$2:$AA$2,1,match(1,if($N132:$AA132="x",1),0)-1))</f>
        <v/>
      </c>
      <c r="K132" s="72">
        <f t="shared" si="10"/>
        <v>0</v>
      </c>
      <c r="L132" s="73">
        <f t="shared" si="83"/>
        <v>0</v>
      </c>
      <c r="N132" s="57"/>
      <c r="O132" s="57" t="str">
        <f t="shared" ref="O132:AA132" si="151">if(N132="x","x","")</f>
        <v/>
      </c>
      <c r="P132" s="57" t="str">
        <f t="shared" si="151"/>
        <v/>
      </c>
      <c r="Q132" s="57" t="str">
        <f t="shared" si="151"/>
        <v/>
      </c>
      <c r="R132" s="57" t="str">
        <f t="shared" si="151"/>
        <v/>
      </c>
      <c r="S132" s="57" t="str">
        <f t="shared" si="151"/>
        <v/>
      </c>
      <c r="T132" s="57" t="str">
        <f t="shared" si="151"/>
        <v/>
      </c>
      <c r="U132" s="57" t="str">
        <f t="shared" si="151"/>
        <v/>
      </c>
      <c r="V132" s="57" t="str">
        <f t="shared" si="151"/>
        <v/>
      </c>
      <c r="W132" s="57" t="str">
        <f t="shared" si="151"/>
        <v/>
      </c>
      <c r="X132" s="57" t="str">
        <f t="shared" si="151"/>
        <v/>
      </c>
      <c r="Y132" s="57" t="str">
        <f t="shared" si="151"/>
        <v/>
      </c>
      <c r="Z132" s="57" t="str">
        <f t="shared" si="151"/>
        <v/>
      </c>
      <c r="AA132" s="57" t="str">
        <f t="shared" si="151"/>
        <v/>
      </c>
    </row>
    <row r="133">
      <c r="A133" s="67"/>
      <c r="B133" s="68"/>
      <c r="C133" s="69"/>
      <c r="D133" s="70" t="str">
        <f t="shared" si="59"/>
        <v/>
      </c>
      <c r="E133" s="70" t="str">
        <f t="shared" si="9"/>
        <v/>
      </c>
      <c r="H133" s="74"/>
      <c r="I133" s="71" t="str">
        <f t="array" ref="I133">iferror(index($N$2:$AA$2,1,match(1,if(isnumber($N133:$AA133),1,0),0)))</f>
        <v/>
      </c>
      <c r="J133" s="71" t="str">
        <f t="array" ref="J133">iferror(index($N$2:$AA$2,1,match(1,if($N133:$AA133="x",1),0)-1))</f>
        <v/>
      </c>
      <c r="K133" s="72">
        <f t="shared" si="10"/>
        <v>0</v>
      </c>
      <c r="L133" s="73">
        <f t="shared" si="83"/>
        <v>0</v>
      </c>
      <c r="N133" s="57"/>
      <c r="O133" s="57" t="str">
        <f t="shared" ref="O133:AA133" si="152">if(N133="x","x","")</f>
        <v/>
      </c>
      <c r="P133" s="57" t="str">
        <f t="shared" si="152"/>
        <v/>
      </c>
      <c r="Q133" s="57" t="str">
        <f t="shared" si="152"/>
        <v/>
      </c>
      <c r="R133" s="57" t="str">
        <f t="shared" si="152"/>
        <v/>
      </c>
      <c r="S133" s="57" t="str">
        <f t="shared" si="152"/>
        <v/>
      </c>
      <c r="T133" s="57" t="str">
        <f t="shared" si="152"/>
        <v/>
      </c>
      <c r="U133" s="57" t="str">
        <f t="shared" si="152"/>
        <v/>
      </c>
      <c r="V133" s="57" t="str">
        <f t="shared" si="152"/>
        <v/>
      </c>
      <c r="W133" s="57" t="str">
        <f t="shared" si="152"/>
        <v/>
      </c>
      <c r="X133" s="57" t="str">
        <f t="shared" si="152"/>
        <v/>
      </c>
      <c r="Y133" s="57" t="str">
        <f t="shared" si="152"/>
        <v/>
      </c>
      <c r="Z133" s="57" t="str">
        <f t="shared" si="152"/>
        <v/>
      </c>
      <c r="AA133" s="57" t="str">
        <f t="shared" si="152"/>
        <v/>
      </c>
    </row>
    <row r="134">
      <c r="A134" s="67"/>
      <c r="B134" s="68"/>
      <c r="C134" s="69"/>
      <c r="D134" s="70" t="str">
        <f t="shared" si="59"/>
        <v/>
      </c>
      <c r="E134" s="70" t="str">
        <f t="shared" si="9"/>
        <v/>
      </c>
      <c r="H134" s="74"/>
      <c r="I134" s="71" t="str">
        <f t="array" ref="I134">iferror(index($N$2:$AA$2,1,match(1,if(isnumber($N134:$AA134),1,0),0)))</f>
        <v/>
      </c>
      <c r="J134" s="71" t="str">
        <f t="array" ref="J134">iferror(index($N$2:$AA$2,1,match(1,if($N134:$AA134="x",1),0)-1))</f>
        <v/>
      </c>
      <c r="K134" s="72">
        <f t="shared" si="10"/>
        <v>0</v>
      </c>
      <c r="L134" s="73">
        <f t="shared" si="83"/>
        <v>0</v>
      </c>
      <c r="N134" s="57"/>
      <c r="O134" s="57" t="str">
        <f t="shared" ref="O134:AA134" si="153">if(N134="x","x","")</f>
        <v/>
      </c>
      <c r="P134" s="57" t="str">
        <f t="shared" si="153"/>
        <v/>
      </c>
      <c r="Q134" s="57" t="str">
        <f t="shared" si="153"/>
        <v/>
      </c>
      <c r="R134" s="57" t="str">
        <f t="shared" si="153"/>
        <v/>
      </c>
      <c r="S134" s="57" t="str">
        <f t="shared" si="153"/>
        <v/>
      </c>
      <c r="T134" s="57" t="str">
        <f t="shared" si="153"/>
        <v/>
      </c>
      <c r="U134" s="57" t="str">
        <f t="shared" si="153"/>
        <v/>
      </c>
      <c r="V134" s="57" t="str">
        <f t="shared" si="153"/>
        <v/>
      </c>
      <c r="W134" s="57" t="str">
        <f t="shared" si="153"/>
        <v/>
      </c>
      <c r="X134" s="57" t="str">
        <f t="shared" si="153"/>
        <v/>
      </c>
      <c r="Y134" s="57" t="str">
        <f t="shared" si="153"/>
        <v/>
      </c>
      <c r="Z134" s="57" t="str">
        <f t="shared" si="153"/>
        <v/>
      </c>
      <c r="AA134" s="57" t="str">
        <f t="shared" si="153"/>
        <v/>
      </c>
    </row>
    <row r="135">
      <c r="A135" s="67"/>
      <c r="B135" s="68"/>
      <c r="C135" s="69"/>
      <c r="D135" s="70" t="str">
        <f t="shared" si="59"/>
        <v/>
      </c>
      <c r="E135" s="70" t="str">
        <f t="shared" si="9"/>
        <v/>
      </c>
      <c r="H135" s="74"/>
      <c r="I135" s="71" t="str">
        <f t="array" ref="I135">iferror(index($N$2:$AA$2,1,match(1,if(isnumber($N135:$AA135),1,0),0)))</f>
        <v/>
      </c>
      <c r="J135" s="71" t="str">
        <f t="array" ref="J135">iferror(index($N$2:$AA$2,1,match(1,if($N135:$AA135="x",1),0)-1))</f>
        <v/>
      </c>
      <c r="K135" s="72">
        <f t="shared" si="10"/>
        <v>0</v>
      </c>
      <c r="L135" s="73">
        <f t="shared" si="83"/>
        <v>0</v>
      </c>
      <c r="N135" s="57"/>
      <c r="O135" s="57" t="str">
        <f t="shared" ref="O135:AA135" si="154">if(N135="x","x","")</f>
        <v/>
      </c>
      <c r="P135" s="57" t="str">
        <f t="shared" si="154"/>
        <v/>
      </c>
      <c r="Q135" s="57" t="str">
        <f t="shared" si="154"/>
        <v/>
      </c>
      <c r="R135" s="57" t="str">
        <f t="shared" si="154"/>
        <v/>
      </c>
      <c r="S135" s="57" t="str">
        <f t="shared" si="154"/>
        <v/>
      </c>
      <c r="T135" s="57" t="str">
        <f t="shared" si="154"/>
        <v/>
      </c>
      <c r="U135" s="57" t="str">
        <f t="shared" si="154"/>
        <v/>
      </c>
      <c r="V135" s="57" t="str">
        <f t="shared" si="154"/>
        <v/>
      </c>
      <c r="W135" s="57" t="str">
        <f t="shared" si="154"/>
        <v/>
      </c>
      <c r="X135" s="57" t="str">
        <f t="shared" si="154"/>
        <v/>
      </c>
      <c r="Y135" s="57" t="str">
        <f t="shared" si="154"/>
        <v/>
      </c>
      <c r="Z135" s="57" t="str">
        <f t="shared" si="154"/>
        <v/>
      </c>
      <c r="AA135" s="57" t="str">
        <f t="shared" si="154"/>
        <v/>
      </c>
    </row>
    <row r="136">
      <c r="A136" s="67"/>
      <c r="B136" s="68"/>
      <c r="C136" s="69"/>
      <c r="D136" s="70" t="str">
        <f t="shared" si="59"/>
        <v/>
      </c>
      <c r="E136" s="70" t="str">
        <f t="shared" si="9"/>
        <v/>
      </c>
      <c r="H136" s="74"/>
      <c r="I136" s="71" t="str">
        <f t="array" ref="I136">iferror(index($N$2:$AA$2,1,match(1,if(isnumber($N136:$AA136),1,0),0)))</f>
        <v/>
      </c>
      <c r="J136" s="71" t="str">
        <f t="array" ref="J136">iferror(index($N$2:$AA$2,1,match(1,if($N136:$AA136="x",1),0)-1))</f>
        <v/>
      </c>
      <c r="K136" s="72">
        <f t="shared" si="10"/>
        <v>0</v>
      </c>
      <c r="L136" s="73">
        <f t="shared" si="83"/>
        <v>0</v>
      </c>
      <c r="N136" s="57"/>
      <c r="O136" s="57" t="str">
        <f t="shared" ref="O136:AA136" si="155">if(N136="x","x","")</f>
        <v/>
      </c>
      <c r="P136" s="57" t="str">
        <f t="shared" si="155"/>
        <v/>
      </c>
      <c r="Q136" s="57" t="str">
        <f t="shared" si="155"/>
        <v/>
      </c>
      <c r="R136" s="57" t="str">
        <f t="shared" si="155"/>
        <v/>
      </c>
      <c r="S136" s="57" t="str">
        <f t="shared" si="155"/>
        <v/>
      </c>
      <c r="T136" s="57" t="str">
        <f t="shared" si="155"/>
        <v/>
      </c>
      <c r="U136" s="57" t="str">
        <f t="shared" si="155"/>
        <v/>
      </c>
      <c r="V136" s="57" t="str">
        <f t="shared" si="155"/>
        <v/>
      </c>
      <c r="W136" s="57" t="str">
        <f t="shared" si="155"/>
        <v/>
      </c>
      <c r="X136" s="57" t="str">
        <f t="shared" si="155"/>
        <v/>
      </c>
      <c r="Y136" s="57" t="str">
        <f t="shared" si="155"/>
        <v/>
      </c>
      <c r="Z136" s="57" t="str">
        <f t="shared" si="155"/>
        <v/>
      </c>
      <c r="AA136" s="57" t="str">
        <f t="shared" si="155"/>
        <v/>
      </c>
    </row>
    <row r="137">
      <c r="A137" s="67"/>
      <c r="B137" s="68"/>
      <c r="C137" s="69"/>
      <c r="D137" s="70" t="str">
        <f t="shared" si="59"/>
        <v/>
      </c>
      <c r="E137" s="70" t="str">
        <f t="shared" si="9"/>
        <v/>
      </c>
      <c r="H137" s="74"/>
      <c r="I137" s="71" t="str">
        <f t="array" ref="I137">iferror(index($N$2:$AA$2,1,match(1,if(isnumber($N137:$AA137),1,0),0)))</f>
        <v/>
      </c>
      <c r="J137" s="71" t="str">
        <f t="array" ref="J137">iferror(index($N$2:$AA$2,1,match(1,if($N137:$AA137="x",1),0)-1))</f>
        <v/>
      </c>
      <c r="K137" s="72">
        <f t="shared" si="10"/>
        <v>0</v>
      </c>
      <c r="L137" s="73">
        <f t="shared" si="83"/>
        <v>0</v>
      </c>
      <c r="N137" s="57"/>
      <c r="O137" s="57" t="str">
        <f t="shared" ref="O137:AA137" si="156">if(N137="x","x","")</f>
        <v/>
      </c>
      <c r="P137" s="57" t="str">
        <f t="shared" si="156"/>
        <v/>
      </c>
      <c r="Q137" s="57" t="str">
        <f t="shared" si="156"/>
        <v/>
      </c>
      <c r="R137" s="57" t="str">
        <f t="shared" si="156"/>
        <v/>
      </c>
      <c r="S137" s="57" t="str">
        <f t="shared" si="156"/>
        <v/>
      </c>
      <c r="T137" s="57" t="str">
        <f t="shared" si="156"/>
        <v/>
      </c>
      <c r="U137" s="57" t="str">
        <f t="shared" si="156"/>
        <v/>
      </c>
      <c r="V137" s="57" t="str">
        <f t="shared" si="156"/>
        <v/>
      </c>
      <c r="W137" s="57" t="str">
        <f t="shared" si="156"/>
        <v/>
      </c>
      <c r="X137" s="57" t="str">
        <f t="shared" si="156"/>
        <v/>
      </c>
      <c r="Y137" s="57" t="str">
        <f t="shared" si="156"/>
        <v/>
      </c>
      <c r="Z137" s="57" t="str">
        <f t="shared" si="156"/>
        <v/>
      </c>
      <c r="AA137" s="57" t="str">
        <f t="shared" si="156"/>
        <v/>
      </c>
    </row>
    <row r="138">
      <c r="A138" s="67"/>
      <c r="B138" s="68"/>
      <c r="C138" s="69"/>
      <c r="D138" s="70" t="str">
        <f t="shared" si="59"/>
        <v/>
      </c>
      <c r="E138" s="70" t="str">
        <f t="shared" si="9"/>
        <v/>
      </c>
      <c r="H138" s="74"/>
      <c r="I138" s="71" t="str">
        <f t="array" ref="I138">iferror(index($N$2:$AA$2,1,match(1,if(isnumber($N138:$AA138),1,0),0)))</f>
        <v/>
      </c>
      <c r="J138" s="71" t="str">
        <f t="array" ref="J138">iferror(index($N$2:$AA$2,1,match(1,if($N138:$AA138="x",1),0)-1))</f>
        <v/>
      </c>
      <c r="K138" s="72">
        <f t="shared" si="10"/>
        <v>0</v>
      </c>
      <c r="L138" s="73">
        <f t="shared" si="83"/>
        <v>0</v>
      </c>
      <c r="N138" s="57"/>
      <c r="O138" s="57" t="str">
        <f t="shared" ref="O138:AA138" si="157">if(N138="x","x","")</f>
        <v/>
      </c>
      <c r="P138" s="57" t="str">
        <f t="shared" si="157"/>
        <v/>
      </c>
      <c r="Q138" s="57" t="str">
        <f t="shared" si="157"/>
        <v/>
      </c>
      <c r="R138" s="57" t="str">
        <f t="shared" si="157"/>
        <v/>
      </c>
      <c r="S138" s="57" t="str">
        <f t="shared" si="157"/>
        <v/>
      </c>
      <c r="T138" s="57" t="str">
        <f t="shared" si="157"/>
        <v/>
      </c>
      <c r="U138" s="57" t="str">
        <f t="shared" si="157"/>
        <v/>
      </c>
      <c r="V138" s="57" t="str">
        <f t="shared" si="157"/>
        <v/>
      </c>
      <c r="W138" s="57" t="str">
        <f t="shared" si="157"/>
        <v/>
      </c>
      <c r="X138" s="57" t="str">
        <f t="shared" si="157"/>
        <v/>
      </c>
      <c r="Y138" s="57" t="str">
        <f t="shared" si="157"/>
        <v/>
      </c>
      <c r="Z138" s="57" t="str">
        <f t="shared" si="157"/>
        <v/>
      </c>
      <c r="AA138" s="57" t="str">
        <f t="shared" si="157"/>
        <v/>
      </c>
    </row>
  </sheetData>
  <mergeCells count="22">
    <mergeCell ref="D2:D3"/>
    <mergeCell ref="E2:E3"/>
    <mergeCell ref="F2:F3"/>
    <mergeCell ref="G2:G3"/>
    <mergeCell ref="D8:H8"/>
    <mergeCell ref="H2:H3"/>
    <mergeCell ref="I2:I3"/>
    <mergeCell ref="J2:J3"/>
    <mergeCell ref="K2:K3"/>
    <mergeCell ref="I8:L8"/>
    <mergeCell ref="B2:C3"/>
    <mergeCell ref="B5:C5"/>
    <mergeCell ref="B7:C7"/>
    <mergeCell ref="B6:C6"/>
    <mergeCell ref="N8:AA8"/>
    <mergeCell ref="A1:A6"/>
    <mergeCell ref="B1:C1"/>
    <mergeCell ref="D1:H1"/>
    <mergeCell ref="I1:L1"/>
    <mergeCell ref="M1:M3"/>
    <mergeCell ref="N1:AA1"/>
    <mergeCell ref="L2:L3"/>
  </mergeCells>
  <conditionalFormatting sqref="L9:L138">
    <cfRule type="cellIs" dxfId="0" priority="1" operator="equal">
      <formula>0</formula>
    </cfRule>
  </conditionalFormatting>
  <conditionalFormatting sqref="K9:K138">
    <cfRule type="cellIs" dxfId="1" priority="2" operator="equal">
      <formula>0</formula>
    </cfRule>
  </conditionalFormatting>
  <conditionalFormatting sqref="K9:K138">
    <cfRule type="expression" dxfId="2" priority="3">
      <formula>K9&gt;H9</formula>
    </cfRule>
  </conditionalFormatting>
  <conditionalFormatting sqref="K9:K138">
    <cfRule type="expression" dxfId="3" priority="4">
      <formula>K9&lt;H9</formula>
    </cfRule>
  </conditionalFormatting>
  <conditionalFormatting sqref="J9:J138">
    <cfRule type="expression" dxfId="4" priority="5">
      <formula>isblank(J9)</formula>
    </cfRule>
  </conditionalFormatting>
  <conditionalFormatting sqref="J9:J138">
    <cfRule type="expression" dxfId="2" priority="6">
      <formula>J9&gt;E9</formula>
    </cfRule>
  </conditionalFormatting>
  <conditionalFormatting sqref="J9:J138">
    <cfRule type="expression" dxfId="3" priority="7">
      <formula>J9&lt;E9</formula>
    </cfRule>
  </conditionalFormatting>
  <conditionalFormatting sqref="I9:I138">
    <cfRule type="expression" dxfId="4" priority="8">
      <formula>isblank(I9)</formula>
    </cfRule>
  </conditionalFormatting>
  <conditionalFormatting sqref="I9:I138">
    <cfRule type="expression" dxfId="2" priority="9">
      <formula>I9&gt;D9</formula>
    </cfRule>
  </conditionalFormatting>
  <conditionalFormatting sqref="I9:I138">
    <cfRule type="expression" dxfId="3" priority="10">
      <formula>I9&lt;D9</formula>
    </cfRule>
  </conditionalFormatting>
  <conditionalFormatting sqref="E6">
    <cfRule type="cellIs" dxfId="5" priority="11" operator="equal">
      <formula>0</formula>
    </cfRule>
  </conditionalFormatting>
  <conditionalFormatting sqref="H4 H5:J6">
    <cfRule type="cellIs" dxfId="5" priority="12" operator="equal">
      <formula>0</formula>
    </cfRule>
  </conditionalFormatting>
  <conditionalFormatting sqref="N9:AA138">
    <cfRule type="expression" dxfId="6" priority="13">
      <formula>AND(N$2&gt;=$D9,N$2&lt;$E9,ISNUMBER(N9))</formula>
    </cfRule>
  </conditionalFormatting>
  <conditionalFormatting sqref="N9:AA138">
    <cfRule type="expression" dxfId="7" priority="14">
      <formula>AND(N$2&gt;=$D9,N$2&lt;$E9)</formula>
    </cfRule>
  </conditionalFormatting>
  <conditionalFormatting sqref="N9:AA138">
    <cfRule type="expression" dxfId="8" priority="15">
      <formula>ISNUMBER(N9)</formula>
    </cfRule>
  </conditionalFormatting>
  <conditionalFormatting sqref="R9:R29">
    <cfRule type="cellIs" dxfId="9" priority="16" operator="greaterThan">
      <formula>0</formula>
    </cfRule>
  </conditionalFormatting>
  <conditionalFormatting sqref="E6">
    <cfRule type="cellIs" dxfId="5" priority="17" operator="equal">
      <formula>100000</formula>
    </cfRule>
  </conditionalFormatting>
  <dataValidations>
    <dataValidation type="list" allowBlank="1" showInputMessage="1" prompt="Select a value from Tables" sqref="A9:A138">
      <formula1>Tables!$A$2:$A$7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14"/>
  </cols>
  <sheetData>
    <row r="1">
      <c r="A1" s="1" t="s">
        <v>0</v>
      </c>
    </row>
    <row r="2">
      <c r="A2" s="2" t="s">
        <v>1</v>
      </c>
    </row>
    <row r="3">
      <c r="A3" s="2" t="s">
        <v>3</v>
      </c>
    </row>
    <row r="4">
      <c r="A4" s="2" t="s">
        <v>4</v>
      </c>
    </row>
  </sheetData>
  <drawing r:id="rId1"/>
</worksheet>
</file>