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on\Documents\UWA_Bootcamp\Excel-challenge\"/>
    </mc:Choice>
  </mc:AlternateContent>
  <xr:revisionPtr revIDLastSave="0" documentId="13_ncr:1_{DDEA6D52-ADDA-4D44-A890-1C543D9D9CE5}" xr6:coauthVersionLast="47" xr6:coauthVersionMax="47" xr10:uidLastSave="{00000000-0000-0000-0000-000000000000}"/>
  <bookViews>
    <workbookView xWindow="38280" yWindow="-120" windowWidth="38640" windowHeight="21240" firstSheet="1" activeTab="6" xr2:uid="{00000000-000D-0000-FFFF-FFFF00000000}"/>
  </bookViews>
  <sheets>
    <sheet name="Sheet12" sheetId="12" r:id="rId1"/>
    <sheet name="Data" sheetId="1" r:id="rId2"/>
    <sheet name="Category Pivot" sheetId="7" r:id="rId3"/>
    <sheet name="Subcategory Pivot" sheetId="8" r:id="rId4"/>
    <sheet name="Date Created Pivot" sheetId="9" r:id="rId5"/>
    <sheet name="Bonus" sheetId="10" r:id="rId6"/>
    <sheet name="Bonus Statistical Analysis" sheetId="13" r:id="rId7"/>
  </sheet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" i="13" l="1" a="1"/>
  <c r="F20" i="13" s="1"/>
  <c r="F17" i="13" a="1"/>
  <c r="F17" i="13" s="1"/>
  <c r="G17" i="13" a="1"/>
  <c r="G17" i="13" s="1"/>
  <c r="G20" i="13" a="1"/>
  <c r="G20" i="13" s="1"/>
  <c r="H20" i="13" a="1"/>
  <c r="H20" i="13" s="1"/>
  <c r="H17" i="13" a="1"/>
  <c r="H17" i="13" s="1"/>
  <c r="H14" i="13" a="1"/>
  <c r="H14" i="13" s="1"/>
  <c r="H11" i="13" a="1"/>
  <c r="H11" i="13" s="1"/>
  <c r="H8" i="13" a="1"/>
  <c r="H8" i="13" s="1"/>
  <c r="H5" i="13" a="1"/>
  <c r="H5" i="13" s="1"/>
  <c r="H2" i="13"/>
  <c r="G14" i="13" a="1"/>
  <c r="G14" i="13" s="1"/>
  <c r="F14" i="13" a="1"/>
  <c r="F14" i="13" s="1"/>
  <c r="G11" i="13" a="1"/>
  <c r="G11" i="13" s="1"/>
  <c r="F11" i="13" a="1"/>
  <c r="F11" i="13" s="1"/>
  <c r="G8" i="13" a="1"/>
  <c r="G8" i="13" s="1"/>
  <c r="F8" i="13" a="1"/>
  <c r="F8" i="13" s="1"/>
  <c r="F2" i="13"/>
  <c r="G2" i="13"/>
  <c r="G5" i="13" a="1"/>
  <c r="G5" i="13" s="1"/>
  <c r="F5" i="13" a="1"/>
  <c r="F5" i="13" s="1"/>
  <c r="D3" i="13" a="1"/>
  <c r="D3" i="13" s="1"/>
  <c r="D4" i="13" a="1"/>
  <c r="D4" i="13" s="1"/>
  <c r="D5" i="13" a="1"/>
  <c r="D5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 s="1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/>
  <c r="D633" i="13" a="1"/>
  <c r="D633" i="13"/>
  <c r="D634" i="13" a="1"/>
  <c r="D634" i="13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D646" i="13" a="1"/>
  <c r="D646" i="13" s="1"/>
  <c r="D647" i="13" a="1"/>
  <c r="D647" i="13" s="1"/>
  <c r="D648" i="13" a="1"/>
  <c r="D648" i="13"/>
  <c r="D649" i="13" a="1"/>
  <c r="D649" i="13" s="1"/>
  <c r="D650" i="13" a="1"/>
  <c r="D650" i="13" s="1"/>
  <c r="D651" i="13" a="1"/>
  <c r="D651" i="13" s="1"/>
  <c r="D652" i="13" a="1"/>
  <c r="D652" i="13" s="1"/>
  <c r="D653" i="13" a="1"/>
  <c r="D653" i="13" s="1"/>
  <c r="D654" i="13" a="1"/>
  <c r="D654" i="13" s="1"/>
  <c r="D655" i="13" a="1"/>
  <c r="D655" i="13" s="1"/>
  <c r="D656" i="13" a="1"/>
  <c r="D656" i="13" s="1"/>
  <c r="D657" i="13" a="1"/>
  <c r="D657" i="13" s="1"/>
  <c r="D658" i="13" a="1"/>
  <c r="D658" i="13" s="1"/>
  <c r="D659" i="13" a="1"/>
  <c r="D659" i="13" s="1"/>
  <c r="D660" i="13" a="1"/>
  <c r="D660" i="13" s="1"/>
  <c r="D661" i="13" a="1"/>
  <c r="D661" i="13" s="1"/>
  <c r="D662" i="13" a="1"/>
  <c r="D662" i="13" s="1"/>
  <c r="D663" i="13" a="1"/>
  <c r="D663" i="13" s="1"/>
  <c r="D664" i="13" a="1"/>
  <c r="D664" i="13" s="1"/>
  <c r="D665" i="13" a="1"/>
  <c r="D665" i="13"/>
  <c r="D666" i="13" a="1"/>
  <c r="D666" i="13"/>
  <c r="D667" i="13" a="1"/>
  <c r="D667" i="13" s="1"/>
  <c r="D668" i="13" a="1"/>
  <c r="D668" i="13" s="1"/>
  <c r="D669" i="13" a="1"/>
  <c r="D669" i="13" s="1"/>
  <c r="D670" i="13" a="1"/>
  <c r="D670" i="13" s="1"/>
  <c r="D671" i="13" a="1"/>
  <c r="D671" i="13" s="1"/>
  <c r="D672" i="13" a="1"/>
  <c r="D672" i="13" s="1"/>
  <c r="D673" i="13" a="1"/>
  <c r="D673" i="13"/>
  <c r="D674" i="13" a="1"/>
  <c r="D674" i="13"/>
  <c r="D675" i="13" a="1"/>
  <c r="D675" i="13" s="1"/>
  <c r="D676" i="13" a="1"/>
  <c r="D676" i="13" s="1"/>
  <c r="D677" i="13" a="1"/>
  <c r="D677" i="13" s="1"/>
  <c r="D678" i="13" a="1"/>
  <c r="D678" i="13" s="1"/>
  <c r="D679" i="13" a="1"/>
  <c r="D679" i="13" s="1"/>
  <c r="D680" i="13" a="1"/>
  <c r="D680" i="13"/>
  <c r="D681" i="13" a="1"/>
  <c r="D681" i="13"/>
  <c r="D682" i="13" a="1"/>
  <c r="D682" i="13"/>
  <c r="D683" i="13" a="1"/>
  <c r="D683" i="13" s="1"/>
  <c r="D684" i="13" a="1"/>
  <c r="D684" i="13" s="1"/>
  <c r="D685" i="13" a="1"/>
  <c r="D685" i="13"/>
  <c r="D686" i="13" a="1"/>
  <c r="D686" i="13"/>
  <c r="D687" i="13" a="1"/>
  <c r="D687" i="13"/>
  <c r="D688" i="13" a="1"/>
  <c r="D688" i="13"/>
  <c r="D689" i="13" a="1"/>
  <c r="D689" i="13"/>
  <c r="D690" i="13" a="1"/>
  <c r="D690" i="13"/>
  <c r="D691" i="13" a="1"/>
  <c r="D691" i="13" s="1"/>
  <c r="D692" i="13" a="1"/>
  <c r="D692" i="13" s="1"/>
  <c r="D693" i="13" a="1"/>
  <c r="D693" i="13" s="1"/>
  <c r="D694" i="13" a="1"/>
  <c r="D694" i="13"/>
  <c r="D695" i="13" a="1"/>
  <c r="D695" i="13"/>
  <c r="D696" i="13" a="1"/>
  <c r="D696" i="13"/>
  <c r="D697" i="13" a="1"/>
  <c r="D697" i="13"/>
  <c r="D698" i="13" a="1"/>
  <c r="D698" i="13"/>
  <c r="D699" i="13" a="1"/>
  <c r="D699" i="13" s="1"/>
  <c r="D700" i="13" a="1"/>
  <c r="D700" i="13" s="1"/>
  <c r="D701" i="13" a="1"/>
  <c r="D701" i="13"/>
  <c r="D702" i="13" a="1"/>
  <c r="D702" i="13"/>
  <c r="D703" i="13" a="1"/>
  <c r="D703" i="13"/>
  <c r="D704" i="13" a="1"/>
  <c r="D704" i="13"/>
  <c r="D705" i="13" a="1"/>
  <c r="D705" i="13"/>
  <c r="D706" i="13" a="1"/>
  <c r="D706" i="13"/>
  <c r="D707" i="13" a="1"/>
  <c r="D707" i="13" s="1"/>
  <c r="D708" i="13" a="1"/>
  <c r="D708" i="13" s="1"/>
  <c r="D709" i="13" a="1"/>
  <c r="D709" i="13"/>
  <c r="D710" i="13" a="1"/>
  <c r="D710" i="13"/>
  <c r="D711" i="13" a="1"/>
  <c r="D711" i="13"/>
  <c r="D712" i="13" a="1"/>
  <c r="D712" i="13"/>
  <c r="D713" i="13" a="1"/>
  <c r="D713" i="13"/>
  <c r="D714" i="13" a="1"/>
  <c r="D714" i="13"/>
  <c r="D715" i="13" a="1"/>
  <c r="D715" i="13" s="1"/>
  <c r="D716" i="13" a="1"/>
  <c r="D716" i="13" s="1"/>
  <c r="D717" i="13" a="1"/>
  <c r="D717" i="13"/>
  <c r="D718" i="13" a="1"/>
  <c r="D718" i="13"/>
  <c r="D719" i="13" a="1"/>
  <c r="D719" i="13"/>
  <c r="D720" i="13" a="1"/>
  <c r="D720" i="13"/>
  <c r="D721" i="13" a="1"/>
  <c r="D721" i="13"/>
  <c r="D722" i="13" a="1"/>
  <c r="D722" i="13"/>
  <c r="D723" i="13" a="1"/>
  <c r="D723" i="13" s="1"/>
  <c r="D724" i="13" a="1"/>
  <c r="D724" i="13" s="1"/>
  <c r="D725" i="13" a="1"/>
  <c r="D725" i="13" s="1"/>
  <c r="D726" i="13" a="1"/>
  <c r="D726" i="13"/>
  <c r="D727" i="13" a="1"/>
  <c r="D727" i="13"/>
  <c r="D728" i="13" a="1"/>
  <c r="D728" i="13"/>
  <c r="D729" i="13" a="1"/>
  <c r="D729" i="13"/>
  <c r="D730" i="13" a="1"/>
  <c r="D730" i="13"/>
  <c r="D731" i="13" a="1"/>
  <c r="D731" i="13" s="1"/>
  <c r="D732" i="13" a="1"/>
  <c r="D732" i="13" s="1"/>
  <c r="D733" i="13" a="1"/>
  <c r="D733" i="13"/>
  <c r="D734" i="13" a="1"/>
  <c r="D734" i="13"/>
  <c r="D735" i="13" a="1"/>
  <c r="D735" i="13"/>
  <c r="D736" i="13" a="1"/>
  <c r="D736" i="13"/>
  <c r="D737" i="13" a="1"/>
  <c r="D737" i="13"/>
  <c r="D738" i="13" a="1"/>
  <c r="D738" i="13"/>
  <c r="D739" i="13" a="1"/>
  <c r="D739" i="13" s="1"/>
  <c r="D740" i="13" a="1"/>
  <c r="D740" i="13" s="1"/>
  <c r="D741" i="13" a="1"/>
  <c r="D741" i="13"/>
  <c r="D742" i="13" a="1"/>
  <c r="D742" i="13"/>
  <c r="D743" i="13" a="1"/>
  <c r="D743" i="13"/>
  <c r="D744" i="13" a="1"/>
  <c r="D744" i="13"/>
  <c r="D745" i="13" a="1"/>
  <c r="D745" i="13"/>
  <c r="D746" i="13" a="1"/>
  <c r="D746" i="13"/>
  <c r="D747" i="13" a="1"/>
  <c r="D747" i="13" s="1"/>
  <c r="D748" i="13" a="1"/>
  <c r="D748" i="13" s="1"/>
  <c r="D749" i="13" a="1"/>
  <c r="D749" i="13"/>
  <c r="D750" i="13" a="1"/>
  <c r="D750" i="13"/>
  <c r="D751" i="13" a="1"/>
  <c r="D751" i="13"/>
  <c r="D752" i="13" a="1"/>
  <c r="D752" i="13"/>
  <c r="D753" i="13" a="1"/>
  <c r="D753" i="13"/>
  <c r="D754" i="13" a="1"/>
  <c r="D754" i="13"/>
  <c r="D755" i="13" a="1"/>
  <c r="D755" i="13" s="1"/>
  <c r="D756" i="13" a="1"/>
  <c r="D756" i="13" s="1"/>
  <c r="D757" i="13" a="1"/>
  <c r="D757" i="13" s="1"/>
  <c r="D758" i="13" a="1"/>
  <c r="D758" i="13"/>
  <c r="D759" i="13" a="1"/>
  <c r="D759" i="13"/>
  <c r="D760" i="13" a="1"/>
  <c r="D760" i="13"/>
  <c r="D761" i="13" a="1"/>
  <c r="D761" i="13"/>
  <c r="D762" i="13" a="1"/>
  <c r="D762" i="13"/>
  <c r="D763" i="13" a="1"/>
  <c r="D763" i="13" s="1"/>
  <c r="D764" i="13" a="1"/>
  <c r="D764" i="13" s="1"/>
  <c r="D765" i="13" a="1"/>
  <c r="D765" i="13"/>
  <c r="D766" i="13" a="1"/>
  <c r="D766" i="13" s="1"/>
  <c r="D767" i="13" a="1"/>
  <c r="D767" i="13"/>
  <c r="D768" i="13" a="1"/>
  <c r="D768" i="13"/>
  <c r="D769" i="13" a="1"/>
  <c r="D769" i="13"/>
  <c r="D770" i="13" a="1"/>
  <c r="D770" i="13" s="1"/>
  <c r="D771" i="13" a="1"/>
  <c r="D771" i="13" s="1"/>
  <c r="D772" i="13" a="1"/>
  <c r="D772" i="13" s="1"/>
  <c r="D773" i="13" a="1"/>
  <c r="D773" i="13"/>
  <c r="D774" i="13" a="1"/>
  <c r="D774" i="13"/>
  <c r="D775" i="13" a="1"/>
  <c r="D775" i="13" s="1"/>
  <c r="D776" i="13" a="1"/>
  <c r="D776" i="13" s="1"/>
  <c r="D777" i="13" a="1"/>
  <c r="D777" i="13"/>
  <c r="D778" i="13" a="1"/>
  <c r="D778" i="13"/>
  <c r="D779" i="13" a="1"/>
  <c r="D779" i="13" s="1"/>
  <c r="D780" i="13" a="1"/>
  <c r="D780" i="13" s="1"/>
  <c r="D781" i="13" a="1"/>
  <c r="D781" i="13" s="1"/>
  <c r="D782" i="13" a="1"/>
  <c r="D782" i="13"/>
  <c r="D783" i="13" a="1"/>
  <c r="D783" i="13"/>
  <c r="D784" i="13" a="1"/>
  <c r="D784" i="13" s="1"/>
  <c r="D785" i="13" a="1"/>
  <c r="D785" i="13" s="1"/>
  <c r="D786" i="13" a="1"/>
  <c r="D786" i="13"/>
  <c r="D787" i="13" a="1"/>
  <c r="D787" i="13" s="1"/>
  <c r="D788" i="13" a="1"/>
  <c r="D788" i="13" s="1"/>
  <c r="D789" i="13" a="1"/>
  <c r="D789" i="13" s="1"/>
  <c r="D790" i="13" a="1"/>
  <c r="D790" i="13" s="1"/>
  <c r="D791" i="13" a="1"/>
  <c r="D791" i="13"/>
  <c r="D792" i="13" a="1"/>
  <c r="D792" i="13"/>
  <c r="D793" i="13" a="1"/>
  <c r="D793" i="13" s="1"/>
  <c r="D794" i="13" a="1"/>
  <c r="D794" i="13" s="1"/>
  <c r="D795" i="13" a="1"/>
  <c r="D795" i="13" s="1"/>
  <c r="D796" i="13" a="1"/>
  <c r="D796" i="13" s="1"/>
  <c r="D797" i="13" a="1"/>
  <c r="D797" i="13"/>
  <c r="D798" i="13" a="1"/>
  <c r="D798" i="13" s="1"/>
  <c r="D799" i="13" a="1"/>
  <c r="D799" i="13" s="1"/>
  <c r="D800" i="13" a="1"/>
  <c r="D800" i="13" s="1"/>
  <c r="D801" i="13" a="1"/>
  <c r="D801" i="13" s="1"/>
  <c r="D802" i="13" a="1"/>
  <c r="D802" i="13" s="1"/>
  <c r="D803" i="13" a="1"/>
  <c r="D803" i="13" s="1"/>
  <c r="D804" i="13" a="1"/>
  <c r="D804" i="13" s="1"/>
  <c r="D805" i="13" a="1"/>
  <c r="D805" i="13"/>
  <c r="D806" i="13" a="1"/>
  <c r="D806" i="13"/>
  <c r="D807" i="13" a="1"/>
  <c r="D807" i="13" s="1"/>
  <c r="D808" i="13" a="1"/>
  <c r="D808" i="13" s="1"/>
  <c r="D809" i="13" a="1"/>
  <c r="D809" i="13" s="1"/>
  <c r="D810" i="13" a="1"/>
  <c r="D810" i="13" s="1"/>
  <c r="D811" i="13" a="1"/>
  <c r="D811" i="13" s="1"/>
  <c r="D812" i="13" a="1"/>
  <c r="D812" i="13" s="1"/>
  <c r="D813" i="13" a="1"/>
  <c r="D813" i="13" s="1"/>
  <c r="D814" i="13" a="1"/>
  <c r="D814" i="13"/>
  <c r="D815" i="13" a="1"/>
  <c r="D815" i="13" s="1"/>
  <c r="D816" i="13" a="1"/>
  <c r="D816" i="13" s="1"/>
  <c r="D817" i="13" a="1"/>
  <c r="D817" i="13" s="1"/>
  <c r="D818" i="13" a="1"/>
  <c r="D818" i="13" s="1"/>
  <c r="D819" i="13" a="1"/>
  <c r="D819" i="13" s="1"/>
  <c r="D820" i="13" a="1"/>
  <c r="D820" i="13" s="1"/>
  <c r="D821" i="13" a="1"/>
  <c r="D821" i="13" s="1"/>
  <c r="D822" i="13" a="1"/>
  <c r="D822" i="13" s="1"/>
  <c r="D823" i="13" a="1"/>
  <c r="D823" i="13"/>
  <c r="D824" i="13" a="1"/>
  <c r="D824" i="13" s="1"/>
  <c r="D825" i="13" a="1"/>
  <c r="D825" i="13" s="1"/>
  <c r="D826" i="13" a="1"/>
  <c r="D826" i="13" s="1"/>
  <c r="D827" i="13" a="1"/>
  <c r="D827" i="13" s="1"/>
  <c r="D828" i="13" a="1"/>
  <c r="D828" i="13" s="1"/>
  <c r="D829" i="13" a="1"/>
  <c r="D829" i="13" s="1"/>
  <c r="D830" i="13" a="1"/>
  <c r="D830" i="13" s="1"/>
  <c r="D831" i="13" a="1"/>
  <c r="D831" i="13" s="1"/>
  <c r="D832" i="13" a="1"/>
  <c r="D832" i="13"/>
  <c r="D833" i="13" a="1"/>
  <c r="D833" i="13" s="1"/>
  <c r="D834" i="13" a="1"/>
  <c r="D834" i="13" s="1"/>
  <c r="D835" i="13" a="1"/>
  <c r="D835" i="13" s="1"/>
  <c r="D836" i="13" a="1"/>
  <c r="D836" i="13" s="1"/>
  <c r="D837" i="13" a="1"/>
  <c r="D837" i="13" s="1"/>
  <c r="D838" i="13" a="1"/>
  <c r="D838" i="13" s="1"/>
  <c r="D839" i="13" a="1"/>
  <c r="D839" i="13" s="1"/>
  <c r="D840" i="13" a="1"/>
  <c r="D840" i="13" s="1"/>
  <c r="D841" i="13" a="1"/>
  <c r="D841" i="13" s="1"/>
  <c r="D842" i="13" a="1"/>
  <c r="D842" i="13" s="1"/>
  <c r="D843" i="13" a="1"/>
  <c r="D843" i="13" s="1"/>
  <c r="D844" i="13" a="1"/>
  <c r="D844" i="13" s="1"/>
  <c r="D845" i="13" a="1"/>
  <c r="D845" i="13" s="1"/>
  <c r="D846" i="13" a="1"/>
  <c r="D846" i="13" s="1"/>
  <c r="D847" i="13" a="1"/>
  <c r="D847" i="13" s="1"/>
  <c r="D848" i="13" a="1"/>
  <c r="D848" i="13" s="1"/>
  <c r="D849" i="13" a="1"/>
  <c r="D849" i="13" s="1"/>
  <c r="D850" i="13" a="1"/>
  <c r="D850" i="13" s="1"/>
  <c r="D851" i="13" a="1"/>
  <c r="D851" i="13" s="1"/>
  <c r="D852" i="13" a="1"/>
  <c r="D852" i="13" s="1"/>
  <c r="D853" i="13" a="1"/>
  <c r="D853" i="13" s="1"/>
  <c r="D854" i="13" a="1"/>
  <c r="D854" i="13" s="1"/>
  <c r="D855" i="13" a="1"/>
  <c r="D855" i="13" s="1"/>
  <c r="D856" i="13" a="1"/>
  <c r="D856" i="13" s="1"/>
  <c r="D857" i="13" a="1"/>
  <c r="D857" i="13" s="1"/>
  <c r="D858" i="13" a="1"/>
  <c r="D858" i="13" s="1"/>
  <c r="D859" i="13" a="1"/>
  <c r="D859" i="13" s="1"/>
  <c r="D860" i="13" a="1"/>
  <c r="D860" i="13" s="1"/>
  <c r="D861" i="13" a="1"/>
  <c r="D861" i="13" s="1"/>
  <c r="D862" i="13" a="1"/>
  <c r="D862" i="13" s="1"/>
  <c r="D863" i="13" a="1"/>
  <c r="D863" i="13" s="1"/>
  <c r="D864" i="13" a="1"/>
  <c r="D864" i="13" s="1"/>
  <c r="D865" i="13" a="1"/>
  <c r="D865" i="13" s="1"/>
  <c r="D866" i="13" a="1"/>
  <c r="D866" i="13" s="1"/>
  <c r="D867" i="13" a="1"/>
  <c r="D867" i="13" s="1"/>
  <c r="D868" i="13" a="1"/>
  <c r="D868" i="13" s="1"/>
  <c r="D869" i="13" a="1"/>
  <c r="D869" i="13" s="1"/>
  <c r="D870" i="13" a="1"/>
  <c r="D870" i="13" s="1"/>
  <c r="D871" i="13" a="1"/>
  <c r="D871" i="13" s="1"/>
  <c r="D872" i="13" a="1"/>
  <c r="D872" i="13" s="1"/>
  <c r="D873" i="13" a="1"/>
  <c r="D873" i="13" s="1"/>
  <c r="D874" i="13" a="1"/>
  <c r="D874" i="13" s="1"/>
  <c r="D875" i="13" a="1"/>
  <c r="D875" i="13" s="1"/>
  <c r="D876" i="13" a="1"/>
  <c r="D876" i="13" s="1"/>
  <c r="D877" i="13" a="1"/>
  <c r="D877" i="13" s="1"/>
  <c r="D878" i="13" a="1"/>
  <c r="D878" i="13" s="1"/>
  <c r="D879" i="13" a="1"/>
  <c r="D879" i="13" s="1"/>
  <c r="D880" i="13" a="1"/>
  <c r="D880" i="13" s="1"/>
  <c r="D881" i="13" a="1"/>
  <c r="D881" i="13" s="1"/>
  <c r="D882" i="13" a="1"/>
  <c r="D882" i="13" s="1"/>
  <c r="D883" i="13" a="1"/>
  <c r="D883" i="13" s="1"/>
  <c r="D884" i="13" a="1"/>
  <c r="D884" i="13" s="1"/>
  <c r="D885" i="13" a="1"/>
  <c r="D885" i="13" s="1"/>
  <c r="D886" i="13" a="1"/>
  <c r="D886" i="13" s="1"/>
  <c r="D887" i="13" a="1"/>
  <c r="D887" i="13" s="1"/>
  <c r="D888" i="13" a="1"/>
  <c r="D888" i="13" s="1"/>
  <c r="D889" i="13" a="1"/>
  <c r="D889" i="13" s="1"/>
  <c r="D890" i="13" a="1"/>
  <c r="D890" i="13" s="1"/>
  <c r="D891" i="13" a="1"/>
  <c r="D891" i="13" s="1"/>
  <c r="D892" i="13" a="1"/>
  <c r="D892" i="13" s="1"/>
  <c r="D893" i="13" a="1"/>
  <c r="D893" i="13" s="1"/>
  <c r="D894" i="13" a="1"/>
  <c r="D894" i="13" s="1"/>
  <c r="D895" i="13" a="1"/>
  <c r="D895" i="13" s="1"/>
  <c r="D896" i="13" a="1"/>
  <c r="D896" i="13" s="1"/>
  <c r="D897" i="13" a="1"/>
  <c r="D897" i="13" s="1"/>
  <c r="D898" i="13" a="1"/>
  <c r="D898" i="13" s="1"/>
  <c r="D899" i="13" a="1"/>
  <c r="D899" i="13" s="1"/>
  <c r="D900" i="13" a="1"/>
  <c r="D900" i="13" s="1"/>
  <c r="D901" i="13" a="1"/>
  <c r="D901" i="13" s="1"/>
  <c r="D902" i="13" a="1"/>
  <c r="D902" i="13" s="1"/>
  <c r="D903" i="13" a="1"/>
  <c r="D903" i="13" s="1"/>
  <c r="D904" i="13" a="1"/>
  <c r="D904" i="13" s="1"/>
  <c r="D905" i="13" a="1"/>
  <c r="D905" i="13" s="1"/>
  <c r="D906" i="13" a="1"/>
  <c r="D906" i="13" s="1"/>
  <c r="D907" i="13" a="1"/>
  <c r="D907" i="13" s="1"/>
  <c r="D908" i="13" a="1"/>
  <c r="D908" i="13" s="1"/>
  <c r="D909" i="13" a="1"/>
  <c r="D909" i="13" s="1"/>
  <c r="D910" i="13" a="1"/>
  <c r="D910" i="13" s="1"/>
  <c r="D911" i="13" a="1"/>
  <c r="D911" i="13" s="1"/>
  <c r="D912" i="13" a="1"/>
  <c r="D912" i="13" s="1"/>
  <c r="D913" i="13" a="1"/>
  <c r="D913" i="13" s="1"/>
  <c r="D914" i="13" a="1"/>
  <c r="D914" i="13" s="1"/>
  <c r="D915" i="13" a="1"/>
  <c r="D915" i="13" s="1"/>
  <c r="D916" i="13" a="1"/>
  <c r="D916" i="13" s="1"/>
  <c r="D917" i="13" a="1"/>
  <c r="D917" i="13" s="1"/>
  <c r="D918" i="13" a="1"/>
  <c r="D918" i="13" s="1"/>
  <c r="D919" i="13" a="1"/>
  <c r="D919" i="13" s="1"/>
  <c r="D920" i="13" a="1"/>
  <c r="D920" i="13" s="1"/>
  <c r="D921" i="13" a="1"/>
  <c r="D921" i="13" s="1"/>
  <c r="D922" i="13" a="1"/>
  <c r="D922" i="13" s="1"/>
  <c r="D923" i="13" a="1"/>
  <c r="D923" i="13" s="1"/>
  <c r="D924" i="13" a="1"/>
  <c r="D924" i="13" s="1"/>
  <c r="D925" i="13" a="1"/>
  <c r="D925" i="13" s="1"/>
  <c r="D926" i="13" a="1"/>
  <c r="D926" i="13" s="1"/>
  <c r="D927" i="13" a="1"/>
  <c r="D927" i="13" s="1"/>
  <c r="D928" i="13" a="1"/>
  <c r="D928" i="13" s="1"/>
  <c r="D929" i="13" a="1"/>
  <c r="D929" i="13" s="1"/>
  <c r="D930" i="13" a="1"/>
  <c r="D930" i="13" s="1"/>
  <c r="D931" i="13" a="1"/>
  <c r="D931" i="13" s="1"/>
  <c r="D932" i="13" a="1"/>
  <c r="D932" i="13" s="1"/>
  <c r="D933" i="13" a="1"/>
  <c r="D933" i="13" s="1"/>
  <c r="D934" i="13" a="1"/>
  <c r="D934" i="13" s="1"/>
  <c r="D935" i="13" a="1"/>
  <c r="D935" i="13" s="1"/>
  <c r="D936" i="13" a="1"/>
  <c r="D936" i="13" s="1"/>
  <c r="D937" i="13" a="1"/>
  <c r="D937" i="13" s="1"/>
  <c r="D938" i="13" a="1"/>
  <c r="D938" i="13" s="1"/>
  <c r="D939" i="13" a="1"/>
  <c r="D939" i="13" s="1"/>
  <c r="D940" i="13" a="1"/>
  <c r="D940" i="13" s="1"/>
  <c r="D941" i="13" a="1"/>
  <c r="D941" i="13" s="1"/>
  <c r="D942" i="13" a="1"/>
  <c r="D942" i="13" s="1"/>
  <c r="D943" i="13" a="1"/>
  <c r="D943" i="13" s="1"/>
  <c r="D944" i="13" a="1"/>
  <c r="D944" i="13" s="1"/>
  <c r="D945" i="13" a="1"/>
  <c r="D945" i="13" s="1"/>
  <c r="D946" i="13" a="1"/>
  <c r="D946" i="13" s="1"/>
  <c r="D947" i="13" a="1"/>
  <c r="D947" i="13" s="1"/>
  <c r="D948" i="13" a="1"/>
  <c r="D948" i="13" s="1"/>
  <c r="D949" i="13" a="1"/>
  <c r="D949" i="13" s="1"/>
  <c r="D950" i="13" a="1"/>
  <c r="D950" i="13" s="1"/>
  <c r="D951" i="13" a="1"/>
  <c r="D951" i="13" s="1"/>
  <c r="D952" i="13" a="1"/>
  <c r="D952" i="13" s="1"/>
  <c r="D953" i="13" a="1"/>
  <c r="D953" i="13" s="1"/>
  <c r="D954" i="13" a="1"/>
  <c r="D954" i="13" s="1"/>
  <c r="D955" i="13" a="1"/>
  <c r="D955" i="13" s="1"/>
  <c r="D956" i="13" a="1"/>
  <c r="D956" i="13" s="1"/>
  <c r="D957" i="13" a="1"/>
  <c r="D957" i="13" s="1"/>
  <c r="D958" i="13" a="1"/>
  <c r="D958" i="13" s="1"/>
  <c r="D959" i="13" a="1"/>
  <c r="D959" i="13" s="1"/>
  <c r="D960" i="13" a="1"/>
  <c r="D960" i="13" s="1"/>
  <c r="D961" i="13" a="1"/>
  <c r="D961" i="13" s="1"/>
  <c r="D962" i="13" a="1"/>
  <c r="D962" i="13" s="1"/>
  <c r="D963" i="13" a="1"/>
  <c r="D963" i="13" s="1"/>
  <c r="D964" i="13" a="1"/>
  <c r="D964" i="13" s="1"/>
  <c r="D965" i="13" a="1"/>
  <c r="D965" i="13" s="1"/>
  <c r="D966" i="13" a="1"/>
  <c r="D966" i="13" s="1"/>
  <c r="D967" i="13" a="1"/>
  <c r="D967" i="13" s="1"/>
  <c r="D968" i="13" a="1"/>
  <c r="D968" i="13" s="1"/>
  <c r="D969" i="13" a="1"/>
  <c r="D969" i="13" s="1"/>
  <c r="D970" i="13" a="1"/>
  <c r="D970" i="13" s="1"/>
  <c r="D971" i="13" a="1"/>
  <c r="D971" i="13" s="1"/>
  <c r="D972" i="13" a="1"/>
  <c r="D972" i="13" s="1"/>
  <c r="D973" i="13" a="1"/>
  <c r="D973" i="13" s="1"/>
  <c r="D974" i="13" a="1"/>
  <c r="D974" i="13" s="1"/>
  <c r="D975" i="13" a="1"/>
  <c r="D975" i="13" s="1"/>
  <c r="D976" i="13" a="1"/>
  <c r="D976" i="13" s="1"/>
  <c r="D977" i="13" a="1"/>
  <c r="D977" i="13" s="1"/>
  <c r="D978" i="13" a="1"/>
  <c r="D978" i="13" s="1"/>
  <c r="D979" i="13" a="1"/>
  <c r="D979" i="13" s="1"/>
  <c r="D980" i="13" a="1"/>
  <c r="D980" i="13" s="1"/>
  <c r="D981" i="13" a="1"/>
  <c r="D981" i="13" s="1"/>
  <c r="D982" i="13" a="1"/>
  <c r="D982" i="13" s="1"/>
  <c r="D983" i="13" a="1"/>
  <c r="D983" i="13" s="1"/>
  <c r="D984" i="13" a="1"/>
  <c r="D984" i="13" s="1"/>
  <c r="D985" i="13" a="1"/>
  <c r="D985" i="13" s="1"/>
  <c r="D986" i="13" a="1"/>
  <c r="D986" i="13" s="1"/>
  <c r="D987" i="13" a="1"/>
  <c r="D987" i="13" s="1"/>
  <c r="D988" i="13" a="1"/>
  <c r="D988" i="13" s="1"/>
  <c r="D989" i="13" a="1"/>
  <c r="D989" i="13" s="1"/>
  <c r="D990" i="13" a="1"/>
  <c r="D990" i="13" s="1"/>
  <c r="D991" i="13" a="1"/>
  <c r="D991" i="13" s="1"/>
  <c r="D992" i="13" a="1"/>
  <c r="D992" i="13" s="1"/>
  <c r="D993" i="13" a="1"/>
  <c r="D993" i="13" s="1"/>
  <c r="D994" i="13" a="1"/>
  <c r="D994" i="13" s="1"/>
  <c r="D995" i="13" a="1"/>
  <c r="D995" i="13" s="1"/>
  <c r="D996" i="13" a="1"/>
  <c r="D996" i="13" s="1"/>
  <c r="D997" i="13" a="1"/>
  <c r="D997" i="13" s="1"/>
  <c r="D998" i="13" a="1"/>
  <c r="D998" i="13" s="1"/>
  <c r="D999" i="13" a="1"/>
  <c r="D999" i="13" s="1"/>
  <c r="D1000" i="13" a="1"/>
  <c r="D1000" i="13" s="1"/>
  <c r="D1001" i="13" a="1"/>
  <c r="D1001" i="13" s="1"/>
  <c r="D1002" i="13" a="1"/>
  <c r="D1002" i="13" s="1"/>
  <c r="D1003" i="13" a="1"/>
  <c r="D1003" i="13" s="1"/>
  <c r="D1004" i="13" a="1"/>
  <c r="D1004" i="13" s="1"/>
  <c r="D1005" i="13" a="1"/>
  <c r="D1005" i="13" s="1"/>
  <c r="D1006" i="13" a="1"/>
  <c r="D1006" i="13" s="1"/>
  <c r="D1007" i="13" a="1"/>
  <c r="D1007" i="13" s="1"/>
  <c r="D1008" i="13" a="1"/>
  <c r="D1008" i="13" s="1"/>
  <c r="D1009" i="13" a="1"/>
  <c r="D1009" i="13" s="1"/>
  <c r="D1010" i="13" a="1"/>
  <c r="D1010" i="13" s="1"/>
  <c r="D1011" i="13" a="1"/>
  <c r="D1011" i="13" s="1"/>
  <c r="D1012" i="13" a="1"/>
  <c r="D1012" i="13" s="1"/>
  <c r="D1013" i="13" a="1"/>
  <c r="D1013" i="13" s="1"/>
  <c r="D1014" i="13" a="1"/>
  <c r="D1014" i="13" s="1"/>
  <c r="D1015" i="13" a="1"/>
  <c r="D1015" i="13" s="1"/>
  <c r="D1016" i="13" a="1"/>
  <c r="D1016" i="13" s="1"/>
  <c r="D1017" i="13" a="1"/>
  <c r="D1017" i="13" s="1"/>
  <c r="D1018" i="13" a="1"/>
  <c r="D1018" i="13" s="1"/>
  <c r="D1019" i="13" a="1"/>
  <c r="D1019" i="13" s="1"/>
  <c r="D1020" i="13" a="1"/>
  <c r="D1020" i="13" s="1"/>
  <c r="D1021" i="13" a="1"/>
  <c r="D1021" i="13" s="1"/>
  <c r="D1022" i="13" a="1"/>
  <c r="D1022" i="13" s="1"/>
  <c r="D1023" i="13" a="1"/>
  <c r="D1023" i="13" s="1"/>
  <c r="D1024" i="13" a="1"/>
  <c r="D1024" i="13" s="1"/>
  <c r="D1025" i="13" a="1"/>
  <c r="D1025" i="13" s="1"/>
  <c r="D1026" i="13" a="1"/>
  <c r="D1026" i="13" s="1"/>
  <c r="D1027" i="13" a="1"/>
  <c r="D1027" i="13" s="1"/>
  <c r="D1028" i="13" a="1"/>
  <c r="D1028" i="13" s="1"/>
  <c r="D1029" i="13" a="1"/>
  <c r="D1029" i="13" s="1"/>
  <c r="D1030" i="13" a="1"/>
  <c r="D1030" i="13" s="1"/>
  <c r="D1031" i="13" a="1"/>
  <c r="D1031" i="13" s="1"/>
  <c r="D1032" i="13" a="1"/>
  <c r="D1032" i="13" s="1"/>
  <c r="D1033" i="13" a="1"/>
  <c r="D1033" i="13" s="1"/>
  <c r="D1034" i="13" a="1"/>
  <c r="D1034" i="13" s="1"/>
  <c r="D1035" i="13" a="1"/>
  <c r="D1035" i="13" s="1"/>
  <c r="D1036" i="13" a="1"/>
  <c r="D1036" i="13" s="1"/>
  <c r="D1037" i="13" a="1"/>
  <c r="D1037" i="13" s="1"/>
  <c r="D1038" i="13" a="1"/>
  <c r="D1038" i="13" s="1"/>
  <c r="D1039" i="13" a="1"/>
  <c r="D1039" i="13" s="1"/>
  <c r="D1040" i="13" a="1"/>
  <c r="D1040" i="13" s="1"/>
  <c r="D1041" i="13" a="1"/>
  <c r="D1041" i="13" s="1"/>
  <c r="D1042" i="13" a="1"/>
  <c r="D1042" i="13" s="1"/>
  <c r="D1043" i="13" a="1"/>
  <c r="D1043" i="13" s="1"/>
  <c r="D1044" i="13" a="1"/>
  <c r="D1044" i="13" s="1"/>
  <c r="D1045" i="13" a="1"/>
  <c r="D1045" i="13" s="1"/>
  <c r="D1046" i="13" a="1"/>
  <c r="D1046" i="13" s="1"/>
  <c r="D1047" i="13" a="1"/>
  <c r="D1047" i="13" s="1"/>
  <c r="D1048" i="13" a="1"/>
  <c r="D1048" i="13" s="1"/>
  <c r="D1049" i="13" a="1"/>
  <c r="D1049" i="13" s="1"/>
  <c r="D1050" i="13" a="1"/>
  <c r="D1050" i="13" s="1"/>
  <c r="D1051" i="13" a="1"/>
  <c r="D1051" i="13" s="1"/>
  <c r="D1052" i="13" a="1"/>
  <c r="D1052" i="13" s="1"/>
  <c r="D1053" i="13" a="1"/>
  <c r="D1053" i="13" s="1"/>
  <c r="D1054" i="13" a="1"/>
  <c r="D1054" i="13" s="1"/>
  <c r="D1055" i="13" a="1"/>
  <c r="D1055" i="13" s="1"/>
  <c r="D1056" i="13" a="1"/>
  <c r="D1056" i="13" s="1"/>
  <c r="D1057" i="13" a="1"/>
  <c r="D1057" i="13" s="1"/>
  <c r="D1058" i="13" a="1"/>
  <c r="D1058" i="13" s="1"/>
  <c r="D1059" i="13" a="1"/>
  <c r="D1059" i="13" s="1"/>
  <c r="D1060" i="13" a="1"/>
  <c r="D1060" i="13" s="1"/>
  <c r="D1061" i="13" a="1"/>
  <c r="D1061" i="13" s="1"/>
  <c r="D1062" i="13" a="1"/>
  <c r="D1062" i="13" s="1"/>
  <c r="D1063" i="13" a="1"/>
  <c r="D1063" i="13" s="1"/>
  <c r="D1064" i="13" a="1"/>
  <c r="D1064" i="13" s="1"/>
  <c r="D1065" i="13" a="1"/>
  <c r="D1065" i="13" s="1"/>
  <c r="D1066" i="13" a="1"/>
  <c r="D1066" i="13" s="1"/>
  <c r="D1067" i="13" a="1"/>
  <c r="D1067" i="13" s="1"/>
  <c r="D1068" i="13" a="1"/>
  <c r="D1068" i="13" s="1"/>
  <c r="D1069" i="13" a="1"/>
  <c r="D1069" i="13" s="1"/>
  <c r="D1070" i="13" a="1"/>
  <c r="D1070" i="13" s="1"/>
  <c r="D1071" i="13" a="1"/>
  <c r="D1071" i="13" s="1"/>
  <c r="D1072" i="13" a="1"/>
  <c r="D1072" i="13" s="1"/>
  <c r="D1073" i="13" a="1"/>
  <c r="D1073" i="13" s="1"/>
  <c r="D1074" i="13" a="1"/>
  <c r="D1074" i="13" s="1"/>
  <c r="D1075" i="13" a="1"/>
  <c r="D1075" i="13" s="1"/>
  <c r="D1076" i="13" a="1"/>
  <c r="D1076" i="13" s="1"/>
  <c r="D1077" i="13" a="1"/>
  <c r="D1077" i="13" s="1"/>
  <c r="D1078" i="13" a="1"/>
  <c r="D1078" i="13" s="1"/>
  <c r="D1079" i="13" a="1"/>
  <c r="D1079" i="13" s="1"/>
  <c r="D1080" i="13" a="1"/>
  <c r="D1080" i="13" s="1"/>
  <c r="D1081" i="13" a="1"/>
  <c r="D1081" i="13" s="1"/>
  <c r="D1082" i="13" a="1"/>
  <c r="D1082" i="13" s="1"/>
  <c r="D1083" i="13" a="1"/>
  <c r="D1083" i="13" s="1"/>
  <c r="D1084" i="13" a="1"/>
  <c r="D1084" i="13" s="1"/>
  <c r="D1085" i="13" a="1"/>
  <c r="D1085" i="13" s="1"/>
  <c r="D1086" i="13" a="1"/>
  <c r="D1086" i="13" s="1"/>
  <c r="D1087" i="13" a="1"/>
  <c r="D1087" i="13" s="1"/>
  <c r="D1088" i="13" a="1"/>
  <c r="D1088" i="13" s="1"/>
  <c r="D1089" i="13" a="1"/>
  <c r="D1089" i="13" s="1"/>
  <c r="D1090" i="13" a="1"/>
  <c r="D1090" i="13" s="1"/>
  <c r="D1091" i="13" a="1"/>
  <c r="D1091" i="13" s="1"/>
  <c r="D1092" i="13" a="1"/>
  <c r="D1092" i="13" s="1"/>
  <c r="D1093" i="13" a="1"/>
  <c r="D1093" i="13" s="1"/>
  <c r="D1094" i="13" a="1"/>
  <c r="D1094" i="13" s="1"/>
  <c r="D1095" i="13" a="1"/>
  <c r="D1095" i="13" s="1"/>
  <c r="D1096" i="13" a="1"/>
  <c r="D1096" i="13" s="1"/>
  <c r="D1097" i="13" a="1"/>
  <c r="D1097" i="13" s="1"/>
  <c r="D1098" i="13" a="1"/>
  <c r="D1098" i="13" s="1"/>
  <c r="D1099" i="13" a="1"/>
  <c r="D1099" i="13" s="1"/>
  <c r="D1100" i="13" a="1"/>
  <c r="D1100" i="13" s="1"/>
  <c r="D1101" i="13" a="1"/>
  <c r="D1101" i="13" s="1"/>
  <c r="D1102" i="13" a="1"/>
  <c r="D1102" i="13" s="1"/>
  <c r="D1103" i="13" a="1"/>
  <c r="D1103" i="13" s="1"/>
  <c r="D1104" i="13" a="1"/>
  <c r="D1104" i="13" s="1"/>
  <c r="D1105" i="13" a="1"/>
  <c r="D1105" i="13" s="1"/>
  <c r="D1106" i="13" a="1"/>
  <c r="D1106" i="13" s="1"/>
  <c r="D1107" i="13" a="1"/>
  <c r="D1107" i="13" s="1"/>
  <c r="D1108" i="13" a="1"/>
  <c r="D1108" i="13" s="1"/>
  <c r="D1109" i="13" a="1"/>
  <c r="D1109" i="13" s="1"/>
  <c r="D1110" i="13" a="1"/>
  <c r="D1110" i="13" s="1"/>
  <c r="D1111" i="13" a="1"/>
  <c r="D1111" i="13" s="1"/>
  <c r="D1112" i="13" a="1"/>
  <c r="D1112" i="13" s="1"/>
  <c r="D1113" i="13" a="1"/>
  <c r="D1113" i="13" s="1"/>
  <c r="D1114" i="13" a="1"/>
  <c r="D1114" i="13" s="1"/>
  <c r="D1115" i="13" a="1"/>
  <c r="D1115" i="13" s="1"/>
  <c r="D1116" i="13" a="1"/>
  <c r="D1116" i="13" s="1"/>
  <c r="D1117" i="13" a="1"/>
  <c r="D1117" i="13" s="1"/>
  <c r="D1118" i="13" a="1"/>
  <c r="D1118" i="13" s="1"/>
  <c r="D1119" i="13" a="1"/>
  <c r="D1119" i="13" s="1"/>
  <c r="D1120" i="13" a="1"/>
  <c r="D1120" i="13" s="1"/>
  <c r="D1121" i="13" a="1"/>
  <c r="D1121" i="13" s="1"/>
  <c r="D1122" i="13" a="1"/>
  <c r="D1122" i="13" s="1"/>
  <c r="D1123" i="13" a="1"/>
  <c r="D1123" i="13" s="1"/>
  <c r="D1124" i="13" a="1"/>
  <c r="D1124" i="13" s="1"/>
  <c r="D1125" i="13" a="1"/>
  <c r="D1125" i="13" s="1"/>
  <c r="D1126" i="13" a="1"/>
  <c r="D1126" i="13" s="1"/>
  <c r="D1127" i="13" a="1"/>
  <c r="D1127" i="13" s="1"/>
  <c r="D1128" i="13" a="1"/>
  <c r="D1128" i="13" s="1"/>
  <c r="D1129" i="13" a="1"/>
  <c r="D1129" i="13" s="1"/>
  <c r="D1130" i="13" a="1"/>
  <c r="D1130" i="13" s="1"/>
  <c r="D1131" i="13" a="1"/>
  <c r="D1131" i="13" s="1"/>
  <c r="D1132" i="13" a="1"/>
  <c r="D1132" i="13" s="1"/>
  <c r="D1133" i="13" a="1"/>
  <c r="D1133" i="13" s="1"/>
  <c r="D1134" i="13" a="1"/>
  <c r="D1134" i="13" s="1"/>
  <c r="D1135" i="13" a="1"/>
  <c r="D1135" i="13" s="1"/>
  <c r="D1136" i="13" a="1"/>
  <c r="D1136" i="13" s="1"/>
  <c r="D1137" i="13" a="1"/>
  <c r="D1137" i="13" s="1"/>
  <c r="D1138" i="13" a="1"/>
  <c r="D1138" i="13" s="1"/>
  <c r="D1139" i="13" a="1"/>
  <c r="D1139" i="13" s="1"/>
  <c r="D1140" i="13" a="1"/>
  <c r="D1140" i="13" s="1"/>
  <c r="D1141" i="13" a="1"/>
  <c r="D1141" i="13" s="1"/>
  <c r="D1142" i="13" a="1"/>
  <c r="D1142" i="13" s="1"/>
  <c r="D1143" i="13" a="1"/>
  <c r="D1143" i="13" s="1"/>
  <c r="D1144" i="13" a="1"/>
  <c r="D1144" i="13" s="1"/>
  <c r="D1145" i="13" a="1"/>
  <c r="D1145" i="13" s="1"/>
  <c r="D1146" i="13" a="1"/>
  <c r="D1146" i="13" s="1"/>
  <c r="D1147" i="13" a="1"/>
  <c r="D1147" i="13" s="1"/>
  <c r="D1148" i="13" a="1"/>
  <c r="D1148" i="13" s="1"/>
  <c r="D1149" i="13" a="1"/>
  <c r="D1149" i="13" s="1"/>
  <c r="D1150" i="13" a="1"/>
  <c r="D1150" i="13" s="1"/>
  <c r="D1151" i="13" a="1"/>
  <c r="D1151" i="13" s="1"/>
  <c r="D1152" i="13" a="1"/>
  <c r="D1152" i="13" s="1"/>
  <c r="D1153" i="13" a="1"/>
  <c r="D1153" i="13" s="1"/>
  <c r="D1154" i="13" a="1"/>
  <c r="D1154" i="13" s="1"/>
  <c r="D1155" i="13" a="1"/>
  <c r="D1155" i="13" s="1"/>
  <c r="D1156" i="13" a="1"/>
  <c r="D1156" i="13" s="1"/>
  <c r="D1157" i="13" a="1"/>
  <c r="D1157" i="13" s="1"/>
  <c r="D1158" i="13" a="1"/>
  <c r="D1158" i="13" s="1"/>
  <c r="D1159" i="13" a="1"/>
  <c r="D1159" i="13" s="1"/>
  <c r="D1160" i="13" a="1"/>
  <c r="D1160" i="13" s="1"/>
  <c r="D1161" i="13" a="1"/>
  <c r="D1161" i="13" s="1"/>
  <c r="D1162" i="13" a="1"/>
  <c r="D1162" i="13" s="1"/>
  <c r="D1163" i="13" a="1"/>
  <c r="D1163" i="13" s="1"/>
  <c r="D1164" i="13" a="1"/>
  <c r="D1164" i="13" s="1"/>
  <c r="D1165" i="13" a="1"/>
  <c r="D1165" i="13" s="1"/>
  <c r="D1166" i="13" a="1"/>
  <c r="D1166" i="13" s="1"/>
  <c r="D1167" i="13" a="1"/>
  <c r="D1167" i="13" s="1"/>
  <c r="D1168" i="13" a="1"/>
  <c r="D1168" i="13" s="1"/>
  <c r="D1169" i="13" a="1"/>
  <c r="D1169" i="13" s="1"/>
  <c r="D1170" i="13" a="1"/>
  <c r="D1170" i="13" s="1"/>
  <c r="D1171" i="13" a="1"/>
  <c r="D1171" i="13" s="1"/>
  <c r="D1172" i="13" a="1"/>
  <c r="D1172" i="13" s="1"/>
  <c r="D1173" i="13" a="1"/>
  <c r="D1173" i="13" s="1"/>
  <c r="D1174" i="13" a="1"/>
  <c r="D1174" i="13" s="1"/>
  <c r="D1175" i="13" a="1"/>
  <c r="D1175" i="13" s="1"/>
  <c r="D1176" i="13" a="1"/>
  <c r="D1176" i="13" s="1"/>
  <c r="D1177" i="13" a="1"/>
  <c r="D1177" i="13" s="1"/>
  <c r="D1178" i="13" a="1"/>
  <c r="D1178" i="13" s="1"/>
  <c r="D1179" i="13" a="1"/>
  <c r="D1179" i="13" s="1"/>
  <c r="D1180" i="13" a="1"/>
  <c r="D1180" i="13" s="1"/>
  <c r="D1181" i="13" a="1"/>
  <c r="D1181" i="13" s="1"/>
  <c r="D1182" i="13" a="1"/>
  <c r="D1182" i="13" s="1"/>
  <c r="D1183" i="13" a="1"/>
  <c r="D1183" i="13" s="1"/>
  <c r="D1184" i="13" a="1"/>
  <c r="D1184" i="13" s="1"/>
  <c r="D1185" i="13" a="1"/>
  <c r="D1185" i="13" s="1"/>
  <c r="D1186" i="13" a="1"/>
  <c r="D1186" i="13" s="1"/>
  <c r="D1187" i="13" a="1"/>
  <c r="D1187" i="13" s="1"/>
  <c r="D1188" i="13" a="1"/>
  <c r="D1188" i="13" s="1"/>
  <c r="D1189" i="13" a="1"/>
  <c r="D1189" i="13" s="1"/>
  <c r="D1190" i="13" a="1"/>
  <c r="D1190" i="13" s="1"/>
  <c r="D1191" i="13" a="1"/>
  <c r="D1191" i="13" s="1"/>
  <c r="D1192" i="13" a="1"/>
  <c r="D1192" i="13" s="1"/>
  <c r="D1193" i="13" a="1"/>
  <c r="D1193" i="13" s="1"/>
  <c r="D1194" i="13" a="1"/>
  <c r="D1194" i="13" s="1"/>
  <c r="D1195" i="13" a="1"/>
  <c r="D1195" i="13" s="1"/>
  <c r="D1196" i="13" a="1"/>
  <c r="D1196" i="13" s="1"/>
  <c r="D1197" i="13" a="1"/>
  <c r="D1197" i="13" s="1"/>
  <c r="D1198" i="13" a="1"/>
  <c r="D1198" i="13" s="1"/>
  <c r="D1199" i="13" a="1"/>
  <c r="D1199" i="13" s="1"/>
  <c r="D1200" i="13" a="1"/>
  <c r="D1200" i="13" s="1"/>
  <c r="D1201" i="13" a="1"/>
  <c r="D1201" i="13" s="1"/>
  <c r="D1202" i="13" a="1"/>
  <c r="D1202" i="13" s="1"/>
  <c r="D1203" i="13" a="1"/>
  <c r="D1203" i="13" s="1"/>
  <c r="D1204" i="13" a="1"/>
  <c r="D1204" i="13" s="1"/>
  <c r="D1205" i="13" a="1"/>
  <c r="D1205" i="13" s="1"/>
  <c r="D1206" i="13" a="1"/>
  <c r="D1206" i="13" s="1"/>
  <c r="D1207" i="13" a="1"/>
  <c r="D1207" i="13" s="1"/>
  <c r="D1208" i="13" a="1"/>
  <c r="D1208" i="13" s="1"/>
  <c r="D1209" i="13" a="1"/>
  <c r="D1209" i="13" s="1"/>
  <c r="D1210" i="13" a="1"/>
  <c r="D1210" i="13" s="1"/>
  <c r="D1211" i="13" a="1"/>
  <c r="D1211" i="13" s="1"/>
  <c r="D1212" i="13" a="1"/>
  <c r="D1212" i="13" s="1"/>
  <c r="D1213" i="13" a="1"/>
  <c r="D1213" i="13" s="1"/>
  <c r="D1214" i="13" a="1"/>
  <c r="D1214" i="13" s="1"/>
  <c r="D1215" i="13" a="1"/>
  <c r="D1215" i="13" s="1"/>
  <c r="D1216" i="13" a="1"/>
  <c r="D1216" i="13" s="1"/>
  <c r="D1217" i="13" a="1"/>
  <c r="D1217" i="13" s="1"/>
  <c r="D1218" i="13" a="1"/>
  <c r="D1218" i="13" s="1"/>
  <c r="D1219" i="13" a="1"/>
  <c r="D1219" i="13" s="1"/>
  <c r="D1220" i="13" a="1"/>
  <c r="D1220" i="13" s="1"/>
  <c r="D1221" i="13" a="1"/>
  <c r="D1221" i="13" s="1"/>
  <c r="D1222" i="13" a="1"/>
  <c r="D1222" i="13" s="1"/>
  <c r="D1223" i="13" a="1"/>
  <c r="D1223" i="13" s="1"/>
  <c r="D1224" i="13" a="1"/>
  <c r="D1224" i="13" s="1"/>
  <c r="D1225" i="13" a="1"/>
  <c r="D1225" i="13" s="1"/>
  <c r="D1226" i="13" a="1"/>
  <c r="D1226" i="13" s="1"/>
  <c r="D1227" i="13" a="1"/>
  <c r="D1227" i="13" s="1"/>
  <c r="D1228" i="13" a="1"/>
  <c r="D1228" i="13" s="1"/>
  <c r="D1229" i="13" a="1"/>
  <c r="D1229" i="13" s="1"/>
  <c r="D1230" i="13" a="1"/>
  <c r="D1230" i="13" s="1"/>
  <c r="D1231" i="13" a="1"/>
  <c r="D1231" i="13" s="1"/>
  <c r="D1232" i="13" a="1"/>
  <c r="D1232" i="13" s="1"/>
  <c r="D1233" i="13" a="1"/>
  <c r="D1233" i="13" s="1"/>
  <c r="D1234" i="13" a="1"/>
  <c r="D1234" i="13" s="1"/>
  <c r="D1235" i="13" a="1"/>
  <c r="D1235" i="13" s="1"/>
  <c r="D1236" i="13" a="1"/>
  <c r="D1236" i="13" s="1"/>
  <c r="D1237" i="13" a="1"/>
  <c r="D1237" i="13" s="1"/>
  <c r="D1238" i="13" a="1"/>
  <c r="D1238" i="13" s="1"/>
  <c r="D1239" i="13" a="1"/>
  <c r="D1239" i="13" s="1"/>
  <c r="D1240" i="13" a="1"/>
  <c r="D1240" i="13" s="1"/>
  <c r="D1241" i="13" a="1"/>
  <c r="D1241" i="13" s="1"/>
  <c r="D1242" i="13" a="1"/>
  <c r="D1242" i="13" s="1"/>
  <c r="D1243" i="13" a="1"/>
  <c r="D1243" i="13" s="1"/>
  <c r="D1244" i="13" a="1"/>
  <c r="D1244" i="13" s="1"/>
  <c r="D1245" i="13" a="1"/>
  <c r="D1245" i="13" s="1"/>
  <c r="D1246" i="13" a="1"/>
  <c r="D1246" i="13" s="1"/>
  <c r="D1247" i="13" a="1"/>
  <c r="D1247" i="13" s="1"/>
  <c r="D1248" i="13" a="1"/>
  <c r="D1248" i="13" s="1"/>
  <c r="D1249" i="13" a="1"/>
  <c r="D1249" i="13" s="1"/>
  <c r="D1250" i="13" a="1"/>
  <c r="D1250" i="13" s="1"/>
  <c r="D1251" i="13" a="1"/>
  <c r="D1251" i="13" s="1"/>
  <c r="D1252" i="13" a="1"/>
  <c r="D1252" i="13" s="1"/>
  <c r="D1253" i="13" a="1"/>
  <c r="D1253" i="13" s="1"/>
  <c r="D1254" i="13" a="1"/>
  <c r="D1254" i="13" s="1"/>
  <c r="D1255" i="13" a="1"/>
  <c r="D1255" i="13" s="1"/>
  <c r="D1256" i="13" a="1"/>
  <c r="D1256" i="13" s="1"/>
  <c r="D1257" i="13" a="1"/>
  <c r="D1257" i="13" s="1"/>
  <c r="D1258" i="13" a="1"/>
  <c r="D1258" i="13" s="1"/>
  <c r="D1259" i="13" a="1"/>
  <c r="D1259" i="13" s="1"/>
  <c r="D1260" i="13" a="1"/>
  <c r="D1260" i="13" s="1"/>
  <c r="D1261" i="13" a="1"/>
  <c r="D1261" i="13" s="1"/>
  <c r="D1262" i="13" a="1"/>
  <c r="D1262" i="13" s="1"/>
  <c r="D1263" i="13" a="1"/>
  <c r="D1263" i="13" s="1"/>
  <c r="D1264" i="13" a="1"/>
  <c r="D1264" i="13" s="1"/>
  <c r="D1265" i="13" a="1"/>
  <c r="D1265" i="13" s="1"/>
  <c r="D1266" i="13" a="1"/>
  <c r="D1266" i="13" s="1"/>
  <c r="D1267" i="13" a="1"/>
  <c r="D1267" i="13" s="1"/>
  <c r="D1268" i="13" a="1"/>
  <c r="D1268" i="13" s="1"/>
  <c r="D1269" i="13" a="1"/>
  <c r="D1269" i="13" s="1"/>
  <c r="D1270" i="13" a="1"/>
  <c r="D1270" i="13" s="1"/>
  <c r="D1271" i="13" a="1"/>
  <c r="D1271" i="13" s="1"/>
  <c r="D1272" i="13" a="1"/>
  <c r="D1272" i="13" s="1"/>
  <c r="D1273" i="13" a="1"/>
  <c r="D1273" i="13" s="1"/>
  <c r="D1274" i="13" a="1"/>
  <c r="D1274" i="13" s="1"/>
  <c r="D1275" i="13" a="1"/>
  <c r="D1275" i="13" s="1"/>
  <c r="D1276" i="13" a="1"/>
  <c r="D1276" i="13" s="1"/>
  <c r="D1277" i="13" a="1"/>
  <c r="D1277" i="13" s="1"/>
  <c r="D1278" i="13" a="1"/>
  <c r="D1278" i="13" s="1"/>
  <c r="D1279" i="13" a="1"/>
  <c r="D1279" i="13" s="1"/>
  <c r="D1280" i="13" a="1"/>
  <c r="D1280" i="13" s="1"/>
  <c r="D1281" i="13" a="1"/>
  <c r="D1281" i="13" s="1"/>
  <c r="D1282" i="13" a="1"/>
  <c r="D1282" i="13" s="1"/>
  <c r="D1283" i="13" a="1"/>
  <c r="D1283" i="13" s="1"/>
  <c r="D1284" i="13" a="1"/>
  <c r="D1284" i="13" s="1"/>
  <c r="D1285" i="13" a="1"/>
  <c r="D1285" i="13" s="1"/>
  <c r="D1286" i="13" a="1"/>
  <c r="D1286" i="13" s="1"/>
  <c r="D1287" i="13" a="1"/>
  <c r="D1287" i="13" s="1"/>
  <c r="D1288" i="13" a="1"/>
  <c r="D1288" i="13" s="1"/>
  <c r="D1289" i="13" a="1"/>
  <c r="D1289" i="13" s="1"/>
  <c r="D1290" i="13" a="1"/>
  <c r="D1290" i="13" s="1"/>
  <c r="D1291" i="13" a="1"/>
  <c r="D1291" i="13" s="1"/>
  <c r="D1292" i="13" a="1"/>
  <c r="D1292" i="13" s="1"/>
  <c r="D1293" i="13" a="1"/>
  <c r="D1293" i="13" s="1"/>
  <c r="D1294" i="13" a="1"/>
  <c r="D1294" i="13" s="1"/>
  <c r="D1295" i="13" a="1"/>
  <c r="D1295" i="13" s="1"/>
  <c r="D1296" i="13" a="1"/>
  <c r="D1296" i="13" s="1"/>
  <c r="D1297" i="13" a="1"/>
  <c r="D1297" i="13" s="1"/>
  <c r="D1298" i="13" a="1"/>
  <c r="D1298" i="13" s="1"/>
  <c r="D1299" i="13" a="1"/>
  <c r="D1299" i="13" s="1"/>
  <c r="D1300" i="13" a="1"/>
  <c r="D1300" i="13" s="1"/>
  <c r="D1301" i="13" a="1"/>
  <c r="D1301" i="13" s="1"/>
  <c r="D1302" i="13" a="1"/>
  <c r="D1302" i="13" s="1"/>
  <c r="D1303" i="13" a="1"/>
  <c r="D1303" i="13" s="1"/>
  <c r="D1304" i="13" a="1"/>
  <c r="D1304" i="13" s="1"/>
  <c r="D1305" i="13" a="1"/>
  <c r="D1305" i="13" s="1"/>
  <c r="D1306" i="13" a="1"/>
  <c r="D1306" i="13" s="1"/>
  <c r="D1307" i="13" a="1"/>
  <c r="D1307" i="13" s="1"/>
  <c r="D1308" i="13" a="1"/>
  <c r="D1308" i="13" s="1"/>
  <c r="D1309" i="13" a="1"/>
  <c r="D1309" i="13" s="1"/>
  <c r="D1310" i="13" a="1"/>
  <c r="D1310" i="13" s="1"/>
  <c r="D1311" i="13" a="1"/>
  <c r="D1311" i="13" s="1"/>
  <c r="D1312" i="13" a="1"/>
  <c r="D1312" i="13" s="1"/>
  <c r="D1313" i="13" a="1"/>
  <c r="D1313" i="13" s="1"/>
  <c r="D1314" i="13" a="1"/>
  <c r="D1314" i="13" s="1"/>
  <c r="D1315" i="13" a="1"/>
  <c r="D1315" i="13" s="1"/>
  <c r="D1316" i="13" a="1"/>
  <c r="D1316" i="13" s="1"/>
  <c r="D1317" i="13" a="1"/>
  <c r="D1317" i="13" s="1"/>
  <c r="D1318" i="13" a="1"/>
  <c r="D1318" i="13" s="1"/>
  <c r="D1319" i="13" a="1"/>
  <c r="D1319" i="13" s="1"/>
  <c r="D1320" i="13" a="1"/>
  <c r="D1320" i="13" s="1"/>
  <c r="D1321" i="13" a="1"/>
  <c r="D1321" i="13" s="1"/>
  <c r="D1322" i="13" a="1"/>
  <c r="D1322" i="13" s="1"/>
  <c r="D1323" i="13" a="1"/>
  <c r="D1323" i="13" s="1"/>
  <c r="D1324" i="13" a="1"/>
  <c r="D1324" i="13" s="1"/>
  <c r="D1325" i="13" a="1"/>
  <c r="D1325" i="13" s="1"/>
  <c r="D1326" i="13" a="1"/>
  <c r="D1326" i="13" s="1"/>
  <c r="D1327" i="13" a="1"/>
  <c r="D1327" i="13" s="1"/>
  <c r="D1328" i="13" a="1"/>
  <c r="D1328" i="13" s="1"/>
  <c r="D1329" i="13" a="1"/>
  <c r="D1329" i="13" s="1"/>
  <c r="D1330" i="13" a="1"/>
  <c r="D1330" i="13" s="1"/>
  <c r="D1331" i="13" a="1"/>
  <c r="D1331" i="13" s="1"/>
  <c r="D1332" i="13" a="1"/>
  <c r="D1332" i="13" s="1"/>
  <c r="D1333" i="13" a="1"/>
  <c r="D1333" i="13" s="1"/>
  <c r="D1334" i="13" a="1"/>
  <c r="D1334" i="13" s="1"/>
  <c r="D1335" i="13" a="1"/>
  <c r="D1335" i="13" s="1"/>
  <c r="D1336" i="13" a="1"/>
  <c r="D1336" i="13" s="1"/>
  <c r="D1337" i="13" a="1"/>
  <c r="D1337" i="13" s="1"/>
  <c r="D1338" i="13" a="1"/>
  <c r="D1338" i="13" s="1"/>
  <c r="D1339" i="13" a="1"/>
  <c r="D1339" i="13" s="1"/>
  <c r="D1340" i="13" a="1"/>
  <c r="D1340" i="13"/>
  <c r="D1341" i="13" a="1"/>
  <c r="D1341" i="13"/>
  <c r="D1342" i="13" a="1"/>
  <c r="D1342" i="13"/>
  <c r="D1343" i="13" a="1"/>
  <c r="D1343" i="13"/>
  <c r="D1344" i="13" a="1"/>
  <c r="D1344" i="13"/>
  <c r="D1345" i="13" a="1"/>
  <c r="D1345" i="13"/>
  <c r="D1346" i="13" a="1"/>
  <c r="D1346" i="13"/>
  <c r="D1347" i="13" a="1"/>
  <c r="D1347" i="13"/>
  <c r="D1348" i="13" a="1"/>
  <c r="D1348" i="13"/>
  <c r="D1349" i="13" a="1"/>
  <c r="D1349" i="13"/>
  <c r="D1350" i="13" a="1"/>
  <c r="D1350" i="13"/>
  <c r="D1351" i="13" a="1"/>
  <c r="D1351" i="13"/>
  <c r="D1352" i="13" a="1"/>
  <c r="D1352" i="13"/>
  <c r="D1353" i="13" a="1"/>
  <c r="D1353" i="13"/>
  <c r="D1354" i="13" a="1"/>
  <c r="D1354" i="13"/>
  <c r="D1355" i="13" a="1"/>
  <c r="D1355" i="13"/>
  <c r="D1356" i="13" a="1"/>
  <c r="D1356" i="13"/>
  <c r="D1357" i="13" a="1"/>
  <c r="D1357" i="13"/>
  <c r="D1358" i="13" a="1"/>
  <c r="D1358" i="13"/>
  <c r="D1359" i="13" a="1"/>
  <c r="D1359" i="13"/>
  <c r="D1360" i="13" a="1"/>
  <c r="D1360" i="13"/>
  <c r="D1361" i="13" a="1"/>
  <c r="D1361" i="13"/>
  <c r="D1362" i="13" a="1"/>
  <c r="D1362" i="13"/>
  <c r="D1363" i="13" a="1"/>
  <c r="D1363" i="13"/>
  <c r="D1364" i="13" a="1"/>
  <c r="D1364" i="13"/>
  <c r="D1365" i="13" a="1"/>
  <c r="D1365" i="13"/>
  <c r="D1366" i="13" a="1"/>
  <c r="D1366" i="13"/>
  <c r="D1367" i="13" a="1"/>
  <c r="D1367" i="13"/>
  <c r="D1368" i="13" a="1"/>
  <c r="D1368" i="13"/>
  <c r="D1369" i="13" a="1"/>
  <c r="D1369" i="13"/>
  <c r="D1370" i="13" a="1"/>
  <c r="D1370" i="13"/>
  <c r="D1371" i="13" a="1"/>
  <c r="D1371" i="13"/>
  <c r="D1372" i="13" a="1"/>
  <c r="D1372" i="13"/>
  <c r="D1373" i="13" a="1"/>
  <c r="D1373" i="13"/>
  <c r="D1374" i="13" a="1"/>
  <c r="D1374" i="13"/>
  <c r="D1375" i="13" a="1"/>
  <c r="D1375" i="13"/>
  <c r="D1376" i="13" a="1"/>
  <c r="D1376" i="13"/>
  <c r="D1377" i="13" a="1"/>
  <c r="D1377" i="13"/>
  <c r="D1378" i="13" a="1"/>
  <c r="D1378" i="13"/>
  <c r="D1379" i="13" a="1"/>
  <c r="D1379" i="13"/>
  <c r="D1380" i="13" a="1"/>
  <c r="D1380" i="13"/>
  <c r="D1381" i="13" a="1"/>
  <c r="D1381" i="13"/>
  <c r="D1382" i="13" a="1"/>
  <c r="D1382" i="13"/>
  <c r="D1383" i="13" a="1"/>
  <c r="D1383" i="13"/>
  <c r="D1384" i="13" a="1"/>
  <c r="D1384" i="13"/>
  <c r="D1385" i="13" a="1"/>
  <c r="D1385" i="13"/>
  <c r="D1386" i="13" a="1"/>
  <c r="D1386" i="13"/>
  <c r="D1387" i="13" a="1"/>
  <c r="D1387" i="13"/>
  <c r="D1388" i="13" a="1"/>
  <c r="D1388" i="13"/>
  <c r="D1389" i="13" a="1"/>
  <c r="D1389" i="13"/>
  <c r="D1390" i="13" a="1"/>
  <c r="D1390" i="13"/>
  <c r="D1391" i="13" a="1"/>
  <c r="D1391" i="13"/>
  <c r="D1392" i="13" a="1"/>
  <c r="D1392" i="13"/>
  <c r="D1393" i="13" a="1"/>
  <c r="D1393" i="13"/>
  <c r="D1394" i="13" a="1"/>
  <c r="D1394" i="13"/>
  <c r="D1395" i="13" a="1"/>
  <c r="D1395" i="13"/>
  <c r="D1396" i="13" a="1"/>
  <c r="D1396" i="13"/>
  <c r="D1397" i="13" a="1"/>
  <c r="D1397" i="13"/>
  <c r="D1398" i="13" a="1"/>
  <c r="D1398" i="13"/>
  <c r="D1399" i="13" a="1"/>
  <c r="D1399" i="13"/>
  <c r="D1400" i="13" a="1"/>
  <c r="D1400" i="13"/>
  <c r="D1401" i="13" a="1"/>
  <c r="D1401" i="13"/>
  <c r="D1402" i="13" a="1"/>
  <c r="D1402" i="13"/>
  <c r="D1403" i="13" a="1"/>
  <c r="D1403" i="13"/>
  <c r="D1404" i="13" a="1"/>
  <c r="D1404" i="13"/>
  <c r="D1405" i="13" a="1"/>
  <c r="D1405" i="13"/>
  <c r="D1406" i="13" a="1"/>
  <c r="D1406" i="13"/>
  <c r="D1407" i="13" a="1"/>
  <c r="D1407" i="13"/>
  <c r="D1408" i="13" a="1"/>
  <c r="D1408" i="13"/>
  <c r="D1409" i="13" a="1"/>
  <c r="D1409" i="13"/>
  <c r="D1410" i="13" a="1"/>
  <c r="D1410" i="13"/>
  <c r="D1411" i="13" a="1"/>
  <c r="D1411" i="13"/>
  <c r="D1412" i="13" a="1"/>
  <c r="D1412" i="13"/>
  <c r="D1413" i="13" a="1"/>
  <c r="D1413" i="13"/>
  <c r="D1414" i="13" a="1"/>
  <c r="D1414" i="13"/>
  <c r="D1415" i="13" a="1"/>
  <c r="D1415" i="13"/>
  <c r="D1416" i="13" a="1"/>
  <c r="D1416" i="13"/>
  <c r="D1417" i="13" a="1"/>
  <c r="D1417" i="13"/>
  <c r="D1418" i="13" a="1"/>
  <c r="D1418" i="13"/>
  <c r="D1419" i="13" a="1"/>
  <c r="D1419" i="13"/>
  <c r="D1420" i="13" a="1"/>
  <c r="D1420" i="13"/>
  <c r="D1421" i="13" a="1"/>
  <c r="D1421" i="13"/>
  <c r="D1422" i="13" a="1"/>
  <c r="D1422" i="13"/>
  <c r="D1423" i="13" a="1"/>
  <c r="D1423" i="13"/>
  <c r="D1424" i="13" a="1"/>
  <c r="D1424" i="13"/>
  <c r="D1425" i="13" a="1"/>
  <c r="D1425" i="13"/>
  <c r="D1426" i="13" a="1"/>
  <c r="D1426" i="13"/>
  <c r="D1427" i="13" a="1"/>
  <c r="D1427" i="13"/>
  <c r="D1428" i="13" a="1"/>
  <c r="D1428" i="13"/>
  <c r="D1429" i="13" a="1"/>
  <c r="D1429" i="13"/>
  <c r="D1430" i="13" a="1"/>
  <c r="D1430" i="13"/>
  <c r="D1431" i="13" a="1"/>
  <c r="D1431" i="13"/>
  <c r="D1432" i="13" a="1"/>
  <c r="D1432" i="13"/>
  <c r="D1433" i="13" a="1"/>
  <c r="D1433" i="13"/>
  <c r="D1434" i="13" a="1"/>
  <c r="D1434" i="13"/>
  <c r="D1435" i="13" a="1"/>
  <c r="D1435" i="13"/>
  <c r="D1436" i="13" a="1"/>
  <c r="D1436" i="13"/>
  <c r="D1437" i="13" a="1"/>
  <c r="D1437" i="13"/>
  <c r="D1438" i="13" a="1"/>
  <c r="D1438" i="13"/>
  <c r="D1439" i="13" a="1"/>
  <c r="D1439" i="13"/>
  <c r="D1440" i="13" a="1"/>
  <c r="D1440" i="13"/>
  <c r="D1441" i="13" a="1"/>
  <c r="D1441" i="13"/>
  <c r="D1442" i="13" a="1"/>
  <c r="D1442" i="13"/>
  <c r="D1443" i="13" a="1"/>
  <c r="D1443" i="13"/>
  <c r="D1444" i="13" a="1"/>
  <c r="D1444" i="13"/>
  <c r="D1445" i="13" a="1"/>
  <c r="D1445" i="13"/>
  <c r="D1446" i="13" a="1"/>
  <c r="D1446" i="13"/>
  <c r="D1447" i="13" a="1"/>
  <c r="D1447" i="13"/>
  <c r="D1448" i="13" a="1"/>
  <c r="D1448" i="13"/>
  <c r="D1449" i="13" a="1"/>
  <c r="D1449" i="13"/>
  <c r="D1450" i="13" a="1"/>
  <c r="D1450" i="13"/>
  <c r="D1451" i="13" a="1"/>
  <c r="D1451" i="13"/>
  <c r="D1452" i="13" a="1"/>
  <c r="D1452" i="13"/>
  <c r="D1453" i="13" a="1"/>
  <c r="D1453" i="13"/>
  <c r="D1454" i="13" a="1"/>
  <c r="D1454" i="13"/>
  <c r="D1455" i="13" a="1"/>
  <c r="D1455" i="13"/>
  <c r="D1456" i="13" a="1"/>
  <c r="D1456" i="13"/>
  <c r="D1457" i="13" a="1"/>
  <c r="D1457" i="13"/>
  <c r="D1458" i="13" a="1"/>
  <c r="D1458" i="13"/>
  <c r="D1459" i="13" a="1"/>
  <c r="D1459" i="13"/>
  <c r="D1460" i="13" a="1"/>
  <c r="D1460" i="13"/>
  <c r="D1461" i="13" a="1"/>
  <c r="D1461" i="13"/>
  <c r="D1462" i="13" a="1"/>
  <c r="D1462" i="13"/>
  <c r="D1463" i="13" a="1"/>
  <c r="D1463" i="13"/>
  <c r="D1464" i="13" a="1"/>
  <c r="D1464" i="13"/>
  <c r="D1465" i="13" a="1"/>
  <c r="D1465" i="13"/>
  <c r="D1466" i="13" a="1"/>
  <c r="D1466" i="13"/>
  <c r="D1467" i="13" a="1"/>
  <c r="D1467" i="13"/>
  <c r="D1468" i="13" a="1"/>
  <c r="D1468" i="13"/>
  <c r="D1469" i="13" a="1"/>
  <c r="D1469" i="13"/>
  <c r="D1470" i="13" a="1"/>
  <c r="D1470" i="13"/>
  <c r="D1471" i="13" a="1"/>
  <c r="D1471" i="13"/>
  <c r="D1472" i="13" a="1"/>
  <c r="D1472" i="13"/>
  <c r="D1473" i="13" a="1"/>
  <c r="D1473" i="13"/>
  <c r="D1474" i="13" a="1"/>
  <c r="D1474" i="13"/>
  <c r="D1475" i="13" a="1"/>
  <c r="D1475" i="13"/>
  <c r="D1476" i="13" a="1"/>
  <c r="D1476" i="13"/>
  <c r="D1477" i="13" a="1"/>
  <c r="D1477" i="13"/>
  <c r="D1478" i="13" a="1"/>
  <c r="D1478" i="13"/>
  <c r="D1479" i="13" a="1"/>
  <c r="D1479" i="13"/>
  <c r="D1480" i="13" a="1"/>
  <c r="D1480" i="13"/>
  <c r="D1481" i="13" a="1"/>
  <c r="D1481" i="13"/>
  <c r="D1482" i="13" a="1"/>
  <c r="D1482" i="13"/>
  <c r="D1483" i="13" a="1"/>
  <c r="D1483" i="13"/>
  <c r="D1484" i="13" a="1"/>
  <c r="D1484" i="13"/>
  <c r="D1485" i="13" a="1"/>
  <c r="D1485" i="13"/>
  <c r="D1486" i="13" a="1"/>
  <c r="D1486" i="13"/>
  <c r="D1487" i="13" a="1"/>
  <c r="D1487" i="13"/>
  <c r="D1488" i="13" a="1"/>
  <c r="D1488" i="13"/>
  <c r="D1489" i="13" a="1"/>
  <c r="D1489" i="13"/>
  <c r="D1490" i="13" a="1"/>
  <c r="D1490" i="13"/>
  <c r="D1491" i="13" a="1"/>
  <c r="D1491" i="13"/>
  <c r="D1492" i="13" a="1"/>
  <c r="D1492" i="13"/>
  <c r="D1493" i="13" a="1"/>
  <c r="D1493" i="13"/>
  <c r="D1494" i="13" a="1"/>
  <c r="D1494" i="13"/>
  <c r="D1495" i="13" a="1"/>
  <c r="D1495" i="13"/>
  <c r="D1496" i="13" a="1"/>
  <c r="D1496" i="13"/>
  <c r="D1497" i="13" a="1"/>
  <c r="D1497" i="13"/>
  <c r="D1498" i="13" a="1"/>
  <c r="D1498" i="13"/>
  <c r="D1499" i="13" a="1"/>
  <c r="D1499" i="13"/>
  <c r="D1500" i="13" a="1"/>
  <c r="D1500" i="13"/>
  <c r="D1501" i="13" a="1"/>
  <c r="D1501" i="13"/>
  <c r="D1502" i="13" a="1"/>
  <c r="D1502" i="13"/>
  <c r="D1503" i="13" a="1"/>
  <c r="D1503" i="13"/>
  <c r="D1504" i="13" a="1"/>
  <c r="D1504" i="13"/>
  <c r="D1505" i="13" a="1"/>
  <c r="D1505" i="13"/>
  <c r="D1506" i="13" a="1"/>
  <c r="D1506" i="13"/>
  <c r="D1507" i="13" a="1"/>
  <c r="D1507" i="13"/>
  <c r="D1508" i="13" a="1"/>
  <c r="D1508" i="13"/>
  <c r="D1509" i="13" a="1"/>
  <c r="D1509" i="13"/>
  <c r="D1510" i="13" a="1"/>
  <c r="D1510" i="13"/>
  <c r="D1511" i="13" a="1"/>
  <c r="D1511" i="13"/>
  <c r="D1512" i="13" a="1"/>
  <c r="D1512" i="13"/>
  <c r="D1513" i="13" a="1"/>
  <c r="D1513" i="13"/>
  <c r="D1514" i="13" a="1"/>
  <c r="D1514" i="13"/>
  <c r="D1515" i="13" a="1"/>
  <c r="D1515" i="13"/>
  <c r="D1516" i="13" a="1"/>
  <c r="D1516" i="13"/>
  <c r="D1517" i="13" a="1"/>
  <c r="D1517" i="13"/>
  <c r="D1518" i="13" a="1"/>
  <c r="D1518" i="13"/>
  <c r="D1519" i="13" a="1"/>
  <c r="D1519" i="13"/>
  <c r="D1520" i="13" a="1"/>
  <c r="D1520" i="13"/>
  <c r="D1521" i="13" a="1"/>
  <c r="D1521" i="13"/>
  <c r="D1522" i="13" a="1"/>
  <c r="D1522" i="13"/>
  <c r="D1523" i="13" a="1"/>
  <c r="D1523" i="13"/>
  <c r="D1524" i="13" a="1"/>
  <c r="D1524" i="13"/>
  <c r="D1525" i="13" a="1"/>
  <c r="D1525" i="13"/>
  <c r="D1526" i="13" a="1"/>
  <c r="D1526" i="13"/>
  <c r="D1527" i="13" a="1"/>
  <c r="D1527" i="13"/>
  <c r="D1528" i="13" a="1"/>
  <c r="D1528" i="13"/>
  <c r="D1529" i="13" a="1"/>
  <c r="D1529" i="13"/>
  <c r="D1530" i="13" a="1"/>
  <c r="D1530" i="13"/>
  <c r="D1531" i="13" a="1"/>
  <c r="D1531" i="13"/>
  <c r="D1532" i="13" a="1"/>
  <c r="D1532" i="13"/>
  <c r="D1533" i="13" a="1"/>
  <c r="D1533" i="13"/>
  <c r="D1534" i="13" a="1"/>
  <c r="D1534" i="13"/>
  <c r="D1535" i="13" a="1"/>
  <c r="D1535" i="13"/>
  <c r="D1536" i="13" a="1"/>
  <c r="D1536" i="13"/>
  <c r="D1537" i="13" a="1"/>
  <c r="D1537" i="13"/>
  <c r="D1538" i="13" a="1"/>
  <c r="D1538" i="13"/>
  <c r="D1539" i="13" a="1"/>
  <c r="D1539" i="13"/>
  <c r="D1540" i="13" a="1"/>
  <c r="D1540" i="13"/>
  <c r="D1541" i="13" a="1"/>
  <c r="D1541" i="13"/>
  <c r="D1542" i="13" a="1"/>
  <c r="D1542" i="13"/>
  <c r="D1543" i="13" a="1"/>
  <c r="D1543" i="13"/>
  <c r="D1544" i="13" a="1"/>
  <c r="D1544" i="13"/>
  <c r="D1545" i="13" a="1"/>
  <c r="D1545" i="13"/>
  <c r="D1546" i="13" a="1"/>
  <c r="D1546" i="13"/>
  <c r="D1547" i="13" a="1"/>
  <c r="D1547" i="13"/>
  <c r="D1548" i="13" a="1"/>
  <c r="D1548" i="13"/>
  <c r="D1549" i="13" a="1"/>
  <c r="D1549" i="13"/>
  <c r="D1550" i="13" a="1"/>
  <c r="D1550" i="13"/>
  <c r="D1551" i="13" a="1"/>
  <c r="D1551" i="13"/>
  <c r="D1552" i="13" a="1"/>
  <c r="D1552" i="13"/>
  <c r="D1553" i="13" a="1"/>
  <c r="D1553" i="13"/>
  <c r="D1554" i="13" a="1"/>
  <c r="D1554" i="13"/>
  <c r="D1555" i="13" a="1"/>
  <c r="D1555" i="13"/>
  <c r="D1556" i="13" a="1"/>
  <c r="D1556" i="13"/>
  <c r="D1557" i="13" a="1"/>
  <c r="D1557" i="13" s="1"/>
  <c r="D1558" i="13" a="1"/>
  <c r="D1558" i="13"/>
  <c r="D1559" i="13" a="1"/>
  <c r="D1559" i="13"/>
  <c r="D1560" i="13" a="1"/>
  <c r="D1560" i="13"/>
  <c r="D1561" i="13" a="1"/>
  <c r="D1561" i="13"/>
  <c r="D1562" i="13" a="1"/>
  <c r="D1562" i="13"/>
  <c r="D1563" i="13" a="1"/>
  <c r="D1563" i="13"/>
  <c r="D1564" i="13" a="1"/>
  <c r="D1564" i="13"/>
  <c r="D1565" i="13" a="1"/>
  <c r="D1565" i="13" s="1"/>
  <c r="D1566" i="13" a="1"/>
  <c r="D1566" i="13"/>
  <c r="D1567" i="13" a="1"/>
  <c r="D1567" i="13"/>
  <c r="D1568" i="13" a="1"/>
  <c r="D1568" i="13"/>
  <c r="D1569" i="13" a="1"/>
  <c r="D1569" i="13"/>
  <c r="D1570" i="13" a="1"/>
  <c r="D1570" i="13"/>
  <c r="D1571" i="13" a="1"/>
  <c r="D1571" i="13"/>
  <c r="D1572" i="13" a="1"/>
  <c r="D1572" i="13"/>
  <c r="D1573" i="13" a="1"/>
  <c r="D1573" i="13" s="1"/>
  <c r="D1574" i="13" a="1"/>
  <c r="D1574" i="13"/>
  <c r="D1575" i="13" a="1"/>
  <c r="D1575" i="13"/>
  <c r="D1576" i="13" a="1"/>
  <c r="D1576" i="13"/>
  <c r="D1577" i="13" a="1"/>
  <c r="D1577" i="13"/>
  <c r="D1578" i="13" a="1"/>
  <c r="D1578" i="13"/>
  <c r="D1579" i="13" a="1"/>
  <c r="D1579" i="13"/>
  <c r="D1580" i="13" a="1"/>
  <c r="D1580" i="13"/>
  <c r="D1581" i="13" a="1"/>
  <c r="D1581" i="13" s="1"/>
  <c r="D1582" i="13" a="1"/>
  <c r="D1582" i="13"/>
  <c r="D1583" i="13" a="1"/>
  <c r="D1583" i="13"/>
  <c r="D1584" i="13" a="1"/>
  <c r="D1584" i="13"/>
  <c r="D1585" i="13" a="1"/>
  <c r="D1585" i="13"/>
  <c r="D1586" i="13" a="1"/>
  <c r="D1586" i="13"/>
  <c r="D1587" i="13" a="1"/>
  <c r="D1587" i="13"/>
  <c r="D1588" i="13" a="1"/>
  <c r="D1588" i="13"/>
  <c r="D1589" i="13" a="1"/>
  <c r="D1589" i="13" s="1"/>
  <c r="D1590" i="13" a="1"/>
  <c r="D1590" i="13"/>
  <c r="D1591" i="13" a="1"/>
  <c r="D1591" i="13"/>
  <c r="D1592" i="13" a="1"/>
  <c r="D1592" i="13" s="1"/>
  <c r="D1593" i="13" a="1"/>
  <c r="D1593" i="13"/>
  <c r="D1594" i="13" a="1"/>
  <c r="D1594" i="13"/>
  <c r="D1595" i="13" a="1"/>
  <c r="D1595" i="13" s="1"/>
  <c r="D1596" i="13" a="1"/>
  <c r="D1596" i="13" s="1"/>
  <c r="D1597" i="13" a="1"/>
  <c r="D1597" i="13" s="1"/>
  <c r="D1598" i="13" a="1"/>
  <c r="D1598" i="13"/>
  <c r="D1599" i="13" a="1"/>
  <c r="D1599" i="13" s="1"/>
  <c r="D1600" i="13" a="1"/>
  <c r="D1600" i="13" s="1"/>
  <c r="D1601" i="13" a="1"/>
  <c r="D1601" i="13"/>
  <c r="D1602" i="13" a="1"/>
  <c r="D1602" i="13"/>
  <c r="D1603" i="13" a="1"/>
  <c r="D1603" i="13" s="1"/>
  <c r="D1604" i="13" a="1"/>
  <c r="D1604" i="13" s="1"/>
  <c r="D1605" i="13" a="1"/>
  <c r="D1605" i="13" s="1"/>
  <c r="D1606" i="13" a="1"/>
  <c r="D1606" i="13"/>
  <c r="D1607" i="13" a="1"/>
  <c r="D1607" i="13" s="1"/>
  <c r="D1608" i="13" a="1"/>
  <c r="D1608" i="13" s="1"/>
  <c r="D1609" i="13" a="1"/>
  <c r="D1609" i="13"/>
  <c r="D1610" i="13" a="1"/>
  <c r="D1610" i="13"/>
  <c r="D1611" i="13" a="1"/>
  <c r="D1611" i="13" s="1"/>
  <c r="D1612" i="13" a="1"/>
  <c r="D1612" i="13" s="1"/>
  <c r="D1613" i="13" a="1"/>
  <c r="D1613" i="13" s="1"/>
  <c r="D1614" i="13" a="1"/>
  <c r="D1614" i="13"/>
  <c r="D1615" i="13" a="1"/>
  <c r="D1615" i="13" s="1"/>
  <c r="D1616" i="13" a="1"/>
  <c r="D1616" i="13" s="1"/>
  <c r="D1617" i="13" a="1"/>
  <c r="D1617" i="13"/>
  <c r="D1618" i="13" a="1"/>
  <c r="D1618" i="13"/>
  <c r="D1619" i="13" a="1"/>
  <c r="D1619" i="13" s="1"/>
  <c r="D1620" i="13" a="1"/>
  <c r="D1620" i="13" s="1"/>
  <c r="D1621" i="13" a="1"/>
  <c r="D1621" i="13" s="1"/>
  <c r="D1622" i="13" a="1"/>
  <c r="D1622" i="13"/>
  <c r="D1623" i="13" a="1"/>
  <c r="D1623" i="13" s="1"/>
  <c r="D1624" i="13" a="1"/>
  <c r="D1624" i="13" s="1"/>
  <c r="D1625" i="13" a="1"/>
  <c r="D1625" i="13"/>
  <c r="D1626" i="13" a="1"/>
  <c r="D1626" i="13"/>
  <c r="D1627" i="13" a="1"/>
  <c r="D1627" i="13" s="1"/>
  <c r="D1628" i="13" a="1"/>
  <c r="D1628" i="13" s="1"/>
  <c r="D1629" i="13" a="1"/>
  <c r="D1629" i="13" s="1"/>
  <c r="D1630" i="13" a="1"/>
  <c r="D1630" i="13"/>
  <c r="D1631" i="13" a="1"/>
  <c r="D1631" i="13" s="1"/>
  <c r="D1632" i="13" a="1"/>
  <c r="D1632" i="13" s="1"/>
  <c r="D1633" i="13" a="1"/>
  <c r="D1633" i="13"/>
  <c r="D1634" i="13" a="1"/>
  <c r="D1634" i="13"/>
  <c r="D1635" i="13" a="1"/>
  <c r="D1635" i="13" s="1"/>
  <c r="D1636" i="13" a="1"/>
  <c r="D1636" i="13" s="1"/>
  <c r="D1637" i="13" a="1"/>
  <c r="D1637" i="13" s="1"/>
  <c r="D1638" i="13" a="1"/>
  <c r="D1638" i="13"/>
  <c r="D1639" i="13" a="1"/>
  <c r="D1639" i="13" s="1"/>
  <c r="D1640" i="13" a="1"/>
  <c r="D1640" i="13" s="1"/>
  <c r="D1641" i="13" a="1"/>
  <c r="D1641" i="13"/>
  <c r="D1642" i="13" a="1"/>
  <c r="D1642" i="13"/>
  <c r="D1643" i="13" a="1"/>
  <c r="D1643" i="13" s="1"/>
  <c r="D1644" i="13" a="1"/>
  <c r="D1644" i="13" s="1"/>
  <c r="D1645" i="13" a="1"/>
  <c r="D1645" i="13" s="1"/>
  <c r="D1646" i="13" a="1"/>
  <c r="D1646" i="13"/>
  <c r="D1647" i="13" a="1"/>
  <c r="D1647" i="13" s="1"/>
  <c r="D1648" i="13" a="1"/>
  <c r="D1648" i="13" s="1"/>
  <c r="D1649" i="13" a="1"/>
  <c r="D1649" i="13"/>
  <c r="D1650" i="13" a="1"/>
  <c r="D1650" i="13"/>
  <c r="D1651" i="13" a="1"/>
  <c r="D1651" i="13" s="1"/>
  <c r="D1652" i="13" a="1"/>
  <c r="D1652" i="13" s="1"/>
  <c r="D1653" i="13" a="1"/>
  <c r="D1653" i="13" s="1"/>
  <c r="D1654" i="13" a="1"/>
  <c r="D1654" i="13"/>
  <c r="D1655" i="13" a="1"/>
  <c r="D1655" i="13" s="1"/>
  <c r="D1656" i="13" a="1"/>
  <c r="D1656" i="13" s="1"/>
  <c r="D1657" i="13" a="1"/>
  <c r="D1657" i="13"/>
  <c r="D1658" i="13" a="1"/>
  <c r="D1658" i="13"/>
  <c r="D1659" i="13" a="1"/>
  <c r="D1659" i="13" s="1"/>
  <c r="D1660" i="13" a="1"/>
  <c r="D1660" i="13" s="1"/>
  <c r="D1661" i="13" a="1"/>
  <c r="D1661" i="13" s="1"/>
  <c r="D1662" i="13" a="1"/>
  <c r="D1662" i="13"/>
  <c r="D1663" i="13" a="1"/>
  <c r="D1663" i="13" s="1"/>
  <c r="D1664" i="13" a="1"/>
  <c r="D1664" i="13" s="1"/>
  <c r="D1665" i="13" a="1"/>
  <c r="D1665" i="13"/>
  <c r="D1666" i="13" a="1"/>
  <c r="D1666" i="13"/>
  <c r="D1667" i="13" a="1"/>
  <c r="D1667" i="13" s="1"/>
  <c r="D1668" i="13" a="1"/>
  <c r="D1668" i="13" s="1"/>
  <c r="D1669" i="13" a="1"/>
  <c r="D1669" i="13" s="1"/>
  <c r="D1670" i="13" a="1"/>
  <c r="D1670" i="13"/>
  <c r="D1671" i="13" a="1"/>
  <c r="D1671" i="13" s="1"/>
  <c r="D1672" i="13" a="1"/>
  <c r="D1672" i="13" s="1"/>
  <c r="D1673" i="13" a="1"/>
  <c r="D1673" i="13"/>
  <c r="D1674" i="13" a="1"/>
  <c r="D1674" i="13"/>
  <c r="D1675" i="13" a="1"/>
  <c r="D1675" i="13" s="1"/>
  <c r="D1676" i="13" a="1"/>
  <c r="D1676" i="13" s="1"/>
  <c r="D1677" i="13" a="1"/>
  <c r="D1677" i="13" s="1"/>
  <c r="D1678" i="13" a="1"/>
  <c r="D1678" i="13"/>
  <c r="D1679" i="13" a="1"/>
  <c r="D1679" i="13" s="1"/>
  <c r="D1680" i="13" a="1"/>
  <c r="D1680" i="13" s="1"/>
  <c r="D1681" i="13" a="1"/>
  <c r="D1681" i="13"/>
  <c r="D1682" i="13" a="1"/>
  <c r="D1682" i="13"/>
  <c r="D1683" i="13" a="1"/>
  <c r="D1683" i="13" s="1"/>
  <c r="D1684" i="13" a="1"/>
  <c r="D1684" i="13" s="1"/>
  <c r="D1685" i="13" a="1"/>
  <c r="D1685" i="13" s="1"/>
  <c r="D1686" i="13" a="1"/>
  <c r="D1686" i="13"/>
  <c r="D1687" i="13" a="1"/>
  <c r="D1687" i="13" s="1"/>
  <c r="D1688" i="13" a="1"/>
  <c r="D1688" i="13" s="1"/>
  <c r="D1689" i="13" a="1"/>
  <c r="D1689" i="13"/>
  <c r="D1690" i="13" a="1"/>
  <c r="D1690" i="13"/>
  <c r="D1691" i="13" a="1"/>
  <c r="D1691" i="13" s="1"/>
  <c r="D1692" i="13" a="1"/>
  <c r="D1692" i="13" s="1"/>
  <c r="D1693" i="13" a="1"/>
  <c r="D1693" i="13" s="1"/>
  <c r="D1694" i="13" a="1"/>
  <c r="D1694" i="13"/>
  <c r="D1695" i="13" a="1"/>
  <c r="D1695" i="13" s="1"/>
  <c r="D1696" i="13" a="1"/>
  <c r="D1696" i="13" s="1"/>
  <c r="D1697" i="13" a="1"/>
  <c r="D1697" i="13"/>
  <c r="D1698" i="13" a="1"/>
  <c r="D1698" i="13"/>
  <c r="D1699" i="13" a="1"/>
  <c r="D1699" i="13" s="1"/>
  <c r="D1700" i="13" a="1"/>
  <c r="D1700" i="13" s="1"/>
  <c r="D1701" i="13" a="1"/>
  <c r="D1701" i="13" s="1"/>
  <c r="D1702" i="13" a="1"/>
  <c r="D1702" i="13"/>
  <c r="D1703" i="13" a="1"/>
  <c r="D1703" i="13" s="1"/>
  <c r="D1704" i="13" a="1"/>
  <c r="D1704" i="13" s="1"/>
  <c r="D1705" i="13" a="1"/>
  <c r="D1705" i="13"/>
  <c r="D1706" i="13" a="1"/>
  <c r="D1706" i="13"/>
  <c r="D1707" i="13" a="1"/>
  <c r="D1707" i="13" s="1"/>
  <c r="D1708" i="13" a="1"/>
  <c r="D1708" i="13" s="1"/>
  <c r="D1709" i="13" a="1"/>
  <c r="D1709" i="13" s="1"/>
  <c r="D1710" i="13" a="1"/>
  <c r="D1710" i="13"/>
  <c r="D1711" i="13" a="1"/>
  <c r="D1711" i="13" s="1"/>
  <c r="D1712" i="13" a="1"/>
  <c r="D1712" i="13" s="1"/>
  <c r="D1713" i="13" a="1"/>
  <c r="D1713" i="13"/>
  <c r="D1714" i="13" a="1"/>
  <c r="D1714" i="13"/>
  <c r="D1715" i="13" a="1"/>
  <c r="D1715" i="13" s="1"/>
  <c r="D1716" i="13" a="1"/>
  <c r="D1716" i="13" s="1"/>
  <c r="D1717" i="13" a="1"/>
  <c r="D1717" i="13" s="1"/>
  <c r="D1718" i="13" a="1"/>
  <c r="D1718" i="13"/>
  <c r="D1719" i="13" a="1"/>
  <c r="D1719" i="13" s="1"/>
  <c r="D1720" i="13" a="1"/>
  <c r="D1720" i="13" s="1"/>
  <c r="D1721" i="13" a="1"/>
  <c r="D1721" i="13"/>
  <c r="D1722" i="13" a="1"/>
  <c r="D1722" i="13"/>
  <c r="D1723" i="13" a="1"/>
  <c r="D1723" i="13" s="1"/>
  <c r="D1724" i="13" a="1"/>
  <c r="D1724" i="13" s="1"/>
  <c r="D1725" i="13" a="1"/>
  <c r="D1725" i="13" s="1"/>
  <c r="D1726" i="13" a="1"/>
  <c r="D1726" i="13"/>
  <c r="D1727" i="13" a="1"/>
  <c r="D1727" i="13" s="1"/>
  <c r="D1728" i="13" a="1"/>
  <c r="D1728" i="13" s="1"/>
  <c r="D1729" i="13" a="1"/>
  <c r="D1729" i="13"/>
  <c r="D1730" i="13" a="1"/>
  <c r="D1730" i="13"/>
  <c r="D1731" i="13" a="1"/>
  <c r="D1731" i="13" s="1"/>
  <c r="D1732" i="13" a="1"/>
  <c r="D1732" i="13" s="1"/>
  <c r="D1733" i="13" a="1"/>
  <c r="D1733" i="13" s="1"/>
  <c r="D1734" i="13" a="1"/>
  <c r="D1734" i="13"/>
  <c r="D1735" i="13" a="1"/>
  <c r="D1735" i="13" s="1"/>
  <c r="D1736" i="13" a="1"/>
  <c r="D1736" i="13" s="1"/>
  <c r="D1737" i="13" a="1"/>
  <c r="D1737" i="13"/>
  <c r="D1738" i="13" a="1"/>
  <c r="D1738" i="13"/>
  <c r="D1739" i="13" a="1"/>
  <c r="D1739" i="13" s="1"/>
  <c r="D1740" i="13" a="1"/>
  <c r="D1740" i="13" s="1"/>
  <c r="D1741" i="13" a="1"/>
  <c r="D1741" i="13" s="1"/>
  <c r="D1742" i="13" a="1"/>
  <c r="D1742" i="13"/>
  <c r="D1743" i="13" a="1"/>
  <c r="D1743" i="13" s="1"/>
  <c r="D1744" i="13" a="1"/>
  <c r="D1744" i="13" s="1"/>
  <c r="D1745" i="13" a="1"/>
  <c r="D1745" i="13"/>
  <c r="D1746" i="13" a="1"/>
  <c r="D1746" i="13"/>
  <c r="D1747" i="13" a="1"/>
  <c r="D1747" i="13" s="1"/>
  <c r="D1748" i="13" a="1"/>
  <c r="D1748" i="13" s="1"/>
  <c r="D1749" i="13" a="1"/>
  <c r="D1749" i="13" s="1"/>
  <c r="D1750" i="13" a="1"/>
  <c r="D1750" i="13"/>
  <c r="D1751" i="13" a="1"/>
  <c r="D1751" i="13" s="1"/>
  <c r="D1752" i="13" a="1"/>
  <c r="D1752" i="13" s="1"/>
  <c r="D1753" i="13" a="1"/>
  <c r="D1753" i="13"/>
  <c r="D1754" i="13" a="1"/>
  <c r="D1754" i="13"/>
  <c r="D1755" i="13" a="1"/>
  <c r="D1755" i="13" s="1"/>
  <c r="D1756" i="13" a="1"/>
  <c r="D1756" i="13" s="1"/>
  <c r="D1757" i="13" a="1"/>
  <c r="D1757" i="13" s="1"/>
  <c r="D1758" i="13" a="1"/>
  <c r="D1758" i="13"/>
  <c r="D1759" i="13" a="1"/>
  <c r="D1759" i="13" s="1"/>
  <c r="D1760" i="13" a="1"/>
  <c r="D1760" i="13" s="1"/>
  <c r="D1761" i="13" a="1"/>
  <c r="D1761" i="13"/>
  <c r="D1762" i="13" a="1"/>
  <c r="D1762" i="13"/>
  <c r="D1763" i="13" a="1"/>
  <c r="D1763" i="13" s="1"/>
  <c r="D1764" i="13" a="1"/>
  <c r="D1764" i="13" s="1"/>
  <c r="D1765" i="13" a="1"/>
  <c r="D1765" i="13" s="1"/>
  <c r="D1766" i="13" a="1"/>
  <c r="D1766" i="13"/>
  <c r="D1767" i="13" a="1"/>
  <c r="D1767" i="13" s="1"/>
  <c r="D1768" i="13" a="1"/>
  <c r="D1768" i="13" s="1"/>
  <c r="D1769" i="13" a="1"/>
  <c r="D1769" i="13"/>
  <c r="D1770" i="13" a="1"/>
  <c r="D1770" i="13"/>
  <c r="D1771" i="13" a="1"/>
  <c r="D1771" i="13" s="1"/>
  <c r="D1772" i="13" a="1"/>
  <c r="D1772" i="13" s="1"/>
  <c r="D1773" i="13" a="1"/>
  <c r="D1773" i="13" s="1"/>
  <c r="D1774" i="13" a="1"/>
  <c r="D1774" i="13"/>
  <c r="D1775" i="13" a="1"/>
  <c r="D1775" i="13" s="1"/>
  <c r="D1776" i="13" a="1"/>
  <c r="D1776" i="13" s="1"/>
  <c r="D1777" i="13" a="1"/>
  <c r="D1777" i="13" s="1"/>
  <c r="D1778" i="13" a="1"/>
  <c r="D1778" i="13"/>
  <c r="D1779" i="13" a="1"/>
  <c r="D1779" i="13" s="1"/>
  <c r="D1780" i="13" a="1"/>
  <c r="D1780" i="13" s="1"/>
  <c r="D1781" i="13" a="1"/>
  <c r="D1781" i="13" s="1"/>
  <c r="D1782" i="13" a="1"/>
  <c r="D1782" i="13"/>
  <c r="D1783" i="13" a="1"/>
  <c r="D1783" i="13" s="1"/>
  <c r="D1784" i="13" a="1"/>
  <c r="D1784" i="13" s="1"/>
  <c r="D1785" i="13" a="1"/>
  <c r="D1785" i="13" s="1"/>
  <c r="D1786" i="13" a="1"/>
  <c r="D1786" i="13"/>
  <c r="D1787" i="13" a="1"/>
  <c r="D1787" i="13" s="1"/>
  <c r="D1788" i="13" a="1"/>
  <c r="D1788" i="13" s="1"/>
  <c r="D1789" i="13" a="1"/>
  <c r="D1789" i="13" s="1"/>
  <c r="D1790" i="13" a="1"/>
  <c r="D1790" i="13"/>
  <c r="D1791" i="13" a="1"/>
  <c r="D1791" i="13" s="1"/>
  <c r="D1792" i="13" a="1"/>
  <c r="D1792" i="13" s="1"/>
  <c r="D1793" i="13" a="1"/>
  <c r="D1793" i="13" s="1"/>
  <c r="D1794" i="13" a="1"/>
  <c r="D1794" i="13"/>
  <c r="D1795" i="13" a="1"/>
  <c r="D1795" i="13" s="1"/>
  <c r="D1796" i="13" a="1"/>
  <c r="D1796" i="13" s="1"/>
  <c r="D1797" i="13" a="1"/>
  <c r="D1797" i="13" s="1"/>
  <c r="D1798" i="13" a="1"/>
  <c r="D1798" i="13"/>
  <c r="D1799" i="13" a="1"/>
  <c r="D1799" i="13" s="1"/>
  <c r="D1800" i="13" a="1"/>
  <c r="D1800" i="13" s="1"/>
  <c r="D1801" i="13" a="1"/>
  <c r="D1801" i="13"/>
  <c r="D1802" i="13" a="1"/>
  <c r="D1802" i="13"/>
  <c r="D1803" i="13" a="1"/>
  <c r="D1803" i="13" s="1"/>
  <c r="D1804" i="13" a="1"/>
  <c r="D1804" i="13" s="1"/>
  <c r="D1805" i="13" a="1"/>
  <c r="D1805" i="13" s="1"/>
  <c r="D1806" i="13" a="1"/>
  <c r="D1806" i="13" s="1"/>
  <c r="D1807" i="13" a="1"/>
  <c r="D1807" i="13" s="1"/>
  <c r="D1808" i="13" a="1"/>
  <c r="D1808" i="13" s="1"/>
  <c r="D1809" i="13" a="1"/>
  <c r="D1809" i="13"/>
  <c r="D1810" i="13" a="1"/>
  <c r="D1810" i="13" s="1"/>
  <c r="D1811" i="13" a="1"/>
  <c r="D1811" i="13" s="1"/>
  <c r="D1812" i="13" a="1"/>
  <c r="D1812" i="13" s="1"/>
  <c r="D1813" i="13" a="1"/>
  <c r="D1813" i="13" s="1"/>
  <c r="D1814" i="13" a="1"/>
  <c r="D1814" i="13"/>
  <c r="D1815" i="13" a="1"/>
  <c r="D1815" i="13" s="1"/>
  <c r="D1816" i="13" a="1"/>
  <c r="D1816" i="13" s="1"/>
  <c r="D1817" i="13" a="1"/>
  <c r="D1817" i="13"/>
  <c r="D1818" i="13" a="1"/>
  <c r="D1818" i="13" s="1"/>
  <c r="D1819" i="13" a="1"/>
  <c r="D1819" i="13" s="1"/>
  <c r="D1820" i="13" a="1"/>
  <c r="D1820" i="13" s="1"/>
  <c r="D1821" i="13" a="1"/>
  <c r="D1821" i="13" s="1"/>
  <c r="D1822" i="13" a="1"/>
  <c r="D1822" i="13" s="1"/>
  <c r="D1823" i="13" a="1"/>
  <c r="D1823" i="13" s="1"/>
  <c r="D1824" i="13" a="1"/>
  <c r="D1824" i="13" s="1"/>
  <c r="D1825" i="13" a="1"/>
  <c r="D1825" i="13" s="1"/>
  <c r="D1826" i="13" a="1"/>
  <c r="D1826" i="13"/>
  <c r="D1827" i="13" a="1"/>
  <c r="D1827" i="13" s="1"/>
  <c r="D1828" i="13" a="1"/>
  <c r="D1828" i="13" s="1"/>
  <c r="D1829" i="13" a="1"/>
  <c r="D1829" i="13" s="1"/>
  <c r="D1830" i="13" a="1"/>
  <c r="D1830" i="13" s="1"/>
  <c r="D1831" i="13" a="1"/>
  <c r="D1831" i="13" s="1"/>
  <c r="D1832" i="13" a="1"/>
  <c r="D1832" i="13" s="1"/>
  <c r="D1833" i="13" a="1"/>
  <c r="D1833" i="13" s="1"/>
  <c r="D1834" i="13" a="1"/>
  <c r="D1834" i="13"/>
  <c r="D1835" i="13" a="1"/>
  <c r="D1835" i="13" s="1"/>
  <c r="D1836" i="13" a="1"/>
  <c r="D1836" i="13" s="1"/>
  <c r="D1837" i="13" a="1"/>
  <c r="D1837" i="13" s="1"/>
  <c r="D1838" i="13" a="1"/>
  <c r="D1838" i="13"/>
  <c r="D1839" i="13" a="1"/>
  <c r="D1839" i="13" s="1"/>
  <c r="D1840" i="13" a="1"/>
  <c r="D1840" i="13" s="1"/>
  <c r="D1841" i="13" a="1"/>
  <c r="D1841" i="13" s="1"/>
  <c r="D1842" i="13" a="1"/>
  <c r="D1842" i="13"/>
  <c r="D1843" i="13" a="1"/>
  <c r="D1843" i="13" s="1"/>
  <c r="D1844" i="13" a="1"/>
  <c r="D1844" i="13" s="1"/>
  <c r="D1845" i="13" a="1"/>
  <c r="D1845" i="13" s="1"/>
  <c r="D1846" i="13" a="1"/>
  <c r="D1846" i="13"/>
  <c r="D1847" i="13" a="1"/>
  <c r="D1847" i="13" s="1"/>
  <c r="D1848" i="13" a="1"/>
  <c r="D1848" i="13" s="1"/>
  <c r="D1849" i="13" a="1"/>
  <c r="D1849" i="13"/>
  <c r="D1850" i="13" a="1"/>
  <c r="D1850" i="13"/>
  <c r="D1851" i="13" a="1"/>
  <c r="D1851" i="13" s="1"/>
  <c r="D1852" i="13" a="1"/>
  <c r="D1852" i="13" s="1"/>
  <c r="D1853" i="13" a="1"/>
  <c r="D1853" i="13" s="1"/>
  <c r="D1854" i="13" a="1"/>
  <c r="D1854" i="13"/>
  <c r="D1855" i="13" a="1"/>
  <c r="D1855" i="13" s="1"/>
  <c r="D1856" i="13" a="1"/>
  <c r="D1856" i="13" s="1"/>
  <c r="D1857" i="13" a="1"/>
  <c r="D1857" i="13" s="1"/>
  <c r="D1858" i="13" a="1"/>
  <c r="D1858" i="13" s="1"/>
  <c r="D1859" i="13" a="1"/>
  <c r="D1859" i="13" s="1"/>
  <c r="D1860" i="13" a="1"/>
  <c r="D1860" i="13" s="1"/>
  <c r="D1861" i="13" a="1"/>
  <c r="D1861" i="13" s="1"/>
  <c r="D1862" i="13" a="1"/>
  <c r="D1862" i="13" s="1"/>
  <c r="D1863" i="13" a="1"/>
  <c r="D1863" i="13" s="1"/>
  <c r="D1864" i="13" a="1"/>
  <c r="D1864" i="13" s="1"/>
  <c r="D1865" i="13" a="1"/>
  <c r="D1865" i="13" s="1"/>
  <c r="D1866" i="13" a="1"/>
  <c r="D1866" i="13" s="1"/>
  <c r="D1867" i="13" a="1"/>
  <c r="D1867" i="13" s="1"/>
  <c r="D1868" i="13" a="1"/>
  <c r="D1868" i="13" s="1"/>
  <c r="D1869" i="13" a="1"/>
  <c r="D1869" i="13" s="1"/>
  <c r="D1870" i="13" a="1"/>
  <c r="D1870" i="13" s="1"/>
  <c r="D1871" i="13" a="1"/>
  <c r="D1871" i="13" s="1"/>
  <c r="D1872" i="13" a="1"/>
  <c r="D1872" i="13" s="1"/>
  <c r="D1873" i="13" a="1"/>
  <c r="D1873" i="13"/>
  <c r="D1874" i="13" a="1"/>
  <c r="D1874" i="13" s="1"/>
  <c r="D1875" i="13" a="1"/>
  <c r="D1875" i="13" s="1"/>
  <c r="D1876" i="13" a="1"/>
  <c r="D1876" i="13" s="1"/>
  <c r="D1877" i="13" a="1"/>
  <c r="D1877" i="13" s="1"/>
  <c r="D1878" i="13" a="1"/>
  <c r="D1878" i="13" s="1"/>
  <c r="D1879" i="13" a="1"/>
  <c r="D1879" i="13" s="1"/>
  <c r="D1880" i="13" a="1"/>
  <c r="D1880" i="13" s="1"/>
  <c r="D1881" i="13" a="1"/>
  <c r="D1881" i="13"/>
  <c r="D1882" i="13" a="1"/>
  <c r="D1882" i="13"/>
  <c r="D1883" i="13" a="1"/>
  <c r="D1883" i="13" s="1"/>
  <c r="D1884" i="13" a="1"/>
  <c r="D1884" i="13" s="1"/>
  <c r="D1885" i="13" a="1"/>
  <c r="D1885" i="13" s="1"/>
  <c r="D1886" i="13" a="1"/>
  <c r="D1886" i="13" s="1"/>
  <c r="D1887" i="13" a="1"/>
  <c r="D1887" i="13" s="1"/>
  <c r="D1888" i="13" a="1"/>
  <c r="D1888" i="13" s="1"/>
  <c r="D1889" i="13" a="1"/>
  <c r="D1889" i="13"/>
  <c r="D1890" i="13" a="1"/>
  <c r="D1890" i="13"/>
  <c r="D1891" i="13" a="1"/>
  <c r="D1891" i="13" s="1"/>
  <c r="D1892" i="13" a="1"/>
  <c r="D1892" i="13" s="1"/>
  <c r="D1893" i="13" a="1"/>
  <c r="D1893" i="13" s="1"/>
  <c r="D1894" i="13" a="1"/>
  <c r="D1894" i="13"/>
  <c r="D1895" i="13" a="1"/>
  <c r="D1895" i="13" s="1"/>
  <c r="D1896" i="13" a="1"/>
  <c r="D1896" i="13" s="1"/>
  <c r="D1897" i="13" a="1"/>
  <c r="D1897" i="13" s="1"/>
  <c r="D1898" i="13" a="1"/>
  <c r="D1898" i="13"/>
  <c r="D1899" i="13" a="1"/>
  <c r="D1899" i="13" s="1"/>
  <c r="D1900" i="13" a="1"/>
  <c r="D1900" i="13" s="1"/>
  <c r="D1901" i="13" a="1"/>
  <c r="D1901" i="13" s="1"/>
  <c r="D1902" i="13" a="1"/>
  <c r="D1902" i="13"/>
  <c r="D1903" i="13" a="1"/>
  <c r="D1903" i="13" s="1"/>
  <c r="D1904" i="13" a="1"/>
  <c r="D1904" i="13" s="1"/>
  <c r="D1905" i="13" a="1"/>
  <c r="D1905" i="13" s="1"/>
  <c r="D1906" i="13" a="1"/>
  <c r="D1906" i="13" s="1"/>
  <c r="D1907" i="13" a="1"/>
  <c r="D1907" i="13" s="1"/>
  <c r="D1908" i="13" a="1"/>
  <c r="D1908" i="13" s="1"/>
  <c r="D1909" i="13" a="1"/>
  <c r="D1909" i="13" s="1"/>
  <c r="D1910" i="13" a="1"/>
  <c r="D1910" i="13"/>
  <c r="D1911" i="13" a="1"/>
  <c r="D1911" i="13" s="1"/>
  <c r="D1912" i="13" a="1"/>
  <c r="D1912" i="13" s="1"/>
  <c r="D1913" i="13" a="1"/>
  <c r="D1913" i="13" s="1"/>
  <c r="D1914" i="13" a="1"/>
  <c r="D1914" i="13"/>
  <c r="D1915" i="13" a="1"/>
  <c r="D1915" i="13" s="1"/>
  <c r="D1916" i="13" a="1"/>
  <c r="D1916" i="13" s="1"/>
  <c r="D1917" i="13" a="1"/>
  <c r="D1917" i="13" s="1"/>
  <c r="D1918" i="13" a="1"/>
  <c r="D1918" i="13" s="1"/>
  <c r="D1919" i="13" a="1"/>
  <c r="D1919" i="13" s="1"/>
  <c r="D1920" i="13" a="1"/>
  <c r="D1920" i="13" s="1"/>
  <c r="D1921" i="13" a="1"/>
  <c r="D1921" i="13" s="1"/>
  <c r="D1922" i="13" a="1"/>
  <c r="D1922" i="13" s="1"/>
  <c r="D1923" i="13" a="1"/>
  <c r="D1923" i="13" s="1"/>
  <c r="D1924" i="13" a="1"/>
  <c r="D1924" i="13" s="1"/>
  <c r="D1925" i="13" a="1"/>
  <c r="D1925" i="13" s="1"/>
  <c r="D1926" i="13" a="1"/>
  <c r="D1926" i="13"/>
  <c r="D1927" i="13" a="1"/>
  <c r="D1927" i="13" s="1"/>
  <c r="D1928" i="13" a="1"/>
  <c r="D1928" i="13" s="1"/>
  <c r="D1929" i="13" a="1"/>
  <c r="D1929" i="13"/>
  <c r="D1930" i="13" a="1"/>
  <c r="D1930" i="13"/>
  <c r="D1931" i="13" a="1"/>
  <c r="D1931" i="13" s="1"/>
  <c r="D1932" i="13" a="1"/>
  <c r="D1932" i="13" s="1"/>
  <c r="D1933" i="13" a="1"/>
  <c r="D1933" i="13" s="1"/>
  <c r="D1934" i="13" a="1"/>
  <c r="D1934" i="13" s="1"/>
  <c r="D1935" i="13" a="1"/>
  <c r="D1935" i="13" s="1"/>
  <c r="D1936" i="13" a="1"/>
  <c r="D1936" i="13" s="1"/>
  <c r="D1937" i="13" a="1"/>
  <c r="D1937" i="13"/>
  <c r="D1938" i="13" a="1"/>
  <c r="D1938" i="13" s="1"/>
  <c r="D1939" i="13" a="1"/>
  <c r="D1939" i="13" s="1"/>
  <c r="D1940" i="13" a="1"/>
  <c r="D1940" i="13" s="1"/>
  <c r="D1941" i="13" a="1"/>
  <c r="D1941" i="13" s="1"/>
  <c r="D1942" i="13" a="1"/>
  <c r="D1942" i="13"/>
  <c r="D1943" i="13" a="1"/>
  <c r="D1943" i="13" s="1"/>
  <c r="D1944" i="13" a="1"/>
  <c r="D1944" i="13" s="1"/>
  <c r="D1945" i="13" a="1"/>
  <c r="D1945" i="13"/>
  <c r="D1946" i="13" a="1"/>
  <c r="D1946" i="13" s="1"/>
  <c r="D1947" i="13" a="1"/>
  <c r="D1947" i="13" s="1"/>
  <c r="D1948" i="13" a="1"/>
  <c r="D1948" i="13" s="1"/>
  <c r="D1949" i="13" a="1"/>
  <c r="D1949" i="13" s="1"/>
  <c r="D1950" i="13" a="1"/>
  <c r="D1950" i="13" s="1"/>
  <c r="D1951" i="13" a="1"/>
  <c r="D1951" i="13" s="1"/>
  <c r="D1952" i="13" a="1"/>
  <c r="D1952" i="13" s="1"/>
  <c r="D1953" i="13" a="1"/>
  <c r="D1953" i="13" s="1"/>
  <c r="D1954" i="13" a="1"/>
  <c r="D1954" i="13"/>
  <c r="D1955" i="13" a="1"/>
  <c r="D1955" i="13" s="1"/>
  <c r="D1956" i="13" a="1"/>
  <c r="D1956" i="13" s="1"/>
  <c r="D1957" i="13" a="1"/>
  <c r="D1957" i="13" s="1"/>
  <c r="D1958" i="13" a="1"/>
  <c r="D1958" i="13" s="1"/>
  <c r="D1959" i="13" a="1"/>
  <c r="D1959" i="13" s="1"/>
  <c r="D1960" i="13" a="1"/>
  <c r="D1960" i="13" s="1"/>
  <c r="D1961" i="13" a="1"/>
  <c r="D1961" i="13"/>
  <c r="D1962" i="13" a="1"/>
  <c r="D1962" i="13"/>
  <c r="D1963" i="13" a="1"/>
  <c r="D1963" i="13" s="1"/>
  <c r="D1964" i="13" a="1"/>
  <c r="D1964" i="13" s="1"/>
  <c r="D1965" i="13" a="1"/>
  <c r="D1965" i="13" s="1"/>
  <c r="D1966" i="13" a="1"/>
  <c r="D1966" i="13"/>
  <c r="D1967" i="13" a="1"/>
  <c r="D1967" i="13" s="1"/>
  <c r="D1968" i="13" a="1"/>
  <c r="D1968" i="13" s="1"/>
  <c r="D1969" i="13" a="1"/>
  <c r="D1969" i="13" s="1"/>
  <c r="D1970" i="13" a="1"/>
  <c r="D1970" i="13"/>
  <c r="D1971" i="13" a="1"/>
  <c r="D1971" i="13" s="1"/>
  <c r="D1972" i="13" a="1"/>
  <c r="D1972" i="13" s="1"/>
  <c r="D1973" i="13" a="1"/>
  <c r="D1973" i="13" s="1"/>
  <c r="D1974" i="13" a="1"/>
  <c r="D1974" i="13"/>
  <c r="D1975" i="13" a="1"/>
  <c r="D1975" i="13" s="1"/>
  <c r="D1976" i="13" a="1"/>
  <c r="D1976" i="13" s="1"/>
  <c r="D1977" i="13" a="1"/>
  <c r="D1977" i="13"/>
  <c r="D1978" i="13" a="1"/>
  <c r="D1978" i="13"/>
  <c r="D1979" i="13" a="1"/>
  <c r="D1979" i="13" s="1"/>
  <c r="D1980" i="13" a="1"/>
  <c r="D1980" i="13" s="1"/>
  <c r="D1981" i="13" a="1"/>
  <c r="D1981" i="13" s="1"/>
  <c r="D1982" i="13" a="1"/>
  <c r="D1982" i="13"/>
  <c r="D1983" i="13" a="1"/>
  <c r="D1983" i="13" s="1"/>
  <c r="D1984" i="13" a="1"/>
  <c r="D1984" i="13" s="1"/>
  <c r="D1985" i="13" a="1"/>
  <c r="D1985" i="13" s="1"/>
  <c r="D1986" i="13" a="1"/>
  <c r="D1986" i="13" s="1"/>
  <c r="D1987" i="13" a="1"/>
  <c r="D1987" i="13" s="1"/>
  <c r="D1988" i="13" a="1"/>
  <c r="D1988" i="13" s="1"/>
  <c r="D1989" i="13" a="1"/>
  <c r="D1989" i="13" s="1"/>
  <c r="D1990" i="13" a="1"/>
  <c r="D1990" i="13" s="1"/>
  <c r="D1991" i="13" a="1"/>
  <c r="D1991" i="13" s="1"/>
  <c r="D1992" i="13" a="1"/>
  <c r="D1992" i="13" s="1"/>
  <c r="D1993" i="13" a="1"/>
  <c r="D1993" i="13" s="1"/>
  <c r="D1994" i="13" a="1"/>
  <c r="D1994" i="13" s="1"/>
  <c r="D1995" i="13" a="1"/>
  <c r="D1995" i="13" s="1"/>
  <c r="D1996" i="13" a="1"/>
  <c r="D1996" i="13" s="1"/>
  <c r="D1997" i="13" a="1"/>
  <c r="D1997" i="13" s="1"/>
  <c r="D1998" i="13" a="1"/>
  <c r="D1998" i="13" s="1"/>
  <c r="D1999" i="13" a="1"/>
  <c r="D1999" i="13" s="1"/>
  <c r="D2000" i="13" a="1"/>
  <c r="D2000" i="13" s="1"/>
  <c r="D2001" i="13" a="1"/>
  <c r="D2001" i="13"/>
  <c r="D2002" i="13" a="1"/>
  <c r="D2002" i="13" s="1"/>
  <c r="D2003" i="13" a="1"/>
  <c r="D2003" i="13" s="1"/>
  <c r="D2004" i="13" a="1"/>
  <c r="D2004" i="13" s="1"/>
  <c r="D2005" i="13" a="1"/>
  <c r="D2005" i="13" s="1"/>
  <c r="D2006" i="13" a="1"/>
  <c r="D2006" i="13" s="1"/>
  <c r="D2007" i="13" a="1"/>
  <c r="D2007" i="13" s="1"/>
  <c r="D2008" i="13" a="1"/>
  <c r="D2008" i="13" s="1"/>
  <c r="D2009" i="13" a="1"/>
  <c r="D2009" i="13"/>
  <c r="D2010" i="13" a="1"/>
  <c r="D2010" i="13"/>
  <c r="D2011" i="13" a="1"/>
  <c r="D2011" i="13" s="1"/>
  <c r="D2012" i="13" a="1"/>
  <c r="D2012" i="13" s="1"/>
  <c r="D2013" i="13" a="1"/>
  <c r="D2013" i="13" s="1"/>
  <c r="D2014" i="13" a="1"/>
  <c r="D2014" i="13" s="1"/>
  <c r="D2015" i="13" a="1"/>
  <c r="D2015" i="13" s="1"/>
  <c r="D2016" i="13" a="1"/>
  <c r="D2016" i="13" s="1"/>
  <c r="D2017" i="13" a="1"/>
  <c r="D2017" i="13"/>
  <c r="D2018" i="13" a="1"/>
  <c r="D2018" i="13"/>
  <c r="D2019" i="13" a="1"/>
  <c r="D2019" i="13" s="1"/>
  <c r="D2020" i="13" a="1"/>
  <c r="D2020" i="13" s="1"/>
  <c r="D2021" i="13" a="1"/>
  <c r="D2021" i="13" s="1"/>
  <c r="D2022" i="13" a="1"/>
  <c r="D2022" i="13"/>
  <c r="D2023" i="13" a="1"/>
  <c r="D2023" i="13" s="1"/>
  <c r="D2024" i="13" a="1"/>
  <c r="D2024" i="13" s="1"/>
  <c r="D2025" i="13" a="1"/>
  <c r="D2025" i="13" s="1"/>
  <c r="D2026" i="13" a="1"/>
  <c r="D2026" i="13"/>
  <c r="D2027" i="13" a="1"/>
  <c r="D2027" i="13" s="1"/>
  <c r="D2028" i="13" a="1"/>
  <c r="D2028" i="13" s="1"/>
  <c r="D2029" i="13" a="1"/>
  <c r="D2029" i="13" s="1"/>
  <c r="D2030" i="13" a="1"/>
  <c r="D2030" i="13"/>
  <c r="D2031" i="13" a="1"/>
  <c r="D2031" i="13" s="1"/>
  <c r="D2032" i="13" a="1"/>
  <c r="D2032" i="13" s="1"/>
  <c r="D2033" i="13" a="1"/>
  <c r="D2033" i="13" s="1"/>
  <c r="D2034" i="13" a="1"/>
  <c r="D2034" i="13" s="1"/>
  <c r="D2035" i="13" a="1"/>
  <c r="D2035" i="13" s="1"/>
  <c r="D2036" i="13" a="1"/>
  <c r="D2036" i="13" s="1"/>
  <c r="D2037" i="13" a="1"/>
  <c r="D2037" i="13" s="1"/>
  <c r="D2038" i="13" a="1"/>
  <c r="D2038" i="13"/>
  <c r="D2039" i="13" a="1"/>
  <c r="D2039" i="13" s="1"/>
  <c r="D2040" i="13" a="1"/>
  <c r="D2040" i="13" s="1"/>
  <c r="D2041" i="13" a="1"/>
  <c r="D2041" i="13" s="1"/>
  <c r="D2042" i="13" a="1"/>
  <c r="D2042" i="13"/>
  <c r="D2043" i="13" a="1"/>
  <c r="D2043" i="13" s="1"/>
  <c r="D2044" i="13" a="1"/>
  <c r="D2044" i="13" s="1"/>
  <c r="D2045" i="13" a="1"/>
  <c r="D2045" i="13" s="1"/>
  <c r="D2046" i="13" a="1"/>
  <c r="D2046" i="13" s="1"/>
  <c r="D2047" i="13" a="1"/>
  <c r="D2047" i="13" s="1"/>
  <c r="D2048" i="13" a="1"/>
  <c r="D2048" i="13" s="1"/>
  <c r="D2049" i="13" a="1"/>
  <c r="D2049" i="13" s="1"/>
  <c r="D2050" i="13" a="1"/>
  <c r="D2050" i="13" s="1"/>
  <c r="D2051" i="13" a="1"/>
  <c r="D2051" i="13" s="1"/>
  <c r="D2052" i="13" a="1"/>
  <c r="D2052" i="13" s="1"/>
  <c r="D2053" i="13" a="1"/>
  <c r="D2053" i="13" s="1"/>
  <c r="D2054" i="13" a="1"/>
  <c r="D2054" i="13"/>
  <c r="D2055" i="13" a="1"/>
  <c r="D2055" i="13" s="1"/>
  <c r="D2056" i="13" a="1"/>
  <c r="D2056" i="13" s="1"/>
  <c r="D2057" i="13" a="1"/>
  <c r="D2057" i="13"/>
  <c r="D2058" i="13" a="1"/>
  <c r="D2058" i="13"/>
  <c r="D2059" i="13" a="1"/>
  <c r="D2059" i="13" s="1"/>
  <c r="D2060" i="13" a="1"/>
  <c r="D2060" i="13" s="1"/>
  <c r="D2061" i="13" a="1"/>
  <c r="D2061" i="13" s="1"/>
  <c r="D2062" i="13" a="1"/>
  <c r="D2062" i="13" s="1"/>
  <c r="D2063" i="13" a="1"/>
  <c r="D2063" i="13" s="1"/>
  <c r="D2064" i="13" a="1"/>
  <c r="D2064" i="13" s="1"/>
  <c r="D2065" i="13" a="1"/>
  <c r="D2065" i="13"/>
  <c r="D2066" i="13" a="1"/>
  <c r="D2066" i="13" s="1"/>
  <c r="D2067" i="13" a="1"/>
  <c r="D2067" i="13" s="1"/>
  <c r="D2068" i="13" a="1"/>
  <c r="D2068" i="13" s="1"/>
  <c r="D2069" i="13" a="1"/>
  <c r="D2069" i="13" s="1"/>
  <c r="D2070" i="13" a="1"/>
  <c r="D2070" i="13"/>
  <c r="D2071" i="13" a="1"/>
  <c r="D2071" i="13" s="1"/>
  <c r="D2072" i="13" a="1"/>
  <c r="D2072" i="13" s="1"/>
  <c r="D2073" i="13" a="1"/>
  <c r="D2073" i="13"/>
  <c r="D2074" i="13" a="1"/>
  <c r="D2074" i="13" s="1"/>
  <c r="D2075" i="13" a="1"/>
  <c r="D2075" i="13" s="1"/>
  <c r="D2076" i="13" a="1"/>
  <c r="D2076" i="13" s="1"/>
  <c r="D2077" i="13" a="1"/>
  <c r="D2077" i="13" s="1"/>
  <c r="D2078" i="13" a="1"/>
  <c r="D2078" i="13" s="1"/>
  <c r="D2079" i="13" a="1"/>
  <c r="D2079" i="13" s="1"/>
  <c r="D2080" i="13" a="1"/>
  <c r="D2080" i="13" s="1"/>
  <c r="D2081" i="13" a="1"/>
  <c r="D2081" i="13" s="1"/>
  <c r="D2082" i="13" a="1"/>
  <c r="D2082" i="13"/>
  <c r="D2083" i="13" a="1"/>
  <c r="D2083" i="13" s="1"/>
  <c r="D2084" i="13" a="1"/>
  <c r="D2084" i="13" s="1"/>
  <c r="D2085" i="13" a="1"/>
  <c r="D2085" i="13" s="1"/>
  <c r="D2086" i="13" a="1"/>
  <c r="D2086" i="13" s="1"/>
  <c r="D2087" i="13" a="1"/>
  <c r="D2087" i="13" s="1"/>
  <c r="D2088" i="13" a="1"/>
  <c r="D2088" i="13" s="1"/>
  <c r="D2089" i="13" a="1"/>
  <c r="D2089" i="13"/>
  <c r="D2090" i="13" a="1"/>
  <c r="D2090" i="13"/>
  <c r="D2091" i="13" a="1"/>
  <c r="D2091" i="13" s="1"/>
  <c r="D2092" i="13" a="1"/>
  <c r="D2092" i="13" s="1"/>
  <c r="D2093" i="13" a="1"/>
  <c r="D2093" i="13" s="1"/>
  <c r="D2094" i="13" a="1"/>
  <c r="D2094" i="13"/>
  <c r="D2095" i="13" a="1"/>
  <c r="D2095" i="13" s="1"/>
  <c r="D2096" i="13" a="1"/>
  <c r="D2096" i="13" s="1"/>
  <c r="D2097" i="13" a="1"/>
  <c r="D2097" i="13" s="1"/>
  <c r="D2098" i="13" a="1"/>
  <c r="D2098" i="13"/>
  <c r="D2099" i="13" a="1"/>
  <c r="D2099" i="13" s="1"/>
  <c r="D2100" i="13" a="1"/>
  <c r="D2100" i="13" s="1"/>
  <c r="D2101" i="13" a="1"/>
  <c r="D2101" i="13" s="1"/>
  <c r="D2102" i="13" a="1"/>
  <c r="D2102" i="13"/>
  <c r="D2103" i="13" a="1"/>
  <c r="D2103" i="13" s="1"/>
  <c r="D2104" i="13" a="1"/>
  <c r="D2104" i="13" s="1"/>
  <c r="D2105" i="13" a="1"/>
  <c r="D2105" i="13"/>
  <c r="D2106" i="13" a="1"/>
  <c r="D2106" i="13"/>
  <c r="D2107" i="13" a="1"/>
  <c r="D2107" i="13" s="1"/>
  <c r="D2108" i="13" a="1"/>
  <c r="D2108" i="13" s="1"/>
  <c r="D2109" i="13" a="1"/>
  <c r="D2109" i="13" s="1"/>
  <c r="D2110" i="13" a="1"/>
  <c r="D2110" i="13"/>
  <c r="D2111" i="13" a="1"/>
  <c r="D2111" i="13" s="1"/>
  <c r="D2112" i="13" a="1"/>
  <c r="D2112" i="13" s="1"/>
  <c r="D2113" i="13" a="1"/>
  <c r="D2113" i="13" s="1"/>
  <c r="D2114" i="13" a="1"/>
  <c r="D2114" i="13" s="1"/>
  <c r="D2115" i="13" a="1"/>
  <c r="D2115" i="13" s="1"/>
  <c r="D2116" i="13" a="1"/>
  <c r="D2116" i="13" s="1"/>
  <c r="D2117" i="13" a="1"/>
  <c r="D2117" i="13" s="1"/>
  <c r="D2118" i="13" a="1"/>
  <c r="D2118" i="13" s="1"/>
  <c r="D2119" i="13" a="1"/>
  <c r="D2119" i="13" s="1"/>
  <c r="D2120" i="13" a="1"/>
  <c r="D2120" i="13" s="1"/>
  <c r="D2121" i="13" a="1"/>
  <c r="D2121" i="13" s="1"/>
  <c r="D2122" i="13" a="1"/>
  <c r="D2122" i="13" s="1"/>
  <c r="D2123" i="13" a="1"/>
  <c r="D2123" i="13" s="1"/>
  <c r="D2124" i="13" a="1"/>
  <c r="D2124" i="13" s="1"/>
  <c r="D2125" i="13" a="1"/>
  <c r="D2125" i="13" s="1"/>
  <c r="D2126" i="13" a="1"/>
  <c r="D2126" i="13" s="1"/>
  <c r="D2127" i="13" a="1"/>
  <c r="D2127" i="13" s="1"/>
  <c r="D2128" i="13" a="1"/>
  <c r="D2128" i="13" s="1"/>
  <c r="D2129" i="13" a="1"/>
  <c r="D2129" i="13"/>
  <c r="D2130" i="13" a="1"/>
  <c r="D2130" i="13" s="1"/>
  <c r="D2131" i="13" a="1"/>
  <c r="D2131" i="13" s="1"/>
  <c r="D2132" i="13" a="1"/>
  <c r="D2132" i="13" s="1"/>
  <c r="D2133" i="13" a="1"/>
  <c r="D2133" i="13" s="1"/>
  <c r="D2134" i="13" a="1"/>
  <c r="D2134" i="13" s="1"/>
  <c r="D2135" i="13" a="1"/>
  <c r="D2135" i="13" s="1"/>
  <c r="D2136" i="13" a="1"/>
  <c r="D2136" i="13" s="1"/>
  <c r="D2137" i="13" a="1"/>
  <c r="D2137" i="13"/>
  <c r="D2138" i="13" a="1"/>
  <c r="D2138" i="13"/>
  <c r="D2139" i="13" a="1"/>
  <c r="D2139" i="13" s="1"/>
  <c r="D2140" i="13" a="1"/>
  <c r="D2140" i="13" s="1"/>
  <c r="D2141" i="13" a="1"/>
  <c r="D2141" i="13" s="1"/>
  <c r="D2142" i="13" a="1"/>
  <c r="D2142" i="13" s="1"/>
  <c r="D2143" i="13" a="1"/>
  <c r="D2143" i="13" s="1"/>
  <c r="D2144" i="13" a="1"/>
  <c r="D2144" i="13" s="1"/>
  <c r="D2145" i="13" a="1"/>
  <c r="D2145" i="13"/>
  <c r="D2146" i="13" a="1"/>
  <c r="D2146" i="13"/>
  <c r="D2147" i="13" a="1"/>
  <c r="D2147" i="13" s="1"/>
  <c r="D2148" i="13" a="1"/>
  <c r="D2148" i="13" s="1"/>
  <c r="D2149" i="13" a="1"/>
  <c r="D2149" i="13" s="1"/>
  <c r="D2150" i="13" a="1"/>
  <c r="D2150" i="13"/>
  <c r="D2151" i="13" a="1"/>
  <c r="D2151" i="13" s="1"/>
  <c r="D2152" i="13" a="1"/>
  <c r="D2152" i="13" s="1"/>
  <c r="D2153" i="13" a="1"/>
  <c r="D2153" i="13" s="1"/>
  <c r="D2154" i="13" a="1"/>
  <c r="D2154" i="13"/>
  <c r="D2155" i="13" a="1"/>
  <c r="D2155" i="13" s="1"/>
  <c r="D2156" i="13" a="1"/>
  <c r="D2156" i="13" s="1"/>
  <c r="D2157" i="13" a="1"/>
  <c r="D2157" i="13" s="1"/>
  <c r="D2158" i="13" a="1"/>
  <c r="D2158" i="13"/>
  <c r="D2159" i="13" a="1"/>
  <c r="D2159" i="13" s="1"/>
  <c r="D2160" i="13" a="1"/>
  <c r="D2160" i="13" s="1"/>
  <c r="D2161" i="13" a="1"/>
  <c r="D2161" i="13" s="1"/>
  <c r="D2162" i="13" a="1"/>
  <c r="D2162" i="13" s="1"/>
  <c r="D2163" i="13" a="1"/>
  <c r="D2163" i="13" s="1"/>
  <c r="D2164" i="13" a="1"/>
  <c r="D2164" i="13" s="1"/>
  <c r="D2165" i="13" a="1"/>
  <c r="D2165" i="13" s="1"/>
  <c r="D2166" i="13" a="1"/>
  <c r="D2166" i="13"/>
  <c r="D2167" i="13" a="1"/>
  <c r="D2167" i="13" s="1"/>
  <c r="D2168" i="13" a="1"/>
  <c r="D2168" i="13" s="1"/>
  <c r="D2169" i="13" a="1"/>
  <c r="D2169" i="13" s="1"/>
  <c r="D2170" i="13" a="1"/>
  <c r="D2170" i="13"/>
  <c r="D2171" i="13" a="1"/>
  <c r="D2171" i="13" s="1"/>
  <c r="D2172" i="13" a="1"/>
  <c r="D2172" i="13" s="1"/>
  <c r="D2173" i="13" a="1"/>
  <c r="D2173" i="13" s="1"/>
  <c r="D2174" i="13" a="1"/>
  <c r="D2174" i="13" s="1"/>
  <c r="D2175" i="13" a="1"/>
  <c r="D2175" i="13" s="1"/>
  <c r="D2176" i="13" a="1"/>
  <c r="D2176" i="13" s="1"/>
  <c r="D2177" i="13" a="1"/>
  <c r="D2177" i="13" s="1"/>
  <c r="D2178" i="13" a="1"/>
  <c r="D2178" i="13" s="1"/>
  <c r="D2179" i="13" a="1"/>
  <c r="D2179" i="13" s="1"/>
  <c r="D2180" i="13" a="1"/>
  <c r="D2180" i="13" s="1"/>
  <c r="D2181" i="13" a="1"/>
  <c r="D2181" i="13" s="1"/>
  <c r="D2182" i="13" a="1"/>
  <c r="D2182" i="13" s="1"/>
  <c r="D2183" i="13" a="1"/>
  <c r="D2183" i="13" s="1"/>
  <c r="D2184" i="13" a="1"/>
  <c r="D2184" i="13" s="1"/>
  <c r="D2185" i="13" a="1"/>
  <c r="D2185" i="13"/>
  <c r="D2186" i="13" a="1"/>
  <c r="D2186" i="13"/>
  <c r="D2187" i="13" a="1"/>
  <c r="D2187" i="13" s="1"/>
  <c r="D2188" i="13" a="1"/>
  <c r="D2188" i="13" s="1"/>
  <c r="D2189" i="13" a="1"/>
  <c r="D2189" i="13" s="1"/>
  <c r="D2190" i="13" a="1"/>
  <c r="D2190" i="13" s="1"/>
  <c r="D2191" i="13" a="1"/>
  <c r="D2191" i="13" s="1"/>
  <c r="D2192" i="13" a="1"/>
  <c r="D2192" i="13" s="1"/>
  <c r="D2193" i="13" a="1"/>
  <c r="D2193" i="13"/>
  <c r="D2194" i="13" a="1"/>
  <c r="D2194" i="13" s="1"/>
  <c r="D2195" i="13" a="1"/>
  <c r="D2195" i="13" s="1"/>
  <c r="D2196" i="13" a="1"/>
  <c r="D2196" i="13" s="1"/>
  <c r="D2197" i="13" a="1"/>
  <c r="D2197" i="13" s="1"/>
  <c r="D2198" i="13" a="1"/>
  <c r="D2198" i="13"/>
  <c r="D2199" i="13" a="1"/>
  <c r="D2199" i="13" s="1"/>
  <c r="D2200" i="13" a="1"/>
  <c r="D2200" i="13" s="1"/>
  <c r="D2201" i="13" a="1"/>
  <c r="D2201" i="13"/>
  <c r="D2202" i="13" a="1"/>
  <c r="D2202" i="13" s="1"/>
  <c r="D2203" i="13" a="1"/>
  <c r="D2203" i="13" s="1"/>
  <c r="D2204" i="13" a="1"/>
  <c r="D2204" i="13" s="1"/>
  <c r="D2205" i="13" a="1"/>
  <c r="D2205" i="13" s="1"/>
  <c r="D2206" i="13" a="1"/>
  <c r="D2206" i="13" s="1"/>
  <c r="D2207" i="13" a="1"/>
  <c r="D2207" i="13" s="1"/>
  <c r="D2208" i="13" a="1"/>
  <c r="D2208" i="13" s="1"/>
  <c r="D2209" i="13" a="1"/>
  <c r="D2209" i="13" s="1"/>
  <c r="D2210" i="13" a="1"/>
  <c r="D2210" i="13"/>
  <c r="D2211" i="13" a="1"/>
  <c r="D2211" i="13" s="1"/>
  <c r="D2212" i="13" a="1"/>
  <c r="D2212" i="13" s="1"/>
  <c r="D2213" i="13" a="1"/>
  <c r="D2213" i="13" s="1"/>
  <c r="D2214" i="13" a="1"/>
  <c r="D2214" i="13" s="1"/>
  <c r="D2215" i="13" a="1"/>
  <c r="D2215" i="13" s="1"/>
  <c r="D2216" i="13" a="1"/>
  <c r="D2216" i="13" s="1"/>
  <c r="D2217" i="13" a="1"/>
  <c r="D2217" i="13"/>
  <c r="D2218" i="13" a="1"/>
  <c r="D2218" i="13"/>
  <c r="D2219" i="13" a="1"/>
  <c r="D2219" i="13" s="1"/>
  <c r="D2220" i="13" a="1"/>
  <c r="D2220" i="13" s="1"/>
  <c r="D2221" i="13" a="1"/>
  <c r="D2221" i="13" s="1"/>
  <c r="D2222" i="13" a="1"/>
  <c r="D2222" i="13" s="1"/>
  <c r="D2223" i="13" a="1"/>
  <c r="D2223" i="13" s="1"/>
  <c r="D2224" i="13" a="1"/>
  <c r="D2224" i="13" s="1"/>
  <c r="D2225" i="13" a="1"/>
  <c r="D2225" i="13" s="1"/>
  <c r="D2226" i="13" a="1"/>
  <c r="D2226" i="13"/>
  <c r="D2227" i="13" a="1"/>
  <c r="D2227" i="13" s="1"/>
  <c r="D2228" i="13" a="1"/>
  <c r="D2228" i="13" s="1"/>
  <c r="D2229" i="13" a="1"/>
  <c r="D2229" i="13" s="1"/>
  <c r="D2230" i="13" a="1"/>
  <c r="D2230" i="13"/>
  <c r="D2231" i="13" a="1"/>
  <c r="D2231" i="13" s="1"/>
  <c r="D2232" i="13" a="1"/>
  <c r="D2232" i="13" s="1"/>
  <c r="D2233" i="13" a="1"/>
  <c r="D2233" i="13"/>
  <c r="D2234" i="13" a="1"/>
  <c r="D2234" i="13" s="1"/>
  <c r="D2235" i="13" a="1"/>
  <c r="D2235" i="13" s="1"/>
  <c r="D2236" i="13" a="1"/>
  <c r="D2236" i="13" s="1"/>
  <c r="D2237" i="13" a="1"/>
  <c r="D2237" i="13" s="1"/>
  <c r="D2238" i="13" a="1"/>
  <c r="D2238" i="13" s="1"/>
  <c r="D2239" i="13" a="1"/>
  <c r="D2239" i="13" s="1"/>
  <c r="D2240" i="13" a="1"/>
  <c r="D2240" i="13" s="1"/>
  <c r="D2241" i="13" a="1"/>
  <c r="D2241" i="13" s="1"/>
  <c r="D2242" i="13" a="1"/>
  <c r="D2242" i="13" s="1"/>
  <c r="D2243" i="13" a="1"/>
  <c r="D2243" i="13" s="1"/>
  <c r="D2244" i="13" a="1"/>
  <c r="D2244" i="13" s="1"/>
  <c r="D2245" i="13" a="1"/>
  <c r="D2245" i="13" s="1"/>
  <c r="D2246" i="13" a="1"/>
  <c r="D2246" i="13"/>
  <c r="D2247" i="13" a="1"/>
  <c r="D2247" i="13"/>
  <c r="D2248" i="13" a="1"/>
  <c r="D2248" i="13" s="1"/>
  <c r="D2249" i="13" a="1"/>
  <c r="D2249" i="13" s="1"/>
  <c r="D2250" i="13" a="1"/>
  <c r="D2250" i="13" s="1"/>
  <c r="D2251" i="13" a="1"/>
  <c r="D2251" i="13"/>
  <c r="D2252" i="13" a="1"/>
  <c r="D2252" i="13" s="1"/>
  <c r="D2253" i="13" a="1"/>
  <c r="D2253" i="13" s="1"/>
  <c r="D2254" i="13" a="1"/>
  <c r="D2254" i="13"/>
  <c r="D2255" i="13" a="1"/>
  <c r="D2255" i="13"/>
  <c r="D2256" i="13" a="1"/>
  <c r="D2256" i="13" s="1"/>
  <c r="D2257" i="13" a="1"/>
  <c r="D2257" i="13" s="1"/>
  <c r="D2258" i="13" a="1"/>
  <c r="D2258" i="13" s="1"/>
  <c r="D2259" i="13" a="1"/>
  <c r="D2259" i="13" s="1"/>
  <c r="D2260" i="13" a="1"/>
  <c r="D2260" i="13" s="1"/>
  <c r="D2261" i="13" a="1"/>
  <c r="D2261" i="13" s="1"/>
  <c r="D2262" i="13" a="1"/>
  <c r="D2262" i="13"/>
  <c r="D2263" i="13" a="1"/>
  <c r="D2263" i="13" s="1"/>
  <c r="D2264" i="13" a="1"/>
  <c r="D2264" i="13" s="1"/>
  <c r="D2265" i="13" a="1"/>
  <c r="D2265" i="13" s="1"/>
  <c r="D2266" i="13" a="1"/>
  <c r="D2266" i="13" s="1"/>
  <c r="D2267" i="13" a="1"/>
  <c r="D2267" i="13"/>
  <c r="D2268" i="13" a="1"/>
  <c r="D2268" i="13" s="1"/>
  <c r="D2269" i="13" a="1"/>
  <c r="D2269" i="13" s="1"/>
  <c r="D2270" i="13" a="1"/>
  <c r="D2270" i="13"/>
  <c r="D2271" i="13" a="1"/>
  <c r="D2271" i="13"/>
  <c r="D2272" i="13" a="1"/>
  <c r="D2272" i="13" s="1"/>
  <c r="D2273" i="13" a="1"/>
  <c r="D2273" i="13" s="1"/>
  <c r="D2274" i="13" a="1"/>
  <c r="D2274" i="13" s="1"/>
  <c r="D2275" i="13" a="1"/>
  <c r="D2275" i="13" s="1"/>
  <c r="D2276" i="13" a="1"/>
  <c r="D2276" i="13" s="1"/>
  <c r="D2277" i="13" a="1"/>
  <c r="D2277" i="13" s="1"/>
  <c r="D2278" i="13" a="1"/>
  <c r="D2278" i="13"/>
  <c r="D2279" i="13" a="1"/>
  <c r="D2279" i="13"/>
  <c r="D2280" i="13" a="1"/>
  <c r="D2280" i="13" s="1"/>
  <c r="D2281" i="13" a="1"/>
  <c r="D2281" i="13" s="1"/>
  <c r="D2282" i="13" a="1"/>
  <c r="D2282" i="13" s="1"/>
  <c r="D2283" i="13" a="1"/>
  <c r="D2283" i="13"/>
  <c r="D2284" i="13" a="1"/>
  <c r="D2284" i="13" s="1"/>
  <c r="D2285" i="13" a="1"/>
  <c r="D2285" i="13" s="1"/>
  <c r="D2286" i="13" a="1"/>
  <c r="D2286" i="13"/>
  <c r="D2287" i="13" a="1"/>
  <c r="D2287" i="13"/>
  <c r="D2288" i="13" a="1"/>
  <c r="D2288" i="13" s="1"/>
  <c r="D2289" i="13" a="1"/>
  <c r="D2289" i="13" s="1"/>
  <c r="D2290" i="13" a="1"/>
  <c r="D2290" i="13" s="1"/>
  <c r="D2291" i="13" a="1"/>
  <c r="D2291" i="13"/>
  <c r="D2292" i="13" a="1"/>
  <c r="D2292" i="13" s="1"/>
  <c r="D2293" i="13" a="1"/>
  <c r="D2293" i="13" s="1"/>
  <c r="D2294" i="13" a="1"/>
  <c r="D2294" i="13" s="1"/>
  <c r="D2295" i="13" a="1"/>
  <c r="D2295" i="13"/>
  <c r="D2296" i="13" a="1"/>
  <c r="D2296" i="13" s="1"/>
  <c r="D2297" i="13" a="1"/>
  <c r="D2297" i="13" s="1"/>
  <c r="D2298" i="13" a="1"/>
  <c r="D2298" i="13" s="1"/>
  <c r="D2299" i="13" a="1"/>
  <c r="D2299" i="13"/>
  <c r="D2300" i="13" a="1"/>
  <c r="D2300" i="13" s="1"/>
  <c r="D2301" i="13" a="1"/>
  <c r="D2301" i="13" s="1"/>
  <c r="D2302" i="13" a="1"/>
  <c r="D2302" i="13"/>
  <c r="D2303" i="13" a="1"/>
  <c r="D2303" i="13" s="1"/>
  <c r="D2304" i="13" a="1"/>
  <c r="D2304" i="13" s="1"/>
  <c r="D2305" i="13" a="1"/>
  <c r="D2305" i="13" s="1"/>
  <c r="D2306" i="13" a="1"/>
  <c r="D2306" i="13" s="1"/>
  <c r="D2307" i="13" a="1"/>
  <c r="D2307" i="13"/>
  <c r="D2308" i="13" a="1"/>
  <c r="D2308" i="13" s="1"/>
  <c r="D2309" i="13" a="1"/>
  <c r="D2309" i="13" s="1"/>
  <c r="D2310" i="13" a="1"/>
  <c r="D2310" i="13" s="1"/>
  <c r="D2311" i="13" a="1"/>
  <c r="D2311" i="13" s="1"/>
  <c r="D2312" i="13" a="1"/>
  <c r="D2312" i="13" s="1"/>
  <c r="D2313" i="13" a="1"/>
  <c r="D2313" i="13" s="1"/>
  <c r="D2314" i="13" a="1"/>
  <c r="D2314" i="13" s="1"/>
  <c r="D2315" i="13" a="1"/>
  <c r="D2315" i="13" s="1"/>
  <c r="D2316" i="13" a="1"/>
  <c r="D2316" i="13" s="1"/>
  <c r="D2317" i="13" a="1"/>
  <c r="D2317" i="13" s="1"/>
  <c r="D2318" i="13" a="1"/>
  <c r="D2318" i="13"/>
  <c r="D2319" i="13" a="1"/>
  <c r="D2319" i="13"/>
  <c r="D2320" i="13" a="1"/>
  <c r="D2320" i="13" s="1"/>
  <c r="D2321" i="13" a="1"/>
  <c r="D2321" i="13" s="1"/>
  <c r="D2322" i="13" a="1"/>
  <c r="D2322" i="13" s="1"/>
  <c r="D2323" i="13" a="1"/>
  <c r="D2323" i="13" s="1"/>
  <c r="D2324" i="13" a="1"/>
  <c r="D2324" i="13" s="1"/>
  <c r="D2325" i="13" a="1"/>
  <c r="D2325" i="13" s="1"/>
  <c r="D2326" i="13" a="1"/>
  <c r="D2326" i="13"/>
  <c r="D2327" i="13" a="1"/>
  <c r="D2327" i="13" s="1"/>
  <c r="D2328" i="13" a="1"/>
  <c r="D2328" i="13" s="1"/>
  <c r="D2329" i="13" a="1"/>
  <c r="D2329" i="13" s="1"/>
  <c r="D2330" i="13" a="1"/>
  <c r="D2330" i="13" s="1"/>
  <c r="D2331" i="13" a="1"/>
  <c r="D2331" i="13" s="1"/>
  <c r="D2332" i="13" a="1"/>
  <c r="D2332" i="13" s="1"/>
  <c r="D2333" i="13" a="1"/>
  <c r="D2333" i="13" s="1"/>
  <c r="D2334" i="13" a="1"/>
  <c r="D2334" i="13"/>
  <c r="D2335" i="13" a="1"/>
  <c r="D2335" i="13"/>
  <c r="D2336" i="13" a="1"/>
  <c r="D2336" i="13" s="1"/>
  <c r="D2337" i="13" a="1"/>
  <c r="D2337" i="13" s="1"/>
  <c r="D2338" i="13" a="1"/>
  <c r="D2338" i="13" s="1"/>
  <c r="D2339" i="13" a="1"/>
  <c r="D2339" i="13" s="1"/>
  <c r="D2340" i="13" a="1"/>
  <c r="D2340" i="13" s="1"/>
  <c r="D2341" i="13" a="1"/>
  <c r="D2341" i="13" s="1"/>
  <c r="D2342" i="13" a="1"/>
  <c r="D2342" i="13"/>
  <c r="D2343" i="13" a="1"/>
  <c r="D2343" i="13" s="1"/>
  <c r="D2344" i="13" a="1"/>
  <c r="D2344" i="13" s="1"/>
  <c r="D2345" i="13" a="1"/>
  <c r="D2345" i="13" s="1"/>
  <c r="D2346" i="13" a="1"/>
  <c r="D2346" i="13" s="1"/>
  <c r="D2347" i="13" a="1"/>
  <c r="D2347" i="13"/>
  <c r="D2348" i="13" a="1"/>
  <c r="D2348" i="13" s="1"/>
  <c r="D2349" i="13" a="1"/>
  <c r="D2349" i="13" s="1"/>
  <c r="D2350" i="13" a="1"/>
  <c r="D2350" i="13" s="1"/>
  <c r="D2351" i="13" a="1"/>
  <c r="D2351" i="13"/>
  <c r="D2352" i="13" a="1"/>
  <c r="D2352" i="13" s="1"/>
  <c r="D2353" i="13" a="1"/>
  <c r="D2353" i="13" s="1"/>
  <c r="D2354" i="13" a="1"/>
  <c r="D2354" i="13" s="1"/>
  <c r="D2355" i="13" a="1"/>
  <c r="D2355" i="13" s="1"/>
  <c r="D2356" i="13" a="1"/>
  <c r="D2356" i="13" s="1"/>
  <c r="D2357" i="13" a="1"/>
  <c r="D2357" i="13" s="1"/>
  <c r="D2358" i="13" a="1"/>
  <c r="D2358" i="13" s="1"/>
  <c r="D2359" i="13" a="1"/>
  <c r="D2359" i="13" s="1"/>
  <c r="D2360" i="13" a="1"/>
  <c r="D2360" i="13" s="1"/>
  <c r="D2361" i="13" a="1"/>
  <c r="D2361" i="13" s="1"/>
  <c r="D2362" i="13" a="1"/>
  <c r="D2362" i="13" s="1"/>
  <c r="D2363" i="13" a="1"/>
  <c r="D2363" i="13"/>
  <c r="D2364" i="13" a="1"/>
  <c r="D2364" i="13" s="1"/>
  <c r="D2365" i="13" a="1"/>
  <c r="D2365" i="13" s="1"/>
  <c r="D2366" i="13" a="1"/>
  <c r="D2366" i="13"/>
  <c r="D2367" i="13" a="1"/>
  <c r="D2367" i="13"/>
  <c r="D2368" i="13" a="1"/>
  <c r="D2368" i="13" s="1"/>
  <c r="D2369" i="13" a="1"/>
  <c r="D2369" i="13" s="1"/>
  <c r="D2370" i="13" a="1"/>
  <c r="D2370" i="13" s="1"/>
  <c r="D2371" i="13" a="1"/>
  <c r="D2371" i="13" s="1"/>
  <c r="D2372" i="13" a="1"/>
  <c r="D2372" i="13" s="1"/>
  <c r="D2373" i="13" a="1"/>
  <c r="D2373" i="13" s="1"/>
  <c r="D2374" i="13" a="1"/>
  <c r="D2374" i="13" s="1"/>
  <c r="D2375" i="13" a="1"/>
  <c r="D2375" i="13" s="1"/>
  <c r="D2376" i="13" a="1"/>
  <c r="D2376" i="13" s="1"/>
  <c r="D2377" i="13" a="1"/>
  <c r="D2377" i="13" s="1"/>
  <c r="D2378" i="13" a="1"/>
  <c r="D2378" i="13" s="1"/>
  <c r="D2379" i="13" a="1"/>
  <c r="D2379" i="13"/>
  <c r="D2380" i="13" a="1"/>
  <c r="D2380" i="13" s="1"/>
  <c r="D2381" i="13" a="1"/>
  <c r="D2381" i="13" s="1"/>
  <c r="D2382" i="13" a="1"/>
  <c r="D2382" i="13"/>
  <c r="D2383" i="13" a="1"/>
  <c r="D2383" i="13"/>
  <c r="D2384" i="13" a="1"/>
  <c r="D2384" i="13" s="1"/>
  <c r="D2385" i="13" a="1"/>
  <c r="D2385" i="13" s="1"/>
  <c r="D2386" i="13" a="1"/>
  <c r="D2386" i="13"/>
  <c r="D2387" i="13" a="1"/>
  <c r="D2387" i="13"/>
  <c r="D2388" i="13" a="1"/>
  <c r="D2388" i="13" s="1"/>
  <c r="D2389" i="13" a="1"/>
  <c r="D2389" i="13" s="1"/>
  <c r="D2390" i="13" a="1"/>
  <c r="D2390" i="13" s="1"/>
  <c r="D2391" i="13" a="1"/>
  <c r="D2391" i="13" s="1"/>
  <c r="D2392" i="13" a="1"/>
  <c r="D2392" i="13" s="1"/>
  <c r="D2393" i="13" a="1"/>
  <c r="D2393" i="13" s="1"/>
  <c r="D2394" i="13" a="1"/>
  <c r="D2394" i="13"/>
  <c r="D2395" i="13" a="1"/>
  <c r="D2395" i="13" s="1"/>
  <c r="D2396" i="13" a="1"/>
  <c r="D2396" i="13" s="1"/>
  <c r="D2397" i="13" a="1"/>
  <c r="D2397" i="13"/>
  <c r="D2398" i="13" a="1"/>
  <c r="D2398" i="13" s="1"/>
  <c r="D2399" i="13" a="1"/>
  <c r="D2399" i="13"/>
  <c r="D2400" i="13" a="1"/>
  <c r="D2400" i="13" s="1"/>
  <c r="D2401" i="13" a="1"/>
  <c r="D2401" i="13" s="1"/>
  <c r="D2402" i="13" a="1"/>
  <c r="D2402" i="13"/>
  <c r="D2403" i="13" a="1"/>
  <c r="D2403" i="13"/>
  <c r="D2404" i="13" a="1"/>
  <c r="D2404" i="13" s="1"/>
  <c r="D2405" i="13" a="1"/>
  <c r="D2405" i="13" s="1"/>
  <c r="D2406" i="13" a="1"/>
  <c r="D2406" i="13" s="1"/>
  <c r="D2407" i="13" a="1"/>
  <c r="D2407" i="13"/>
  <c r="D2408" i="13" a="1"/>
  <c r="D2408" i="13" s="1"/>
  <c r="D2409" i="13" a="1"/>
  <c r="D2409" i="13" s="1"/>
  <c r="D2410" i="13" a="1"/>
  <c r="D2410" i="13" s="1"/>
  <c r="D2411" i="13" a="1"/>
  <c r="D2411" i="13" s="1"/>
  <c r="D2412" i="13" a="1"/>
  <c r="D2412" i="13" s="1"/>
  <c r="D2413" i="13" a="1"/>
  <c r="D2413" i="13"/>
  <c r="D2414" i="13" a="1"/>
  <c r="D2414" i="13" s="1"/>
  <c r="D2415" i="13" a="1"/>
  <c r="D2415" i="13"/>
  <c r="D2416" i="13" a="1"/>
  <c r="D2416" i="13" s="1"/>
  <c r="D2417" i="13" a="1"/>
  <c r="D2417" i="13" s="1"/>
  <c r="D2418" i="13" a="1"/>
  <c r="D2418" i="13" s="1"/>
  <c r="D2419" i="13" a="1"/>
  <c r="D2419" i="13"/>
  <c r="D2420" i="13" a="1"/>
  <c r="D2420" i="13" s="1"/>
  <c r="D2421" i="13" a="1"/>
  <c r="D2421" i="13" s="1"/>
  <c r="D2422" i="13" a="1"/>
  <c r="D2422" i="13" s="1"/>
  <c r="D2423" i="13" a="1"/>
  <c r="D2423" i="13"/>
  <c r="D2424" i="13" a="1"/>
  <c r="D2424" i="13" s="1"/>
  <c r="D2425" i="13" a="1"/>
  <c r="D2425" i="13" s="1"/>
  <c r="D2426" i="13" a="1"/>
  <c r="D2426" i="13" s="1"/>
  <c r="D2427" i="13" a="1"/>
  <c r="D2427" i="13"/>
  <c r="D2428" i="13" a="1"/>
  <c r="D2428" i="13" s="1"/>
  <c r="D2429" i="13" a="1"/>
  <c r="D2429" i="13"/>
  <c r="D2430" i="13" a="1"/>
  <c r="D2430" i="13"/>
  <c r="D2431" i="13" a="1"/>
  <c r="D2431" i="13"/>
  <c r="D2432" i="13" a="1"/>
  <c r="D2432" i="13" s="1"/>
  <c r="D2433" i="13" a="1"/>
  <c r="D2433" i="13" s="1"/>
  <c r="D2434" i="13" a="1"/>
  <c r="D2434" i="13" s="1"/>
  <c r="D2435" i="13" a="1"/>
  <c r="D2435" i="13"/>
  <c r="D2436" i="13" a="1"/>
  <c r="D2436" i="13" s="1"/>
  <c r="D2437" i="13" a="1"/>
  <c r="D2437" i="13"/>
  <c r="D2438" i="13" a="1"/>
  <c r="D2438" i="13" s="1"/>
  <c r="D2439" i="13" a="1"/>
  <c r="D2439" i="13" s="1"/>
  <c r="D2440" i="13" a="1"/>
  <c r="D2440" i="13" s="1"/>
  <c r="D2441" i="13" a="1"/>
  <c r="D2441" i="13" s="1"/>
  <c r="D2442" i="13" a="1"/>
  <c r="D2442" i="13" s="1"/>
  <c r="D2443" i="13" a="1"/>
  <c r="D2443" i="13"/>
  <c r="D2444" i="13" a="1"/>
  <c r="D2444" i="13" s="1"/>
  <c r="D2445" i="13" a="1"/>
  <c r="D2445" i="13"/>
  <c r="D2446" i="13" a="1"/>
  <c r="D2446" i="13"/>
  <c r="D2447" i="13" a="1"/>
  <c r="D2447" i="13"/>
  <c r="D2448" i="13" a="1"/>
  <c r="D2448" i="13" s="1"/>
  <c r="D2449" i="13" a="1"/>
  <c r="D2449" i="13" s="1"/>
  <c r="D2450" i="13" a="1"/>
  <c r="D2450" i="13"/>
  <c r="D2451" i="13" a="1"/>
  <c r="D2451" i="13"/>
  <c r="D2452" i="13" a="1"/>
  <c r="D2452" i="13" s="1"/>
  <c r="D2453" i="13" a="1"/>
  <c r="D2453" i="13"/>
  <c r="D2454" i="13" a="1"/>
  <c r="D2454" i="13" s="1"/>
  <c r="D2455" i="13" a="1"/>
  <c r="D2455" i="13" s="1"/>
  <c r="D2456" i="13" a="1"/>
  <c r="D2456" i="13" s="1"/>
  <c r="D2457" i="13" a="1"/>
  <c r="D2457" i="13" s="1"/>
  <c r="D2458" i="13" a="1"/>
  <c r="D2458" i="13" s="1"/>
  <c r="D2459" i="13" a="1"/>
  <c r="D2459" i="13" s="1"/>
  <c r="D2460" i="13" a="1"/>
  <c r="D2460" i="13" s="1"/>
  <c r="D2461" i="13" a="1"/>
  <c r="D2461" i="13"/>
  <c r="D2462" i="13" a="1"/>
  <c r="D2462" i="13"/>
  <c r="D2463" i="13" a="1"/>
  <c r="D2463" i="13" s="1"/>
  <c r="D2464" i="13" a="1"/>
  <c r="D2464" i="13" s="1"/>
  <c r="D2465" i="13" a="1"/>
  <c r="D2465" i="13" s="1"/>
  <c r="D2466" i="13" a="1"/>
  <c r="D2466" i="13"/>
  <c r="D2467" i="13" a="1"/>
  <c r="D2467" i="13"/>
  <c r="D2468" i="13" a="1"/>
  <c r="D2468" i="13" s="1"/>
  <c r="D2469" i="13" a="1"/>
  <c r="D2469" i="13" s="1"/>
  <c r="D2470" i="13" a="1"/>
  <c r="D2470" i="13" s="1"/>
  <c r="D2471" i="13" a="1"/>
  <c r="D2471" i="13" s="1"/>
  <c r="D2472" i="13" a="1"/>
  <c r="D2472" i="13" s="1"/>
  <c r="D2473" i="13" a="1"/>
  <c r="D2473" i="13" s="1"/>
  <c r="D2474" i="13" a="1"/>
  <c r="D2474" i="13" s="1"/>
  <c r="D2475" i="13" a="1"/>
  <c r="D2475" i="13" s="1"/>
  <c r="D2476" i="13" a="1"/>
  <c r="D2476" i="13" s="1"/>
  <c r="D2477" i="13" a="1"/>
  <c r="D2477" i="13"/>
  <c r="D2478" i="13" a="1"/>
  <c r="D2478" i="13"/>
  <c r="D2479" i="13" a="1"/>
  <c r="D2479" i="13"/>
  <c r="D2480" i="13" a="1"/>
  <c r="D2480" i="13" s="1"/>
  <c r="D2481" i="13" a="1"/>
  <c r="D2481" i="13" s="1"/>
  <c r="D2482" i="13" a="1"/>
  <c r="D2482" i="13"/>
  <c r="D2483" i="13" a="1"/>
  <c r="D2483" i="13" s="1"/>
  <c r="D2484" i="13" a="1"/>
  <c r="D2484" i="13" s="1"/>
  <c r="D2485" i="13" a="1"/>
  <c r="D2485" i="13" s="1"/>
  <c r="D2486" i="13" a="1"/>
  <c r="D2486" i="13"/>
  <c r="D2487" i="13" a="1"/>
  <c r="D2487" i="13" s="1"/>
  <c r="D2488" i="13" a="1"/>
  <c r="D2488" i="13" s="1"/>
  <c r="D2489" i="13" a="1"/>
  <c r="D2489" i="13" s="1"/>
  <c r="D2490" i="13" a="1"/>
  <c r="D2490" i="13" s="1"/>
  <c r="D2491" i="13" a="1"/>
  <c r="D2491" i="13" s="1"/>
  <c r="D2492" i="13" a="1"/>
  <c r="D2492" i="13" s="1"/>
  <c r="D2493" i="13" a="1"/>
  <c r="D2493" i="13" s="1"/>
  <c r="D2494" i="13" a="1"/>
  <c r="D2494" i="13"/>
  <c r="D2495" i="13" a="1"/>
  <c r="D2495" i="13"/>
  <c r="D2496" i="13" a="1"/>
  <c r="D2496" i="13" s="1"/>
  <c r="D2497" i="13" a="1"/>
  <c r="D2497" i="13" s="1"/>
  <c r="D2498" i="13" a="1"/>
  <c r="D2498" i="13"/>
  <c r="D2499" i="13" a="1"/>
  <c r="D2499" i="13"/>
  <c r="D2500" i="13" a="1"/>
  <c r="D2500" i="13" s="1"/>
  <c r="D2501" i="13" a="1"/>
  <c r="D2501" i="13" s="1"/>
  <c r="D2502" i="13" a="1"/>
  <c r="D2502" i="13"/>
  <c r="D2503" i="13" a="1"/>
  <c r="D2503" i="13" s="1"/>
  <c r="D2504" i="13" a="1"/>
  <c r="D2504" i="13" s="1"/>
  <c r="D2505" i="13" a="1"/>
  <c r="D2505" i="13" s="1"/>
  <c r="D2506" i="13" a="1"/>
  <c r="D2506" i="13"/>
  <c r="D2507" i="13" a="1"/>
  <c r="D2507" i="13" s="1"/>
  <c r="D2508" i="13" a="1"/>
  <c r="D2508" i="13" s="1"/>
  <c r="D2509" i="13" a="1"/>
  <c r="D2509" i="13"/>
  <c r="D2510" i="13" a="1"/>
  <c r="D2510" i="13"/>
  <c r="D2511" i="13" a="1"/>
  <c r="D2511" i="13"/>
  <c r="D2512" i="13" a="1"/>
  <c r="D2512" i="13" s="1"/>
  <c r="D2513" i="13" a="1"/>
  <c r="D2513" i="13" s="1"/>
  <c r="D2514" i="13" a="1"/>
  <c r="D2514" i="13"/>
  <c r="D2515" i="13" a="1"/>
  <c r="D2515" i="13"/>
  <c r="D2516" i="13" a="1"/>
  <c r="D2516" i="13" s="1"/>
  <c r="D2517" i="13" a="1"/>
  <c r="D2517" i="13" s="1"/>
  <c r="D2518" i="13" a="1"/>
  <c r="D2518" i="13" s="1"/>
  <c r="D2519" i="13" a="1"/>
  <c r="D2519" i="13" s="1"/>
  <c r="D2520" i="13" a="1"/>
  <c r="D2520" i="13" s="1"/>
  <c r="D2521" i="13" a="1"/>
  <c r="D2521" i="13" s="1"/>
  <c r="D2522" i="13" a="1"/>
  <c r="D2522" i="13"/>
  <c r="D2523" i="13" a="1"/>
  <c r="D2523" i="13" s="1"/>
  <c r="D2524" i="13" a="1"/>
  <c r="D2524" i="13" s="1"/>
  <c r="D2525" i="13" a="1"/>
  <c r="D2525" i="13"/>
  <c r="D2526" i="13" a="1"/>
  <c r="D2526" i="13"/>
  <c r="D2527" i="13" a="1"/>
  <c r="D2527" i="13"/>
  <c r="D2528" i="13" a="1"/>
  <c r="D2528" i="13" s="1"/>
  <c r="D2529" i="13" a="1"/>
  <c r="D2529" i="13" s="1"/>
  <c r="D2530" i="13" a="1"/>
  <c r="D2530" i="13"/>
  <c r="D2531" i="13" a="1"/>
  <c r="D2531" i="13"/>
  <c r="D2532" i="13" a="1"/>
  <c r="D2532" i="13" s="1"/>
  <c r="D2533" i="13" a="1"/>
  <c r="D2533" i="13" s="1"/>
  <c r="D2534" i="13" a="1"/>
  <c r="D2534" i="13" s="1"/>
  <c r="D2535" i="13" a="1"/>
  <c r="D2535" i="13"/>
  <c r="D2536" i="13" a="1"/>
  <c r="D2536" i="13" s="1"/>
  <c r="D2537" i="13" a="1"/>
  <c r="D2537" i="13" s="1"/>
  <c r="D2538" i="13" a="1"/>
  <c r="D2538" i="13" s="1"/>
  <c r="D2539" i="13" a="1"/>
  <c r="D2539" i="13" s="1"/>
  <c r="D2540" i="13" a="1"/>
  <c r="D2540" i="13" s="1"/>
  <c r="D2541" i="13" a="1"/>
  <c r="D2541" i="13"/>
  <c r="D2542" i="13" a="1"/>
  <c r="D2542" i="13" s="1"/>
  <c r="D2543" i="13" a="1"/>
  <c r="D2543" i="13"/>
  <c r="D2544" i="13" a="1"/>
  <c r="D2544" i="13" s="1"/>
  <c r="D2545" i="13" a="1"/>
  <c r="D2545" i="13" s="1"/>
  <c r="D2546" i="13" a="1"/>
  <c r="D2546" i="13"/>
  <c r="D2547" i="13" a="1"/>
  <c r="D2547" i="13"/>
  <c r="D2548" i="13" a="1"/>
  <c r="D2548" i="13" s="1"/>
  <c r="D2549" i="13" a="1"/>
  <c r="D2549" i="13" s="1"/>
  <c r="D2550" i="13" a="1"/>
  <c r="D2550" i="13" s="1"/>
  <c r="D2551" i="13" a="1"/>
  <c r="D2551" i="13"/>
  <c r="D2552" i="13" a="1"/>
  <c r="D2552" i="13" s="1"/>
  <c r="D2553" i="13" a="1"/>
  <c r="D2553" i="13" s="1"/>
  <c r="D2554" i="13" a="1"/>
  <c r="D2554" i="13" s="1"/>
  <c r="D2555" i="13" a="1"/>
  <c r="D2555" i="13"/>
  <c r="D2556" i="13" a="1"/>
  <c r="D2556" i="13" s="1"/>
  <c r="D2557" i="13" a="1"/>
  <c r="D2557" i="13"/>
  <c r="D2558" i="13" a="1"/>
  <c r="D2558" i="13"/>
  <c r="D2559" i="13" a="1"/>
  <c r="D2559" i="13"/>
  <c r="D2560" i="13" a="1"/>
  <c r="D2560" i="13" s="1"/>
  <c r="D2561" i="13" a="1"/>
  <c r="D2561" i="13" s="1"/>
  <c r="D2562" i="13" a="1"/>
  <c r="D2562" i="13" s="1"/>
  <c r="D2563" i="13" a="1"/>
  <c r="D2563" i="13"/>
  <c r="D2564" i="13" a="1"/>
  <c r="D2564" i="13" s="1"/>
  <c r="D2565" i="13" a="1"/>
  <c r="D2565" i="13"/>
  <c r="D2566" i="13" a="1"/>
  <c r="D2566" i="13" s="1"/>
  <c r="D2567" i="13" a="1"/>
  <c r="D2567" i="13" s="1"/>
  <c r="D2568" i="13" a="1"/>
  <c r="D2568" i="13" s="1"/>
  <c r="D2569" i="13" a="1"/>
  <c r="D2569" i="13" s="1"/>
  <c r="D2570" i="13" a="1"/>
  <c r="D2570" i="13" s="1"/>
  <c r="D2571" i="13" a="1"/>
  <c r="D2571" i="13"/>
  <c r="D2572" i="13" a="1"/>
  <c r="D2572" i="13" s="1"/>
  <c r="D2573" i="13" a="1"/>
  <c r="D2573" i="13"/>
  <c r="D2574" i="13" a="1"/>
  <c r="D2574" i="13"/>
  <c r="D2575" i="13" a="1"/>
  <c r="D2575" i="13"/>
  <c r="D2576" i="13" a="1"/>
  <c r="D2576" i="13" s="1"/>
  <c r="D2577" i="13" a="1"/>
  <c r="D2577" i="13" s="1"/>
  <c r="D2578" i="13" a="1"/>
  <c r="D2578" i="13"/>
  <c r="D2579" i="13" a="1"/>
  <c r="D2579" i="13"/>
  <c r="D2580" i="13" a="1"/>
  <c r="D2580" i="13" s="1"/>
  <c r="D2581" i="13" a="1"/>
  <c r="D2581" i="13"/>
  <c r="D2582" i="13" a="1"/>
  <c r="D2582" i="13" s="1"/>
  <c r="D2583" i="13" a="1"/>
  <c r="D2583" i="13" s="1"/>
  <c r="D2584" i="13" a="1"/>
  <c r="D2584" i="13" s="1"/>
  <c r="D2585" i="13" a="1"/>
  <c r="D2585" i="13" s="1"/>
  <c r="D2586" i="13" a="1"/>
  <c r="D2586" i="13" s="1"/>
  <c r="D2587" i="13" a="1"/>
  <c r="D2587" i="13" s="1"/>
  <c r="D2588" i="13" a="1"/>
  <c r="D2588" i="13" s="1"/>
  <c r="D2589" i="13" a="1"/>
  <c r="D2589" i="13"/>
  <c r="D2590" i="13" a="1"/>
  <c r="D2590" i="13"/>
  <c r="D2591" i="13" a="1"/>
  <c r="D2591" i="13"/>
  <c r="D2592" i="13" a="1"/>
  <c r="D2592" i="13" s="1"/>
  <c r="D2593" i="13" a="1"/>
  <c r="D2593" i="13" s="1"/>
  <c r="D2594" i="13" a="1"/>
  <c r="D2594" i="13"/>
  <c r="D2595" i="13" a="1"/>
  <c r="D2595" i="13"/>
  <c r="D2596" i="13" a="1"/>
  <c r="D2596" i="13" s="1"/>
  <c r="D2597" i="13" a="1"/>
  <c r="D2597" i="13" s="1"/>
  <c r="D2598" i="13" a="1"/>
  <c r="D2598" i="13" s="1"/>
  <c r="D2599" i="13" a="1"/>
  <c r="D2599" i="13" s="1"/>
  <c r="D2600" i="13" a="1"/>
  <c r="D2600" i="13" s="1"/>
  <c r="D2601" i="13" a="1"/>
  <c r="D2601" i="13" s="1"/>
  <c r="D2602" i="13" a="1"/>
  <c r="D2602" i="13" s="1"/>
  <c r="D2603" i="13" a="1"/>
  <c r="D2603" i="13" s="1"/>
  <c r="D2604" i="13" a="1"/>
  <c r="D2604" i="13" s="1"/>
  <c r="D2605" i="13" a="1"/>
  <c r="D2605" i="13"/>
  <c r="D2606" i="13" a="1"/>
  <c r="D2606" i="13"/>
  <c r="D2607" i="13" a="1"/>
  <c r="D2607" i="13"/>
  <c r="D2608" i="13" a="1"/>
  <c r="D2608" i="13" s="1"/>
  <c r="D2609" i="13" a="1"/>
  <c r="D2609" i="13" s="1"/>
  <c r="D2610" i="13" a="1"/>
  <c r="D2610" i="13"/>
  <c r="D2611" i="13" a="1"/>
  <c r="D2611" i="13" s="1"/>
  <c r="D2612" i="13" a="1"/>
  <c r="D2612" i="13" s="1"/>
  <c r="D2613" i="13" a="1"/>
  <c r="D2613" i="13" s="1"/>
  <c r="D2614" i="13" a="1"/>
  <c r="D2614" i="13"/>
  <c r="D2615" i="13" a="1"/>
  <c r="D2615" i="13" s="1"/>
  <c r="D2616" i="13" a="1"/>
  <c r="D2616" i="13" s="1"/>
  <c r="D2617" i="13" a="1"/>
  <c r="D2617" i="13" s="1"/>
  <c r="D2618" i="13" a="1"/>
  <c r="D2618" i="13" s="1"/>
  <c r="D2619" i="13" a="1"/>
  <c r="D2619" i="13" s="1"/>
  <c r="D2620" i="13" a="1"/>
  <c r="D2620" i="13" s="1"/>
  <c r="D2621" i="13" a="1"/>
  <c r="D2621" i="13" s="1"/>
  <c r="D2622" i="13" a="1"/>
  <c r="D2622" i="13"/>
  <c r="D2623" i="13" a="1"/>
  <c r="D2623" i="13"/>
  <c r="D2624" i="13" a="1"/>
  <c r="D2624" i="13" s="1"/>
  <c r="D2625" i="13" a="1"/>
  <c r="D2625" i="13" s="1"/>
  <c r="D2626" i="13" a="1"/>
  <c r="D2626" i="13"/>
  <c r="D2627" i="13" a="1"/>
  <c r="D2627" i="13"/>
  <c r="D2628" i="13" a="1"/>
  <c r="D2628" i="13" s="1"/>
  <c r="D2629" i="13" a="1"/>
  <c r="D2629" i="13" s="1"/>
  <c r="D2630" i="13" a="1"/>
  <c r="D2630" i="13"/>
  <c r="D2631" i="13" a="1"/>
  <c r="D2631" i="13" s="1"/>
  <c r="D2632" i="13" a="1"/>
  <c r="D2632" i="13" s="1"/>
  <c r="D2633" i="13" a="1"/>
  <c r="D2633" i="13" s="1"/>
  <c r="D2634" i="13" a="1"/>
  <c r="D2634" i="13"/>
  <c r="D2635" i="13" a="1"/>
  <c r="D2635" i="13" s="1"/>
  <c r="D2636" i="13" a="1"/>
  <c r="D2636" i="13" s="1"/>
  <c r="D2637" i="13" a="1"/>
  <c r="D2637" i="13"/>
  <c r="D2638" i="13" a="1"/>
  <c r="D2638" i="13"/>
  <c r="D2639" i="13" a="1"/>
  <c r="D2639" i="13"/>
  <c r="D2640" i="13" a="1"/>
  <c r="D2640" i="13" s="1"/>
  <c r="D2641" i="13" a="1"/>
  <c r="D2641" i="13" s="1"/>
  <c r="D2642" i="13" a="1"/>
  <c r="D2642" i="13"/>
  <c r="D2643" i="13" a="1"/>
  <c r="D2643" i="13"/>
  <c r="D2644" i="13" a="1"/>
  <c r="D2644" i="13" s="1"/>
  <c r="D2645" i="13" a="1"/>
  <c r="D2645" i="13" s="1"/>
  <c r="D2646" i="13" a="1"/>
  <c r="D2646" i="13" s="1"/>
  <c r="D2647" i="13" a="1"/>
  <c r="D2647" i="13" s="1"/>
  <c r="D2648" i="13" a="1"/>
  <c r="D2648" i="13" s="1"/>
  <c r="D2649" i="13" a="1"/>
  <c r="D2649" i="13" s="1"/>
  <c r="D2650" i="13" a="1"/>
  <c r="D2650" i="13"/>
  <c r="D2651" i="13" a="1"/>
  <c r="D2651" i="13" s="1"/>
  <c r="D2652" i="13" a="1"/>
  <c r="D2652" i="13" s="1"/>
  <c r="D2653" i="13" a="1"/>
  <c r="D2653" i="13"/>
  <c r="D2654" i="13" a="1"/>
  <c r="D2654" i="13"/>
  <c r="D2655" i="13" a="1"/>
  <c r="D2655" i="13"/>
  <c r="D2656" i="13" a="1"/>
  <c r="D2656" i="13" s="1"/>
  <c r="D2657" i="13" a="1"/>
  <c r="D2657" i="13" s="1"/>
  <c r="D2658" i="13" a="1"/>
  <c r="D2658" i="13"/>
  <c r="D2659" i="13" a="1"/>
  <c r="D2659" i="13"/>
  <c r="D2660" i="13" a="1"/>
  <c r="D2660" i="13" s="1"/>
  <c r="D2661" i="13" a="1"/>
  <c r="D2661" i="13" s="1"/>
  <c r="D2662" i="13" a="1"/>
  <c r="D2662" i="13" s="1"/>
  <c r="D2663" i="13" a="1"/>
  <c r="D2663" i="13"/>
  <c r="D2664" i="13" a="1"/>
  <c r="D2664" i="13" s="1"/>
  <c r="D2665" i="13" a="1"/>
  <c r="D2665" i="13" s="1"/>
  <c r="D2666" i="13" a="1"/>
  <c r="D2666" i="13" s="1"/>
  <c r="D2667" i="13" a="1"/>
  <c r="D2667" i="13" s="1"/>
  <c r="D2668" i="13" a="1"/>
  <c r="D2668" i="13" s="1"/>
  <c r="D2669" i="13" a="1"/>
  <c r="D2669" i="13"/>
  <c r="D2670" i="13" a="1"/>
  <c r="D2670" i="13" s="1"/>
  <c r="D2671" i="13" a="1"/>
  <c r="D2671" i="13"/>
  <c r="D2672" i="13" a="1"/>
  <c r="D2672" i="13" s="1"/>
  <c r="D2673" i="13" a="1"/>
  <c r="D2673" i="13" s="1"/>
  <c r="D2674" i="13" a="1"/>
  <c r="D2674" i="13"/>
  <c r="D2675" i="13" a="1"/>
  <c r="D2675" i="13"/>
  <c r="D2676" i="13" a="1"/>
  <c r="D2676" i="13" s="1"/>
  <c r="D2677" i="13" a="1"/>
  <c r="D2677" i="13" s="1"/>
  <c r="D2678" i="13" a="1"/>
  <c r="D2678" i="13" s="1"/>
  <c r="D2679" i="13" a="1"/>
  <c r="D2679" i="13"/>
  <c r="D2680" i="13" a="1"/>
  <c r="D2680" i="13" s="1"/>
  <c r="D2681" i="13" a="1"/>
  <c r="D2681" i="13" s="1"/>
  <c r="D2682" i="13" a="1"/>
  <c r="D2682" i="13" s="1"/>
  <c r="D2683" i="13" a="1"/>
  <c r="D2683" i="13"/>
  <c r="D2684" i="13" a="1"/>
  <c r="D2684" i="13" s="1"/>
  <c r="D2685" i="13" a="1"/>
  <c r="D2685" i="13"/>
  <c r="D2686" i="13" a="1"/>
  <c r="D2686" i="13"/>
  <c r="D2687" i="13" a="1"/>
  <c r="D2687" i="13"/>
  <c r="D2688" i="13" a="1"/>
  <c r="D2688" i="13" s="1"/>
  <c r="D2689" i="13" a="1"/>
  <c r="D2689" i="13" s="1"/>
  <c r="D2690" i="13" a="1"/>
  <c r="D2690" i="13"/>
  <c r="D2691" i="13" a="1"/>
  <c r="D2691" i="13"/>
  <c r="D2692" i="13" a="1"/>
  <c r="D2692" i="13" s="1"/>
  <c r="D2693" i="13" a="1"/>
  <c r="D2693" i="13"/>
  <c r="D2694" i="13" a="1"/>
  <c r="D2694" i="13" s="1"/>
  <c r="D2695" i="13" a="1"/>
  <c r="D2695" i="13" s="1"/>
  <c r="D2696" i="13" a="1"/>
  <c r="D2696" i="13" s="1"/>
  <c r="D2697" i="13" a="1"/>
  <c r="D2697" i="13" s="1"/>
  <c r="D2698" i="13" a="1"/>
  <c r="D2698" i="13" s="1"/>
  <c r="D2699" i="13" a="1"/>
  <c r="D2699" i="13"/>
  <c r="D2700" i="13" a="1"/>
  <c r="D2700" i="13" s="1"/>
  <c r="D2701" i="13" a="1"/>
  <c r="D2701" i="13"/>
  <c r="D2702" i="13" a="1"/>
  <c r="D2702" i="13"/>
  <c r="D2703" i="13" a="1"/>
  <c r="D2703" i="13"/>
  <c r="D2704" i="13" a="1"/>
  <c r="D2704" i="13" s="1"/>
  <c r="D2705" i="13" a="1"/>
  <c r="D2705" i="13" s="1"/>
  <c r="D2706" i="13" a="1"/>
  <c r="D2706" i="13"/>
  <c r="D2707" i="13" a="1"/>
  <c r="D2707" i="13"/>
  <c r="D2708" i="13" a="1"/>
  <c r="D2708" i="13" s="1"/>
  <c r="D2709" i="13" a="1"/>
  <c r="D2709" i="13"/>
  <c r="D2710" i="13" a="1"/>
  <c r="D2710" i="13" s="1"/>
  <c r="D2711" i="13" a="1"/>
  <c r="D2711" i="13" s="1"/>
  <c r="D2712" i="13" a="1"/>
  <c r="D2712" i="13" s="1"/>
  <c r="D2713" i="13" a="1"/>
  <c r="D2713" i="13" s="1"/>
  <c r="D2714" i="13" a="1"/>
  <c r="D2714" i="13" s="1"/>
  <c r="D2715" i="13" a="1"/>
  <c r="D2715" i="13" s="1"/>
  <c r="D2716" i="13" a="1"/>
  <c r="D2716" i="13" s="1"/>
  <c r="D2717" i="13" a="1"/>
  <c r="D2717" i="13"/>
  <c r="D2718" i="13" a="1"/>
  <c r="D2718" i="13"/>
  <c r="D2719" i="13" a="1"/>
  <c r="D2719" i="13" s="1"/>
  <c r="D2720" i="13" a="1"/>
  <c r="D2720" i="13" s="1"/>
  <c r="D2721" i="13" a="1"/>
  <c r="D2721" i="13" s="1"/>
  <c r="D2722" i="13" a="1"/>
  <c r="D2722" i="13"/>
  <c r="D2723" i="13" a="1"/>
  <c r="D2723" i="13"/>
  <c r="D2724" i="13" a="1"/>
  <c r="D2724" i="13" s="1"/>
  <c r="D2725" i="13" a="1"/>
  <c r="D2725" i="13" s="1"/>
  <c r="D2726" i="13" a="1"/>
  <c r="D2726" i="13" s="1"/>
  <c r="D2727" i="13" a="1"/>
  <c r="D2727" i="13" s="1"/>
  <c r="D2728" i="13" a="1"/>
  <c r="D2728" i="13" s="1"/>
  <c r="D2729" i="13" a="1"/>
  <c r="D2729" i="13" s="1"/>
  <c r="D2730" i="13" a="1"/>
  <c r="D2730" i="13" s="1"/>
  <c r="D2731" i="13" a="1"/>
  <c r="D2731" i="13" s="1"/>
  <c r="D2732" i="13" a="1"/>
  <c r="D2732" i="13" s="1"/>
  <c r="D2733" i="13" a="1"/>
  <c r="D2733" i="13"/>
  <c r="D2734" i="13" a="1"/>
  <c r="D2734" i="13"/>
  <c r="D2735" i="13" a="1"/>
  <c r="D2735" i="13"/>
  <c r="D2736" i="13" a="1"/>
  <c r="D2736" i="13" s="1"/>
  <c r="D2737" i="13" a="1"/>
  <c r="D2737" i="13" s="1"/>
  <c r="D2738" i="13" a="1"/>
  <c r="D2738" i="13"/>
  <c r="D2739" i="13" a="1"/>
  <c r="D2739" i="13"/>
  <c r="D2740" i="13" a="1"/>
  <c r="D2740" i="13" s="1"/>
  <c r="D2741" i="13" a="1"/>
  <c r="D2741" i="13" s="1"/>
  <c r="D2742" i="13" a="1"/>
  <c r="D2742" i="13"/>
  <c r="D2743" i="13" a="1"/>
  <c r="D2743" i="13" s="1"/>
  <c r="D2744" i="13" a="1"/>
  <c r="D2744" i="13" s="1"/>
  <c r="D2745" i="13" a="1"/>
  <c r="D2745" i="13" s="1"/>
  <c r="D2746" i="13" a="1"/>
  <c r="D2746" i="13" s="1"/>
  <c r="D2747" i="13" a="1"/>
  <c r="D2747" i="13" s="1"/>
  <c r="D2748" i="13" a="1"/>
  <c r="D2748" i="13" s="1"/>
  <c r="D2749" i="13" a="1"/>
  <c r="D2749" i="13"/>
  <c r="D2750" i="13" a="1"/>
  <c r="D2750" i="13"/>
  <c r="D2751" i="13" a="1"/>
  <c r="D2751" i="13"/>
  <c r="D2752" i="13" a="1"/>
  <c r="D2752" i="13" s="1"/>
  <c r="D2753" i="13" a="1"/>
  <c r="D2753" i="13" s="1"/>
  <c r="D2754" i="13" a="1"/>
  <c r="D2754" i="13"/>
  <c r="D2755" i="13" a="1"/>
  <c r="D2755" i="13"/>
  <c r="D2756" i="13" a="1"/>
  <c r="D2756" i="13" s="1"/>
  <c r="D2757" i="13" a="1"/>
  <c r="D2757" i="13" s="1"/>
  <c r="D2758" i="13" a="1"/>
  <c r="D2758" i="13"/>
  <c r="D2759" i="13" a="1"/>
  <c r="D2759" i="13" s="1"/>
  <c r="D2760" i="13" a="1"/>
  <c r="D2760" i="13" s="1"/>
  <c r="D2761" i="13" a="1"/>
  <c r="D2761" i="13" s="1"/>
  <c r="D2762" i="13" a="1"/>
  <c r="D2762" i="13"/>
  <c r="D2763" i="13" a="1"/>
  <c r="D2763" i="13" s="1"/>
  <c r="D2764" i="13" a="1"/>
  <c r="D2764" i="13" s="1"/>
  <c r="D2765" i="13" a="1"/>
  <c r="D2765" i="13"/>
  <c r="D2766" i="13" a="1"/>
  <c r="D2766" i="13"/>
  <c r="D2767" i="13" a="1"/>
  <c r="D2767" i="13"/>
  <c r="D2768" i="13" a="1"/>
  <c r="D2768" i="13" s="1"/>
  <c r="D2769" i="13" a="1"/>
  <c r="D2769" i="13" s="1"/>
  <c r="D2770" i="13" a="1"/>
  <c r="D2770" i="13"/>
  <c r="D2771" i="13" a="1"/>
  <c r="D2771" i="13"/>
  <c r="D2772" i="13" a="1"/>
  <c r="D2772" i="13" s="1"/>
  <c r="D2773" i="13" a="1"/>
  <c r="D2773" i="13" s="1"/>
  <c r="D2774" i="13" a="1"/>
  <c r="D2774" i="13" s="1"/>
  <c r="D2775" i="13" a="1"/>
  <c r="D2775" i="13" s="1"/>
  <c r="D2776" i="13" a="1"/>
  <c r="D2776" i="13" s="1"/>
  <c r="D2777" i="13" a="1"/>
  <c r="D2777" i="13" s="1"/>
  <c r="D2778" i="13" a="1"/>
  <c r="D2778" i="13"/>
  <c r="D2779" i="13" a="1"/>
  <c r="D2779" i="13" s="1"/>
  <c r="D2780" i="13" a="1"/>
  <c r="D2780" i="13" s="1"/>
  <c r="D2781" i="13" a="1"/>
  <c r="D2781" i="13"/>
  <c r="D2782" i="13" a="1"/>
  <c r="D2782" i="13"/>
  <c r="D2783" i="13" a="1"/>
  <c r="D2783" i="13"/>
  <c r="D2784" i="13" a="1"/>
  <c r="D2784" i="13" s="1"/>
  <c r="D2785" i="13" a="1"/>
  <c r="D2785" i="13" s="1"/>
  <c r="D2786" i="13" a="1"/>
  <c r="D2786" i="13"/>
  <c r="D2787" i="13" a="1"/>
  <c r="D2787" i="13"/>
  <c r="D2788" i="13" a="1"/>
  <c r="D2788" i="13" s="1"/>
  <c r="D2789" i="13" a="1"/>
  <c r="D2789" i="13" s="1"/>
  <c r="D2790" i="13" a="1"/>
  <c r="D2790" i="13" s="1"/>
  <c r="D2791" i="13" a="1"/>
  <c r="D2791" i="13"/>
  <c r="D2792" i="13" a="1"/>
  <c r="D2792" i="13" s="1"/>
  <c r="D2793" i="13" a="1"/>
  <c r="D2793" i="13" s="1"/>
  <c r="D2794" i="13" a="1"/>
  <c r="D2794" i="13" s="1"/>
  <c r="D2795" i="13" a="1"/>
  <c r="D2795" i="13" s="1"/>
  <c r="D2796" i="13" a="1"/>
  <c r="D2796" i="13" s="1"/>
  <c r="D2797" i="13" a="1"/>
  <c r="D2797" i="13"/>
  <c r="D2798" i="13" a="1"/>
  <c r="D2798" i="13"/>
  <c r="D2799" i="13" a="1"/>
  <c r="D2799" i="13"/>
  <c r="D2800" i="13" a="1"/>
  <c r="D2800" i="13" s="1"/>
  <c r="D2801" i="13" a="1"/>
  <c r="D2801" i="13" s="1"/>
  <c r="D2802" i="13" a="1"/>
  <c r="D2802" i="13"/>
  <c r="D2803" i="13" a="1"/>
  <c r="D2803" i="13"/>
  <c r="D2804" i="13" a="1"/>
  <c r="D2804" i="13" s="1"/>
  <c r="D2805" i="13" a="1"/>
  <c r="D2805" i="13" s="1"/>
  <c r="D2806" i="13" a="1"/>
  <c r="D2806" i="13" s="1"/>
  <c r="D2807" i="13" a="1"/>
  <c r="D2807" i="13"/>
  <c r="D2808" i="13" a="1"/>
  <c r="D2808" i="13" s="1"/>
  <c r="D2809" i="13" a="1"/>
  <c r="D2809" i="13" s="1"/>
  <c r="D2810" i="13" a="1"/>
  <c r="D2810" i="13" s="1"/>
  <c r="D2811" i="13" a="1"/>
  <c r="D2811" i="13"/>
  <c r="D2812" i="13" a="1"/>
  <c r="D2812" i="13" s="1"/>
  <c r="D2813" i="13" a="1"/>
  <c r="D2813" i="13"/>
  <c r="D2814" i="13" a="1"/>
  <c r="D2814" i="13" s="1"/>
  <c r="D2815" i="13" a="1"/>
  <c r="D2815" i="13"/>
  <c r="D2816" i="13" a="1"/>
  <c r="D2816" i="13" s="1"/>
  <c r="D2817" i="13" a="1"/>
  <c r="D2817" i="13" s="1"/>
  <c r="D2818" i="13" a="1"/>
  <c r="D2818" i="13"/>
  <c r="D2819" i="13" a="1"/>
  <c r="D2819" i="13"/>
  <c r="D2820" i="13" a="1"/>
  <c r="D2820" i="13" s="1"/>
  <c r="D2821" i="13" a="1"/>
  <c r="D2821" i="13"/>
  <c r="D2822" i="13" a="1"/>
  <c r="D2822" i="13" s="1"/>
  <c r="D2823" i="13" a="1"/>
  <c r="D2823" i="13" s="1"/>
  <c r="D2824" i="13" a="1"/>
  <c r="D2824" i="13" s="1"/>
  <c r="D2825" i="13" a="1"/>
  <c r="D2825" i="13" s="1"/>
  <c r="D2826" i="13" a="1"/>
  <c r="D2826" i="13" s="1"/>
  <c r="D2827" i="13" a="1"/>
  <c r="D2827" i="13" s="1"/>
  <c r="D2828" i="13" a="1"/>
  <c r="D2828" i="13" s="1"/>
  <c r="D2829" i="13" a="1"/>
  <c r="D2829" i="13"/>
  <c r="D2830" i="13" a="1"/>
  <c r="D2830" i="13"/>
  <c r="D2831" i="13" a="1"/>
  <c r="D2831" i="13"/>
  <c r="D2832" i="13" a="1"/>
  <c r="D2832" i="13"/>
  <c r="D2833" i="13" a="1"/>
  <c r="D2833" i="13" s="1"/>
  <c r="D2834" i="13" a="1"/>
  <c r="D2834" i="13"/>
  <c r="D2835" i="13" a="1"/>
  <c r="D2835" i="13"/>
  <c r="D2836" i="13" a="1"/>
  <c r="D2836" i="13"/>
  <c r="D2837" i="13" a="1"/>
  <c r="D2837" i="13"/>
  <c r="D2838" i="13" a="1"/>
  <c r="D2838" i="13"/>
  <c r="D2839" i="13" a="1"/>
  <c r="D2839" i="13"/>
  <c r="D2840" i="13" a="1"/>
  <c r="D2840" i="13"/>
  <c r="D2841" i="13" a="1"/>
  <c r="D2841" i="13" s="1"/>
  <c r="D2842" i="13" a="1"/>
  <c r="D2842" i="13"/>
  <c r="D2843" i="13" a="1"/>
  <c r="D2843" i="13"/>
  <c r="D2844" i="13" a="1"/>
  <c r="D2844" i="13"/>
  <c r="D2845" i="13" a="1"/>
  <c r="D2845" i="13"/>
  <c r="D2846" i="13" a="1"/>
  <c r="D2846" i="13"/>
  <c r="D2847" i="13" a="1"/>
  <c r="D2847" i="13"/>
  <c r="D2848" i="13" a="1"/>
  <c r="D2848" i="13"/>
  <c r="D2849" i="13" a="1"/>
  <c r="D2849" i="13" s="1"/>
  <c r="D2850" i="13" a="1"/>
  <c r="D2850" i="13"/>
  <c r="D2851" i="13" a="1"/>
  <c r="D2851" i="13"/>
  <c r="D2852" i="13" a="1"/>
  <c r="D2852" i="13" s="1"/>
  <c r="D2853" i="13" a="1"/>
  <c r="D2853" i="13"/>
  <c r="D2854" i="13" a="1"/>
  <c r="D2854" i="13" s="1"/>
  <c r="D2855" i="13" a="1"/>
  <c r="D2855" i="13"/>
  <c r="D2856" i="13" a="1"/>
  <c r="D2856" i="13"/>
  <c r="D2857" i="13" a="1"/>
  <c r="D2857" i="13" s="1"/>
  <c r="D2858" i="13" a="1"/>
  <c r="D2858" i="13"/>
  <c r="D2859" i="13" a="1"/>
  <c r="D2859" i="13"/>
  <c r="D2860" i="13" a="1"/>
  <c r="D2860" i="13" s="1"/>
  <c r="D2861" i="13" a="1"/>
  <c r="D2861" i="13" s="1"/>
  <c r="D2862" i="13" a="1"/>
  <c r="D2862" i="13" s="1"/>
  <c r="D2863" i="13" a="1"/>
  <c r="D2863" i="13"/>
  <c r="D2864" i="13" a="1"/>
  <c r="D2864" i="13"/>
  <c r="D2865" i="13" a="1"/>
  <c r="D2865" i="13"/>
  <c r="D2866" i="13" a="1"/>
  <c r="D2866" i="13"/>
  <c r="D2867" i="13" a="1"/>
  <c r="D2867" i="13"/>
  <c r="D2868" i="13" a="1"/>
  <c r="D2868" i="13"/>
  <c r="D2869" i="13" a="1"/>
  <c r="D2869" i="13" s="1"/>
  <c r="D2870" i="13" a="1"/>
  <c r="D2870" i="13" s="1"/>
  <c r="D2871" i="13" a="1"/>
  <c r="D2871" i="13"/>
  <c r="D2872" i="13" a="1"/>
  <c r="D2872" i="13"/>
  <c r="D2873" i="13" a="1"/>
  <c r="D2873" i="13" s="1"/>
  <c r="D2874" i="13" a="1"/>
  <c r="D2874" i="13"/>
  <c r="D2875" i="13" a="1"/>
  <c r="D2875" i="13"/>
  <c r="D2876" i="13" a="1"/>
  <c r="D2876" i="13"/>
  <c r="D2877" i="13" a="1"/>
  <c r="D2877" i="13" s="1"/>
  <c r="D2878" i="13" a="1"/>
  <c r="D2878" i="13" s="1"/>
  <c r="D2879" i="13" a="1"/>
  <c r="D2879" i="13"/>
  <c r="D2880" i="13" a="1"/>
  <c r="D2880" i="13"/>
  <c r="D2881" i="13" a="1"/>
  <c r="D2881" i="13" s="1"/>
  <c r="D2882" i="13" a="1"/>
  <c r="D2882" i="13"/>
  <c r="D2883" i="13" a="1"/>
  <c r="D2883" i="13"/>
  <c r="D2884" i="13" a="1"/>
  <c r="D2884" i="13" s="1"/>
  <c r="D2885" i="13" a="1"/>
  <c r="D2885" i="13"/>
  <c r="D2886" i="13" a="1"/>
  <c r="D2886" i="13" s="1"/>
  <c r="D2887" i="13" a="1"/>
  <c r="D2887" i="13" s="1"/>
  <c r="D2888" i="13" a="1"/>
  <c r="D2888" i="13"/>
  <c r="D2889" i="13" a="1"/>
  <c r="D2889" i="13"/>
  <c r="D2890" i="13" a="1"/>
  <c r="D2890" i="13"/>
  <c r="D2891" i="13" a="1"/>
  <c r="D2891" i="13"/>
  <c r="D2892" i="13" a="1"/>
  <c r="D2892" i="13"/>
  <c r="D2893" i="13" a="1"/>
  <c r="D2893" i="13" s="1"/>
  <c r="D2894" i="13" a="1"/>
  <c r="D2894" i="13" s="1"/>
  <c r="D2895" i="13" a="1"/>
  <c r="D2895" i="13" s="1"/>
  <c r="D2896" i="13" a="1"/>
  <c r="D2896" i="13"/>
  <c r="D2897" i="13" a="1"/>
  <c r="D2897" i="13"/>
  <c r="D2898" i="13" a="1"/>
  <c r="D2898" i="13" s="1"/>
  <c r="D2899" i="13" a="1"/>
  <c r="D2899" i="13"/>
  <c r="D2900" i="13" a="1"/>
  <c r="D2900" i="13" s="1"/>
  <c r="D2901" i="13" a="1"/>
  <c r="D2901" i="13" s="1"/>
  <c r="D2902" i="13" a="1"/>
  <c r="D2902" i="13" s="1"/>
  <c r="D2903" i="13" a="1"/>
  <c r="D2903" i="13" s="1"/>
  <c r="D2904" i="13" a="1"/>
  <c r="D2904" i="13"/>
  <c r="D2905" i="13" a="1"/>
  <c r="D2905" i="13" s="1"/>
  <c r="D2906" i="13" a="1"/>
  <c r="D2906" i="13"/>
  <c r="D2907" i="13" a="1"/>
  <c r="D2907" i="13"/>
  <c r="D2908" i="13" a="1"/>
  <c r="D2908" i="13" s="1"/>
  <c r="D2909" i="13" a="1"/>
  <c r="D2909" i="13"/>
  <c r="D2910" i="13" a="1"/>
  <c r="D2910" i="13" s="1"/>
  <c r="D2911" i="13" a="1"/>
  <c r="D2911" i="13"/>
  <c r="D2912" i="13" a="1"/>
  <c r="D2912" i="13"/>
  <c r="D2913" i="13" a="1"/>
  <c r="D2913" i="13"/>
  <c r="D2914" i="13" a="1"/>
  <c r="D2914" i="13"/>
  <c r="D2915" i="13" a="1"/>
  <c r="D2915" i="13"/>
  <c r="D2916" i="13" a="1"/>
  <c r="D2916" i="13"/>
  <c r="D2917" i="13" a="1"/>
  <c r="D2917" i="13" s="1"/>
  <c r="D2918" i="13" a="1"/>
  <c r="D2918" i="13" s="1"/>
  <c r="D2919" i="13" a="1"/>
  <c r="D2919" i="13" s="1"/>
  <c r="D2920" i="13" a="1"/>
  <c r="D2920" i="13"/>
  <c r="D2921" i="13" a="1"/>
  <c r="D2921" i="13" s="1"/>
  <c r="D2922" i="13" a="1"/>
  <c r="D2922" i="13"/>
  <c r="D2923" i="13" a="1"/>
  <c r="D2923" i="13"/>
  <c r="D2924" i="13" a="1"/>
  <c r="D2924" i="13"/>
  <c r="D2925" i="13" a="1"/>
  <c r="D2925" i="13" s="1"/>
  <c r="D2926" i="13" a="1"/>
  <c r="D2926" i="13" s="1"/>
  <c r="D2927" i="13" a="1"/>
  <c r="D2927" i="13" s="1"/>
  <c r="D2928" i="13" a="1"/>
  <c r="D2928" i="13"/>
  <c r="D2929" i="13" a="1"/>
  <c r="D2929" i="13" s="1"/>
  <c r="D2930" i="13" a="1"/>
  <c r="D2930" i="13"/>
  <c r="D2931" i="13" a="1"/>
  <c r="D2931" i="13"/>
  <c r="D2932" i="13" a="1"/>
  <c r="D2932" i="13" s="1"/>
  <c r="D2933" i="13" a="1"/>
  <c r="D2933" i="13"/>
  <c r="D2934" i="13" a="1"/>
  <c r="D2934" i="13" s="1"/>
  <c r="D2935" i="13" a="1"/>
  <c r="D2935" i="13"/>
  <c r="D2936" i="13" a="1"/>
  <c r="D2936" i="13" s="1"/>
  <c r="D2937" i="13" a="1"/>
  <c r="D2937" i="13" s="1"/>
  <c r="D2938" i="13" a="1"/>
  <c r="D2938" i="13" s="1"/>
  <c r="D2939" i="13" a="1"/>
  <c r="D2939" i="13"/>
  <c r="D2940" i="13" a="1"/>
  <c r="D2940" i="13"/>
  <c r="D2941" i="13" a="1"/>
  <c r="D2941" i="13"/>
  <c r="D2942" i="13" a="1"/>
  <c r="D2942" i="13" s="1"/>
  <c r="D2943" i="13" a="1"/>
  <c r="D2943" i="13" s="1"/>
  <c r="D2944" i="13" a="1"/>
  <c r="D2944" i="13" s="1"/>
  <c r="D2945" i="13" a="1"/>
  <c r="D2945" i="13"/>
  <c r="D2946" i="13" a="1"/>
  <c r="D2946" i="13" s="1"/>
  <c r="D2947" i="13" a="1"/>
  <c r="D2947" i="13"/>
  <c r="D2948" i="13" a="1"/>
  <c r="D2948" i="13"/>
  <c r="D2949" i="13" a="1"/>
  <c r="D2949" i="13" s="1"/>
  <c r="D2950" i="13" a="1"/>
  <c r="D2950" i="13" s="1"/>
  <c r="D2951" i="13" a="1"/>
  <c r="D2951" i="13" s="1"/>
  <c r="D2952" i="13" a="1"/>
  <c r="D2952" i="13"/>
  <c r="D2953" i="13" a="1"/>
  <c r="D2953" i="13" s="1"/>
  <c r="D2954" i="13" a="1"/>
  <c r="D2954" i="13" s="1"/>
  <c r="D2955" i="13" a="1"/>
  <c r="D2955" i="13" s="1"/>
  <c r="D2956" i="13" a="1"/>
  <c r="D2956" i="13"/>
  <c r="D2957" i="13" a="1"/>
  <c r="D2957" i="13"/>
  <c r="D2958" i="13" a="1"/>
  <c r="D2958" i="13" s="1"/>
  <c r="D2959" i="13" a="1"/>
  <c r="D2959" i="13"/>
  <c r="D2960" i="13" a="1"/>
  <c r="D2960" i="13" s="1"/>
  <c r="D2961" i="13" a="1"/>
  <c r="D2961" i="13" s="1"/>
  <c r="D2962" i="13" a="1"/>
  <c r="D2962" i="13"/>
  <c r="D2963" i="13" a="1"/>
  <c r="D2963" i="13" s="1"/>
  <c r="D2964" i="13" a="1"/>
  <c r="D2964" i="13"/>
  <c r="D2965" i="13" a="1"/>
  <c r="D2965" i="13"/>
  <c r="D2966" i="13" a="1"/>
  <c r="D2966" i="13" s="1"/>
  <c r="D2967" i="13" a="1"/>
  <c r="D2967" i="13"/>
  <c r="D2968" i="13" a="1"/>
  <c r="D2968" i="13" s="1"/>
  <c r="D2969" i="13" a="1"/>
  <c r="D2969" i="13"/>
  <c r="D2970" i="13" a="1"/>
  <c r="D2970" i="13" s="1"/>
  <c r="D2971" i="13" a="1"/>
  <c r="D2971" i="13" s="1"/>
  <c r="D2972" i="13" a="1"/>
  <c r="D2972" i="13" s="1"/>
  <c r="D2973" i="13" a="1"/>
  <c r="D2973" i="13"/>
  <c r="D2974" i="13" a="1"/>
  <c r="D2974" i="13" s="1"/>
  <c r="D2975" i="13" a="1"/>
  <c r="D2975" i="13" s="1"/>
  <c r="D2976" i="13" a="1"/>
  <c r="D2976" i="13"/>
  <c r="D2977" i="13" a="1"/>
  <c r="D2977" i="13" s="1"/>
  <c r="D2978" i="13" a="1"/>
  <c r="D2978" i="13" s="1"/>
  <c r="D2979" i="13" a="1"/>
  <c r="D2979" i="13"/>
  <c r="D2980" i="13" a="1"/>
  <c r="D2980" i="13" s="1"/>
  <c r="D2981" i="13" a="1"/>
  <c r="D2981" i="13"/>
  <c r="D2982" i="13" a="1"/>
  <c r="D2982" i="13" s="1"/>
  <c r="D2983" i="13" a="1"/>
  <c r="D2983" i="13"/>
  <c r="D2984" i="13" a="1"/>
  <c r="D2984" i="13"/>
  <c r="D2985" i="13" a="1"/>
  <c r="D2985" i="13" s="1"/>
  <c r="D2986" i="13" a="1"/>
  <c r="D2986" i="13"/>
  <c r="D2987" i="13" a="1"/>
  <c r="D2987" i="13" s="1"/>
  <c r="D2988" i="13" a="1"/>
  <c r="D2988" i="13" s="1"/>
  <c r="D2989" i="13" a="1"/>
  <c r="D2989" i="13" s="1"/>
  <c r="D2990" i="13" a="1"/>
  <c r="D2990" i="13" s="1"/>
  <c r="D2991" i="13" a="1"/>
  <c r="D2991" i="13"/>
  <c r="D2992" i="13" a="1"/>
  <c r="D2992" i="13" s="1"/>
  <c r="D2993" i="13" a="1"/>
  <c r="D2993" i="13"/>
  <c r="D2994" i="13" a="1"/>
  <c r="D2994" i="13" s="1"/>
  <c r="D2995" i="13" a="1"/>
  <c r="D2995" i="13" s="1"/>
  <c r="D2996" i="13" a="1"/>
  <c r="D2996" i="13"/>
  <c r="D2997" i="13" a="1"/>
  <c r="D2997" i="13" s="1"/>
  <c r="D2998" i="13" a="1"/>
  <c r="D2998" i="13" s="1"/>
  <c r="D2999" i="13" a="1"/>
  <c r="D2999" i="13"/>
  <c r="D3000" i="13" a="1"/>
  <c r="D3000" i="13"/>
  <c r="D3001" i="13" a="1"/>
  <c r="D3001" i="13"/>
  <c r="D3002" i="13" a="1"/>
  <c r="D3002" i="13" s="1"/>
  <c r="D3003" i="13" a="1"/>
  <c r="D3003" i="13"/>
  <c r="D3004" i="13" a="1"/>
  <c r="D3004" i="13" s="1"/>
  <c r="D3005" i="13" a="1"/>
  <c r="D3005" i="13" s="1"/>
  <c r="D3006" i="13" a="1"/>
  <c r="D3006" i="13" s="1"/>
  <c r="D3007" i="13" a="1"/>
  <c r="D3007" i="13"/>
  <c r="D3008" i="13" a="1"/>
  <c r="D3008" i="13"/>
  <c r="D3009" i="13" a="1"/>
  <c r="D3009" i="13" s="1"/>
  <c r="D3010" i="13" a="1"/>
  <c r="D3010" i="13"/>
  <c r="D3011" i="13" a="1"/>
  <c r="D3011" i="13" s="1"/>
  <c r="D3012" i="13" a="1"/>
  <c r="D3012" i="13" s="1"/>
  <c r="D3013" i="13" a="1"/>
  <c r="D3013" i="13"/>
  <c r="D3014" i="13" a="1"/>
  <c r="D3014" i="13" s="1"/>
  <c r="D3015" i="13" a="1"/>
  <c r="D3015" i="13" s="1"/>
  <c r="D3016" i="13" a="1"/>
  <c r="D3016" i="13"/>
  <c r="D3017" i="13" a="1"/>
  <c r="D3017" i="13"/>
  <c r="D3018" i="13" a="1"/>
  <c r="D3018" i="13"/>
  <c r="D3019" i="13" a="1"/>
  <c r="D3019" i="13" s="1"/>
  <c r="D3020" i="13" a="1"/>
  <c r="D3020" i="13"/>
  <c r="D3021" i="13" a="1"/>
  <c r="D3021" i="13" s="1"/>
  <c r="D3022" i="13" a="1"/>
  <c r="D3022" i="13" s="1"/>
  <c r="D3023" i="13" a="1"/>
  <c r="D3023" i="13" s="1"/>
  <c r="D3024" i="13" a="1"/>
  <c r="D3024" i="13"/>
  <c r="D3025" i="13" a="1"/>
  <c r="D3025" i="13"/>
  <c r="D3026" i="13" a="1"/>
  <c r="D3026" i="13" s="1"/>
  <c r="D3027" i="13" a="1"/>
  <c r="D3027" i="13"/>
  <c r="D3028" i="13" a="1"/>
  <c r="D3028" i="13" s="1"/>
  <c r="D3029" i="13" a="1"/>
  <c r="D3029" i="13" s="1"/>
  <c r="D3030" i="13" a="1"/>
  <c r="D3030" i="13" s="1"/>
  <c r="D3031" i="13" a="1"/>
  <c r="D3031" i="13" s="1"/>
  <c r="D3032" i="13" a="1"/>
  <c r="D3032" i="13" s="1"/>
  <c r="D3033" i="13" a="1"/>
  <c r="D3033" i="13"/>
  <c r="D3034" i="13" a="1"/>
  <c r="D3034" i="13"/>
  <c r="D3035" i="13" a="1"/>
  <c r="D3035" i="13"/>
  <c r="D3036" i="13" a="1"/>
  <c r="D3036" i="13" s="1"/>
  <c r="D3037" i="13" a="1"/>
  <c r="D3037" i="13"/>
  <c r="D3038" i="13" a="1"/>
  <c r="D3038" i="13" s="1"/>
  <c r="D3039" i="13" a="1"/>
  <c r="D3039" i="13"/>
  <c r="D3040" i="13" a="1"/>
  <c r="D3040" i="13" s="1"/>
  <c r="D3041" i="13" a="1"/>
  <c r="D3041" i="13"/>
  <c r="D3042" i="13" a="1"/>
  <c r="D3042" i="13"/>
  <c r="D3043" i="13" a="1"/>
  <c r="D3043" i="13" s="1"/>
  <c r="D3044" i="13" a="1"/>
  <c r="D3044" i="13"/>
  <c r="D3045" i="13" a="1"/>
  <c r="D3045" i="13" s="1"/>
  <c r="D3046" i="13" a="1"/>
  <c r="D3046" i="13" s="1"/>
  <c r="D3047" i="13" a="1"/>
  <c r="D3047" i="13" s="1"/>
  <c r="D3048" i="13" a="1"/>
  <c r="D3048" i="13" s="1"/>
  <c r="D3049" i="13" a="1"/>
  <c r="D3049" i="13" s="1"/>
  <c r="D3050" i="13" a="1"/>
  <c r="D3050" i="13"/>
  <c r="D3051" i="13" a="1"/>
  <c r="D3051" i="13"/>
  <c r="D3052" i="13" a="1"/>
  <c r="D3052" i="13"/>
  <c r="D3053" i="13" a="1"/>
  <c r="D3053" i="13" s="1"/>
  <c r="D3054" i="13" a="1"/>
  <c r="D3054" i="13" s="1"/>
  <c r="D3055" i="13" a="1"/>
  <c r="D3055" i="13" s="1"/>
  <c r="D3056" i="13" a="1"/>
  <c r="D3056" i="13"/>
  <c r="D3057" i="13" a="1"/>
  <c r="D3057" i="13" s="1"/>
  <c r="D3058" i="13" a="1"/>
  <c r="D3058" i="13"/>
  <c r="D3059" i="13" a="1"/>
  <c r="D3059" i="13"/>
  <c r="D3060" i="13" a="1"/>
  <c r="D3060" i="13" s="1"/>
  <c r="D3061" i="13" a="1"/>
  <c r="D3061" i="13"/>
  <c r="D3062" i="13" a="1"/>
  <c r="D3062" i="13" s="1"/>
  <c r="D3063" i="13" a="1"/>
  <c r="D3063" i="13"/>
  <c r="D3064" i="13" a="1"/>
  <c r="D3064" i="13" s="1"/>
  <c r="D3065" i="13" a="1"/>
  <c r="D3065" i="13" s="1"/>
  <c r="D3066" i="13" a="1"/>
  <c r="D3066" i="13" s="1"/>
  <c r="D3067" i="13" a="1"/>
  <c r="D3067" i="13"/>
  <c r="D3068" i="13" a="1"/>
  <c r="D3068" i="13"/>
  <c r="D3069" i="13" a="1"/>
  <c r="D3069" i="13"/>
  <c r="D3070" i="13" a="1"/>
  <c r="D3070" i="13" s="1"/>
  <c r="D3071" i="13" a="1"/>
  <c r="D3071" i="13" s="1"/>
  <c r="D3072" i="13" a="1"/>
  <c r="D3072" i="13" s="1"/>
  <c r="D3073" i="13" a="1"/>
  <c r="D3073" i="13"/>
  <c r="D3074" i="13" a="1"/>
  <c r="D3074" i="13" s="1"/>
  <c r="D3075" i="13" a="1"/>
  <c r="D3075" i="13"/>
  <c r="D3076" i="13" a="1"/>
  <c r="D3076" i="13"/>
  <c r="D3077" i="13" a="1"/>
  <c r="D3077" i="13" s="1"/>
  <c r="D3078" i="13" a="1"/>
  <c r="D3078" i="13" s="1"/>
  <c r="D3079" i="13" a="1"/>
  <c r="D3079" i="13" s="1"/>
  <c r="D3080" i="13" a="1"/>
  <c r="D3080" i="13"/>
  <c r="D3081" i="13" a="1"/>
  <c r="D3081" i="13" s="1"/>
  <c r="D3082" i="13" a="1"/>
  <c r="D3082" i="13" s="1"/>
  <c r="D3083" i="13" a="1"/>
  <c r="D3083" i="13" s="1"/>
  <c r="D3084" i="13" a="1"/>
  <c r="D3084" i="13"/>
  <c r="D3085" i="13" a="1"/>
  <c r="D3085" i="13"/>
  <c r="D3086" i="13" a="1"/>
  <c r="D3086" i="13" s="1"/>
  <c r="D3087" i="13" a="1"/>
  <c r="D3087" i="13"/>
  <c r="D3088" i="13" a="1"/>
  <c r="D3088" i="13" s="1"/>
  <c r="D3089" i="13" a="1"/>
  <c r="D3089" i="13" s="1"/>
  <c r="D3090" i="13" a="1"/>
  <c r="D3090" i="13"/>
  <c r="D3091" i="13" a="1"/>
  <c r="D3091" i="13" s="1"/>
  <c r="D3092" i="13" a="1"/>
  <c r="D3092" i="13"/>
  <c r="D3093" i="13" a="1"/>
  <c r="D3093" i="13"/>
  <c r="D3094" i="13" a="1"/>
  <c r="D3094" i="13" s="1"/>
  <c r="D3095" i="13" a="1"/>
  <c r="D3095" i="13"/>
  <c r="D3096" i="13" a="1"/>
  <c r="D3096" i="13" s="1"/>
  <c r="D3097" i="13" a="1"/>
  <c r="D3097" i="13"/>
  <c r="D3098" i="13" a="1"/>
  <c r="D3098" i="13" s="1"/>
  <c r="D3099" i="13" a="1"/>
  <c r="D3099" i="13" s="1"/>
  <c r="D3100" i="13" a="1"/>
  <c r="D3100" i="13" s="1"/>
  <c r="D3101" i="13" a="1"/>
  <c r="D3101" i="13"/>
  <c r="D3102" i="13" a="1"/>
  <c r="D3102" i="13" s="1"/>
  <c r="D3103" i="13" a="1"/>
  <c r="D3103" i="13" s="1"/>
  <c r="D3104" i="13" a="1"/>
  <c r="D3104" i="13"/>
  <c r="D3105" i="13" a="1"/>
  <c r="D3105" i="13" s="1"/>
  <c r="D3106" i="13" a="1"/>
  <c r="D3106" i="13" s="1"/>
  <c r="D3107" i="13" a="1"/>
  <c r="D3107" i="13"/>
  <c r="D3108" i="13" a="1"/>
  <c r="D3108" i="13" s="1"/>
  <c r="D3109" i="13" a="1"/>
  <c r="D3109" i="13"/>
  <c r="D3110" i="13" a="1"/>
  <c r="D3110" i="13" s="1"/>
  <c r="D3111" i="13" a="1"/>
  <c r="D3111" i="13"/>
  <c r="D3112" i="13" a="1"/>
  <c r="D3112" i="13"/>
  <c r="D3113" i="13" a="1"/>
  <c r="D3113" i="13" s="1"/>
  <c r="D3114" i="13" a="1"/>
  <c r="D3114" i="13"/>
  <c r="D3115" i="13" a="1"/>
  <c r="D3115" i="13" s="1"/>
  <c r="D3116" i="13" a="1"/>
  <c r="D3116" i="13" s="1"/>
  <c r="D3117" i="13" a="1"/>
  <c r="D3117" i="13" s="1"/>
  <c r="D3118" i="13" a="1"/>
  <c r="D3118" i="13" s="1"/>
  <c r="D3119" i="13" a="1"/>
  <c r="D3119" i="13"/>
  <c r="D3120" i="13" a="1"/>
  <c r="D3120" i="13" s="1"/>
  <c r="D3121" i="13" a="1"/>
  <c r="D3121" i="13"/>
  <c r="D3122" i="13" a="1"/>
  <c r="D3122" i="13" s="1"/>
  <c r="D3123" i="13" a="1"/>
  <c r="D3123" i="13" s="1"/>
  <c r="D3124" i="13" a="1"/>
  <c r="D3124" i="13"/>
  <c r="D3125" i="13" a="1"/>
  <c r="D3125" i="13" s="1"/>
  <c r="D3126" i="13" a="1"/>
  <c r="D3126" i="13" s="1"/>
  <c r="D3127" i="13" a="1"/>
  <c r="D3127" i="13"/>
  <c r="D3128" i="13" a="1"/>
  <c r="D3128" i="13"/>
  <c r="D3129" i="13" a="1"/>
  <c r="D3129" i="13"/>
  <c r="D3130" i="13" a="1"/>
  <c r="D3130" i="13" s="1"/>
  <c r="D3131" i="13" a="1"/>
  <c r="D3131" i="13"/>
  <c r="D3132" i="13" a="1"/>
  <c r="D3132" i="13" s="1"/>
  <c r="D3133" i="13" a="1"/>
  <c r="D3133" i="13" s="1"/>
  <c r="D3134" i="13" a="1"/>
  <c r="D3134" i="13" s="1"/>
  <c r="D3135" i="13" a="1"/>
  <c r="D3135" i="13"/>
  <c r="D3136" i="13" a="1"/>
  <c r="D3136" i="13"/>
  <c r="D3137" i="13" a="1"/>
  <c r="D3137" i="13" s="1"/>
  <c r="D3138" i="13" a="1"/>
  <c r="D3138" i="13"/>
  <c r="D3139" i="13" a="1"/>
  <c r="D3139" i="13" s="1"/>
  <c r="D3140" i="13" a="1"/>
  <c r="D3140" i="13" s="1"/>
  <c r="D3141" i="13" a="1"/>
  <c r="D3141" i="13"/>
  <c r="D3142" i="13" a="1"/>
  <c r="D3142" i="13" s="1"/>
  <c r="D3143" i="13" a="1"/>
  <c r="D3143" i="13" s="1"/>
  <c r="D3144" i="13" a="1"/>
  <c r="D3144" i="13" s="1"/>
  <c r="D3145" i="13" a="1"/>
  <c r="D3145" i="13"/>
  <c r="D3146" i="13" a="1"/>
  <c r="D3146" i="13"/>
  <c r="D3147" i="13" a="1"/>
  <c r="D3147" i="13" s="1"/>
  <c r="D3148" i="13" a="1"/>
  <c r="D3148" i="13"/>
  <c r="D3149" i="13" a="1"/>
  <c r="D3149" i="13" s="1"/>
  <c r="D3150" i="13" a="1"/>
  <c r="D3150" i="13" s="1"/>
  <c r="D3151" i="13" a="1"/>
  <c r="D3151" i="13" s="1"/>
  <c r="D3152" i="13" a="1"/>
  <c r="D3152" i="13"/>
  <c r="D3153" i="13" a="1"/>
  <c r="D3153" i="13"/>
  <c r="D3154" i="13" a="1"/>
  <c r="D3154" i="13" s="1"/>
  <c r="D3155" i="13" a="1"/>
  <c r="D3155" i="13"/>
  <c r="D3156" i="13" a="1"/>
  <c r="D3156" i="13" s="1"/>
  <c r="D3157" i="13" a="1"/>
  <c r="D3157" i="13" s="1"/>
  <c r="D3158" i="13" a="1"/>
  <c r="D3158" i="13" s="1"/>
  <c r="D3159" i="13" a="1"/>
  <c r="D3159" i="13" s="1"/>
  <c r="D3160" i="13" a="1"/>
  <c r="D3160" i="13" s="1"/>
  <c r="D3161" i="13" a="1"/>
  <c r="D3161" i="13" s="1"/>
  <c r="D3162" i="13" a="1"/>
  <c r="D3162" i="13"/>
  <c r="D3163" i="13" a="1"/>
  <c r="D3163" i="13"/>
  <c r="D3164" i="13" a="1"/>
  <c r="D3164" i="13" s="1"/>
  <c r="D3165" i="13" a="1"/>
  <c r="D3165" i="13"/>
  <c r="D3166" i="13" a="1"/>
  <c r="D3166" i="13" s="1"/>
  <c r="D3167" i="13" a="1"/>
  <c r="D3167" i="13"/>
  <c r="D3168" i="13" a="1"/>
  <c r="D3168" i="13" s="1"/>
  <c r="D3169" i="13" a="1"/>
  <c r="D3169" i="13"/>
  <c r="D3170" i="13" a="1"/>
  <c r="D3170" i="13"/>
  <c r="D3171" i="13" a="1"/>
  <c r="D3171" i="13" s="1"/>
  <c r="D3172" i="13" a="1"/>
  <c r="D3172" i="13"/>
  <c r="D3173" i="13" a="1"/>
  <c r="D3173" i="13" s="1"/>
  <c r="D3174" i="13" a="1"/>
  <c r="D3174" i="13" s="1"/>
  <c r="D3175" i="13" a="1"/>
  <c r="D3175" i="13" s="1"/>
  <c r="D3176" i="13" a="1"/>
  <c r="D3176" i="13" s="1"/>
  <c r="D3177" i="13" a="1"/>
  <c r="D3177" i="13" s="1"/>
  <c r="D3178" i="13" a="1"/>
  <c r="D3178" i="13" s="1"/>
  <c r="D3179" i="13" a="1"/>
  <c r="D3179" i="13"/>
  <c r="D3180" i="13" a="1"/>
  <c r="D3180" i="13"/>
  <c r="D3181" i="13" a="1"/>
  <c r="D3181" i="13" s="1"/>
  <c r="D3182" i="13" a="1"/>
  <c r="D3182" i="13" s="1"/>
  <c r="D3183" i="13" a="1"/>
  <c r="D3183" i="13" s="1"/>
  <c r="D3184" i="13" a="1"/>
  <c r="D3184" i="13"/>
  <c r="D3185" i="13" a="1"/>
  <c r="D3185" i="13" s="1"/>
  <c r="D3186" i="13" a="1"/>
  <c r="D3186" i="13"/>
  <c r="D3187" i="13" a="1"/>
  <c r="D3187" i="13"/>
  <c r="D3188" i="13" a="1"/>
  <c r="D3188" i="13" s="1"/>
  <c r="D3189" i="13" a="1"/>
  <c r="D3189" i="13"/>
  <c r="D3190" i="13" a="1"/>
  <c r="D3190" i="13" s="1"/>
  <c r="D3191" i="13" a="1"/>
  <c r="D3191" i="13"/>
  <c r="D3192" i="13" a="1"/>
  <c r="D3192" i="13" s="1"/>
  <c r="D3193" i="13" a="1"/>
  <c r="D3193" i="13" s="1"/>
  <c r="D3194" i="13" a="1"/>
  <c r="D3194" i="13" s="1"/>
  <c r="D3195" i="13" a="1"/>
  <c r="D3195" i="13" s="1"/>
  <c r="D3196" i="13" a="1"/>
  <c r="D3196" i="13"/>
  <c r="D3197" i="13" a="1"/>
  <c r="D3197" i="13"/>
  <c r="D3198" i="13" a="1"/>
  <c r="D3198" i="13" s="1"/>
  <c r="D3199" i="13" a="1"/>
  <c r="D3199" i="13" s="1"/>
  <c r="D3200" i="13" a="1"/>
  <c r="D3200" i="13" s="1"/>
  <c r="D3201" i="13" a="1"/>
  <c r="D3201" i="13"/>
  <c r="D3202" i="13" a="1"/>
  <c r="D3202" i="13" s="1"/>
  <c r="D3203" i="13" a="1"/>
  <c r="D3203" i="13"/>
  <c r="D3204" i="13" a="1"/>
  <c r="D3204" i="13"/>
  <c r="D3205" i="13" a="1"/>
  <c r="D3205" i="13" s="1"/>
  <c r="D3206" i="13" a="1"/>
  <c r="D3206" i="13" s="1"/>
  <c r="D3207" i="13" a="1"/>
  <c r="D3207" i="13" s="1"/>
  <c r="D3208" i="13" a="1"/>
  <c r="D3208" i="13"/>
  <c r="D3209" i="13" a="1"/>
  <c r="D3209" i="13" s="1"/>
  <c r="D3210" i="13" a="1"/>
  <c r="D3210" i="13" s="1"/>
  <c r="D3211" i="13" a="1"/>
  <c r="D3211" i="13" s="1"/>
  <c r="D3212" i="13" a="1"/>
  <c r="D3212" i="13" s="1"/>
  <c r="D3213" i="13" a="1"/>
  <c r="D3213" i="13"/>
  <c r="D3214" i="13" a="1"/>
  <c r="D3214" i="13" s="1"/>
  <c r="D3215" i="13" a="1"/>
  <c r="D3215" i="13"/>
  <c r="D3216" i="13" a="1"/>
  <c r="D3216" i="13" s="1"/>
  <c r="D3217" i="13" a="1"/>
  <c r="D3217" i="13" s="1"/>
  <c r="D3218" i="13" a="1"/>
  <c r="D3218" i="13"/>
  <c r="D3219" i="13" a="1"/>
  <c r="D3219" i="13" s="1"/>
  <c r="D3220" i="13" a="1"/>
  <c r="D3220" i="13"/>
  <c r="D3221" i="13" a="1"/>
  <c r="D3221" i="13"/>
  <c r="D3222" i="13" a="1"/>
  <c r="D3222" i="13" s="1"/>
  <c r="D3223" i="13" a="1"/>
  <c r="D3223" i="13"/>
  <c r="D3224" i="13" a="1"/>
  <c r="D3224" i="13" s="1"/>
  <c r="D3225" i="13" a="1"/>
  <c r="D3225" i="13"/>
  <c r="D3226" i="13" a="1"/>
  <c r="D3226" i="13" s="1"/>
  <c r="D3227" i="13" a="1"/>
  <c r="D3227" i="13" s="1"/>
  <c r="D3228" i="13" a="1"/>
  <c r="D3228" i="13" s="1"/>
  <c r="D3229" i="13" a="1"/>
  <c r="D3229" i="13" s="1"/>
  <c r="D3230" i="13" a="1"/>
  <c r="D3230" i="13" s="1"/>
  <c r="D3231" i="13" a="1"/>
  <c r="D3231" i="13" s="1"/>
  <c r="D3232" i="13" a="1"/>
  <c r="D3232" i="13"/>
  <c r="D3233" i="13" a="1"/>
  <c r="D3233" i="13" s="1"/>
  <c r="D3234" i="13" a="1"/>
  <c r="D3234" i="13" s="1"/>
  <c r="D3235" i="13" a="1"/>
  <c r="D3235" i="13"/>
  <c r="D3236" i="13" a="1"/>
  <c r="D3236" i="13" s="1"/>
  <c r="D3237" i="13" a="1"/>
  <c r="D3237" i="13"/>
  <c r="D3238" i="13" a="1"/>
  <c r="D3238" i="13" s="1"/>
  <c r="D3239" i="13" a="1"/>
  <c r="D3239" i="13"/>
  <c r="D3240" i="13" a="1"/>
  <c r="D3240" i="13"/>
  <c r="D3241" i="13" a="1"/>
  <c r="D3241" i="13" s="1"/>
  <c r="D3242" i="13" a="1"/>
  <c r="D3242" i="13"/>
  <c r="D3243" i="13" a="1"/>
  <c r="D3243" i="13" s="1"/>
  <c r="D3244" i="13" a="1"/>
  <c r="D3244" i="13" s="1"/>
  <c r="D3245" i="13" a="1"/>
  <c r="D3245" i="13" s="1"/>
  <c r="D3246" i="13" a="1"/>
  <c r="D3246" i="13" s="1"/>
  <c r="D3247" i="13" a="1"/>
  <c r="D3247" i="13"/>
  <c r="D3248" i="13" a="1"/>
  <c r="D3248" i="13" s="1"/>
  <c r="D3249" i="13" a="1"/>
  <c r="D3249" i="13"/>
  <c r="D3250" i="13" a="1"/>
  <c r="D3250" i="13" s="1"/>
  <c r="D3251" i="13" a="1"/>
  <c r="D3251" i="13" s="1"/>
  <c r="D3252" i="13" a="1"/>
  <c r="D3252" i="13"/>
  <c r="D3253" i="13" a="1"/>
  <c r="D3253" i="13" s="1"/>
  <c r="D3254" i="13" a="1"/>
  <c r="D3254" i="13" s="1"/>
  <c r="D3255" i="13" a="1"/>
  <c r="D3255" i="13" s="1"/>
  <c r="D3256" i="13" a="1"/>
  <c r="D3256" i="13"/>
  <c r="D3257" i="13" a="1"/>
  <c r="D3257" i="13"/>
  <c r="D3258" i="13" a="1"/>
  <c r="D3258" i="13" s="1"/>
  <c r="D3259" i="13" a="1"/>
  <c r="D3259" i="13"/>
  <c r="D3260" i="13" a="1"/>
  <c r="D3260" i="13" s="1"/>
  <c r="D3261" i="13" a="1"/>
  <c r="D3261" i="13" s="1"/>
  <c r="D3262" i="13" a="1"/>
  <c r="D3262" i="13" s="1"/>
  <c r="D3263" i="13" a="1"/>
  <c r="D3263" i="13"/>
  <c r="D3264" i="13" a="1"/>
  <c r="D3264" i="13"/>
  <c r="D3265" i="13" a="1"/>
  <c r="D3265" i="13" s="1"/>
  <c r="D3266" i="13" a="1"/>
  <c r="D3266" i="13"/>
  <c r="D3267" i="13" a="1"/>
  <c r="D3267" i="13" s="1"/>
  <c r="D3268" i="13" a="1"/>
  <c r="D3268" i="13" s="1"/>
  <c r="D3269" i="13" a="1"/>
  <c r="D3269" i="13"/>
  <c r="D3270" i="13" a="1"/>
  <c r="D3270" i="13" s="1"/>
  <c r="D3271" i="13" a="1"/>
  <c r="D3271" i="13" s="1"/>
  <c r="D3272" i="13" a="1"/>
  <c r="D3272" i="13" s="1"/>
  <c r="D3273" i="13" a="1"/>
  <c r="D3273" i="13"/>
  <c r="D3274" i="13" a="1"/>
  <c r="D3274" i="13"/>
  <c r="D3275" i="13" a="1"/>
  <c r="D3275" i="13" s="1"/>
  <c r="D3276" i="13" a="1"/>
  <c r="D3276" i="13"/>
  <c r="D3277" i="13" a="1"/>
  <c r="D3277" i="13" s="1"/>
  <c r="D3278" i="13" a="1"/>
  <c r="D3278" i="13" s="1"/>
  <c r="D3279" i="13" a="1"/>
  <c r="D3279" i="13" s="1"/>
  <c r="D3280" i="13" a="1"/>
  <c r="D3280" i="13"/>
  <c r="D3281" i="13" a="1"/>
  <c r="D3281" i="13"/>
  <c r="D3282" i="13" a="1"/>
  <c r="D3282" i="13" s="1"/>
  <c r="D3283" i="13" a="1"/>
  <c r="D3283" i="13"/>
  <c r="D3284" i="13" a="1"/>
  <c r="D3284" i="13" s="1"/>
  <c r="D3285" i="13" a="1"/>
  <c r="D3285" i="13" s="1"/>
  <c r="D3286" i="13" a="1"/>
  <c r="D3286" i="13" s="1"/>
  <c r="D3287" i="13" a="1"/>
  <c r="D3287" i="13" s="1"/>
  <c r="D3288" i="13" a="1"/>
  <c r="D3288" i="13" s="1"/>
  <c r="D3289" i="13" a="1"/>
  <c r="D3289" i="13" s="1"/>
  <c r="D3290" i="13" a="1"/>
  <c r="D3290" i="13"/>
  <c r="D3291" i="13" a="1"/>
  <c r="D3291" i="13"/>
  <c r="D3292" i="13" a="1"/>
  <c r="D3292" i="13" s="1"/>
  <c r="D3293" i="13" a="1"/>
  <c r="D3293" i="13"/>
  <c r="D3294" i="13" a="1"/>
  <c r="D3294" i="13" s="1"/>
  <c r="D3295" i="13" a="1"/>
  <c r="D3295" i="13"/>
  <c r="D3296" i="13" a="1"/>
  <c r="D3296" i="13" s="1"/>
  <c r="D3297" i="13" a="1"/>
  <c r="D3297" i="13"/>
  <c r="D3298" i="13" a="1"/>
  <c r="D3298" i="13"/>
  <c r="D3299" i="13" a="1"/>
  <c r="D3299" i="13" s="1"/>
  <c r="D3300" i="13" a="1"/>
  <c r="D3300" i="13"/>
  <c r="D3301" i="13" a="1"/>
  <c r="D3301" i="13" s="1"/>
  <c r="D3302" i="13" a="1"/>
  <c r="D3302" i="13" s="1"/>
  <c r="D3303" i="13" a="1"/>
  <c r="D3303" i="13" s="1"/>
  <c r="D3304" i="13" a="1"/>
  <c r="D3304" i="13" s="1"/>
  <c r="D3305" i="13" a="1"/>
  <c r="D3305" i="13" s="1"/>
  <c r="D3306" i="13" a="1"/>
  <c r="D3306" i="13" s="1"/>
  <c r="D3307" i="13" a="1"/>
  <c r="D3307" i="13"/>
  <c r="D3308" i="13" a="1"/>
  <c r="D3308" i="13"/>
  <c r="D3309" i="13" a="1"/>
  <c r="D3309" i="13" s="1"/>
  <c r="D3310" i="13" a="1"/>
  <c r="D3310" i="13" s="1"/>
  <c r="D3311" i="13" a="1"/>
  <c r="D3311" i="13" s="1"/>
  <c r="D3312" i="13" a="1"/>
  <c r="D3312" i="13"/>
  <c r="D3313" i="13" a="1"/>
  <c r="D3313" i="13" s="1"/>
  <c r="D3314" i="13" a="1"/>
  <c r="D3314" i="13"/>
  <c r="D3315" i="13" a="1"/>
  <c r="D3315" i="13"/>
  <c r="D3316" i="13" a="1"/>
  <c r="D3316" i="13" s="1"/>
  <c r="D3317" i="13" a="1"/>
  <c r="D3317" i="13"/>
  <c r="D3318" i="13" a="1"/>
  <c r="D3318" i="13" s="1"/>
  <c r="D3319" i="13" a="1"/>
  <c r="D3319" i="13"/>
  <c r="D3320" i="13" a="1"/>
  <c r="D3320" i="13" s="1"/>
  <c r="D3321" i="13" a="1"/>
  <c r="D3321" i="13" s="1"/>
  <c r="D3322" i="13" a="1"/>
  <c r="D3322" i="13" s="1"/>
  <c r="D3323" i="13" a="1"/>
  <c r="D3323" i="13" s="1"/>
  <c r="D3324" i="13" a="1"/>
  <c r="D3324" i="13" s="1"/>
  <c r="D3325" i="13" a="1"/>
  <c r="D3325" i="13"/>
  <c r="D3326" i="13" a="1"/>
  <c r="D3326" i="13" s="1"/>
  <c r="D3327" i="13" a="1"/>
  <c r="D3327" i="13" s="1"/>
  <c r="D3328" i="13" a="1"/>
  <c r="D3328" i="13" s="1"/>
  <c r="D3329" i="13" a="1"/>
  <c r="D3329" i="13"/>
  <c r="D3330" i="13" a="1"/>
  <c r="D3330" i="13" s="1"/>
  <c r="D3331" i="13" a="1"/>
  <c r="D3331" i="13"/>
  <c r="D3332" i="13" a="1"/>
  <c r="D3332" i="13"/>
  <c r="D3333" i="13" a="1"/>
  <c r="D3333" i="13" s="1"/>
  <c r="D3334" i="13" a="1"/>
  <c r="D3334" i="13" s="1"/>
  <c r="D3335" i="13" a="1"/>
  <c r="D3335" i="13" s="1"/>
  <c r="D3336" i="13" a="1"/>
  <c r="D3336" i="13"/>
  <c r="D3337" i="13" a="1"/>
  <c r="D3337" i="13" s="1"/>
  <c r="D3338" i="13" a="1"/>
  <c r="D3338" i="13" s="1"/>
  <c r="D3339" i="13" a="1"/>
  <c r="D3339" i="13" s="1"/>
  <c r="D3340" i="13" a="1"/>
  <c r="D3340" i="13" s="1"/>
  <c r="D3341" i="13" a="1"/>
  <c r="D3341" i="13" s="1"/>
  <c r="D3342" i="13" a="1"/>
  <c r="D3342" i="13" s="1"/>
  <c r="D3343" i="13" a="1"/>
  <c r="D3343" i="13"/>
  <c r="D3344" i="13" a="1"/>
  <c r="D3344" i="13" s="1"/>
  <c r="D3345" i="13" a="1"/>
  <c r="D3345" i="13" s="1"/>
  <c r="D3346" i="13" a="1"/>
  <c r="D3346" i="13"/>
  <c r="D3347" i="13" a="1"/>
  <c r="D3347" i="13" s="1"/>
  <c r="D3348" i="13" a="1"/>
  <c r="D3348" i="13"/>
  <c r="D3349" i="13" a="1"/>
  <c r="D3349" i="13"/>
  <c r="D3350" i="13" a="1"/>
  <c r="D3350" i="13" s="1"/>
  <c r="D3351" i="13" a="1"/>
  <c r="D3351" i="13"/>
  <c r="D3352" i="13" a="1"/>
  <c r="D3352" i="13" s="1"/>
  <c r="D3353" i="13" a="1"/>
  <c r="D3353" i="13"/>
  <c r="D3354" i="13" a="1"/>
  <c r="D3354" i="13" s="1"/>
  <c r="D3355" i="13" a="1"/>
  <c r="D3355" i="13" s="1"/>
  <c r="D3356" i="13" a="1"/>
  <c r="D3356" i="13" s="1"/>
  <c r="D3357" i="13" a="1"/>
  <c r="D3357" i="13" s="1"/>
  <c r="D3358" i="13" a="1"/>
  <c r="D3358" i="13" s="1"/>
  <c r="D3359" i="13" a="1"/>
  <c r="D3359" i="13" s="1"/>
  <c r="D3360" i="13" a="1"/>
  <c r="D3360" i="13" s="1"/>
  <c r="D3361" i="13" a="1"/>
  <c r="D3361" i="13" s="1"/>
  <c r="D3362" i="13" a="1"/>
  <c r="D3362" i="13" s="1"/>
  <c r="D3363" i="13" a="1"/>
  <c r="D3363" i="13"/>
  <c r="D3364" i="13" a="1"/>
  <c r="D3364" i="13" s="1"/>
  <c r="D3365" i="13" a="1"/>
  <c r="D3365" i="13"/>
  <c r="D3366" i="13" a="1"/>
  <c r="D3366" i="13" s="1"/>
  <c r="D3367" i="13" a="1"/>
  <c r="D3367" i="13" s="1"/>
  <c r="D3368" i="13" a="1"/>
  <c r="D3368" i="13"/>
  <c r="D3369" i="13" a="1"/>
  <c r="D3369" i="13" s="1"/>
  <c r="D3370" i="13" a="1"/>
  <c r="D3370" i="13"/>
  <c r="D3371" i="13" a="1"/>
  <c r="D3371" i="13" s="1"/>
  <c r="D3372" i="13" a="1"/>
  <c r="D3372" i="13" s="1"/>
  <c r="D3373" i="13" a="1"/>
  <c r="D3373" i="13" s="1"/>
  <c r="D3374" i="13" a="1"/>
  <c r="D3374" i="13" s="1"/>
  <c r="D3375" i="13" a="1"/>
  <c r="D3375" i="13"/>
  <c r="D3376" i="13" a="1"/>
  <c r="D3376" i="13" s="1"/>
  <c r="D3377" i="13" a="1"/>
  <c r="D3377" i="13" s="1"/>
  <c r="D3378" i="13" a="1"/>
  <c r="D3378" i="13" s="1"/>
  <c r="D3379" i="13" a="1"/>
  <c r="D3379" i="13" s="1"/>
  <c r="D3380" i="13" a="1"/>
  <c r="D3380" i="13"/>
  <c r="D3381" i="13" a="1"/>
  <c r="D3381" i="13" s="1"/>
  <c r="D3382" i="13" a="1"/>
  <c r="D3382" i="13" s="1"/>
  <c r="D3383" i="13" a="1"/>
  <c r="D3383" i="13" s="1"/>
  <c r="D3384" i="13" a="1"/>
  <c r="D3384" i="13" s="1"/>
  <c r="D3385" i="13" a="1"/>
  <c r="D3385" i="13"/>
  <c r="D3386" i="13" a="1"/>
  <c r="D3386" i="13"/>
  <c r="D3387" i="13" a="1"/>
  <c r="D3387" i="13"/>
  <c r="D3388" i="13" a="1"/>
  <c r="D3388" i="13" s="1"/>
  <c r="D3389" i="13" a="1"/>
  <c r="D3389" i="13" s="1"/>
  <c r="D3390" i="13" a="1"/>
  <c r="D3390" i="13" s="1"/>
  <c r="D3391" i="13" a="1"/>
  <c r="D3391" i="13"/>
  <c r="D3392" i="13" a="1"/>
  <c r="D3392" i="13"/>
  <c r="D3393" i="13" a="1"/>
  <c r="D3393" i="13" s="1"/>
  <c r="D3394" i="13" a="1"/>
  <c r="D3394" i="13" s="1"/>
  <c r="D3395" i="13" a="1"/>
  <c r="D3395" i="13" s="1"/>
  <c r="D3396" i="13" a="1"/>
  <c r="D3396" i="13" s="1"/>
  <c r="D3397" i="13" a="1"/>
  <c r="D3397" i="13"/>
  <c r="D3398" i="13" a="1"/>
  <c r="D3398" i="13" s="1"/>
  <c r="D3399" i="13" a="1"/>
  <c r="D3399" i="13" s="1"/>
  <c r="D3400" i="13" a="1"/>
  <c r="D3400" i="13" s="1"/>
  <c r="D3401" i="13" a="1"/>
  <c r="D3401" i="13"/>
  <c r="D3402" i="13" a="1"/>
  <c r="D3402" i="13"/>
  <c r="D3403" i="13" a="1"/>
  <c r="D3403" i="13"/>
  <c r="D3404" i="13" a="1"/>
  <c r="D3404" i="13"/>
  <c r="D3405" i="13" a="1"/>
  <c r="D3405" i="13" s="1"/>
  <c r="D3406" i="13" a="1"/>
  <c r="D3406" i="13" s="1"/>
  <c r="D3407" i="13" a="1"/>
  <c r="D3407" i="13" s="1"/>
  <c r="D3408" i="13" a="1"/>
  <c r="D3408" i="13"/>
  <c r="D3409" i="13" a="1"/>
  <c r="D3409" i="13"/>
  <c r="D3410" i="13" a="1"/>
  <c r="D3410" i="13" s="1"/>
  <c r="D3411" i="13" a="1"/>
  <c r="D3411" i="13" s="1"/>
  <c r="D3412" i="13" a="1"/>
  <c r="D3412" i="13" s="1"/>
  <c r="D3413" i="13" a="1"/>
  <c r="D3413" i="13" s="1"/>
  <c r="D3414" i="13" a="1"/>
  <c r="D3414" i="13" s="1"/>
  <c r="D3415" i="13" a="1"/>
  <c r="D3415" i="13" s="1"/>
  <c r="D3416" i="13" a="1"/>
  <c r="D3416" i="13" s="1"/>
  <c r="D3417" i="13" a="1"/>
  <c r="D3417" i="13" s="1"/>
  <c r="D3418" i="13" a="1"/>
  <c r="D3418" i="13" s="1"/>
  <c r="D3419" i="13" a="1"/>
  <c r="D3419" i="13"/>
  <c r="D3420" i="13" a="1"/>
  <c r="D3420" i="13"/>
  <c r="D3421" i="13" a="1"/>
  <c r="D3421" i="13"/>
  <c r="D3422" i="13" a="1"/>
  <c r="D3422" i="13" s="1"/>
  <c r="D3423" i="13" a="1"/>
  <c r="D3423" i="13"/>
  <c r="D3424" i="13" a="1"/>
  <c r="D3424" i="13" s="1"/>
  <c r="D3425" i="13" a="1"/>
  <c r="D3425" i="13"/>
  <c r="D3426" i="13" a="1"/>
  <c r="D3426" i="13"/>
  <c r="D3427" i="13" a="1"/>
  <c r="D3427" i="13" s="1"/>
  <c r="D3428" i="13" a="1"/>
  <c r="D3428" i="13" s="1"/>
  <c r="D3429" i="13" a="1"/>
  <c r="D3429" i="13" s="1"/>
  <c r="D3430" i="13" a="1"/>
  <c r="D3430" i="13" s="1"/>
  <c r="D3431" i="13" a="1"/>
  <c r="D3431" i="13" s="1"/>
  <c r="D3432" i="13" a="1"/>
  <c r="D3432" i="13" s="1"/>
  <c r="D3433" i="13" a="1"/>
  <c r="D3433" i="13" s="1"/>
  <c r="D3434" i="13" a="1"/>
  <c r="D3434" i="13" s="1"/>
  <c r="D3435" i="13" a="1"/>
  <c r="D3435" i="13" s="1"/>
  <c r="D3436" i="13" a="1"/>
  <c r="D3436" i="13"/>
  <c r="D3437" i="13" a="1"/>
  <c r="D3437" i="13"/>
  <c r="D3438" i="13" a="1"/>
  <c r="D3438" i="13" s="1"/>
  <c r="D3439" i="13" a="1"/>
  <c r="D3439" i="13" s="1"/>
  <c r="D3440" i="13" a="1"/>
  <c r="D3440" i="13"/>
  <c r="D3441" i="13" a="1"/>
  <c r="D3441" i="13" s="1"/>
  <c r="D3442" i="13" a="1"/>
  <c r="D3442" i="13"/>
  <c r="D3443" i="13" a="1"/>
  <c r="D3443" i="13"/>
  <c r="D3444" i="13" a="1"/>
  <c r="D3444" i="13" s="1"/>
  <c r="D3445" i="13" a="1"/>
  <c r="D3445" i="13" s="1"/>
  <c r="D3446" i="13" a="1"/>
  <c r="D3446" i="13" s="1"/>
  <c r="D3447" i="13" a="1"/>
  <c r="D3447" i="13"/>
  <c r="D3448" i="13" a="1"/>
  <c r="D3448" i="13" s="1"/>
  <c r="D3449" i="13" a="1"/>
  <c r="D3449" i="13" s="1"/>
  <c r="D3450" i="13" a="1"/>
  <c r="D3450" i="13" s="1"/>
  <c r="D3451" i="13" a="1"/>
  <c r="D3451" i="13" s="1"/>
  <c r="D3452" i="13" a="1"/>
  <c r="D3452" i="13" s="1"/>
  <c r="D3453" i="13" a="1"/>
  <c r="D3453" i="13"/>
  <c r="D3454" i="13" a="1"/>
  <c r="D3454" i="13" s="1"/>
  <c r="D3455" i="13" a="1"/>
  <c r="D3455" i="13" s="1"/>
  <c r="D3456" i="13" a="1"/>
  <c r="D3456" i="13" s="1"/>
  <c r="D3457" i="13" a="1"/>
  <c r="D3457" i="13"/>
  <c r="D3458" i="13" a="1"/>
  <c r="D3458" i="13" s="1"/>
  <c r="D3459" i="13" a="1"/>
  <c r="D3459" i="13"/>
  <c r="D3460" i="13" a="1"/>
  <c r="D3460" i="13"/>
  <c r="D3461" i="13" a="1"/>
  <c r="D3461" i="13" s="1"/>
  <c r="D3462" i="13" a="1"/>
  <c r="D3462" i="13" s="1"/>
  <c r="D3463" i="13" a="1"/>
  <c r="D3463" i="13"/>
  <c r="D3464" i="13" a="1"/>
  <c r="D3464" i="13"/>
  <c r="D3465" i="13" a="1"/>
  <c r="D3465" i="13" s="1"/>
  <c r="D3466" i="13" a="1"/>
  <c r="D3466" i="13" s="1"/>
  <c r="D3467" i="13" a="1"/>
  <c r="D3467" i="13" s="1"/>
  <c r="D3468" i="13" a="1"/>
  <c r="D3468" i="13" s="1"/>
  <c r="D3469" i="13" a="1"/>
  <c r="D3469" i="13" s="1"/>
  <c r="D3470" i="13" a="1"/>
  <c r="D3470" i="13" s="1"/>
  <c r="D3471" i="13" a="1"/>
  <c r="D3471" i="13" s="1"/>
  <c r="D3472" i="13" a="1"/>
  <c r="D3472" i="13" s="1"/>
  <c r="D3473" i="13" a="1"/>
  <c r="D3473" i="13" s="1"/>
  <c r="D3474" i="13" a="1"/>
  <c r="D3474" i="13"/>
  <c r="D3475" i="13" a="1"/>
  <c r="D3475" i="13" s="1"/>
  <c r="D3476" i="13" a="1"/>
  <c r="D3476" i="13"/>
  <c r="D3477" i="13" a="1"/>
  <c r="D3477" i="13"/>
  <c r="D3478" i="13" a="1"/>
  <c r="D3478" i="13" s="1"/>
  <c r="D3479" i="13" a="1"/>
  <c r="D3479" i="13"/>
  <c r="D3480" i="13" a="1"/>
  <c r="D3480" i="13"/>
  <c r="D3481" i="13" a="1"/>
  <c r="D3481" i="13"/>
  <c r="D3482" i="13" a="1"/>
  <c r="D3482" i="13" s="1"/>
  <c r="D3483" i="13" a="1"/>
  <c r="D3483" i="13" s="1"/>
  <c r="D3484" i="13" a="1"/>
  <c r="D3484" i="13" s="1"/>
  <c r="D3485" i="13" a="1"/>
  <c r="D3485" i="13" s="1"/>
  <c r="D3486" i="13" a="1"/>
  <c r="D3486" i="13" s="1"/>
  <c r="D3487" i="13" a="1"/>
  <c r="D3487" i="13" s="1"/>
  <c r="D3488" i="13" a="1"/>
  <c r="D3488" i="13" s="1"/>
  <c r="D3489" i="13" a="1"/>
  <c r="D3489" i="13" s="1"/>
  <c r="D3490" i="13" a="1"/>
  <c r="D3490" i="13" s="1"/>
  <c r="D3491" i="13" a="1"/>
  <c r="D3491" i="13"/>
  <c r="D3492" i="13" a="1"/>
  <c r="D3492" i="13" s="1"/>
  <c r="D3493" i="13" a="1"/>
  <c r="D3493" i="13"/>
  <c r="D3494" i="13" a="1"/>
  <c r="D3494" i="13" s="1"/>
  <c r="D3495" i="13" a="1"/>
  <c r="D3495" i="13" s="1"/>
  <c r="D3496" i="13" a="1"/>
  <c r="D3496" i="13"/>
  <c r="D3497" i="13" a="1"/>
  <c r="D3497" i="13" s="1"/>
  <c r="D3498" i="13" a="1"/>
  <c r="D3498" i="13"/>
  <c r="D3499" i="13" a="1"/>
  <c r="D3499" i="13" s="1"/>
  <c r="D3500" i="13" a="1"/>
  <c r="D3500" i="13" s="1"/>
  <c r="D3501" i="13" a="1"/>
  <c r="D3501" i="13" s="1"/>
  <c r="D3502" i="13" a="1"/>
  <c r="D3502" i="13" s="1"/>
  <c r="D3503" i="13" a="1"/>
  <c r="D3503" i="13"/>
  <c r="D3504" i="13" a="1"/>
  <c r="D3504" i="13" s="1"/>
  <c r="D3505" i="13" a="1"/>
  <c r="D3505" i="13" s="1"/>
  <c r="D3506" i="13" a="1"/>
  <c r="D3506" i="13" s="1"/>
  <c r="D3507" i="13" a="1"/>
  <c r="D3507" i="13" s="1"/>
  <c r="D3508" i="13" a="1"/>
  <c r="D3508" i="13"/>
  <c r="D3509" i="13" a="1"/>
  <c r="D3509" i="13"/>
  <c r="D3510" i="13" a="1"/>
  <c r="D3510" i="13" s="1"/>
  <c r="D3511" i="13" a="1"/>
  <c r="D3511" i="13" s="1"/>
  <c r="D3512" i="13" a="1"/>
  <c r="D3512" i="13" s="1"/>
  <c r="D3513" i="13" a="1"/>
  <c r="D3513" i="13"/>
  <c r="D3514" i="13" a="1"/>
  <c r="D3514" i="13"/>
  <c r="D3515" i="13" a="1"/>
  <c r="D3515" i="13"/>
  <c r="D3516" i="13" a="1"/>
  <c r="D3516" i="13" s="1"/>
  <c r="D3517" i="13" a="1"/>
  <c r="D3517" i="13"/>
  <c r="D3518" i="13" a="1"/>
  <c r="D3518" i="13" s="1"/>
  <c r="D3519" i="13" a="1"/>
  <c r="D3519" i="13"/>
  <c r="D3520" i="13" a="1"/>
  <c r="D3520" i="13" s="1"/>
  <c r="D3521" i="13" a="1"/>
  <c r="D3521" i="13" s="1"/>
  <c r="D3522" i="13" a="1"/>
  <c r="D3522" i="13" s="1"/>
  <c r="D3523" i="13" a="1"/>
  <c r="D3523" i="13" s="1"/>
  <c r="D3524" i="13" a="1"/>
  <c r="D3524" i="13" s="1"/>
  <c r="D3525" i="13" a="1"/>
  <c r="D3525" i="13"/>
  <c r="D3526" i="13" a="1"/>
  <c r="D3526" i="13" s="1"/>
  <c r="D3527" i="13" a="1"/>
  <c r="D3527" i="13" s="1"/>
  <c r="D3528" i="13" a="1"/>
  <c r="D3528" i="13" s="1"/>
  <c r="D3529" i="13" a="1"/>
  <c r="D3529" i="13" s="1"/>
  <c r="D3530" i="13" a="1"/>
  <c r="D3530" i="13"/>
  <c r="D3531" i="13" a="1"/>
  <c r="D3531" i="13"/>
  <c r="D3532" i="13" a="1"/>
  <c r="D3532" i="13"/>
  <c r="D3533" i="13" a="1"/>
  <c r="D3533" i="13" s="1"/>
  <c r="D3534" i="13" a="1"/>
  <c r="D3534" i="13" s="1"/>
  <c r="D3535" i="13" a="1"/>
  <c r="D3535" i="13" s="1"/>
  <c r="D3536" i="13" a="1"/>
  <c r="D3536" i="13" s="1"/>
  <c r="D3537" i="13" a="1"/>
  <c r="D3537" i="13" s="1"/>
  <c r="D3538" i="13" a="1"/>
  <c r="D3538" i="13"/>
  <c r="D3539" i="13" a="1"/>
  <c r="D3539" i="13" s="1"/>
  <c r="D3540" i="13" a="1"/>
  <c r="D3540" i="13"/>
  <c r="D3541" i="13" a="1"/>
  <c r="D3541" i="13" s="1"/>
  <c r="D3542" i="13" a="1"/>
  <c r="D3542" i="13" s="1"/>
  <c r="D3543" i="13" a="1"/>
  <c r="D3543" i="13" s="1"/>
  <c r="D3544" i="13" a="1"/>
  <c r="D3544" i="13" s="1"/>
  <c r="D3545" i="13" a="1"/>
  <c r="D3545" i="13" s="1"/>
  <c r="D3546" i="13" a="1"/>
  <c r="D3546" i="13"/>
  <c r="D3547" i="13" a="1"/>
  <c r="D3547" i="13" s="1"/>
  <c r="D3548" i="13" a="1"/>
  <c r="D3548" i="13"/>
  <c r="D3549" i="13" a="1"/>
  <c r="D3549" i="13" s="1"/>
  <c r="D3550" i="13" a="1"/>
  <c r="D3550" i="13" s="1"/>
  <c r="D3551" i="13" a="1"/>
  <c r="D3551" i="13" s="1"/>
  <c r="D3552" i="13" a="1"/>
  <c r="D3552" i="13" s="1"/>
  <c r="D3553" i="13" a="1"/>
  <c r="D3553" i="13"/>
  <c r="D3554" i="13" a="1"/>
  <c r="D3554" i="13"/>
  <c r="D3555" i="13" a="1"/>
  <c r="D3555" i="13" s="1"/>
  <c r="D3556" i="13" a="1"/>
  <c r="D3556" i="13"/>
  <c r="D3557" i="13" a="1"/>
  <c r="D3557" i="13" s="1"/>
  <c r="D3558" i="13" a="1"/>
  <c r="D3558" i="13" s="1"/>
  <c r="D3559" i="13" a="1"/>
  <c r="D3559" i="13" s="1"/>
  <c r="D3560" i="13" a="1"/>
  <c r="D3560" i="13" s="1"/>
  <c r="D3561" i="13" a="1"/>
  <c r="D3561" i="13"/>
  <c r="D3562" i="13" a="1"/>
  <c r="D3562" i="13"/>
  <c r="D3563" i="13" a="1"/>
  <c r="D3563" i="13" s="1"/>
  <c r="D3564" i="13" a="1"/>
  <c r="D3564" i="13"/>
  <c r="D3565" i="13" a="1"/>
  <c r="D3565" i="13" s="1"/>
  <c r="D3566" i="13" a="1"/>
  <c r="D3566" i="13"/>
  <c r="D3567" i="13" a="1"/>
  <c r="D3567" i="13" s="1"/>
  <c r="D3568" i="13" a="1"/>
  <c r="D3568" i="13" s="1"/>
  <c r="D3569" i="13" a="1"/>
  <c r="D3569" i="13" s="1"/>
  <c r="D3570" i="13" a="1"/>
  <c r="D3570" i="13" s="1"/>
  <c r="D3571" i="13" a="1"/>
  <c r="D3571" i="13" s="1"/>
  <c r="D3572" i="13" a="1"/>
  <c r="D3572" i="13"/>
  <c r="D3573" i="13" a="1"/>
  <c r="D3573" i="13" s="1"/>
  <c r="D3574" i="13" a="1"/>
  <c r="D3574" i="13" s="1"/>
  <c r="D3575" i="13" a="1"/>
  <c r="D3575" i="13" s="1"/>
  <c r="D3576" i="13" a="1"/>
  <c r="D3576" i="13" s="1"/>
  <c r="D3577" i="13" a="1"/>
  <c r="D3577" i="13" s="1"/>
  <c r="D3578" i="13" a="1"/>
  <c r="D3578" i="13" s="1"/>
  <c r="D3579" i="13" a="1"/>
  <c r="D3579" i="13" s="1"/>
  <c r="D3580" i="13" a="1"/>
  <c r="D3580" i="13"/>
  <c r="D3581" i="13" a="1"/>
  <c r="D3581" i="13" s="1"/>
  <c r="D3582" i="13" a="1"/>
  <c r="D3582" i="13"/>
  <c r="D3583" i="13" a="1"/>
  <c r="D3583" i="13" s="1"/>
  <c r="D3584" i="13" a="1"/>
  <c r="D3584" i="13"/>
  <c r="D3585" i="13" a="1"/>
  <c r="D3585" i="13"/>
  <c r="D3586" i="13" a="1"/>
  <c r="D3586" i="13" s="1"/>
  <c r="D3587" i="13" a="1"/>
  <c r="D3587" i="13" s="1"/>
  <c r="D3588" i="13" a="1"/>
  <c r="D3588" i="13"/>
  <c r="D3589" i="13" a="1"/>
  <c r="D3589" i="13" s="1"/>
  <c r="D3590" i="13" a="1"/>
  <c r="D3590" i="13"/>
  <c r="D3591" i="13" a="1"/>
  <c r="D3591" i="13" s="1"/>
  <c r="D3592" i="13" a="1"/>
  <c r="D3592" i="13" s="1"/>
  <c r="D3593" i="13" a="1"/>
  <c r="D3593" i="13" s="1"/>
  <c r="D3594" i="13" a="1"/>
  <c r="D3594" i="13" s="1"/>
  <c r="D3595" i="13" a="1"/>
  <c r="D3595" i="13" s="1"/>
  <c r="D3596" i="13" a="1"/>
  <c r="D3596" i="13"/>
  <c r="D3597" i="13" a="1"/>
  <c r="D3597" i="13" s="1"/>
  <c r="D3598" i="13" a="1"/>
  <c r="D3598" i="13"/>
  <c r="D3599" i="13" a="1"/>
  <c r="D3599" i="13" s="1"/>
  <c r="D3600" i="13" a="1"/>
  <c r="D3600" i="13" s="1"/>
  <c r="D3601" i="13" a="1"/>
  <c r="D3601" i="13" s="1"/>
  <c r="D3602" i="13" a="1"/>
  <c r="D3602" i="13" s="1"/>
  <c r="D3603" i="13" a="1"/>
  <c r="D3603" i="13" s="1"/>
  <c r="D3604" i="13" a="1"/>
  <c r="D3604" i="13"/>
  <c r="D3605" i="13" a="1"/>
  <c r="D3605" i="13" s="1"/>
  <c r="D3606" i="13" a="1"/>
  <c r="D3606" i="13" s="1"/>
  <c r="D3607" i="13" a="1"/>
  <c r="D3607" i="13" s="1"/>
  <c r="D3608" i="13" a="1"/>
  <c r="D3608" i="13" s="1"/>
  <c r="D3609" i="13" a="1"/>
  <c r="D3609" i="13" s="1"/>
  <c r="D3610" i="13" a="1"/>
  <c r="D3610" i="13" s="1"/>
  <c r="D3611" i="13" a="1"/>
  <c r="D3611" i="13" s="1"/>
  <c r="D3612" i="13" a="1"/>
  <c r="D3612" i="13" s="1"/>
  <c r="D3613" i="13" a="1"/>
  <c r="D3613" i="13" s="1"/>
  <c r="D3614" i="13" a="1"/>
  <c r="D3614" i="13" s="1"/>
  <c r="D3615" i="13" a="1"/>
  <c r="D3615" i="13" s="1"/>
  <c r="D3616" i="13" a="1"/>
  <c r="D3616" i="13"/>
  <c r="D3617" i="13" a="1"/>
  <c r="D3617" i="13"/>
  <c r="D3618" i="13" a="1"/>
  <c r="D3618" i="13" s="1"/>
  <c r="D3619" i="13" a="1"/>
  <c r="D3619" i="13" s="1"/>
  <c r="D3620" i="13" a="1"/>
  <c r="D3620" i="13" s="1"/>
  <c r="D3621" i="13" a="1"/>
  <c r="D3621" i="13" s="1"/>
  <c r="D3622" i="13" a="1"/>
  <c r="D3622" i="13"/>
  <c r="D3623" i="13" a="1"/>
  <c r="D3623" i="13" s="1"/>
  <c r="D3624" i="13" a="1"/>
  <c r="D3624" i="13" s="1"/>
  <c r="D3625" i="13" a="1"/>
  <c r="D3625" i="13" s="1"/>
  <c r="D3626" i="13" a="1"/>
  <c r="D3626" i="13" s="1"/>
  <c r="D3627" i="13" a="1"/>
  <c r="D3627" i="13" s="1"/>
  <c r="D3628" i="13" a="1"/>
  <c r="D3628" i="13"/>
  <c r="D3629" i="13" a="1"/>
  <c r="D3629" i="13" s="1"/>
  <c r="D3630" i="13" a="1"/>
  <c r="D3630" i="13"/>
  <c r="D3631" i="13" a="1"/>
  <c r="D3631" i="13" s="1"/>
  <c r="D3632" i="13" a="1"/>
  <c r="D3632" i="13" s="1"/>
  <c r="D3633" i="13" a="1"/>
  <c r="D3633" i="13" s="1"/>
  <c r="D3634" i="13" a="1"/>
  <c r="D3634" i="13" s="1"/>
  <c r="D3635" i="13" a="1"/>
  <c r="D3635" i="13" s="1"/>
  <c r="D3636" i="13" a="1"/>
  <c r="D3636" i="13" s="1"/>
  <c r="D3637" i="13" a="1"/>
  <c r="D3637" i="13" s="1"/>
  <c r="D3638" i="13" a="1"/>
  <c r="D3638" i="13" s="1"/>
  <c r="D3639" i="13" a="1"/>
  <c r="D3639" i="13" s="1"/>
  <c r="D3640" i="13" a="1"/>
  <c r="D3640" i="13" s="1"/>
  <c r="D3641" i="13" a="1"/>
  <c r="D3641" i="13" s="1"/>
  <c r="D3642" i="13" a="1"/>
  <c r="D3642" i="13" s="1"/>
  <c r="D3643" i="13" a="1"/>
  <c r="D3643" i="13"/>
  <c r="D3644" i="13" a="1"/>
  <c r="D3644" i="13" s="1"/>
  <c r="D3645" i="13" a="1"/>
  <c r="D3645" i="13" s="1"/>
  <c r="D3646" i="13" a="1"/>
  <c r="D3646" i="13" s="1"/>
  <c r="D3647" i="13" a="1"/>
  <c r="D3647" i="13" s="1"/>
  <c r="D3648" i="13" a="1"/>
  <c r="D3648" i="13" s="1"/>
  <c r="D3649" i="13" a="1"/>
  <c r="D3649" i="13" s="1"/>
  <c r="D3650" i="13" a="1"/>
  <c r="D3650" i="13" s="1"/>
  <c r="D3651" i="13" a="1"/>
  <c r="D3651" i="13" s="1"/>
  <c r="D3652" i="13" a="1"/>
  <c r="D3652" i="13" s="1"/>
  <c r="D3653" i="13" a="1"/>
  <c r="D3653" i="13" s="1"/>
  <c r="D3654" i="13" a="1"/>
  <c r="D3654" i="13" s="1"/>
  <c r="D3655" i="13" a="1"/>
  <c r="D3655" i="13" s="1"/>
  <c r="D3656" i="13" a="1"/>
  <c r="D3656" i="13" s="1"/>
  <c r="D3657" i="13" a="1"/>
  <c r="D3657" i="13" s="1"/>
  <c r="D3658" i="13" a="1"/>
  <c r="D3658" i="13" s="1"/>
  <c r="D3659" i="13" a="1"/>
  <c r="D3659" i="13" s="1"/>
  <c r="D3660" i="13" a="1"/>
  <c r="D3660" i="13" s="1"/>
  <c r="D3661" i="13" a="1"/>
  <c r="D3661" i="13" s="1"/>
  <c r="D3662" i="13" a="1"/>
  <c r="D3662" i="13" s="1"/>
  <c r="D3663" i="13" a="1"/>
  <c r="D3663" i="13" s="1"/>
  <c r="D3664" i="13" a="1"/>
  <c r="D3664" i="13" s="1"/>
  <c r="D3665" i="13" a="1"/>
  <c r="D3665" i="13" s="1"/>
  <c r="D3666" i="13" a="1"/>
  <c r="D3666" i="13" s="1"/>
  <c r="D3667" i="13" a="1"/>
  <c r="D3667" i="13" s="1"/>
  <c r="D3668" i="13" a="1"/>
  <c r="D3668" i="13"/>
  <c r="D3669" i="13" a="1"/>
  <c r="D3669" i="13" s="1"/>
  <c r="D3670" i="13" a="1"/>
  <c r="D3670" i="13" s="1"/>
  <c r="D3671" i="13" a="1"/>
  <c r="D3671" i="13" s="1"/>
  <c r="D3672" i="13" a="1"/>
  <c r="D3672" i="13" s="1"/>
  <c r="D3673" i="13" a="1"/>
  <c r="D3673" i="13" s="1"/>
  <c r="D3674" i="13" a="1"/>
  <c r="D3674" i="13" s="1"/>
  <c r="D3675" i="13" a="1"/>
  <c r="D3675" i="13" s="1"/>
  <c r="D3676" i="13" a="1"/>
  <c r="D3676" i="13"/>
  <c r="D3677" i="13" a="1"/>
  <c r="D3677" i="13" s="1"/>
  <c r="D3678" i="13" a="1"/>
  <c r="D3678" i="13"/>
  <c r="D3679" i="13" a="1"/>
  <c r="D3679" i="13" s="1"/>
  <c r="D3680" i="13" a="1"/>
  <c r="D3680" i="13" s="1"/>
  <c r="D3681" i="13" a="1"/>
  <c r="D3681" i="13"/>
  <c r="D3682" i="13" a="1"/>
  <c r="D3682" i="13" s="1"/>
  <c r="D3683" i="13" a="1"/>
  <c r="D3683" i="13" s="1"/>
  <c r="D3684" i="13" a="1"/>
  <c r="D3684" i="13" s="1"/>
  <c r="D3685" i="13" a="1"/>
  <c r="D3685" i="13" s="1"/>
  <c r="D3686" i="13" a="1"/>
  <c r="D3686" i="13"/>
  <c r="D3687" i="13" a="1"/>
  <c r="D3687" i="13" s="1"/>
  <c r="D3688" i="13" a="1"/>
  <c r="D3688" i="13"/>
  <c r="D3689" i="13" a="1"/>
  <c r="D3689" i="13" s="1"/>
  <c r="D3690" i="13" a="1"/>
  <c r="D3690" i="13" s="1"/>
  <c r="D3691" i="13" a="1"/>
  <c r="D3691" i="13"/>
  <c r="D3692" i="13" a="1"/>
  <c r="D3692" i="13"/>
  <c r="D3693" i="13" a="1"/>
  <c r="D3693" i="13" s="1"/>
  <c r="D3694" i="13" a="1"/>
  <c r="D3694" i="13" s="1"/>
  <c r="D3695" i="13" a="1"/>
  <c r="D3695" i="13" s="1"/>
  <c r="D3696" i="13" a="1"/>
  <c r="D3696" i="13"/>
  <c r="D3697" i="13" a="1"/>
  <c r="D3697" i="13" s="1"/>
  <c r="D3698" i="13" a="1"/>
  <c r="D3698" i="13"/>
  <c r="D3699" i="13" a="1"/>
  <c r="D3699" i="13" s="1"/>
  <c r="D3700" i="13" a="1"/>
  <c r="D3700" i="13"/>
  <c r="D3701" i="13" a="1"/>
  <c r="D3701" i="13" s="1"/>
  <c r="D3702" i="13" a="1"/>
  <c r="D3702" i="13" s="1"/>
  <c r="D3703" i="13" a="1"/>
  <c r="D3703" i="13" s="1"/>
  <c r="D3704" i="13" a="1"/>
  <c r="D3704" i="13" s="1"/>
  <c r="D3705" i="13" a="1"/>
  <c r="D3705" i="13"/>
  <c r="D3706" i="13" a="1"/>
  <c r="D3706" i="13" s="1"/>
  <c r="D3707" i="13" a="1"/>
  <c r="D3707" i="13" s="1"/>
  <c r="D3708" i="13" a="1"/>
  <c r="D3708" i="13" s="1"/>
  <c r="D3709" i="13" a="1"/>
  <c r="D3709" i="13" s="1"/>
  <c r="D3710" i="13" a="1"/>
  <c r="D3710" i="13" s="1"/>
  <c r="D3711" i="13" a="1"/>
  <c r="D3711" i="13" s="1"/>
  <c r="D3712" i="13" a="1"/>
  <c r="D3712" i="13" s="1"/>
  <c r="D3713" i="13" a="1"/>
  <c r="D3713" i="13" s="1"/>
  <c r="D3714" i="13" a="1"/>
  <c r="D3714" i="13"/>
  <c r="D3715" i="13" a="1"/>
  <c r="D3715" i="13" s="1"/>
  <c r="D3716" i="13" a="1"/>
  <c r="D3716" i="13" s="1"/>
  <c r="D3717" i="13" a="1"/>
  <c r="D3717" i="13" s="1"/>
  <c r="D3718" i="13" a="1"/>
  <c r="D3718" i="13" s="1"/>
  <c r="D3719" i="13" a="1"/>
  <c r="D3719" i="13" s="1"/>
  <c r="D3720" i="13" a="1"/>
  <c r="D3720" i="13"/>
  <c r="D3721" i="13" a="1"/>
  <c r="D3721" i="13" s="1"/>
  <c r="D3722" i="13" a="1"/>
  <c r="D3722" i="13" s="1"/>
  <c r="D3723" i="13" a="1"/>
  <c r="D3723" i="13"/>
  <c r="D3724" i="13" a="1"/>
  <c r="D3724" i="13" s="1"/>
  <c r="D3725" i="13" a="1"/>
  <c r="D3725" i="13" s="1"/>
  <c r="D3726" i="13" a="1"/>
  <c r="D3726" i="13" s="1"/>
  <c r="D3727" i="13" a="1"/>
  <c r="D3727" i="13" s="1"/>
  <c r="D3728" i="13" a="1"/>
  <c r="D3728" i="13"/>
  <c r="D3729" i="13" a="1"/>
  <c r="D3729" i="13"/>
  <c r="D3730" i="13" a="1"/>
  <c r="D3730" i="13" s="1"/>
  <c r="D3731" i="13" a="1"/>
  <c r="D3731" i="13" s="1"/>
  <c r="D3732" i="13" a="1"/>
  <c r="D3732" i="13"/>
  <c r="D3733" i="13" a="1"/>
  <c r="D3733" i="13" s="1"/>
  <c r="D3734" i="13" a="1"/>
  <c r="D3734" i="13"/>
  <c r="D3735" i="13" a="1"/>
  <c r="D3735" i="13" s="1"/>
  <c r="D3736" i="13" a="1"/>
  <c r="D3736" i="13" s="1"/>
  <c r="D3737" i="13" a="1"/>
  <c r="D3737" i="13"/>
  <c r="D3738" i="13" a="1"/>
  <c r="D3738" i="13"/>
  <c r="D3739" i="13" a="1"/>
  <c r="D3739" i="13" s="1"/>
  <c r="D3740" i="13" a="1"/>
  <c r="D3740" i="13" s="1"/>
  <c r="D3741" i="13" a="1"/>
  <c r="D3741" i="13" s="1"/>
  <c r="D3742" i="13" a="1"/>
  <c r="D3742" i="13"/>
  <c r="D3743" i="13" a="1"/>
  <c r="D3743" i="13" s="1"/>
  <c r="D3744" i="13" a="1"/>
  <c r="D3744" i="13" s="1"/>
  <c r="D3745" i="13" a="1"/>
  <c r="D3745" i="13" s="1"/>
  <c r="D3746" i="13" a="1"/>
  <c r="D3746" i="13"/>
  <c r="D3747" i="13" a="1"/>
  <c r="D3747" i="13"/>
  <c r="D3748" i="13" a="1"/>
  <c r="D3748" i="13" s="1"/>
  <c r="D3749" i="13" a="1"/>
  <c r="D3749" i="13" s="1"/>
  <c r="D3750" i="13" a="1"/>
  <c r="D3750" i="13" s="1"/>
  <c r="D3751" i="13" a="1"/>
  <c r="D3751" i="13" s="1"/>
  <c r="D3752" i="13" a="1"/>
  <c r="D3752" i="13" s="1"/>
  <c r="D3753" i="13" a="1"/>
  <c r="D3753" i="13" s="1"/>
  <c r="D3754" i="13" a="1"/>
  <c r="D3754" i="13" s="1"/>
  <c r="D3755" i="13" a="1"/>
  <c r="D3755" i="13"/>
  <c r="D3756" i="13" a="1"/>
  <c r="D3756" i="13"/>
  <c r="D3757" i="13" a="1"/>
  <c r="D3757" i="13" s="1"/>
  <c r="D3758" i="13" a="1"/>
  <c r="D3758" i="13"/>
  <c r="D3759" i="13" a="1"/>
  <c r="D3759" i="13" s="1"/>
  <c r="D3760" i="13" a="1"/>
  <c r="D3760" i="13"/>
  <c r="D3761" i="13" a="1"/>
  <c r="D3761" i="13" s="1"/>
  <c r="D3762" i="13" a="1"/>
  <c r="D3762" i="13" s="1"/>
  <c r="D3763" i="13" a="1"/>
  <c r="D3763" i="13" s="1"/>
  <c r="D3764" i="13" a="1"/>
  <c r="D3764" i="13"/>
  <c r="D3765" i="13" a="1"/>
  <c r="D3765" i="13" s="1"/>
  <c r="D3766" i="13" a="1"/>
  <c r="D3766" i="13" s="1"/>
  <c r="D3767" i="13" a="1"/>
  <c r="D3767" i="13" s="1"/>
  <c r="D3768" i="13" a="1"/>
  <c r="D3768" i="13" s="1"/>
  <c r="D3769" i="13" a="1"/>
  <c r="D3769" i="13"/>
  <c r="D3770" i="13" a="1"/>
  <c r="D3770" i="13" s="1"/>
  <c r="D3771" i="13" a="1"/>
  <c r="D3771" i="13" s="1"/>
  <c r="D3772" i="13" a="1"/>
  <c r="D3772" i="13" s="1"/>
  <c r="D3773" i="13" a="1"/>
  <c r="D3773" i="13" s="1"/>
  <c r="D3774" i="13" a="1"/>
  <c r="D3774" i="13" s="1"/>
  <c r="D3775" i="13" a="1"/>
  <c r="D3775" i="13" s="1"/>
  <c r="D3776" i="13" a="1"/>
  <c r="D3776" i="13" s="1"/>
  <c r="D3777" i="13" a="1"/>
  <c r="D3777" i="13" s="1"/>
  <c r="D3778" i="13" a="1"/>
  <c r="D3778" i="13"/>
  <c r="D3779" i="13" a="1"/>
  <c r="D3779" i="13" s="1"/>
  <c r="D3780" i="13" a="1"/>
  <c r="D3780" i="13" s="1"/>
  <c r="D3781" i="13" a="1"/>
  <c r="D3781" i="13" s="1"/>
  <c r="D3782" i="13" a="1"/>
  <c r="D3782" i="13"/>
  <c r="D3783" i="13" a="1"/>
  <c r="D3783" i="13" s="1"/>
  <c r="D3784" i="13" a="1"/>
  <c r="D3784" i="13"/>
  <c r="D3785" i="13" a="1"/>
  <c r="D3785" i="13" s="1"/>
  <c r="D3786" i="13" a="1"/>
  <c r="D3786" i="13" s="1"/>
  <c r="D3787" i="13" a="1"/>
  <c r="D3787" i="13"/>
  <c r="D3788" i="13" a="1"/>
  <c r="D3788" i="13" s="1"/>
  <c r="D3789" i="13" a="1"/>
  <c r="D3789" i="13" s="1"/>
  <c r="D3790" i="13" a="1"/>
  <c r="D3790" i="13"/>
  <c r="D3791" i="13" a="1"/>
  <c r="D3791" i="13" s="1"/>
  <c r="D3792" i="13" a="1"/>
  <c r="D3792" i="13"/>
  <c r="D3793" i="13" a="1"/>
  <c r="D3793" i="13"/>
  <c r="D3794" i="13" a="1"/>
  <c r="D3794" i="13" s="1"/>
  <c r="D3795" i="13" a="1"/>
  <c r="D3795" i="13" s="1"/>
  <c r="D3796" i="13" a="1"/>
  <c r="D3796" i="13"/>
  <c r="D3797" i="13" a="1"/>
  <c r="D3797" i="13" s="1"/>
  <c r="D3798" i="13" a="1"/>
  <c r="D3798" i="13"/>
  <c r="D3799" i="13" a="1"/>
  <c r="D3799" i="13" s="1"/>
  <c r="D3800" i="13" a="1"/>
  <c r="D3800" i="13" s="1"/>
  <c r="D3801" i="13" a="1"/>
  <c r="D3801" i="13"/>
  <c r="D3802" i="13" a="1"/>
  <c r="D3802" i="13"/>
  <c r="D3803" i="13" a="1"/>
  <c r="D3803" i="13" s="1"/>
  <c r="D3804" i="13" a="1"/>
  <c r="D3804" i="13" s="1"/>
  <c r="D3805" i="13" a="1"/>
  <c r="D3805" i="13" s="1"/>
  <c r="D3806" i="13" a="1"/>
  <c r="D3806" i="13"/>
  <c r="D3807" i="13" a="1"/>
  <c r="D3807" i="13" s="1"/>
  <c r="D3808" i="13" a="1"/>
  <c r="D3808" i="13" s="1"/>
  <c r="D3809" i="13" a="1"/>
  <c r="D3809" i="13" s="1"/>
  <c r="D3810" i="13" a="1"/>
  <c r="D3810" i="13"/>
  <c r="D3811" i="13" a="1"/>
  <c r="D3811" i="13"/>
  <c r="D3812" i="13" a="1"/>
  <c r="D3812" i="13" s="1"/>
  <c r="D3813" i="13" a="1"/>
  <c r="D3813" i="13" s="1"/>
  <c r="D3814" i="13" a="1"/>
  <c r="D3814" i="13"/>
  <c r="D3815" i="13" a="1"/>
  <c r="D3815" i="13" s="1"/>
  <c r="D3816" i="13" a="1"/>
  <c r="D3816" i="13" s="1"/>
  <c r="D3817" i="13" a="1"/>
  <c r="D3817" i="13" s="1"/>
  <c r="D3818" i="13" a="1"/>
  <c r="D3818" i="13" s="1"/>
  <c r="D3819" i="13" a="1"/>
  <c r="D3819" i="13"/>
  <c r="D3820" i="13" a="1"/>
  <c r="D3820" i="13"/>
  <c r="D3821" i="13" a="1"/>
  <c r="D3821" i="13" s="1"/>
  <c r="D3822" i="13" a="1"/>
  <c r="D3822" i="13"/>
  <c r="D3823" i="13" a="1"/>
  <c r="D3823" i="13" s="1"/>
  <c r="D3824" i="13" a="1"/>
  <c r="D3824" i="13"/>
  <c r="D3825" i="13" a="1"/>
  <c r="D3825" i="13" s="1"/>
  <c r="D3826" i="13" a="1"/>
  <c r="D3826" i="13" s="1"/>
  <c r="D3827" i="13" a="1"/>
  <c r="D3827" i="13" s="1"/>
  <c r="D3828" i="13" a="1"/>
  <c r="D3828" i="13"/>
  <c r="D3829" i="13" a="1"/>
  <c r="D3829" i="13" s="1"/>
  <c r="D3830" i="13" a="1"/>
  <c r="D3830" i="13" s="1"/>
  <c r="D3831" i="13" a="1"/>
  <c r="D3831" i="13" s="1"/>
  <c r="D3832" i="13" a="1"/>
  <c r="D3832" i="13" s="1"/>
  <c r="D3833" i="13" a="1"/>
  <c r="D3833" i="13"/>
  <c r="D3834" i="13" a="1"/>
  <c r="D3834" i="13" s="1"/>
  <c r="D3835" i="13" a="1"/>
  <c r="D3835" i="13" s="1"/>
  <c r="D3836" i="13" a="1"/>
  <c r="D3836" i="13" s="1"/>
  <c r="D3837" i="13" a="1"/>
  <c r="D3837" i="13" s="1"/>
  <c r="D3838" i="13" a="1"/>
  <c r="D3838" i="13"/>
  <c r="D3839" i="13" a="1"/>
  <c r="D3839" i="13" s="1"/>
  <c r="D3840" i="13" a="1"/>
  <c r="D3840" i="13" s="1"/>
  <c r="D3841" i="13" a="1"/>
  <c r="D3841" i="13" s="1"/>
  <c r="D3842" i="13" a="1"/>
  <c r="D3842" i="13" s="1"/>
  <c r="D3843" i="13" a="1"/>
  <c r="D3843" i="13" s="1"/>
  <c r="D3844" i="13" a="1"/>
  <c r="D3844" i="13" s="1"/>
  <c r="D3845" i="13" a="1"/>
  <c r="D3845" i="13" s="1"/>
  <c r="D3846" i="13" a="1"/>
  <c r="D3846" i="13"/>
  <c r="D3847" i="13" a="1"/>
  <c r="D3847" i="13" s="1"/>
  <c r="D3848" i="13" a="1"/>
  <c r="D3848" i="13"/>
  <c r="D3849" i="13" a="1"/>
  <c r="D3849" i="13" s="1"/>
  <c r="D3850" i="13" a="1"/>
  <c r="D3850" i="13" s="1"/>
  <c r="D3851" i="13" a="1"/>
  <c r="D3851" i="13" s="1"/>
  <c r="D3852" i="13" a="1"/>
  <c r="D3852" i="13" s="1"/>
  <c r="D3853" i="13" a="1"/>
  <c r="D3853" i="13" s="1"/>
  <c r="D3854" i="13" a="1"/>
  <c r="D3854" i="13"/>
  <c r="D3855" i="13" a="1"/>
  <c r="D3855" i="13" s="1"/>
  <c r="D3856" i="13" a="1"/>
  <c r="D3856" i="13"/>
  <c r="D3857" i="13" a="1"/>
  <c r="D3857" i="13"/>
  <c r="D3858" i="13" a="1"/>
  <c r="D3858" i="13" s="1"/>
  <c r="D3859" i="13" a="1"/>
  <c r="D3859" i="13" s="1"/>
  <c r="D3860" i="13" a="1"/>
  <c r="D3860" i="13" s="1"/>
  <c r="D3861" i="13" a="1"/>
  <c r="D3861" i="13" s="1"/>
  <c r="D3862" i="13" a="1"/>
  <c r="D3862" i="13"/>
  <c r="D3863" i="13" a="1"/>
  <c r="D3863" i="13" s="1"/>
  <c r="D3864" i="13" a="1"/>
  <c r="D3864" i="13" s="1"/>
  <c r="D3865" i="13" a="1"/>
  <c r="D3865" i="13"/>
  <c r="D3866" i="13" a="1"/>
  <c r="D3866" i="13"/>
  <c r="D3867" i="13" a="1"/>
  <c r="D3867" i="13" s="1"/>
  <c r="D3868" i="13" a="1"/>
  <c r="D3868" i="13" s="1"/>
  <c r="D3869" i="13" a="1"/>
  <c r="D3869" i="13" s="1"/>
  <c r="D3870" i="13" a="1"/>
  <c r="D3870" i="13"/>
  <c r="D3871" i="13" a="1"/>
  <c r="D3871" i="13" s="1"/>
  <c r="D3872" i="13" a="1"/>
  <c r="D3872" i="13" s="1"/>
  <c r="D3873" i="13" a="1"/>
  <c r="D3873" i="13" s="1"/>
  <c r="D3874" i="13" a="1"/>
  <c r="D3874" i="13"/>
  <c r="D3875" i="13" a="1"/>
  <c r="D3875" i="13"/>
  <c r="D3876" i="13" a="1"/>
  <c r="D3876" i="13" s="1"/>
  <c r="D3877" i="13" a="1"/>
  <c r="D3877" i="13" s="1"/>
  <c r="D3878" i="13" a="1"/>
  <c r="D3878" i="13"/>
  <c r="D3879" i="13" a="1"/>
  <c r="D3879" i="13" s="1"/>
  <c r="D3880" i="13" a="1"/>
  <c r="D3880" i="13" s="1"/>
  <c r="D3881" i="13" a="1"/>
  <c r="D3881" i="13" s="1"/>
  <c r="D3882" i="13" a="1"/>
  <c r="D3882" i="13" s="1"/>
  <c r="D3883" i="13" a="1"/>
  <c r="D3883" i="13"/>
  <c r="D3884" i="13" a="1"/>
  <c r="D3884" i="13"/>
  <c r="D3885" i="13" a="1"/>
  <c r="D3885" i="13" s="1"/>
  <c r="D3886" i="13" a="1"/>
  <c r="D3886" i="13"/>
  <c r="D3887" i="13" a="1"/>
  <c r="D3887" i="13" s="1"/>
  <c r="D3888" i="13" a="1"/>
  <c r="D3888" i="13" s="1"/>
  <c r="D3889" i="13" a="1"/>
  <c r="D3889" i="13" s="1"/>
  <c r="D3890" i="13" a="1"/>
  <c r="D3890" i="13" s="1"/>
  <c r="D3891" i="13" a="1"/>
  <c r="D3891" i="13" s="1"/>
  <c r="D3892" i="13" a="1"/>
  <c r="D3892" i="13" s="1"/>
  <c r="D3893" i="13" a="1"/>
  <c r="D3893" i="13" s="1"/>
  <c r="D3894" i="13" a="1"/>
  <c r="D3894" i="13" s="1"/>
  <c r="D3895" i="13" a="1"/>
  <c r="D3895" i="13" s="1"/>
  <c r="D3896" i="13" a="1"/>
  <c r="D3896" i="13" s="1"/>
  <c r="D3897" i="13" a="1"/>
  <c r="D3897" i="13" s="1"/>
  <c r="D3898" i="13" a="1"/>
  <c r="D3898" i="13" s="1"/>
  <c r="D3899" i="13" a="1"/>
  <c r="D3899" i="13" s="1"/>
  <c r="D3900" i="13" a="1"/>
  <c r="D3900" i="13" s="1"/>
  <c r="D3901" i="13" a="1"/>
  <c r="D3901" i="13" s="1"/>
  <c r="D3902" i="13" a="1"/>
  <c r="D3902" i="13"/>
  <c r="D3903" i="13" a="1"/>
  <c r="D3903" i="13" s="1"/>
  <c r="D3904" i="13" a="1"/>
  <c r="D3904" i="13" s="1"/>
  <c r="D3905" i="13" a="1"/>
  <c r="D3905" i="13" s="1"/>
  <c r="D3906" i="13" a="1"/>
  <c r="D3906" i="13" s="1"/>
  <c r="D3907" i="13" a="1"/>
  <c r="D3907" i="13" s="1"/>
  <c r="D3908" i="13" a="1"/>
  <c r="D3908" i="13" s="1"/>
  <c r="D3909" i="13" a="1"/>
  <c r="D3909" i="13" s="1"/>
  <c r="D3910" i="13" a="1"/>
  <c r="D3910" i="13"/>
  <c r="D3911" i="13" a="1"/>
  <c r="D3911" i="13" s="1"/>
  <c r="D3912" i="13" a="1"/>
  <c r="D3912" i="13"/>
  <c r="D3913" i="13" a="1"/>
  <c r="D3913" i="13" s="1"/>
  <c r="D3914" i="13" a="1"/>
  <c r="D3914" i="13" s="1"/>
  <c r="D3915" i="13" a="1"/>
  <c r="D3915" i="13" s="1"/>
  <c r="D3916" i="13" a="1"/>
  <c r="D3916" i="13" s="1"/>
  <c r="D3917" i="13" a="1"/>
  <c r="D3917" i="13" s="1"/>
  <c r="D3918" i="13" a="1"/>
  <c r="D3918" i="13"/>
  <c r="D3919" i="13" a="1"/>
  <c r="D3919" i="13"/>
  <c r="D3920" i="13" a="1"/>
  <c r="D3920" i="13"/>
  <c r="D3921" i="13" a="1"/>
  <c r="D3921" i="13" s="1"/>
  <c r="D3922" i="13" a="1"/>
  <c r="D3922" i="13"/>
  <c r="D3923" i="13" a="1"/>
  <c r="D3923" i="13"/>
  <c r="D3924" i="13" a="1"/>
  <c r="D3924" i="13"/>
  <c r="D3925" i="13" a="1"/>
  <c r="D3925" i="13" s="1"/>
  <c r="D3926" i="13" a="1"/>
  <c r="D3926" i="13" s="1"/>
  <c r="D3927" i="13" a="1"/>
  <c r="D3927" i="13" s="1"/>
  <c r="D3928" i="13" a="1"/>
  <c r="D3928" i="13"/>
  <c r="D3929" i="13" a="1"/>
  <c r="D3929" i="13"/>
  <c r="D3930" i="13" a="1"/>
  <c r="D3930" i="13" s="1"/>
  <c r="D3931" i="13" a="1"/>
  <c r="D3931" i="13" s="1"/>
  <c r="D3932" i="13" a="1"/>
  <c r="D3932" i="13" s="1"/>
  <c r="D3933" i="13" a="1"/>
  <c r="D3933" i="13" s="1"/>
  <c r="D3934" i="13" a="1"/>
  <c r="D3934" i="13"/>
  <c r="D3935" i="13" a="1"/>
  <c r="D3935" i="13"/>
  <c r="D3936" i="13" a="1"/>
  <c r="D3936" i="13"/>
  <c r="D3937" i="13" a="1"/>
  <c r="D3937" i="13"/>
  <c r="D3938" i="13" a="1"/>
  <c r="D3938" i="13" s="1"/>
  <c r="D3939" i="13" a="1"/>
  <c r="D3939" i="13"/>
  <c r="D3940" i="13" a="1"/>
  <c r="D3940" i="13"/>
  <c r="D3941" i="13" a="1"/>
  <c r="D3941" i="13" s="1"/>
  <c r="D3942" i="13" a="1"/>
  <c r="D3942" i="13" s="1"/>
  <c r="D3943" i="13" a="1"/>
  <c r="D3943" i="13" s="1"/>
  <c r="D3944" i="13" a="1"/>
  <c r="D3944" i="13" s="1"/>
  <c r="D3945" i="13" a="1"/>
  <c r="D3945" i="13"/>
  <c r="D3946" i="13" a="1"/>
  <c r="D3946" i="13"/>
  <c r="D3947" i="13" a="1"/>
  <c r="D3947" i="13" s="1"/>
  <c r="D3948" i="13" a="1"/>
  <c r="D3948" i="13" s="1"/>
  <c r="D3949" i="13" a="1"/>
  <c r="D3949" i="13" s="1"/>
  <c r="D3950" i="13" a="1"/>
  <c r="D3950" i="13"/>
  <c r="D3951" i="13" a="1"/>
  <c r="D3951" i="13"/>
  <c r="D3952" i="13" a="1"/>
  <c r="D3952" i="13"/>
  <c r="D3953" i="13" a="1"/>
  <c r="D3953" i="13"/>
  <c r="D3954" i="13" a="1"/>
  <c r="D3954" i="13"/>
  <c r="D3955" i="13" a="1"/>
  <c r="D3955" i="13" s="1"/>
  <c r="D3956" i="13" a="1"/>
  <c r="D3956" i="13"/>
  <c r="D3957" i="13" a="1"/>
  <c r="D3957" i="13" s="1"/>
  <c r="D3958" i="13" a="1"/>
  <c r="D3958" i="13" s="1"/>
  <c r="D3959" i="13" a="1"/>
  <c r="D3959" i="13" s="1"/>
  <c r="D3960" i="13" a="1"/>
  <c r="D3960" i="13" s="1"/>
  <c r="D3961" i="13" a="1"/>
  <c r="D3961" i="13" s="1"/>
  <c r="D3962" i="13" a="1"/>
  <c r="D3962" i="13"/>
  <c r="D3963" i="13" a="1"/>
  <c r="D3963" i="13"/>
  <c r="D3964" i="13" a="1"/>
  <c r="D3964" i="13" s="1"/>
  <c r="D3965" i="13" a="1"/>
  <c r="D3965" i="13" s="1"/>
  <c r="D3966" i="13" a="1"/>
  <c r="D3966" i="13"/>
  <c r="D3967" i="13" a="1"/>
  <c r="D3967" i="13"/>
  <c r="D3968" i="13" a="1"/>
  <c r="D3968" i="13"/>
  <c r="D3969" i="13" a="1"/>
  <c r="D3969" i="13"/>
  <c r="D3970" i="13" a="1"/>
  <c r="D3970" i="13"/>
  <c r="D3971" i="13" a="1"/>
  <c r="D3971" i="13"/>
  <c r="D3972" i="13" a="1"/>
  <c r="D3972" i="13" s="1"/>
  <c r="D3973" i="13" a="1"/>
  <c r="D3973" i="13"/>
  <c r="D3974" i="13" a="1"/>
  <c r="D3974" i="13"/>
  <c r="D3975" i="13" a="1"/>
  <c r="D3975" i="13"/>
  <c r="D3976" i="13" a="1"/>
  <c r="D3976" i="13"/>
  <c r="D3977" i="13" a="1"/>
  <c r="D3977" i="13"/>
  <c r="D3978" i="13" a="1"/>
  <c r="D3978" i="13"/>
  <c r="D3979" i="13" a="1"/>
  <c r="D3979" i="13"/>
  <c r="D3980" i="13" a="1"/>
  <c r="D3980" i="13" s="1"/>
  <c r="D3981" i="13" a="1"/>
  <c r="D3981" i="13"/>
  <c r="D3982" i="13" a="1"/>
  <c r="D3982" i="13"/>
  <c r="D3983" i="13" a="1"/>
  <c r="D3983" i="13"/>
  <c r="D3984" i="13" a="1"/>
  <c r="D3984" i="13"/>
  <c r="D3985" i="13" a="1"/>
  <c r="D3985" i="13"/>
  <c r="D3986" i="13" a="1"/>
  <c r="D3986" i="13"/>
  <c r="D3987" i="13" a="1"/>
  <c r="D3987" i="13"/>
  <c r="D3988" i="13" a="1"/>
  <c r="D3988" i="13" s="1"/>
  <c r="D3989" i="13" a="1"/>
  <c r="D3989" i="13"/>
  <c r="D3990" i="13" a="1"/>
  <c r="D3990" i="13"/>
  <c r="D3991" i="13" a="1"/>
  <c r="D3991" i="13"/>
  <c r="D3992" i="13" a="1"/>
  <c r="D3992" i="13"/>
  <c r="D3993" i="13" a="1"/>
  <c r="D3993" i="13"/>
  <c r="D3994" i="13" a="1"/>
  <c r="D3994" i="13"/>
  <c r="D3995" i="13" a="1"/>
  <c r="D3995" i="13" s="1"/>
  <c r="D3996" i="13" a="1"/>
  <c r="D3996" i="13" s="1"/>
  <c r="D3997" i="13" a="1"/>
  <c r="D3997" i="13"/>
  <c r="D3998" i="13" a="1"/>
  <c r="D3998" i="13"/>
  <c r="D3999" i="13" a="1"/>
  <c r="D3999" i="13"/>
  <c r="D4000" i="13" a="1"/>
  <c r="D4000" i="13"/>
  <c r="D4001" i="13" a="1"/>
  <c r="D4001" i="13"/>
  <c r="D4002" i="13" a="1"/>
  <c r="D4002" i="13"/>
  <c r="D4003" i="13" a="1"/>
  <c r="D4003" i="13" s="1"/>
  <c r="D4004" i="13" a="1"/>
  <c r="D4004" i="13" s="1"/>
  <c r="D4005" i="13" a="1"/>
  <c r="D4005" i="13"/>
  <c r="D4006" i="13" a="1"/>
  <c r="D4006" i="13"/>
  <c r="D4007" i="13" a="1"/>
  <c r="D4007" i="13"/>
  <c r="D4008" i="13" a="1"/>
  <c r="D4008" i="13"/>
  <c r="D4009" i="13" a="1"/>
  <c r="D4009" i="13"/>
  <c r="D4010" i="13" a="1"/>
  <c r="D4010" i="13"/>
  <c r="D4011" i="13" a="1"/>
  <c r="D4011" i="13" s="1"/>
  <c r="D4012" i="13" a="1"/>
  <c r="D4012" i="13" s="1"/>
  <c r="D4013" i="13" a="1"/>
  <c r="D4013" i="13"/>
  <c r="D4014" i="13" a="1"/>
  <c r="D4014" i="13"/>
  <c r="D4015" i="13" a="1"/>
  <c r="D4015" i="13"/>
  <c r="D4016" i="13" a="1"/>
  <c r="D4016" i="13"/>
  <c r="D4017" i="13" a="1"/>
  <c r="D4017" i="13"/>
  <c r="D4018" i="13" a="1"/>
  <c r="D4018" i="13"/>
  <c r="D4019" i="13" a="1"/>
  <c r="D4019" i="13" s="1"/>
  <c r="D4020" i="13" a="1"/>
  <c r="D4020" i="13" s="1"/>
  <c r="D4021" i="13" a="1"/>
  <c r="D4021" i="13"/>
  <c r="D4022" i="13" a="1"/>
  <c r="D4022" i="13"/>
  <c r="D4023" i="13" a="1"/>
  <c r="D4023" i="13"/>
  <c r="D4024" i="13" a="1"/>
  <c r="D4024" i="13"/>
  <c r="D4025" i="13" a="1"/>
  <c r="D4025" i="13"/>
  <c r="D4026" i="13" a="1"/>
  <c r="D4026" i="13"/>
  <c r="D4027" i="13" a="1"/>
  <c r="D4027" i="13" s="1"/>
  <c r="D4028" i="13" a="1"/>
  <c r="D4028" i="13" s="1"/>
  <c r="D4029" i="13" a="1"/>
  <c r="D4029" i="13"/>
  <c r="D4030" i="13" a="1"/>
  <c r="D4030" i="13"/>
  <c r="D4031" i="13" a="1"/>
  <c r="D4031" i="13"/>
  <c r="D4032" i="13" a="1"/>
  <c r="D4032" i="13"/>
  <c r="D4033" i="13" a="1"/>
  <c r="D4033" i="13"/>
  <c r="D4034" i="13" a="1"/>
  <c r="D4034" i="13" s="1"/>
  <c r="D4035" i="13" a="1"/>
  <c r="D4035" i="13" s="1"/>
  <c r="D4036" i="13" a="1"/>
  <c r="D4036" i="13" s="1"/>
  <c r="D4037" i="13" a="1"/>
  <c r="D4037" i="13"/>
  <c r="D4038" i="13" a="1"/>
  <c r="D4038" i="13" s="1"/>
  <c r="D4039" i="13" a="1"/>
  <c r="D4039" i="13"/>
  <c r="D4040" i="13" a="1"/>
  <c r="D4040" i="13"/>
  <c r="D4041" i="13" a="1"/>
  <c r="D4041" i="13"/>
  <c r="D4042" i="13" a="1"/>
  <c r="D4042" i="13" s="1"/>
  <c r="D4043" i="13" a="1"/>
  <c r="D4043" i="13" s="1"/>
  <c r="D4044" i="13" a="1"/>
  <c r="D4044" i="13" s="1"/>
  <c r="D4045" i="13" a="1"/>
  <c r="D4045" i="13"/>
  <c r="D4046" i="13" a="1"/>
  <c r="D4046" i="13" s="1"/>
  <c r="D4047" i="13" a="1"/>
  <c r="D4047" i="13"/>
  <c r="D4048" i="13" a="1"/>
  <c r="D4048" i="13"/>
  <c r="D4049" i="13" a="1"/>
  <c r="D4049" i="13" s="1"/>
  <c r="D4050" i="13" a="1"/>
  <c r="D4050" i="13" s="1"/>
  <c r="D4051" i="13" a="1"/>
  <c r="D4051" i="13" s="1"/>
  <c r="D4052" i="13" a="1"/>
  <c r="D4052" i="13" s="1"/>
  <c r="D4053" i="13" a="1"/>
  <c r="D4053" i="13"/>
  <c r="D4054" i="13" a="1"/>
  <c r="D4054" i="13" s="1"/>
  <c r="D4055" i="13" a="1"/>
  <c r="D4055" i="13"/>
  <c r="D4056" i="13" a="1"/>
  <c r="D4056" i="13"/>
  <c r="D4057" i="13" a="1"/>
  <c r="D4057" i="13" s="1"/>
  <c r="D4058" i="13" a="1"/>
  <c r="D4058" i="13" s="1"/>
  <c r="D4059" i="13" a="1"/>
  <c r="D4059" i="13" s="1"/>
  <c r="D4060" i="13" a="1"/>
  <c r="D4060" i="13" s="1"/>
  <c r="D4061" i="13" a="1"/>
  <c r="D4061" i="13" s="1"/>
  <c r="D4062" i="13" a="1"/>
  <c r="D4062" i="13" s="1"/>
  <c r="D4063" i="13" a="1"/>
  <c r="D4063" i="13"/>
  <c r="D4064" i="13" a="1"/>
  <c r="D4064" i="13"/>
  <c r="D4065" i="13" a="1"/>
  <c r="D4065" i="13" s="1"/>
  <c r="D4066" i="13" a="1"/>
  <c r="D4066" i="13" s="1"/>
  <c r="D4067" i="13" a="1"/>
  <c r="D4067" i="13" s="1"/>
  <c r="D4068" i="13" a="1"/>
  <c r="D4068" i="13" s="1"/>
  <c r="D4069" i="13" a="1"/>
  <c r="D4069" i="13" s="1"/>
  <c r="D4070" i="13" a="1"/>
  <c r="D4070" i="13" s="1"/>
  <c r="D4071" i="13" a="1"/>
  <c r="D4071" i="13"/>
  <c r="D4072" i="13" a="1"/>
  <c r="D4072" i="13"/>
  <c r="D4073" i="13" a="1"/>
  <c r="D4073" i="13" s="1"/>
  <c r="D4074" i="13" a="1"/>
  <c r="D4074" i="13" s="1"/>
  <c r="D4075" i="13" a="1"/>
  <c r="D4075" i="13" s="1"/>
  <c r="D4076" i="13" a="1"/>
  <c r="D4076" i="13" s="1"/>
  <c r="D4077" i="13" a="1"/>
  <c r="D4077" i="13" s="1"/>
  <c r="D4078" i="13" a="1"/>
  <c r="D4078" i="13" s="1"/>
  <c r="D4079" i="13" a="1"/>
  <c r="D4079" i="13"/>
  <c r="D4080" i="13" a="1"/>
  <c r="D4080" i="13"/>
  <c r="D4081" i="13" a="1"/>
  <c r="D4081" i="13" s="1"/>
  <c r="D4082" i="13" a="1"/>
  <c r="D4082" i="13" s="1"/>
  <c r="D4083" i="13" a="1"/>
  <c r="D4083" i="13" s="1"/>
  <c r="D4084" i="13" a="1"/>
  <c r="D4084" i="13" s="1"/>
  <c r="D4085" i="13" a="1"/>
  <c r="D4085" i="13" s="1"/>
  <c r="D4086" i="13" a="1"/>
  <c r="D4086" i="13" s="1"/>
  <c r="D4087" i="13" a="1"/>
  <c r="D4087" i="13" s="1"/>
  <c r="D4088" i="13" a="1"/>
  <c r="D4088" i="13"/>
  <c r="D4089" i="13" a="1"/>
  <c r="D4089" i="13" s="1"/>
  <c r="D4090" i="13" a="1"/>
  <c r="D4090" i="13" s="1"/>
  <c r="D4091" i="13" a="1"/>
  <c r="D4091" i="13" s="1"/>
  <c r="D4092" i="13" a="1"/>
  <c r="D4092" i="13" s="1"/>
  <c r="D4093" i="13" a="1"/>
  <c r="D4093" i="13" s="1"/>
  <c r="D4094" i="13" a="1"/>
  <c r="D4094" i="13" s="1"/>
  <c r="D4095" i="13" a="1"/>
  <c r="D4095" i="13" s="1"/>
  <c r="D4096" i="13" a="1"/>
  <c r="D4096" i="13"/>
  <c r="D4097" i="13" a="1"/>
  <c r="D4097" i="13" s="1"/>
  <c r="D4098" i="13" a="1"/>
  <c r="D4098" i="13" s="1"/>
  <c r="D4099" i="13" a="1"/>
  <c r="D4099" i="13" s="1"/>
  <c r="D4100" i="13" a="1"/>
  <c r="D4100" i="13" s="1"/>
  <c r="D4101" i="13" a="1"/>
  <c r="D4101" i="13" s="1"/>
  <c r="D4102" i="13" a="1"/>
  <c r="D4102" i="13" s="1"/>
  <c r="D4103" i="13" a="1"/>
  <c r="D4103" i="13" s="1"/>
  <c r="D4104" i="13" a="1"/>
  <c r="D4104" i="13" s="1"/>
  <c r="D4105" i="13" a="1"/>
  <c r="D4105" i="13" s="1"/>
  <c r="D4106" i="13" a="1"/>
  <c r="D4106" i="13" s="1"/>
  <c r="D4107" i="13" a="1"/>
  <c r="D4107" i="13" s="1"/>
  <c r="D4108" i="13" a="1"/>
  <c r="D4108" i="13" s="1"/>
  <c r="D4109" i="13" a="1"/>
  <c r="D4109" i="13" s="1"/>
  <c r="D4110" i="13" a="1"/>
  <c r="D4110" i="13" s="1"/>
  <c r="D4111" i="13" a="1"/>
  <c r="D4111" i="13" s="1"/>
  <c r="D4112" i="13" a="1"/>
  <c r="D4112" i="13" s="1"/>
  <c r="D4113" i="13" a="1"/>
  <c r="D4113" i="13" s="1"/>
  <c r="D4114" i="13" a="1"/>
  <c r="D4114" i="13" s="1"/>
  <c r="D4115" i="13" a="1"/>
  <c r="D4115" i="13" s="1"/>
  <c r="D2" i="13" a="1"/>
  <c r="D2" i="13" s="1"/>
  <c r="D14" i="10"/>
  <c r="C14" i="10"/>
  <c r="B14" i="10"/>
  <c r="B2" i="13" a="1"/>
  <c r="B2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 s="1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 s="1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 s="1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 s="1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 s="1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 s="1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 s="1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 s="1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 s="1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 s="1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 s="1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 s="1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 s="1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 s="1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/>
  <c r="B645" i="13" a="1"/>
  <c r="B645" i="13" s="1"/>
  <c r="B646" i="13" a="1"/>
  <c r="B646" i="13" s="1"/>
  <c r="B647" i="13" a="1"/>
  <c r="B647" i="13" s="1"/>
  <c r="B648" i="13" a="1"/>
  <c r="B648" i="13" s="1"/>
  <c r="B649" i="13" a="1"/>
  <c r="B649" i="13" s="1"/>
  <c r="B650" i="13" a="1"/>
  <c r="B650" i="13" s="1"/>
  <c r="B651" i="13" a="1"/>
  <c r="B651" i="13" s="1"/>
  <c r="B652" i="13" a="1"/>
  <c r="B652" i="13" s="1"/>
  <c r="B653" i="13" a="1"/>
  <c r="B653" i="13" s="1"/>
  <c r="B654" i="13" a="1"/>
  <c r="B654" i="13" s="1"/>
  <c r="B655" i="13" a="1"/>
  <c r="B655" i="13" s="1"/>
  <c r="B656" i="13" a="1"/>
  <c r="B656" i="13" s="1"/>
  <c r="B657" i="13" a="1"/>
  <c r="B657" i="13" s="1"/>
  <c r="B658" i="13" a="1"/>
  <c r="B658" i="13" s="1"/>
  <c r="B659" i="13" a="1"/>
  <c r="B659" i="13" s="1"/>
  <c r="B660" i="13" a="1"/>
  <c r="B660" i="13"/>
  <c r="B661" i="13" a="1"/>
  <c r="B661" i="13" s="1"/>
  <c r="B662" i="13" a="1"/>
  <c r="B662" i="13" s="1"/>
  <c r="B663" i="13" a="1"/>
  <c r="B663" i="13" s="1"/>
  <c r="B664" i="13" a="1"/>
  <c r="B664" i="13" s="1"/>
  <c r="B665" i="13" a="1"/>
  <c r="B665" i="13" s="1"/>
  <c r="B666" i="13" a="1"/>
  <c r="B666" i="13" s="1"/>
  <c r="B667" i="13" a="1"/>
  <c r="B667" i="13" s="1"/>
  <c r="B668" i="13" a="1"/>
  <c r="B668" i="13"/>
  <c r="B669" i="13" a="1"/>
  <c r="B669" i="13" s="1"/>
  <c r="B670" i="13" a="1"/>
  <c r="B670" i="13" s="1"/>
  <c r="B671" i="13" a="1"/>
  <c r="B671" i="13" s="1"/>
  <c r="B672" i="13" a="1"/>
  <c r="B672" i="13" s="1"/>
  <c r="B673" i="13" a="1"/>
  <c r="B673" i="13" s="1"/>
  <c r="B674" i="13" a="1"/>
  <c r="B674" i="13" s="1"/>
  <c r="B675" i="13" a="1"/>
  <c r="B675" i="13" s="1"/>
  <c r="B676" i="13" a="1"/>
  <c r="B676" i="13"/>
  <c r="B677" i="13" a="1"/>
  <c r="B677" i="13" s="1"/>
  <c r="B678" i="13" a="1"/>
  <c r="B678" i="13" s="1"/>
  <c r="B679" i="13" a="1"/>
  <c r="B679" i="13" s="1"/>
  <c r="B680" i="13" a="1"/>
  <c r="B680" i="13" s="1"/>
  <c r="B681" i="13" a="1"/>
  <c r="B681" i="13" s="1"/>
  <c r="B682" i="13" a="1"/>
  <c r="B682" i="13" s="1"/>
  <c r="B683" i="13" a="1"/>
  <c r="B683" i="13" s="1"/>
  <c r="B684" i="13" a="1"/>
  <c r="B684" i="13"/>
  <c r="B685" i="13" a="1"/>
  <c r="B685" i="13" s="1"/>
  <c r="B686" i="13" a="1"/>
  <c r="B686" i="13" s="1"/>
  <c r="B687" i="13" a="1"/>
  <c r="B687" i="13" s="1"/>
  <c r="B688" i="13" a="1"/>
  <c r="B688" i="13" s="1"/>
  <c r="B689" i="13" a="1"/>
  <c r="B689" i="13" s="1"/>
  <c r="B690" i="13" a="1"/>
  <c r="B690" i="13" s="1"/>
  <c r="B691" i="13" a="1"/>
  <c r="B691" i="13"/>
  <c r="B692" i="13" a="1"/>
  <c r="B692" i="13"/>
  <c r="B693" i="13" a="1"/>
  <c r="B693" i="13" s="1"/>
  <c r="B694" i="13" a="1"/>
  <c r="B694" i="13" s="1"/>
  <c r="B695" i="13" a="1"/>
  <c r="B695" i="13" s="1"/>
  <c r="B696" i="13" a="1"/>
  <c r="B696" i="13" s="1"/>
  <c r="B697" i="13" a="1"/>
  <c r="B697" i="13" s="1"/>
  <c r="B698" i="13" a="1"/>
  <c r="B698" i="13" s="1"/>
  <c r="B699" i="13" a="1"/>
  <c r="B699" i="13"/>
  <c r="B700" i="13" a="1"/>
  <c r="B700" i="13"/>
  <c r="B701" i="13" a="1"/>
  <c r="B701" i="13" s="1"/>
  <c r="B702" i="13" a="1"/>
  <c r="B702" i="13" s="1"/>
  <c r="B703" i="13" a="1"/>
  <c r="B703" i="13" s="1"/>
  <c r="B704" i="13" a="1"/>
  <c r="B704" i="13" s="1"/>
  <c r="B705" i="13" a="1"/>
  <c r="B705" i="13" s="1"/>
  <c r="B706" i="13" a="1"/>
  <c r="B706" i="13" s="1"/>
  <c r="B707" i="13" a="1"/>
  <c r="B707" i="13"/>
  <c r="B708" i="13" a="1"/>
  <c r="B708" i="13"/>
  <c r="B709" i="13" a="1"/>
  <c r="B709" i="13" s="1"/>
  <c r="B710" i="13" a="1"/>
  <c r="B710" i="13" s="1"/>
  <c r="B711" i="13" a="1"/>
  <c r="B711" i="13" s="1"/>
  <c r="B712" i="13" a="1"/>
  <c r="B712" i="13" s="1"/>
  <c r="B713" i="13" a="1"/>
  <c r="B713" i="13" s="1"/>
  <c r="B714" i="13" a="1"/>
  <c r="B714" i="13" s="1"/>
  <c r="B715" i="13" a="1"/>
  <c r="B715" i="13"/>
  <c r="B716" i="13" a="1"/>
  <c r="B716" i="13"/>
  <c r="B717" i="13" a="1"/>
  <c r="B717" i="13" s="1"/>
  <c r="B718" i="13" a="1"/>
  <c r="B718" i="13" s="1"/>
  <c r="B719" i="13" a="1"/>
  <c r="B719" i="13" s="1"/>
  <c r="B720" i="13" a="1"/>
  <c r="B720" i="13" s="1"/>
  <c r="B721" i="13" a="1"/>
  <c r="B721" i="13" s="1"/>
  <c r="B722" i="13" a="1"/>
  <c r="B722" i="13" s="1"/>
  <c r="B723" i="13" a="1"/>
  <c r="B723" i="13"/>
  <c r="B724" i="13" a="1"/>
  <c r="B724" i="13"/>
  <c r="B725" i="13" a="1"/>
  <c r="B725" i="13" s="1"/>
  <c r="B726" i="13" a="1"/>
  <c r="B726" i="13" s="1"/>
  <c r="B727" i="13" a="1"/>
  <c r="B727" i="13" s="1"/>
  <c r="B728" i="13" a="1"/>
  <c r="B728" i="13" s="1"/>
  <c r="B729" i="13" a="1"/>
  <c r="B729" i="13" s="1"/>
  <c r="B730" i="13" a="1"/>
  <c r="B730" i="13" s="1"/>
  <c r="B731" i="13" a="1"/>
  <c r="B731" i="13"/>
  <c r="B732" i="13" a="1"/>
  <c r="B732" i="13"/>
  <c r="B733" i="13" a="1"/>
  <c r="B733" i="13" s="1"/>
  <c r="B734" i="13" a="1"/>
  <c r="B734" i="13" s="1"/>
  <c r="B735" i="13" a="1"/>
  <c r="B735" i="13" s="1"/>
  <c r="B736" i="13" a="1"/>
  <c r="B736" i="13" s="1"/>
  <c r="B737" i="13" a="1"/>
  <c r="B737" i="13" s="1"/>
  <c r="B738" i="13" a="1"/>
  <c r="B738" i="13" s="1"/>
  <c r="B739" i="13" a="1"/>
  <c r="B739" i="13"/>
  <c r="B740" i="13" a="1"/>
  <c r="B740" i="13"/>
  <c r="B741" i="13" a="1"/>
  <c r="B741" i="13" s="1"/>
  <c r="B742" i="13" a="1"/>
  <c r="B742" i="13" s="1"/>
  <c r="B743" i="13" a="1"/>
  <c r="B743" i="13" s="1"/>
  <c r="B744" i="13" a="1"/>
  <c r="B744" i="13" s="1"/>
  <c r="B745" i="13" a="1"/>
  <c r="B745" i="13" s="1"/>
  <c r="B746" i="13" a="1"/>
  <c r="B746" i="13" s="1"/>
  <c r="B747" i="13" a="1"/>
  <c r="B747" i="13"/>
  <c r="B748" i="13" a="1"/>
  <c r="B748" i="13"/>
  <c r="B749" i="13" a="1"/>
  <c r="B749" i="13" s="1"/>
  <c r="B750" i="13" a="1"/>
  <c r="B750" i="13" s="1"/>
  <c r="B751" i="13" a="1"/>
  <c r="B751" i="13" s="1"/>
  <c r="B752" i="13" a="1"/>
  <c r="B752" i="13" s="1"/>
  <c r="B753" i="13" a="1"/>
  <c r="B753" i="13" s="1"/>
  <c r="B754" i="13" a="1"/>
  <c r="B754" i="13" s="1"/>
  <c r="B755" i="13" a="1"/>
  <c r="B755" i="13"/>
  <c r="B756" i="13" a="1"/>
  <c r="B756" i="13"/>
  <c r="B757" i="13" a="1"/>
  <c r="B757" i="13" s="1"/>
  <c r="B758" i="13" a="1"/>
  <c r="B758" i="13" s="1"/>
  <c r="B759" i="13" a="1"/>
  <c r="B759" i="13" s="1"/>
  <c r="B760" i="13" a="1"/>
  <c r="B760" i="13" s="1"/>
  <c r="B761" i="13" a="1"/>
  <c r="B761" i="13" s="1"/>
  <c r="B762" i="13" a="1"/>
  <c r="B762" i="13" s="1"/>
  <c r="B763" i="13" a="1"/>
  <c r="B763" i="13"/>
  <c r="B764" i="13" a="1"/>
  <c r="B764" i="13"/>
  <c r="B765" i="13" a="1"/>
  <c r="B765" i="13" s="1"/>
  <c r="B766" i="13" a="1"/>
  <c r="B766" i="13" s="1"/>
  <c r="B767" i="13" a="1"/>
  <c r="B767" i="13" s="1"/>
  <c r="B768" i="13" a="1"/>
  <c r="B768" i="13" s="1"/>
  <c r="B769" i="13" a="1"/>
  <c r="B769" i="13" s="1"/>
  <c r="B770" i="13" a="1"/>
  <c r="B770" i="13" s="1"/>
  <c r="B771" i="13" a="1"/>
  <c r="B771" i="13"/>
  <c r="B772" i="13" a="1"/>
  <c r="B772" i="13"/>
  <c r="B773" i="13" a="1"/>
  <c r="B773" i="13" s="1"/>
  <c r="B774" i="13" a="1"/>
  <c r="B774" i="13" s="1"/>
  <c r="B775" i="13" a="1"/>
  <c r="B775" i="13" s="1"/>
  <c r="B776" i="13" a="1"/>
  <c r="B776" i="13" s="1"/>
  <c r="B777" i="13" a="1"/>
  <c r="B777" i="13" s="1"/>
  <c r="B778" i="13" a="1"/>
  <c r="B778" i="13" s="1"/>
  <c r="B779" i="13" a="1"/>
  <c r="B779" i="13"/>
  <c r="B780" i="13" a="1"/>
  <c r="B780" i="13"/>
  <c r="B781" i="13" a="1"/>
  <c r="B781" i="13" s="1"/>
  <c r="B782" i="13" a="1"/>
  <c r="B782" i="13" s="1"/>
  <c r="B783" i="13" a="1"/>
  <c r="B783" i="13" s="1"/>
  <c r="B784" i="13" a="1"/>
  <c r="B784" i="13" s="1"/>
  <c r="B785" i="13" a="1"/>
  <c r="B785" i="13" s="1"/>
  <c r="B786" i="13" a="1"/>
  <c r="B786" i="13" s="1"/>
  <c r="B787" i="13" a="1"/>
  <c r="B787" i="13"/>
  <c r="B788" i="13" a="1"/>
  <c r="B788" i="13" s="1"/>
  <c r="B789" i="13" a="1"/>
  <c r="B789" i="13" s="1"/>
  <c r="B790" i="13" a="1"/>
  <c r="B790" i="13" s="1"/>
  <c r="B791" i="13" a="1"/>
  <c r="B791" i="13" s="1"/>
  <c r="B792" i="13" a="1"/>
  <c r="B792" i="13" s="1"/>
  <c r="B793" i="13" a="1"/>
  <c r="B793" i="13" s="1"/>
  <c r="B794" i="13" a="1"/>
  <c r="B794" i="13" s="1"/>
  <c r="B795" i="13" a="1"/>
  <c r="B795" i="13"/>
  <c r="B796" i="13" a="1"/>
  <c r="B796" i="13" s="1"/>
  <c r="B797" i="13" a="1"/>
  <c r="B797" i="13" s="1"/>
  <c r="B798" i="13" a="1"/>
  <c r="B798" i="13" s="1"/>
  <c r="B799" i="13" a="1"/>
  <c r="B799" i="13" s="1"/>
  <c r="B800" i="13" a="1"/>
  <c r="B800" i="13" s="1"/>
  <c r="B801" i="13" a="1"/>
  <c r="B801" i="13" s="1"/>
  <c r="B802" i="13" a="1"/>
  <c r="B802" i="13" s="1"/>
  <c r="B803" i="13" a="1"/>
  <c r="B803" i="13" s="1"/>
  <c r="B804" i="13" a="1"/>
  <c r="B804" i="13" s="1"/>
  <c r="B805" i="13" a="1"/>
  <c r="B805" i="13" s="1"/>
  <c r="B806" i="13" a="1"/>
  <c r="B806" i="13" s="1"/>
  <c r="B807" i="13" a="1"/>
  <c r="B807" i="13" s="1"/>
  <c r="B808" i="13" a="1"/>
  <c r="B808" i="13" s="1"/>
  <c r="B809" i="13" a="1"/>
  <c r="B809" i="13" s="1"/>
  <c r="B810" i="13" a="1"/>
  <c r="B810" i="13" s="1"/>
  <c r="B811" i="13" a="1"/>
  <c r="B811" i="13" s="1"/>
  <c r="B812" i="13" a="1"/>
  <c r="B812" i="13" s="1"/>
  <c r="B813" i="13" a="1"/>
  <c r="B813" i="13" s="1"/>
  <c r="B814" i="13" a="1"/>
  <c r="B814" i="13" s="1"/>
  <c r="B815" i="13" a="1"/>
  <c r="B815" i="13" s="1"/>
  <c r="B816" i="13" a="1"/>
  <c r="B816" i="13" s="1"/>
  <c r="B817" i="13" a="1"/>
  <c r="B817" i="13" s="1"/>
  <c r="B818" i="13" a="1"/>
  <c r="B818" i="13" s="1"/>
  <c r="B819" i="13" a="1"/>
  <c r="B819" i="13"/>
  <c r="B820" i="13" a="1"/>
  <c r="B820" i="13" s="1"/>
  <c r="B821" i="13" a="1"/>
  <c r="B821" i="13" s="1"/>
  <c r="B822" i="13" a="1"/>
  <c r="B822" i="13" s="1"/>
  <c r="B823" i="13" a="1"/>
  <c r="B823" i="13" s="1"/>
  <c r="B824" i="13" a="1"/>
  <c r="B824" i="13" s="1"/>
  <c r="B825" i="13" a="1"/>
  <c r="B825" i="13" s="1"/>
  <c r="B826" i="13" a="1"/>
  <c r="B826" i="13" s="1"/>
  <c r="B827" i="13" a="1"/>
  <c r="B827" i="13"/>
  <c r="B828" i="13" a="1"/>
  <c r="B828" i="13" s="1"/>
  <c r="B829" i="13" a="1"/>
  <c r="B829" i="13" s="1"/>
  <c r="B830" i="13" a="1"/>
  <c r="B830" i="13" s="1"/>
  <c r="B831" i="13" a="1"/>
  <c r="B831" i="13" s="1"/>
  <c r="B832" i="13" a="1"/>
  <c r="B832" i="13" s="1"/>
  <c r="B833" i="13" a="1"/>
  <c r="B833" i="13" s="1"/>
  <c r="B834" i="13" a="1"/>
  <c r="B834" i="13" s="1"/>
  <c r="B835" i="13" a="1"/>
  <c r="B835" i="13"/>
  <c r="B836" i="13" a="1"/>
  <c r="B836" i="13" s="1"/>
  <c r="B837" i="13" a="1"/>
  <c r="B837" i="13" s="1"/>
  <c r="B838" i="13" a="1"/>
  <c r="B838" i="13" s="1"/>
  <c r="B839" i="13" a="1"/>
  <c r="B839" i="13" s="1"/>
  <c r="B840" i="13" a="1"/>
  <c r="B840" i="13" s="1"/>
  <c r="B841" i="13" a="1"/>
  <c r="B841" i="13" s="1"/>
  <c r="B842" i="13" a="1"/>
  <c r="B842" i="13" s="1"/>
  <c r="B843" i="13" a="1"/>
  <c r="B843" i="13" s="1"/>
  <c r="B844" i="13" a="1"/>
  <c r="B844" i="13" s="1"/>
  <c r="B845" i="13" a="1"/>
  <c r="B845" i="13" s="1"/>
  <c r="B846" i="13" a="1"/>
  <c r="B846" i="13" s="1"/>
  <c r="B847" i="13" a="1"/>
  <c r="B847" i="13" s="1"/>
  <c r="B848" i="13" a="1"/>
  <c r="B848" i="13" s="1"/>
  <c r="B849" i="13" a="1"/>
  <c r="B849" i="13" s="1"/>
  <c r="B850" i="13" a="1"/>
  <c r="B850" i="13" s="1"/>
  <c r="B851" i="13" a="1"/>
  <c r="B851" i="13"/>
  <c r="B852" i="13" a="1"/>
  <c r="B852" i="13" s="1"/>
  <c r="B853" i="13" a="1"/>
  <c r="B853" i="13" s="1"/>
  <c r="B854" i="13" a="1"/>
  <c r="B854" i="13" s="1"/>
  <c r="B855" i="13" a="1"/>
  <c r="B855" i="13" s="1"/>
  <c r="B856" i="13" a="1"/>
  <c r="B856" i="13" s="1"/>
  <c r="B857" i="13" a="1"/>
  <c r="B857" i="13" s="1"/>
  <c r="B858" i="13" a="1"/>
  <c r="B858" i="13" s="1"/>
  <c r="B859" i="13" a="1"/>
  <c r="B859" i="13" s="1"/>
  <c r="B860" i="13" a="1"/>
  <c r="B860" i="13" s="1"/>
  <c r="B861" i="13" a="1"/>
  <c r="B861" i="13" s="1"/>
  <c r="B862" i="13" a="1"/>
  <c r="B862" i="13" s="1"/>
  <c r="B863" i="13" a="1"/>
  <c r="B863" i="13" s="1"/>
  <c r="B864" i="13" a="1"/>
  <c r="B864" i="13" s="1"/>
  <c r="B865" i="13" a="1"/>
  <c r="B865" i="13" s="1"/>
  <c r="B866" i="13" a="1"/>
  <c r="B866" i="13" s="1"/>
  <c r="B867" i="13" a="1"/>
  <c r="B867" i="13" s="1"/>
  <c r="B868" i="13" a="1"/>
  <c r="B868" i="13" s="1"/>
  <c r="B869" i="13" a="1"/>
  <c r="B869" i="13" s="1"/>
  <c r="B870" i="13" a="1"/>
  <c r="B870" i="13" s="1"/>
  <c r="B871" i="13" a="1"/>
  <c r="B871" i="13" s="1"/>
  <c r="B872" i="13" a="1"/>
  <c r="B872" i="13" s="1"/>
  <c r="B873" i="13" a="1"/>
  <c r="B873" i="13" s="1"/>
  <c r="B874" i="13" a="1"/>
  <c r="B874" i="13" s="1"/>
  <c r="B875" i="13" a="1"/>
  <c r="B875" i="13" s="1"/>
  <c r="B876" i="13" a="1"/>
  <c r="B876" i="13" s="1"/>
  <c r="B877" i="13" a="1"/>
  <c r="B877" i="13" s="1"/>
  <c r="B878" i="13" a="1"/>
  <c r="B878" i="13" s="1"/>
  <c r="B879" i="13" a="1"/>
  <c r="B879" i="13" s="1"/>
  <c r="B880" i="13" a="1"/>
  <c r="B880" i="13" s="1"/>
  <c r="B881" i="13" a="1"/>
  <c r="B881" i="13" s="1"/>
  <c r="B882" i="13" a="1"/>
  <c r="B882" i="13" s="1"/>
  <c r="B883" i="13" a="1"/>
  <c r="B883" i="13" s="1"/>
  <c r="B884" i="13" a="1"/>
  <c r="B884" i="13" s="1"/>
  <c r="B885" i="13" a="1"/>
  <c r="B885" i="13" s="1"/>
  <c r="B886" i="13" a="1"/>
  <c r="B886" i="13" s="1"/>
  <c r="B887" i="13" a="1"/>
  <c r="B887" i="13" s="1"/>
  <c r="B888" i="13" a="1"/>
  <c r="B888" i="13" s="1"/>
  <c r="B889" i="13" a="1"/>
  <c r="B889" i="13" s="1"/>
  <c r="B890" i="13" a="1"/>
  <c r="B890" i="13" s="1"/>
  <c r="B891" i="13" a="1"/>
  <c r="B891" i="13" s="1"/>
  <c r="B892" i="13" a="1"/>
  <c r="B892" i="13" s="1"/>
  <c r="B893" i="13" a="1"/>
  <c r="B893" i="13" s="1"/>
  <c r="B894" i="13" a="1"/>
  <c r="B894" i="13" s="1"/>
  <c r="B895" i="13" a="1"/>
  <c r="B895" i="13" s="1"/>
  <c r="B896" i="13" a="1"/>
  <c r="B896" i="13" s="1"/>
  <c r="B897" i="13" a="1"/>
  <c r="B897" i="13" s="1"/>
  <c r="B898" i="13" a="1"/>
  <c r="B898" i="13" s="1"/>
  <c r="B899" i="13" a="1"/>
  <c r="B899" i="13" s="1"/>
  <c r="B900" i="13" a="1"/>
  <c r="B900" i="13" s="1"/>
  <c r="B901" i="13" a="1"/>
  <c r="B901" i="13" s="1"/>
  <c r="B902" i="13" a="1"/>
  <c r="B902" i="13" s="1"/>
  <c r="B903" i="13" a="1"/>
  <c r="B903" i="13" s="1"/>
  <c r="B904" i="13" a="1"/>
  <c r="B904" i="13" s="1"/>
  <c r="B905" i="13" a="1"/>
  <c r="B905" i="13" s="1"/>
  <c r="B906" i="13" a="1"/>
  <c r="B906" i="13" s="1"/>
  <c r="B907" i="13" a="1"/>
  <c r="B907" i="13" s="1"/>
  <c r="B908" i="13" a="1"/>
  <c r="B908" i="13" s="1"/>
  <c r="B909" i="13" a="1"/>
  <c r="B909" i="13" s="1"/>
  <c r="B910" i="13" a="1"/>
  <c r="B910" i="13" s="1"/>
  <c r="B911" i="13" a="1"/>
  <c r="B911" i="13" s="1"/>
  <c r="B912" i="13" a="1"/>
  <c r="B912" i="13" s="1"/>
  <c r="B913" i="13" a="1"/>
  <c r="B913" i="13" s="1"/>
  <c r="B914" i="13" a="1"/>
  <c r="B914" i="13" s="1"/>
  <c r="B915" i="13" a="1"/>
  <c r="B915" i="13"/>
  <c r="B916" i="13" a="1"/>
  <c r="B916" i="13" s="1"/>
  <c r="B917" i="13" a="1"/>
  <c r="B917" i="13" s="1"/>
  <c r="B918" i="13" a="1"/>
  <c r="B918" i="13" s="1"/>
  <c r="B919" i="13" a="1"/>
  <c r="B919" i="13" s="1"/>
  <c r="B920" i="13" a="1"/>
  <c r="B920" i="13" s="1"/>
  <c r="B921" i="13" a="1"/>
  <c r="B921" i="13" s="1"/>
  <c r="B922" i="13" a="1"/>
  <c r="B922" i="13" s="1"/>
  <c r="B923" i="13" a="1"/>
  <c r="B923" i="13" s="1"/>
  <c r="B924" i="13" a="1"/>
  <c r="B924" i="13" s="1"/>
  <c r="B925" i="13" a="1"/>
  <c r="B925" i="13" s="1"/>
  <c r="B926" i="13" a="1"/>
  <c r="B926" i="13" s="1"/>
  <c r="B927" i="13" a="1"/>
  <c r="B927" i="13" s="1"/>
  <c r="B928" i="13" a="1"/>
  <c r="B928" i="13" s="1"/>
  <c r="B929" i="13" a="1"/>
  <c r="B929" i="13" s="1"/>
  <c r="B930" i="13" a="1"/>
  <c r="B930" i="13" s="1"/>
  <c r="B931" i="13" a="1"/>
  <c r="B931" i="13"/>
  <c r="B932" i="13" a="1"/>
  <c r="B932" i="13" s="1"/>
  <c r="B933" i="13" a="1"/>
  <c r="B933" i="13" s="1"/>
  <c r="B934" i="13" a="1"/>
  <c r="B934" i="13" s="1"/>
  <c r="B935" i="13" a="1"/>
  <c r="B935" i="13" s="1"/>
  <c r="B936" i="13" a="1"/>
  <c r="B936" i="13" s="1"/>
  <c r="B937" i="13" a="1"/>
  <c r="B937" i="13" s="1"/>
  <c r="B938" i="13" a="1"/>
  <c r="B938" i="13" s="1"/>
  <c r="B939" i="13" a="1"/>
  <c r="B939" i="13" s="1"/>
  <c r="B940" i="13" a="1"/>
  <c r="B940" i="13" s="1"/>
  <c r="B941" i="13" a="1"/>
  <c r="B941" i="13" s="1"/>
  <c r="B942" i="13" a="1"/>
  <c r="B942" i="13" s="1"/>
  <c r="B943" i="13" a="1"/>
  <c r="B943" i="13" s="1"/>
  <c r="B944" i="13" a="1"/>
  <c r="B944" i="13" s="1"/>
  <c r="B945" i="13" a="1"/>
  <c r="B945" i="13" s="1"/>
  <c r="B946" i="13" a="1"/>
  <c r="B946" i="13" s="1"/>
  <c r="B947" i="13" a="1"/>
  <c r="B947" i="13"/>
  <c r="B948" i="13" a="1"/>
  <c r="B948" i="13" s="1"/>
  <c r="B949" i="13" a="1"/>
  <c r="B949" i="13" s="1"/>
  <c r="B950" i="13" a="1"/>
  <c r="B950" i="13" s="1"/>
  <c r="B951" i="13" a="1"/>
  <c r="B951" i="13" s="1"/>
  <c r="B952" i="13" a="1"/>
  <c r="B952" i="13" s="1"/>
  <c r="B953" i="13" a="1"/>
  <c r="B953" i="13" s="1"/>
  <c r="B954" i="13" a="1"/>
  <c r="B954" i="13" s="1"/>
  <c r="B955" i="13" a="1"/>
  <c r="B955" i="13"/>
  <c r="B956" i="13" a="1"/>
  <c r="B956" i="13" s="1"/>
  <c r="B957" i="13" a="1"/>
  <c r="B957" i="13" s="1"/>
  <c r="B958" i="13" a="1"/>
  <c r="B958" i="13" s="1"/>
  <c r="B959" i="13" a="1"/>
  <c r="B959" i="13" s="1"/>
  <c r="B960" i="13" a="1"/>
  <c r="B960" i="13" s="1"/>
  <c r="B961" i="13" a="1"/>
  <c r="B961" i="13" s="1"/>
  <c r="B962" i="13" a="1"/>
  <c r="B962" i="13" s="1"/>
  <c r="B963" i="13" a="1"/>
  <c r="B963" i="13"/>
  <c r="B964" i="13" a="1"/>
  <c r="B964" i="13" s="1"/>
  <c r="B965" i="13" a="1"/>
  <c r="B965" i="13" s="1"/>
  <c r="B966" i="13" a="1"/>
  <c r="B966" i="13" s="1"/>
  <c r="B967" i="13" a="1"/>
  <c r="B967" i="13" s="1"/>
  <c r="B968" i="13" a="1"/>
  <c r="B968" i="13" s="1"/>
  <c r="B969" i="13" a="1"/>
  <c r="B969" i="13" s="1"/>
  <c r="B970" i="13" a="1"/>
  <c r="B970" i="13" s="1"/>
  <c r="B971" i="13" a="1"/>
  <c r="B971" i="13" s="1"/>
  <c r="B972" i="13" a="1"/>
  <c r="B972" i="13" s="1"/>
  <c r="B973" i="13" a="1"/>
  <c r="B973" i="13" s="1"/>
  <c r="B974" i="13" a="1"/>
  <c r="B974" i="13" s="1"/>
  <c r="B975" i="13" a="1"/>
  <c r="B975" i="13" s="1"/>
  <c r="B976" i="13" a="1"/>
  <c r="B976" i="13" s="1"/>
  <c r="B977" i="13" a="1"/>
  <c r="B977" i="13" s="1"/>
  <c r="B978" i="13" a="1"/>
  <c r="B978" i="13" s="1"/>
  <c r="B979" i="13" a="1"/>
  <c r="B979" i="13"/>
  <c r="B980" i="13" a="1"/>
  <c r="B980" i="13" s="1"/>
  <c r="B981" i="13" a="1"/>
  <c r="B981" i="13" s="1"/>
  <c r="B982" i="13" a="1"/>
  <c r="B982" i="13" s="1"/>
  <c r="B983" i="13" a="1"/>
  <c r="B983" i="13" s="1"/>
  <c r="B984" i="13" a="1"/>
  <c r="B984" i="13" s="1"/>
  <c r="B985" i="13" a="1"/>
  <c r="B985" i="13" s="1"/>
  <c r="B986" i="13" a="1"/>
  <c r="B986" i="13" s="1"/>
  <c r="B987" i="13" a="1"/>
  <c r="B987" i="13" s="1"/>
  <c r="B988" i="13" a="1"/>
  <c r="B988" i="13" s="1"/>
  <c r="B989" i="13" a="1"/>
  <c r="B989" i="13" s="1"/>
  <c r="B990" i="13" a="1"/>
  <c r="B990" i="13" s="1"/>
  <c r="B991" i="13" a="1"/>
  <c r="B991" i="13" s="1"/>
  <c r="B992" i="13" a="1"/>
  <c r="B992" i="13" s="1"/>
  <c r="B993" i="13" a="1"/>
  <c r="B993" i="13" s="1"/>
  <c r="B994" i="13" a="1"/>
  <c r="B994" i="13" s="1"/>
  <c r="B995" i="13" a="1"/>
  <c r="B995" i="13" s="1"/>
  <c r="B996" i="13" a="1"/>
  <c r="B996" i="13" s="1"/>
  <c r="B997" i="13" a="1"/>
  <c r="B997" i="13" s="1"/>
  <c r="B998" i="13" a="1"/>
  <c r="B998" i="13" s="1"/>
  <c r="B999" i="13" a="1"/>
  <c r="B999" i="13" s="1"/>
  <c r="B1000" i="13" a="1"/>
  <c r="B1000" i="13" s="1"/>
  <c r="B1001" i="13" a="1"/>
  <c r="B1001" i="13" s="1"/>
  <c r="B1002" i="13" a="1"/>
  <c r="B1002" i="13" s="1"/>
  <c r="B1003" i="13" a="1"/>
  <c r="B1003" i="13" s="1"/>
  <c r="B1004" i="13" a="1"/>
  <c r="B1004" i="13"/>
  <c r="B1005" i="13" a="1"/>
  <c r="B1005" i="13" s="1"/>
  <c r="B1006" i="13" a="1"/>
  <c r="B1006" i="13" s="1"/>
  <c r="B1007" i="13" a="1"/>
  <c r="B1007" i="13" s="1"/>
  <c r="B1008" i="13" a="1"/>
  <c r="B1008" i="13" s="1"/>
  <c r="B1009" i="13" a="1"/>
  <c r="B1009" i="13" s="1"/>
  <c r="B1010" i="13" a="1"/>
  <c r="B1010" i="13" s="1"/>
  <c r="B1011" i="13" a="1"/>
  <c r="B1011" i="13" s="1"/>
  <c r="B1012" i="13" a="1"/>
  <c r="B1012" i="13"/>
  <c r="B1013" i="13" a="1"/>
  <c r="B1013" i="13" s="1"/>
  <c r="B1014" i="13" a="1"/>
  <c r="B1014" i="13" s="1"/>
  <c r="B1015" i="13" a="1"/>
  <c r="B1015" i="13" s="1"/>
  <c r="B1016" i="13" a="1"/>
  <c r="B1016" i="13" s="1"/>
  <c r="B1017" i="13" a="1"/>
  <c r="B1017" i="13" s="1"/>
  <c r="B1018" i="13" a="1"/>
  <c r="B1018" i="13" s="1"/>
  <c r="B1019" i="13" a="1"/>
  <c r="B1019" i="13"/>
  <c r="B1020" i="13" a="1"/>
  <c r="B1020" i="13" s="1"/>
  <c r="B1021" i="13" a="1"/>
  <c r="B1021" i="13" s="1"/>
  <c r="B1022" i="13" a="1"/>
  <c r="B1022" i="13" s="1"/>
  <c r="B1023" i="13" a="1"/>
  <c r="B1023" i="13" s="1"/>
  <c r="B1024" i="13" a="1"/>
  <c r="B1024" i="13" s="1"/>
  <c r="B1025" i="13" a="1"/>
  <c r="B1025" i="13" s="1"/>
  <c r="B1026" i="13" a="1"/>
  <c r="B1026" i="13" s="1"/>
  <c r="B1027" i="13" a="1"/>
  <c r="B1027" i="13"/>
  <c r="B1028" i="13" a="1"/>
  <c r="B1028" i="13" s="1"/>
  <c r="B1029" i="13" a="1"/>
  <c r="B1029" i="13" s="1"/>
  <c r="B1030" i="13" a="1"/>
  <c r="B1030" i="13" s="1"/>
  <c r="B1031" i="13" a="1"/>
  <c r="B1031" i="13" s="1"/>
  <c r="B1032" i="13" a="1"/>
  <c r="B1032" i="13" s="1"/>
  <c r="B1033" i="13" a="1"/>
  <c r="B1033" i="13" s="1"/>
  <c r="B1034" i="13" a="1"/>
  <c r="B1034" i="13" s="1"/>
  <c r="B1035" i="13" a="1"/>
  <c r="B1035" i="13" s="1"/>
  <c r="B1036" i="13" a="1"/>
  <c r="B1036" i="13" s="1"/>
  <c r="B1037" i="13" a="1"/>
  <c r="B1037" i="13" s="1"/>
  <c r="B1038" i="13" a="1"/>
  <c r="B1038" i="13" s="1"/>
  <c r="B1039" i="13" a="1"/>
  <c r="B1039" i="13" s="1"/>
  <c r="B1040" i="13" a="1"/>
  <c r="B1040" i="13" s="1"/>
  <c r="B1041" i="13" a="1"/>
  <c r="B1041" i="13" s="1"/>
  <c r="B1042" i="13" a="1"/>
  <c r="B1042" i="13" s="1"/>
  <c r="B1043" i="13" a="1"/>
  <c r="B1043" i="13"/>
  <c r="B1044" i="13" a="1"/>
  <c r="B1044" i="13"/>
  <c r="B1045" i="13" a="1"/>
  <c r="B1045" i="13" s="1"/>
  <c r="B1046" i="13" a="1"/>
  <c r="B1046" i="13" s="1"/>
  <c r="B1047" i="13" a="1"/>
  <c r="B1047" i="13" s="1"/>
  <c r="B1048" i="13" a="1"/>
  <c r="B1048" i="13" s="1"/>
  <c r="B1049" i="13" a="1"/>
  <c r="B1049" i="13" s="1"/>
  <c r="B1050" i="13" a="1"/>
  <c r="B1050" i="13" s="1"/>
  <c r="B1051" i="13" a="1"/>
  <c r="B1051" i="13"/>
  <c r="B1052" i="13" a="1"/>
  <c r="B1052" i="13"/>
  <c r="B1053" i="13" a="1"/>
  <c r="B1053" i="13" s="1"/>
  <c r="B1054" i="13" a="1"/>
  <c r="B1054" i="13" s="1"/>
  <c r="B1055" i="13" a="1"/>
  <c r="B1055" i="13" s="1"/>
  <c r="B1056" i="13" a="1"/>
  <c r="B1056" i="13" s="1"/>
  <c r="B1057" i="13" a="1"/>
  <c r="B1057" i="13" s="1"/>
  <c r="B1058" i="13" a="1"/>
  <c r="B1058" i="13" s="1"/>
  <c r="B1059" i="13" a="1"/>
  <c r="B1059" i="13" s="1"/>
  <c r="B1060" i="13" a="1"/>
  <c r="B1060" i="13" s="1"/>
  <c r="B1061" i="13" a="1"/>
  <c r="B1061" i="13" s="1"/>
  <c r="B1062" i="13" a="1"/>
  <c r="B1062" i="13" s="1"/>
  <c r="B1063" i="13" a="1"/>
  <c r="B1063" i="13" s="1"/>
  <c r="B1064" i="13" a="1"/>
  <c r="B1064" i="13" s="1"/>
  <c r="B1065" i="13" a="1"/>
  <c r="B1065" i="13" s="1"/>
  <c r="B1066" i="13" a="1"/>
  <c r="B1066" i="13" s="1"/>
  <c r="B1067" i="13" a="1"/>
  <c r="B1067" i="13" s="1"/>
  <c r="B1068" i="13" a="1"/>
  <c r="B1068" i="13"/>
  <c r="B1069" i="13" a="1"/>
  <c r="B1069" i="13" s="1"/>
  <c r="B1070" i="13" a="1"/>
  <c r="B1070" i="13" s="1"/>
  <c r="B1071" i="13" a="1"/>
  <c r="B1071" i="13" s="1"/>
  <c r="B1072" i="13" a="1"/>
  <c r="B1072" i="13" s="1"/>
  <c r="B1073" i="13" a="1"/>
  <c r="B1073" i="13" s="1"/>
  <c r="B1074" i="13" a="1"/>
  <c r="B1074" i="13" s="1"/>
  <c r="B1075" i="13" a="1"/>
  <c r="B1075" i="13" s="1"/>
  <c r="B1076" i="13" a="1"/>
  <c r="B1076" i="13"/>
  <c r="B1077" i="13" a="1"/>
  <c r="B1077" i="13" s="1"/>
  <c r="B1078" i="13" a="1"/>
  <c r="B1078" i="13" s="1"/>
  <c r="B1079" i="13" a="1"/>
  <c r="B1079" i="13" s="1"/>
  <c r="B1080" i="13" a="1"/>
  <c r="B1080" i="13" s="1"/>
  <c r="B1081" i="13" a="1"/>
  <c r="B1081" i="13" s="1"/>
  <c r="B1082" i="13" a="1"/>
  <c r="B1082" i="13" s="1"/>
  <c r="B1083" i="13" a="1"/>
  <c r="B1083" i="13"/>
  <c r="B1084" i="13" a="1"/>
  <c r="B1084" i="13" s="1"/>
  <c r="B1085" i="13" a="1"/>
  <c r="B1085" i="13" s="1"/>
  <c r="B1086" i="13" a="1"/>
  <c r="B1086" i="13" s="1"/>
  <c r="B1087" i="13" a="1"/>
  <c r="B1087" i="13" s="1"/>
  <c r="B1088" i="13" a="1"/>
  <c r="B1088" i="13" s="1"/>
  <c r="B1089" i="13" a="1"/>
  <c r="B1089" i="13" s="1"/>
  <c r="B1090" i="13" a="1"/>
  <c r="B1090" i="13" s="1"/>
  <c r="B1091" i="13" a="1"/>
  <c r="B1091" i="13" s="1"/>
  <c r="B1092" i="13" a="1"/>
  <c r="B1092" i="13" s="1"/>
  <c r="B1093" i="13" a="1"/>
  <c r="B1093" i="13" s="1"/>
  <c r="B1094" i="13" a="1"/>
  <c r="B1094" i="13" s="1"/>
  <c r="B1095" i="13" a="1"/>
  <c r="B1095" i="13" s="1"/>
  <c r="B1096" i="13" a="1"/>
  <c r="B1096" i="13" s="1"/>
  <c r="B1097" i="13" a="1"/>
  <c r="B1097" i="13" s="1"/>
  <c r="B1098" i="13" a="1"/>
  <c r="B1098" i="13" s="1"/>
  <c r="B1099" i="13" a="1"/>
  <c r="B1099" i="13" s="1"/>
  <c r="B1100" i="13" a="1"/>
  <c r="B1100" i="13" s="1"/>
  <c r="B1101" i="13" a="1"/>
  <c r="B1101" i="13" s="1"/>
  <c r="B1102" i="13" a="1"/>
  <c r="B1102" i="13" s="1"/>
  <c r="B1103" i="13" a="1"/>
  <c r="B1103" i="13" s="1"/>
  <c r="B1104" i="13" a="1"/>
  <c r="B1104" i="13" s="1"/>
  <c r="B1105" i="13" a="1"/>
  <c r="B1105" i="13" s="1"/>
  <c r="B1106" i="13" a="1"/>
  <c r="B1106" i="13" s="1"/>
  <c r="B1107" i="13" a="1"/>
  <c r="B1107" i="13"/>
  <c r="B1108" i="13" a="1"/>
  <c r="B1108" i="13"/>
  <c r="B1109" i="13" a="1"/>
  <c r="B1109" i="13" s="1"/>
  <c r="B1110" i="13" a="1"/>
  <c r="B1110" i="13" s="1"/>
  <c r="B1111" i="13" a="1"/>
  <c r="B1111" i="13" s="1"/>
  <c r="B1112" i="13" a="1"/>
  <c r="B1112" i="13" s="1"/>
  <c r="B1113" i="13" a="1"/>
  <c r="B1113" i="13" s="1"/>
  <c r="B1114" i="13" a="1"/>
  <c r="B1114" i="13" s="1"/>
  <c r="B1115" i="13" a="1"/>
  <c r="B1115" i="13"/>
  <c r="B1116" i="13" a="1"/>
  <c r="B1116" i="13" s="1"/>
  <c r="B1117" i="13" a="1"/>
  <c r="B1117" i="13" s="1"/>
  <c r="B1118" i="13" a="1"/>
  <c r="B1118" i="13" s="1"/>
  <c r="B1119" i="13" a="1"/>
  <c r="B1119" i="13" s="1"/>
  <c r="B1120" i="13" a="1"/>
  <c r="B1120" i="13" s="1"/>
  <c r="B1121" i="13" a="1"/>
  <c r="B1121" i="13" s="1"/>
  <c r="B1122" i="13" a="1"/>
  <c r="B1122" i="13" s="1"/>
  <c r="B1123" i="13" a="1"/>
  <c r="B1123" i="13" s="1"/>
  <c r="B1124" i="13" a="1"/>
  <c r="B1124" i="13" s="1"/>
  <c r="B1125" i="13" a="1"/>
  <c r="B1125" i="13" s="1"/>
  <c r="B1126" i="13" a="1"/>
  <c r="B1126" i="13" s="1"/>
  <c r="B1127" i="13" a="1"/>
  <c r="B1127" i="13" s="1"/>
  <c r="B1128" i="13" a="1"/>
  <c r="B1128" i="13" s="1"/>
  <c r="B1129" i="13" a="1"/>
  <c r="B1129" i="13" s="1"/>
  <c r="B1130" i="13" a="1"/>
  <c r="B1130" i="13" s="1"/>
  <c r="B1131" i="13" a="1"/>
  <c r="B1131" i="13" s="1"/>
  <c r="B1132" i="13" a="1"/>
  <c r="B1132" i="13"/>
  <c r="B1133" i="13" a="1"/>
  <c r="B1133" i="13" s="1"/>
  <c r="B1134" i="13" a="1"/>
  <c r="B1134" i="13" s="1"/>
  <c r="B1135" i="13" a="1"/>
  <c r="B1135" i="13" s="1"/>
  <c r="B1136" i="13" a="1"/>
  <c r="B1136" i="13" s="1"/>
  <c r="B1137" i="13" a="1"/>
  <c r="B1137" i="13" s="1"/>
  <c r="B1138" i="13" a="1"/>
  <c r="B1138" i="13" s="1"/>
  <c r="B1139" i="13" a="1"/>
  <c r="B1139" i="13" s="1"/>
  <c r="B1140" i="13" a="1"/>
  <c r="B1140" i="13"/>
  <c r="B1141" i="13" a="1"/>
  <c r="B1141" i="13" s="1"/>
  <c r="B1142" i="13" a="1"/>
  <c r="B1142" i="13" s="1"/>
  <c r="B1143" i="13" a="1"/>
  <c r="B1143" i="13" s="1"/>
  <c r="B1144" i="13" a="1"/>
  <c r="B1144" i="13" s="1"/>
  <c r="B1145" i="13" a="1"/>
  <c r="B1145" i="13" s="1"/>
  <c r="B1146" i="13" a="1"/>
  <c r="B1146" i="13" s="1"/>
  <c r="B1147" i="13" a="1"/>
  <c r="B1147" i="13"/>
  <c r="B1148" i="13" a="1"/>
  <c r="B1148" i="13" s="1"/>
  <c r="B1149" i="13" a="1"/>
  <c r="B1149" i="13" s="1"/>
  <c r="B1150" i="13" a="1"/>
  <c r="B1150" i="13" s="1"/>
  <c r="B1151" i="13" a="1"/>
  <c r="B1151" i="13" s="1"/>
  <c r="B1152" i="13" a="1"/>
  <c r="B1152" i="13" s="1"/>
  <c r="B1153" i="13" a="1"/>
  <c r="B1153" i="13" s="1"/>
  <c r="B1154" i="13" a="1"/>
  <c r="B1154" i="13" s="1"/>
  <c r="B1155" i="13" a="1"/>
  <c r="B1155" i="13" s="1"/>
  <c r="B1156" i="13" a="1"/>
  <c r="B1156" i="13" s="1"/>
  <c r="B1157" i="13" a="1"/>
  <c r="B1157" i="13" s="1"/>
  <c r="B1158" i="13" a="1"/>
  <c r="B1158" i="13" s="1"/>
  <c r="B1159" i="13" a="1"/>
  <c r="B1159" i="13" s="1"/>
  <c r="B1160" i="13" a="1"/>
  <c r="B1160" i="13" s="1"/>
  <c r="B1161" i="13" a="1"/>
  <c r="B1161" i="13" s="1"/>
  <c r="B1162" i="13" a="1"/>
  <c r="B1162" i="13" s="1"/>
  <c r="B1163" i="13" a="1"/>
  <c r="B1163" i="13" s="1"/>
  <c r="B1164" i="13" a="1"/>
  <c r="B1164" i="13" s="1"/>
  <c r="B1165" i="13" a="1"/>
  <c r="B1165" i="13" s="1"/>
  <c r="B1166" i="13" a="1"/>
  <c r="B1166" i="13" s="1"/>
  <c r="B1167" i="13" a="1"/>
  <c r="B1167" i="13" s="1"/>
  <c r="B1168" i="13" a="1"/>
  <c r="B1168" i="13" s="1"/>
  <c r="B1169" i="13" a="1"/>
  <c r="B1169" i="13" s="1"/>
  <c r="B1170" i="13" a="1"/>
  <c r="B1170" i="13" s="1"/>
  <c r="B1171" i="13" a="1"/>
  <c r="B1171" i="13" s="1"/>
  <c r="B1172" i="13" a="1"/>
  <c r="B1172" i="13"/>
  <c r="B1173" i="13" a="1"/>
  <c r="B1173" i="13"/>
  <c r="B1174" i="13" a="1"/>
  <c r="B1174" i="13" s="1"/>
  <c r="B1175" i="13" a="1"/>
  <c r="B1175" i="13" s="1"/>
  <c r="B1176" i="13" a="1"/>
  <c r="B1176" i="13" s="1"/>
  <c r="B1177" i="13" a="1"/>
  <c r="B1177" i="13"/>
  <c r="B1178" i="13" a="1"/>
  <c r="B1178" i="13" s="1"/>
  <c r="B1179" i="13" a="1"/>
  <c r="B1179" i="13"/>
  <c r="B1180" i="13" a="1"/>
  <c r="B1180" i="13" s="1"/>
  <c r="B1181" i="13" a="1"/>
  <c r="B1181" i="13" s="1"/>
  <c r="B1182" i="13" a="1"/>
  <c r="B1182" i="13" s="1"/>
  <c r="B1183" i="13" a="1"/>
  <c r="B1183" i="13" s="1"/>
  <c r="B1184" i="13" a="1"/>
  <c r="B1184" i="13" s="1"/>
  <c r="B1185" i="13" a="1"/>
  <c r="B1185" i="13" s="1"/>
  <c r="B1186" i="13" a="1"/>
  <c r="B1186" i="13" s="1"/>
  <c r="B1187" i="13" a="1"/>
  <c r="B1187" i="13" s="1"/>
  <c r="B1188" i="13" a="1"/>
  <c r="B1188" i="13" s="1"/>
  <c r="B1189" i="13" a="1"/>
  <c r="B1189" i="13"/>
  <c r="B1190" i="13" a="1"/>
  <c r="B1190" i="13" s="1"/>
  <c r="B1191" i="13" a="1"/>
  <c r="B1191" i="13" s="1"/>
  <c r="B1192" i="13" a="1"/>
  <c r="B1192" i="13" s="1"/>
  <c r="B1193" i="13" a="1"/>
  <c r="B1193" i="13"/>
  <c r="B1194" i="13" a="1"/>
  <c r="B1194" i="13" s="1"/>
  <c r="B1195" i="13" a="1"/>
  <c r="B1195" i="13"/>
  <c r="B1196" i="13" a="1"/>
  <c r="B1196" i="13"/>
  <c r="B1197" i="13" a="1"/>
  <c r="B1197" i="13" s="1"/>
  <c r="B1198" i="13" a="1"/>
  <c r="B1198" i="13" s="1"/>
  <c r="B1199" i="13" a="1"/>
  <c r="B1199" i="13" s="1"/>
  <c r="B1200" i="13" a="1"/>
  <c r="B1200" i="13" s="1"/>
  <c r="B1201" i="13" a="1"/>
  <c r="B1201" i="13" s="1"/>
  <c r="B1202" i="13" a="1"/>
  <c r="B1202" i="13" s="1"/>
  <c r="B1203" i="13" a="1"/>
  <c r="B1203" i="13" s="1"/>
  <c r="B1204" i="13" a="1"/>
  <c r="B1204" i="13"/>
  <c r="B1205" i="13" a="1"/>
  <c r="B1205" i="13"/>
  <c r="B1206" i="13" a="1"/>
  <c r="B1206" i="13" s="1"/>
  <c r="B1207" i="13" a="1"/>
  <c r="B1207" i="13" s="1"/>
  <c r="B1208" i="13" a="1"/>
  <c r="B1208" i="13" s="1"/>
  <c r="B1209" i="13" a="1"/>
  <c r="B1209" i="13"/>
  <c r="B1210" i="13" a="1"/>
  <c r="B1210" i="13" s="1"/>
  <c r="B1211" i="13" a="1"/>
  <c r="B1211" i="13"/>
  <c r="B1212" i="13" a="1"/>
  <c r="B1212" i="13" s="1"/>
  <c r="B1213" i="13" a="1"/>
  <c r="B1213" i="13" s="1"/>
  <c r="B1214" i="13" a="1"/>
  <c r="B1214" i="13" s="1"/>
  <c r="B1215" i="13" a="1"/>
  <c r="B1215" i="13" s="1"/>
  <c r="B1216" i="13" a="1"/>
  <c r="B1216" i="13" s="1"/>
  <c r="B1217" i="13" a="1"/>
  <c r="B1217" i="13" s="1"/>
  <c r="B1218" i="13" a="1"/>
  <c r="B1218" i="13" s="1"/>
  <c r="B1219" i="13" a="1"/>
  <c r="B1219" i="13" s="1"/>
  <c r="B1220" i="13" a="1"/>
  <c r="B1220" i="13" s="1"/>
  <c r="B1221" i="13" a="1"/>
  <c r="B1221" i="13"/>
  <c r="B1222" i="13" a="1"/>
  <c r="B1222" i="13" s="1"/>
  <c r="B1223" i="13" a="1"/>
  <c r="B1223" i="13" s="1"/>
  <c r="B1224" i="13" a="1"/>
  <c r="B1224" i="13" s="1"/>
  <c r="B1225" i="13" a="1"/>
  <c r="B1225" i="13"/>
  <c r="B1226" i="13" a="1"/>
  <c r="B1226" i="13" s="1"/>
  <c r="B1227" i="13" a="1"/>
  <c r="B1227" i="13"/>
  <c r="B1228" i="13" a="1"/>
  <c r="B1228" i="13"/>
  <c r="B1229" i="13" a="1"/>
  <c r="B1229" i="13" s="1"/>
  <c r="B1230" i="13" a="1"/>
  <c r="B1230" i="13" s="1"/>
  <c r="B1231" i="13" a="1"/>
  <c r="B1231" i="13" s="1"/>
  <c r="B1232" i="13" a="1"/>
  <c r="B1232" i="13" s="1"/>
  <c r="B1233" i="13" a="1"/>
  <c r="B1233" i="13" s="1"/>
  <c r="B1234" i="13" a="1"/>
  <c r="B1234" i="13" s="1"/>
  <c r="B1235" i="13" a="1"/>
  <c r="B1235" i="13" s="1"/>
  <c r="B1236" i="13" a="1"/>
  <c r="B1236" i="13"/>
  <c r="B1237" i="13" a="1"/>
  <c r="B1237" i="13"/>
  <c r="B1238" i="13" a="1"/>
  <c r="B1238" i="13" s="1"/>
  <c r="B1239" i="13" a="1"/>
  <c r="B1239" i="13" s="1"/>
  <c r="B1240" i="13" a="1"/>
  <c r="B1240" i="13" s="1"/>
  <c r="B1241" i="13" a="1"/>
  <c r="B1241" i="13"/>
  <c r="B1242" i="13" a="1"/>
  <c r="B1242" i="13" s="1"/>
  <c r="B1243" i="13" a="1"/>
  <c r="B1243" i="13"/>
  <c r="B1244" i="13" a="1"/>
  <c r="B1244" i="13" s="1"/>
  <c r="B1245" i="13" a="1"/>
  <c r="B1245" i="13" s="1"/>
  <c r="B1246" i="13" a="1"/>
  <c r="B1246" i="13" s="1"/>
  <c r="B1247" i="13" a="1"/>
  <c r="B1247" i="13" s="1"/>
  <c r="B1248" i="13" a="1"/>
  <c r="B1248" i="13" s="1"/>
  <c r="B1249" i="13" a="1"/>
  <c r="B1249" i="13" s="1"/>
  <c r="B1250" i="13" a="1"/>
  <c r="B1250" i="13" s="1"/>
  <c r="B1251" i="13" a="1"/>
  <c r="B1251" i="13" s="1"/>
  <c r="B1252" i="13" a="1"/>
  <c r="B1252" i="13" s="1"/>
  <c r="B1253" i="13" a="1"/>
  <c r="B1253" i="13"/>
  <c r="B1254" i="13" a="1"/>
  <c r="B1254" i="13" s="1"/>
  <c r="B1255" i="13" a="1"/>
  <c r="B1255" i="13" s="1"/>
  <c r="B1256" i="13" a="1"/>
  <c r="B1256" i="13" s="1"/>
  <c r="B1257" i="13" a="1"/>
  <c r="B1257" i="13"/>
  <c r="B1258" i="13" a="1"/>
  <c r="B1258" i="13" s="1"/>
  <c r="B1259" i="13" a="1"/>
  <c r="B1259" i="13"/>
  <c r="B1260" i="13" a="1"/>
  <c r="B1260" i="13"/>
  <c r="B1261" i="13" a="1"/>
  <c r="B1261" i="13" s="1"/>
  <c r="B1262" i="13" a="1"/>
  <c r="B1262" i="13" s="1"/>
  <c r="B1263" i="13" a="1"/>
  <c r="B1263" i="13" s="1"/>
  <c r="B1264" i="13" a="1"/>
  <c r="B1264" i="13" s="1"/>
  <c r="B1265" i="13" a="1"/>
  <c r="B1265" i="13" s="1"/>
  <c r="B1266" i="13" a="1"/>
  <c r="B1266" i="13" s="1"/>
  <c r="B1267" i="13" a="1"/>
  <c r="B1267" i="13" s="1"/>
  <c r="B1268" i="13" a="1"/>
  <c r="B1268" i="13"/>
  <c r="B1269" i="13" a="1"/>
  <c r="B1269" i="13"/>
  <c r="B1270" i="13" a="1"/>
  <c r="B1270" i="13" s="1"/>
  <c r="B1271" i="13" a="1"/>
  <c r="B1271" i="13" s="1"/>
  <c r="B1272" i="13" a="1"/>
  <c r="B1272" i="13" s="1"/>
  <c r="B1273" i="13" a="1"/>
  <c r="B1273" i="13"/>
  <c r="B1274" i="13" a="1"/>
  <c r="B1274" i="13" s="1"/>
  <c r="B1275" i="13" a="1"/>
  <c r="B1275" i="13"/>
  <c r="B1276" i="13" a="1"/>
  <c r="B1276" i="13" s="1"/>
  <c r="B1277" i="13" a="1"/>
  <c r="B1277" i="13" s="1"/>
  <c r="B1278" i="13" a="1"/>
  <c r="B1278" i="13" s="1"/>
  <c r="B1279" i="13" a="1"/>
  <c r="B1279" i="13" s="1"/>
  <c r="B1280" i="13" a="1"/>
  <c r="B1280" i="13" s="1"/>
  <c r="B1281" i="13" a="1"/>
  <c r="B1281" i="13" s="1"/>
  <c r="B1282" i="13" a="1"/>
  <c r="B1282" i="13" s="1"/>
  <c r="B1283" i="13" a="1"/>
  <c r="B1283" i="13" s="1"/>
  <c r="B1284" i="13" a="1"/>
  <c r="B1284" i="13" s="1"/>
  <c r="B1285" i="13" a="1"/>
  <c r="B1285" i="13"/>
  <c r="B1286" i="13" a="1"/>
  <c r="B1286" i="13" s="1"/>
  <c r="B1287" i="13" a="1"/>
  <c r="B1287" i="13" s="1"/>
  <c r="B1288" i="13" a="1"/>
  <c r="B1288" i="13" s="1"/>
  <c r="B1289" i="13" a="1"/>
  <c r="B1289" i="13"/>
  <c r="B1290" i="13" a="1"/>
  <c r="B1290" i="13" s="1"/>
  <c r="B1291" i="13" a="1"/>
  <c r="B1291" i="13"/>
  <c r="B1292" i="13" a="1"/>
  <c r="B1292" i="13"/>
  <c r="B1293" i="13" a="1"/>
  <c r="B1293" i="13" s="1"/>
  <c r="B1294" i="13" a="1"/>
  <c r="B1294" i="13" s="1"/>
  <c r="B1295" i="13" a="1"/>
  <c r="B1295" i="13" s="1"/>
  <c r="B1296" i="13" a="1"/>
  <c r="B1296" i="13" s="1"/>
  <c r="B1297" i="13" a="1"/>
  <c r="B1297" i="13" s="1"/>
  <c r="B1298" i="13" a="1"/>
  <c r="B1298" i="13" s="1"/>
  <c r="B1299" i="13" a="1"/>
  <c r="B1299" i="13" s="1"/>
  <c r="B1300" i="13" a="1"/>
  <c r="B1300" i="13"/>
  <c r="B1301" i="13" a="1"/>
  <c r="B1301" i="13"/>
  <c r="B1302" i="13" a="1"/>
  <c r="B1302" i="13" s="1"/>
  <c r="B1303" i="13" a="1"/>
  <c r="B1303" i="13" s="1"/>
  <c r="B1304" i="13" a="1"/>
  <c r="B1304" i="13" s="1"/>
  <c r="B1305" i="13" a="1"/>
  <c r="B1305" i="13"/>
  <c r="B1306" i="13" a="1"/>
  <c r="B1306" i="13" s="1"/>
  <c r="B1307" i="13" a="1"/>
  <c r="B1307" i="13"/>
  <c r="B1308" i="13" a="1"/>
  <c r="B1308" i="13" s="1"/>
  <c r="B1309" i="13" a="1"/>
  <c r="B1309" i="13" s="1"/>
  <c r="B1310" i="13" a="1"/>
  <c r="B1310" i="13" s="1"/>
  <c r="B1311" i="13" a="1"/>
  <c r="B1311" i="13" s="1"/>
  <c r="B1312" i="13" a="1"/>
  <c r="B1312" i="13" s="1"/>
  <c r="B1313" i="13" a="1"/>
  <c r="B1313" i="13" s="1"/>
  <c r="B1314" i="13" a="1"/>
  <c r="B1314" i="13" s="1"/>
  <c r="B1315" i="13" a="1"/>
  <c r="B1315" i="13" s="1"/>
  <c r="B1316" i="13" a="1"/>
  <c r="B1316" i="13" s="1"/>
  <c r="B1317" i="13" a="1"/>
  <c r="B1317" i="13"/>
  <c r="B1318" i="13" a="1"/>
  <c r="B1318" i="13" s="1"/>
  <c r="B1319" i="13" a="1"/>
  <c r="B1319" i="13" s="1"/>
  <c r="B1320" i="13" a="1"/>
  <c r="B1320" i="13" s="1"/>
  <c r="B1321" i="13" a="1"/>
  <c r="B1321" i="13"/>
  <c r="B1322" i="13" a="1"/>
  <c r="B1322" i="13" s="1"/>
  <c r="B1323" i="13" a="1"/>
  <c r="B1323" i="13"/>
  <c r="B1324" i="13" a="1"/>
  <c r="B1324" i="13"/>
  <c r="B1325" i="13" a="1"/>
  <c r="B1325" i="13" s="1"/>
  <c r="B1326" i="13" a="1"/>
  <c r="B1326" i="13" s="1"/>
  <c r="B1327" i="13" a="1"/>
  <c r="B1327" i="13" s="1"/>
  <c r="B1328" i="13" a="1"/>
  <c r="B1328" i="13" s="1"/>
  <c r="B1329" i="13" a="1"/>
  <c r="B1329" i="13" s="1"/>
  <c r="B1330" i="13" a="1"/>
  <c r="B1330" i="13" s="1"/>
  <c r="B1331" i="13" a="1"/>
  <c r="B1331" i="13" s="1"/>
  <c r="B1332" i="13" a="1"/>
  <c r="B1332" i="13"/>
  <c r="B1333" i="13" a="1"/>
  <c r="B1333" i="13"/>
  <c r="B1334" i="13" a="1"/>
  <c r="B1334" i="13" s="1"/>
  <c r="B1335" i="13" a="1"/>
  <c r="B1335" i="13" s="1"/>
  <c r="B1336" i="13" a="1"/>
  <c r="B1336" i="13" s="1"/>
  <c r="B1337" i="13" a="1"/>
  <c r="B1337" i="13"/>
  <c r="B1338" i="13" a="1"/>
  <c r="B1338" i="13" s="1"/>
  <c r="B1339" i="13" a="1"/>
  <c r="B1339" i="13"/>
  <c r="B1340" i="13" a="1"/>
  <c r="B1340" i="13" s="1"/>
  <c r="B1341" i="13" a="1"/>
  <c r="B1341" i="13" s="1"/>
  <c r="B1342" i="13" a="1"/>
  <c r="B1342" i="13" s="1"/>
  <c r="B1343" i="13" a="1"/>
  <c r="B1343" i="13" s="1"/>
  <c r="B1344" i="13" a="1"/>
  <c r="B1344" i="13" s="1"/>
  <c r="B1345" i="13" a="1"/>
  <c r="B1345" i="13" s="1"/>
  <c r="B1346" i="13" a="1"/>
  <c r="B1346" i="13" s="1"/>
  <c r="B1347" i="13" a="1"/>
  <c r="B1347" i="13" s="1"/>
  <c r="B1348" i="13" a="1"/>
  <c r="B1348" i="13" s="1"/>
  <c r="B1349" i="13" a="1"/>
  <c r="B1349" i="13"/>
  <c r="B1350" i="13" a="1"/>
  <c r="B1350" i="13" s="1"/>
  <c r="B1351" i="13" a="1"/>
  <c r="B1351" i="13" s="1"/>
  <c r="B1352" i="13" a="1"/>
  <c r="B1352" i="13" s="1"/>
  <c r="B1353" i="13" a="1"/>
  <c r="B1353" i="13"/>
  <c r="B1354" i="13" a="1"/>
  <c r="B1354" i="13" s="1"/>
  <c r="B1355" i="13" a="1"/>
  <c r="B1355" i="13"/>
  <c r="B1356" i="13" a="1"/>
  <c r="B1356" i="13"/>
  <c r="B1357" i="13" a="1"/>
  <c r="B1357" i="13" s="1"/>
  <c r="B1358" i="13" a="1"/>
  <c r="B1358" i="13" s="1"/>
  <c r="B1359" i="13" a="1"/>
  <c r="B1359" i="13"/>
  <c r="B1360" i="13" a="1"/>
  <c r="B1360" i="13" s="1"/>
  <c r="B1361" i="13" a="1"/>
  <c r="B1361" i="13" s="1"/>
  <c r="B1362" i="13" a="1"/>
  <c r="B1362" i="13" s="1"/>
  <c r="B1363" i="13" a="1"/>
  <c r="B1363" i="13"/>
  <c r="B1364" i="13" a="1"/>
  <c r="B1364" i="13"/>
  <c r="B1365" i="13" a="1"/>
  <c r="B1365" i="13" s="1"/>
  <c r="B1366" i="13" a="1"/>
  <c r="B1366" i="13" s="1"/>
  <c r="B1367" i="13" a="1"/>
  <c r="B1367" i="13"/>
  <c r="B1368" i="13" a="1"/>
  <c r="B1368" i="13" s="1"/>
  <c r="B1369" i="13" a="1"/>
  <c r="B1369" i="13" s="1"/>
  <c r="B1370" i="13" a="1"/>
  <c r="B1370" i="13" s="1"/>
  <c r="B1371" i="13" a="1"/>
  <c r="B1371" i="13"/>
  <c r="B1372" i="13" a="1"/>
  <c r="B1372" i="13"/>
  <c r="B1373" i="13" a="1"/>
  <c r="B1373" i="13" s="1"/>
  <c r="B1374" i="13" a="1"/>
  <c r="B1374" i="13" s="1"/>
  <c r="B1375" i="13" a="1"/>
  <c r="B1375" i="13"/>
  <c r="B1376" i="13" a="1"/>
  <c r="B1376" i="13" s="1"/>
  <c r="B1377" i="13" a="1"/>
  <c r="B1377" i="13" s="1"/>
  <c r="B1378" i="13" a="1"/>
  <c r="B1378" i="13" s="1"/>
  <c r="B1379" i="13" a="1"/>
  <c r="B1379" i="13" s="1"/>
  <c r="B1380" i="13" a="1"/>
  <c r="B1380" i="13"/>
  <c r="B1381" i="13" a="1"/>
  <c r="B1381" i="13" s="1"/>
  <c r="B1382" i="13" a="1"/>
  <c r="B1382" i="13" s="1"/>
  <c r="B1383" i="13" a="1"/>
  <c r="B1383" i="13" s="1"/>
  <c r="B1384" i="13" a="1"/>
  <c r="B1384" i="13" s="1"/>
  <c r="B1385" i="13" a="1"/>
  <c r="B1385" i="13" s="1"/>
  <c r="B1386" i="13" a="1"/>
  <c r="B1386" i="13" s="1"/>
  <c r="B1387" i="13" a="1"/>
  <c r="B1387" i="13" s="1"/>
  <c r="B1388" i="13" a="1"/>
  <c r="B1388" i="13"/>
  <c r="B1389" i="13" a="1"/>
  <c r="B1389" i="13" s="1"/>
  <c r="B1390" i="13" a="1"/>
  <c r="B1390" i="13" s="1"/>
  <c r="B1391" i="13" a="1"/>
  <c r="B1391" i="13" s="1"/>
  <c r="B1392" i="13" a="1"/>
  <c r="B1392" i="13" s="1"/>
  <c r="B1393" i="13" a="1"/>
  <c r="B1393" i="13" s="1"/>
  <c r="B1394" i="13" a="1"/>
  <c r="B1394" i="13" s="1"/>
  <c r="B1395" i="13" a="1"/>
  <c r="B1395" i="13" s="1"/>
  <c r="B1396" i="13" a="1"/>
  <c r="B1396" i="13"/>
  <c r="B1397" i="13" a="1"/>
  <c r="B1397" i="13" s="1"/>
  <c r="B1398" i="13" a="1"/>
  <c r="B1398" i="13" s="1"/>
  <c r="B1399" i="13" a="1"/>
  <c r="B1399" i="13" s="1"/>
  <c r="B1400" i="13" a="1"/>
  <c r="B1400" i="13" s="1"/>
  <c r="B1401" i="13" a="1"/>
  <c r="B1401" i="13" s="1"/>
  <c r="B1402" i="13" a="1"/>
  <c r="B1402" i="13" s="1"/>
  <c r="B1403" i="13" a="1"/>
  <c r="B1403" i="13" s="1"/>
  <c r="B1404" i="13" a="1"/>
  <c r="B1404" i="13"/>
  <c r="B1405" i="13" a="1"/>
  <c r="B1405" i="13" s="1"/>
  <c r="B1406" i="13" a="1"/>
  <c r="B1406" i="13" s="1"/>
  <c r="B1407" i="13" a="1"/>
  <c r="B1407" i="13" s="1"/>
  <c r="B1408" i="13" a="1"/>
  <c r="B1408" i="13" s="1"/>
  <c r="B1409" i="13" a="1"/>
  <c r="B1409" i="13" s="1"/>
  <c r="B1410" i="13" a="1"/>
  <c r="B1410" i="13" s="1"/>
  <c r="B1411" i="13" a="1"/>
  <c r="B1411" i="13" s="1"/>
  <c r="B1412" i="13" a="1"/>
  <c r="B1412" i="13"/>
  <c r="B1413" i="13" a="1"/>
  <c r="B1413" i="13" s="1"/>
  <c r="B1414" i="13" a="1"/>
  <c r="B1414" i="13" s="1"/>
  <c r="B1415" i="13" a="1"/>
  <c r="B1415" i="13" s="1"/>
  <c r="B1416" i="13" a="1"/>
  <c r="B1416" i="13" s="1"/>
  <c r="B1417" i="13" a="1"/>
  <c r="B1417" i="13" s="1"/>
  <c r="B1418" i="13" a="1"/>
  <c r="B1418" i="13"/>
  <c r="B1419" i="13" a="1"/>
  <c r="B1419" i="13" s="1"/>
  <c r="B1420" i="13" a="1"/>
  <c r="B1420" i="13"/>
  <c r="B1421" i="13" a="1"/>
  <c r="B1421" i="13" s="1"/>
  <c r="B1422" i="13" a="1"/>
  <c r="B1422" i="13" s="1"/>
  <c r="B1423" i="13" a="1"/>
  <c r="B1423" i="13" s="1"/>
  <c r="B1424" i="13" a="1"/>
  <c r="B1424" i="13" s="1"/>
  <c r="B1425" i="13" a="1"/>
  <c r="B1425" i="13" s="1"/>
  <c r="B1426" i="13" a="1"/>
  <c r="B1426" i="13"/>
  <c r="B1427" i="13" a="1"/>
  <c r="B1427" i="13" s="1"/>
  <c r="B1428" i="13" a="1"/>
  <c r="B1428" i="13"/>
  <c r="B1429" i="13" a="1"/>
  <c r="B1429" i="13" s="1"/>
  <c r="B1430" i="13" a="1"/>
  <c r="B1430" i="13" s="1"/>
  <c r="B1431" i="13" a="1"/>
  <c r="B1431" i="13" s="1"/>
  <c r="B1432" i="13" a="1"/>
  <c r="B1432" i="13" s="1"/>
  <c r="B1433" i="13" a="1"/>
  <c r="B1433" i="13" s="1"/>
  <c r="B1434" i="13" a="1"/>
  <c r="B1434" i="13"/>
  <c r="B1435" i="13" a="1"/>
  <c r="B1435" i="13" s="1"/>
  <c r="B1436" i="13" a="1"/>
  <c r="B1436" i="13"/>
  <c r="B1437" i="13" a="1"/>
  <c r="B1437" i="13" s="1"/>
  <c r="B1438" i="13" a="1"/>
  <c r="B1438" i="13" s="1"/>
  <c r="B1439" i="13" a="1"/>
  <c r="B1439" i="13" s="1"/>
  <c r="B1440" i="13" a="1"/>
  <c r="B1440" i="13" s="1"/>
  <c r="B1441" i="13" a="1"/>
  <c r="B1441" i="13" s="1"/>
  <c r="B1442" i="13" a="1"/>
  <c r="B1442" i="13" s="1"/>
  <c r="B1443" i="13" a="1"/>
  <c r="B1443" i="13" s="1"/>
  <c r="B1444" i="13" a="1"/>
  <c r="B1444" i="13" s="1"/>
  <c r="B1445" i="13" a="1"/>
  <c r="B1445" i="13" s="1"/>
  <c r="B1446" i="13" a="1"/>
  <c r="B1446" i="13" s="1"/>
  <c r="B1447" i="13" a="1"/>
  <c r="B1447" i="13" s="1"/>
  <c r="B1448" i="13" a="1"/>
  <c r="B1448" i="13" s="1"/>
  <c r="B1449" i="13" a="1"/>
  <c r="B1449" i="13" s="1"/>
  <c r="B1450" i="13" a="1"/>
  <c r="B1450" i="13" s="1"/>
  <c r="B1451" i="13" a="1"/>
  <c r="B1451" i="13" s="1"/>
  <c r="B1452" i="13" a="1"/>
  <c r="B1452" i="13"/>
  <c r="B1453" i="13" a="1"/>
  <c r="B1453" i="13" s="1"/>
  <c r="B1454" i="13" a="1"/>
  <c r="B1454" i="13" s="1"/>
  <c r="B1455" i="13" a="1"/>
  <c r="B1455" i="13" s="1"/>
  <c r="B1456" i="13" a="1"/>
  <c r="B1456" i="13" s="1"/>
  <c r="B1457" i="13" a="1"/>
  <c r="B1457" i="13" s="1"/>
  <c r="B1458" i="13" a="1"/>
  <c r="B1458" i="13" s="1"/>
  <c r="B1459" i="13" a="1"/>
  <c r="B1459" i="13" s="1"/>
  <c r="B1460" i="13" a="1"/>
  <c r="B1460" i="13" s="1"/>
  <c r="B1461" i="13" a="1"/>
  <c r="B1461" i="13" s="1"/>
  <c r="B1462" i="13" a="1"/>
  <c r="B1462" i="13" s="1"/>
  <c r="B1463" i="13" a="1"/>
  <c r="B1463" i="13" s="1"/>
  <c r="B1464" i="13" a="1"/>
  <c r="B1464" i="13" s="1"/>
  <c r="B1465" i="13" a="1"/>
  <c r="B1465" i="13" s="1"/>
  <c r="B1466" i="13" a="1"/>
  <c r="B1466" i="13" s="1"/>
  <c r="B1467" i="13" a="1"/>
  <c r="B1467" i="13" s="1"/>
  <c r="B1468" i="13" a="1"/>
  <c r="B1468" i="13"/>
  <c r="B1469" i="13" a="1"/>
  <c r="B1469" i="13" s="1"/>
  <c r="B1470" i="13" a="1"/>
  <c r="B1470" i="13" s="1"/>
  <c r="B1471" i="13" a="1"/>
  <c r="B1471" i="13" s="1"/>
  <c r="B1472" i="13" a="1"/>
  <c r="B1472" i="13" s="1"/>
  <c r="B1473" i="13" a="1"/>
  <c r="B1473" i="13" s="1"/>
  <c r="B1474" i="13" a="1"/>
  <c r="B1474" i="13" s="1"/>
  <c r="B1475" i="13" a="1"/>
  <c r="B1475" i="13" s="1"/>
  <c r="B1476" i="13" a="1"/>
  <c r="B1476" i="13" s="1"/>
  <c r="B1477" i="13" a="1"/>
  <c r="B1477" i="13" s="1"/>
  <c r="B1478" i="13" a="1"/>
  <c r="B1478" i="13" s="1"/>
  <c r="B1479" i="13" a="1"/>
  <c r="B1479" i="13" s="1"/>
  <c r="B1480" i="13" a="1"/>
  <c r="B1480" i="13" s="1"/>
  <c r="B1481" i="13" a="1"/>
  <c r="B1481" i="13" s="1"/>
  <c r="B1482" i="13" a="1"/>
  <c r="B1482" i="13"/>
  <c r="B1483" i="13" a="1"/>
  <c r="B1483" i="13" s="1"/>
  <c r="B1484" i="13" a="1"/>
  <c r="B1484" i="13"/>
  <c r="B1485" i="13" a="1"/>
  <c r="B1485" i="13" s="1"/>
  <c r="B1486" i="13" a="1"/>
  <c r="B1486" i="13" s="1"/>
  <c r="B1487" i="13" a="1"/>
  <c r="B1487" i="13" s="1"/>
  <c r="B1488" i="13" a="1"/>
  <c r="B1488" i="13" s="1"/>
  <c r="B1489" i="13" a="1"/>
  <c r="B1489" i="13" s="1"/>
  <c r="B1490" i="13" a="1"/>
  <c r="B1490" i="13"/>
  <c r="B1491" i="13" a="1"/>
  <c r="B1491" i="13" s="1"/>
  <c r="B1492" i="13" a="1"/>
  <c r="B1492" i="13"/>
  <c r="B1493" i="13" a="1"/>
  <c r="B1493" i="13" s="1"/>
  <c r="B1494" i="13" a="1"/>
  <c r="B1494" i="13" s="1"/>
  <c r="B1495" i="13" a="1"/>
  <c r="B1495" i="13" s="1"/>
  <c r="B1496" i="13" a="1"/>
  <c r="B1496" i="13" s="1"/>
  <c r="B1497" i="13" a="1"/>
  <c r="B1497" i="13" s="1"/>
  <c r="B1498" i="13" a="1"/>
  <c r="B1498" i="13"/>
  <c r="B1499" i="13" a="1"/>
  <c r="B1499" i="13" s="1"/>
  <c r="B1500" i="13" a="1"/>
  <c r="B1500" i="13"/>
  <c r="B1501" i="13" a="1"/>
  <c r="B1501" i="13" s="1"/>
  <c r="B1502" i="13" a="1"/>
  <c r="B1502" i="13" s="1"/>
  <c r="B1503" i="13" a="1"/>
  <c r="B1503" i="13" s="1"/>
  <c r="B1504" i="13" a="1"/>
  <c r="B1504" i="13" s="1"/>
  <c r="B1505" i="13" a="1"/>
  <c r="B1505" i="13" s="1"/>
  <c r="B1506" i="13" a="1"/>
  <c r="B1506" i="13" s="1"/>
  <c r="B1507" i="13" a="1"/>
  <c r="B1507" i="13" s="1"/>
  <c r="B1508" i="13" a="1"/>
  <c r="B1508" i="13" s="1"/>
  <c r="B1509" i="13" a="1"/>
  <c r="B1509" i="13" s="1"/>
  <c r="B1510" i="13" a="1"/>
  <c r="B1510" i="13" s="1"/>
  <c r="B1511" i="13" a="1"/>
  <c r="B1511" i="13" s="1"/>
  <c r="B1512" i="13" a="1"/>
  <c r="B1512" i="13" s="1"/>
  <c r="B1513" i="13" a="1"/>
  <c r="B1513" i="13" s="1"/>
  <c r="B1514" i="13" a="1"/>
  <c r="B1514" i="13" s="1"/>
  <c r="B1515" i="13" a="1"/>
  <c r="B1515" i="13" s="1"/>
  <c r="B1516" i="13" a="1"/>
  <c r="B1516" i="13"/>
  <c r="B1517" i="13" a="1"/>
  <c r="B1517" i="13" s="1"/>
  <c r="B1518" i="13" a="1"/>
  <c r="B1518" i="13" s="1"/>
  <c r="B1519" i="13" a="1"/>
  <c r="B1519" i="13" s="1"/>
  <c r="B1520" i="13" a="1"/>
  <c r="B1520" i="13" s="1"/>
  <c r="B1521" i="13" a="1"/>
  <c r="B1521" i="13" s="1"/>
  <c r="B1522" i="13" a="1"/>
  <c r="B1522" i="13"/>
  <c r="B1523" i="13" a="1"/>
  <c r="B1523" i="13" s="1"/>
  <c r="B1524" i="13" a="1"/>
  <c r="B1524" i="13" s="1"/>
  <c r="B1525" i="13" a="1"/>
  <c r="B1525" i="13" s="1"/>
  <c r="B1526" i="13" a="1"/>
  <c r="B1526" i="13" s="1"/>
  <c r="B1527" i="13" a="1"/>
  <c r="B1527" i="13" s="1"/>
  <c r="B1528" i="13" a="1"/>
  <c r="B1528" i="13" s="1"/>
  <c r="B1529" i="13" a="1"/>
  <c r="B1529" i="13" s="1"/>
  <c r="B1530" i="13" a="1"/>
  <c r="B1530" i="13" s="1"/>
  <c r="B1531" i="13" a="1"/>
  <c r="B1531" i="13" s="1"/>
  <c r="B1532" i="13" a="1"/>
  <c r="B1532" i="13"/>
  <c r="B1533" i="13" a="1"/>
  <c r="B1533" i="13" s="1"/>
  <c r="B1534" i="13" a="1"/>
  <c r="B1534" i="13" s="1"/>
  <c r="B1535" i="13" a="1"/>
  <c r="B1535" i="13" s="1"/>
  <c r="B1536" i="13" a="1"/>
  <c r="B1536" i="13" s="1"/>
  <c r="B1537" i="13" a="1"/>
  <c r="B1537" i="13" s="1"/>
  <c r="B1538" i="13" a="1"/>
  <c r="B1538" i="13" s="1"/>
  <c r="B1539" i="13" a="1"/>
  <c r="B1539" i="13" s="1"/>
  <c r="B1540" i="13" a="1"/>
  <c r="B1540" i="13" s="1"/>
  <c r="B1541" i="13" a="1"/>
  <c r="B1541" i="13" s="1"/>
  <c r="B1542" i="13" a="1"/>
  <c r="B1542" i="13" s="1"/>
  <c r="B1543" i="13" a="1"/>
  <c r="B1543" i="13" s="1"/>
  <c r="B1544" i="13" a="1"/>
  <c r="B1544" i="13" s="1"/>
  <c r="B1545" i="13" a="1"/>
  <c r="B1545" i="13" s="1"/>
  <c r="B1546" i="13" a="1"/>
  <c r="B1546" i="13"/>
  <c r="B1547" i="13" a="1"/>
  <c r="B1547" i="13" s="1"/>
  <c r="B1548" i="13" a="1"/>
  <c r="B1548" i="13"/>
  <c r="B1549" i="13" a="1"/>
  <c r="B1549" i="13" s="1"/>
  <c r="B1550" i="13" a="1"/>
  <c r="B1550" i="13" s="1"/>
  <c r="B1551" i="13" a="1"/>
  <c r="B1551" i="13" s="1"/>
  <c r="B1552" i="13" a="1"/>
  <c r="B1552" i="13" s="1"/>
  <c r="B1553" i="13" a="1"/>
  <c r="B1553" i="13" s="1"/>
  <c r="B1554" i="13" a="1"/>
  <c r="B1554" i="13"/>
  <c r="B1555" i="13" a="1"/>
  <c r="B1555" i="13" s="1"/>
  <c r="B1556" i="13" a="1"/>
  <c r="B1556" i="13"/>
  <c r="B1557" i="13" a="1"/>
  <c r="B1557" i="13" s="1"/>
  <c r="B1558" i="13" a="1"/>
  <c r="B1558" i="13" s="1"/>
  <c r="B1559" i="13" a="1"/>
  <c r="B1559" i="13" s="1"/>
  <c r="B1560" i="13" a="1"/>
  <c r="B1560" i="13" s="1"/>
  <c r="B1561" i="13" a="1"/>
  <c r="B1561" i="13" s="1"/>
  <c r="B1562" i="13" a="1"/>
  <c r="B1562" i="13" s="1"/>
  <c r="B1563" i="13" a="1"/>
  <c r="B1563" i="13" s="1"/>
  <c r="B1564" i="13" a="1"/>
  <c r="B1564" i="13"/>
  <c r="B1565" i="13" a="1"/>
  <c r="B1565" i="13" s="1"/>
  <c r="B1566" i="13" a="1"/>
  <c r="B1566" i="13" s="1"/>
  <c r="B1567" i="13" a="1"/>
  <c r="B1567" i="13" s="1"/>
  <c r="B1568" i="13" a="1"/>
  <c r="B1568" i="13" s="1"/>
  <c r="B1569" i="13" a="1"/>
  <c r="B1569" i="13" s="1"/>
  <c r="B1570" i="13" a="1"/>
  <c r="B1570" i="13" s="1"/>
  <c r="B1571" i="13" a="1"/>
  <c r="B1571" i="13" s="1"/>
  <c r="B1572" i="13" a="1"/>
  <c r="B1572" i="13" s="1"/>
  <c r="B1573" i="13" a="1"/>
  <c r="B1573" i="13" s="1"/>
  <c r="B1574" i="13" a="1"/>
  <c r="B1574" i="13" s="1"/>
  <c r="B1575" i="13" a="1"/>
  <c r="B1575" i="13" s="1"/>
  <c r="B1576" i="13" a="1"/>
  <c r="B1576" i="13" s="1"/>
  <c r="B1577" i="13" a="1"/>
  <c r="B1577" i="13" s="1"/>
  <c r="B1578" i="13" a="1"/>
  <c r="B1578" i="13" s="1"/>
  <c r="B1579" i="13" a="1"/>
  <c r="B1579" i="13" s="1"/>
  <c r="B1580" i="13" a="1"/>
  <c r="B1580" i="13"/>
  <c r="B1581" i="13" a="1"/>
  <c r="B1581" i="13" s="1"/>
  <c r="B1582" i="13" a="1"/>
  <c r="B1582" i="13" s="1"/>
  <c r="B1583" i="13" a="1"/>
  <c r="B1583" i="13" s="1"/>
  <c r="B1584" i="13" a="1"/>
  <c r="B1584" i="13" s="1"/>
  <c r="B1585" i="13" a="1"/>
  <c r="B1585" i="13" s="1"/>
  <c r="B1586" i="13" a="1"/>
  <c r="B1586" i="13"/>
  <c r="B1587" i="13" a="1"/>
  <c r="B1587" i="13" s="1"/>
  <c r="B1588" i="13" a="1"/>
  <c r="B1588" i="13" s="1"/>
  <c r="B1589" i="13" a="1"/>
  <c r="B1589" i="13" s="1"/>
  <c r="B1590" i="13" a="1"/>
  <c r="B1590" i="13" s="1"/>
  <c r="B1591" i="13" a="1"/>
  <c r="B1591" i="13" s="1"/>
  <c r="B1592" i="13" a="1"/>
  <c r="B1592" i="13" s="1"/>
  <c r="B1593" i="13" a="1"/>
  <c r="B1593" i="13" s="1"/>
  <c r="B1594" i="13" a="1"/>
  <c r="B1594" i="13" s="1"/>
  <c r="B1595" i="13" a="1"/>
  <c r="B1595" i="13" s="1"/>
  <c r="B1596" i="13" a="1"/>
  <c r="B1596" i="13"/>
  <c r="B1597" i="13" a="1"/>
  <c r="B1597" i="13" s="1"/>
  <c r="B1598" i="13" a="1"/>
  <c r="B1598" i="13" s="1"/>
  <c r="B1599" i="13" a="1"/>
  <c r="B1599" i="13" s="1"/>
  <c r="B1600" i="13" a="1"/>
  <c r="B1600" i="13" s="1"/>
  <c r="B1601" i="13" a="1"/>
  <c r="B1601" i="13" s="1"/>
  <c r="B1602" i="13" a="1"/>
  <c r="B1602" i="13" s="1"/>
  <c r="B1603" i="13" a="1"/>
  <c r="B1603" i="13" s="1"/>
  <c r="B1604" i="13" a="1"/>
  <c r="B1604" i="13"/>
  <c r="B1605" i="13" a="1"/>
  <c r="B1605" i="13" s="1"/>
  <c r="B1606" i="13" a="1"/>
  <c r="B1606" i="13" s="1"/>
  <c r="B1607" i="13" a="1"/>
  <c r="B1607" i="13" s="1"/>
  <c r="B1608" i="13" a="1"/>
  <c r="B1608" i="13" s="1"/>
  <c r="B1609" i="13" a="1"/>
  <c r="B1609" i="13" s="1"/>
  <c r="B1610" i="13" a="1"/>
  <c r="B1610" i="13"/>
  <c r="B1611" i="13" a="1"/>
  <c r="B1611" i="13" s="1"/>
  <c r="B1612" i="13" a="1"/>
  <c r="B1612" i="13"/>
  <c r="B1613" i="13" a="1"/>
  <c r="B1613" i="13" s="1"/>
  <c r="B1614" i="13" a="1"/>
  <c r="B1614" i="13" s="1"/>
  <c r="B1615" i="13" a="1"/>
  <c r="B1615" i="13" s="1"/>
  <c r="B1616" i="13" a="1"/>
  <c r="B1616" i="13" s="1"/>
  <c r="B1617" i="13" a="1"/>
  <c r="B1617" i="13" s="1"/>
  <c r="B1618" i="13" a="1"/>
  <c r="B1618" i="13"/>
  <c r="B1619" i="13" a="1"/>
  <c r="B1619" i="13" s="1"/>
  <c r="B1620" i="13" a="1"/>
  <c r="B1620" i="13"/>
  <c r="B1621" i="13" a="1"/>
  <c r="B1621" i="13" s="1"/>
  <c r="B1622" i="13" a="1"/>
  <c r="B1622" i="13" s="1"/>
  <c r="B1623" i="13" a="1"/>
  <c r="B1623" i="13" s="1"/>
  <c r="B1624" i="13" a="1"/>
  <c r="B1624" i="13" s="1"/>
  <c r="B1625" i="13" a="1"/>
  <c r="B1625" i="13" s="1"/>
  <c r="B1626" i="13" a="1"/>
  <c r="B1626" i="13"/>
  <c r="B1627" i="13" a="1"/>
  <c r="B1627" i="13" s="1"/>
  <c r="B1628" i="13" a="1"/>
  <c r="B1628" i="13"/>
  <c r="B1629" i="13" a="1"/>
  <c r="B1629" i="13" s="1"/>
  <c r="B1630" i="13" a="1"/>
  <c r="B1630" i="13" s="1"/>
  <c r="B1631" i="13" a="1"/>
  <c r="B1631" i="13" s="1"/>
  <c r="B1632" i="13" a="1"/>
  <c r="B1632" i="13" s="1"/>
  <c r="B1633" i="13" a="1"/>
  <c r="B1633" i="13" s="1"/>
  <c r="B1634" i="13" a="1"/>
  <c r="B1634" i="13" s="1"/>
  <c r="B1635" i="13" a="1"/>
  <c r="B1635" i="13" s="1"/>
  <c r="B1636" i="13" a="1"/>
  <c r="B1636" i="13" s="1"/>
  <c r="B1637" i="13" a="1"/>
  <c r="B1637" i="13" s="1"/>
  <c r="B1638" i="13" a="1"/>
  <c r="B1638" i="13" s="1"/>
  <c r="B1639" i="13" a="1"/>
  <c r="B1639" i="13" s="1"/>
  <c r="B1640" i="13" a="1"/>
  <c r="B1640" i="13" s="1"/>
  <c r="B1641" i="13" a="1"/>
  <c r="B1641" i="13" s="1"/>
  <c r="B1642" i="13" a="1"/>
  <c r="B1642" i="13" s="1"/>
  <c r="B1643" i="13" a="1"/>
  <c r="B1643" i="13" s="1"/>
  <c r="B1644" i="13" a="1"/>
  <c r="B1644" i="13"/>
  <c r="B1645" i="13" a="1"/>
  <c r="B1645" i="13" s="1"/>
  <c r="B1646" i="13" a="1"/>
  <c r="B1646" i="13" s="1"/>
  <c r="B1647" i="13" a="1"/>
  <c r="B1647" i="13" s="1"/>
  <c r="B1648" i="13" a="1"/>
  <c r="B1648" i="13" s="1"/>
  <c r="B1649" i="13" a="1"/>
  <c r="B1649" i="13" s="1"/>
  <c r="B1650" i="13" a="1"/>
  <c r="B1650" i="13"/>
  <c r="B1651" i="13" a="1"/>
  <c r="B1651" i="13" s="1"/>
  <c r="B1652" i="13" a="1"/>
  <c r="B1652" i="13" s="1"/>
  <c r="B1653" i="13" a="1"/>
  <c r="B1653" i="13" s="1"/>
  <c r="B1654" i="13" a="1"/>
  <c r="B1654" i="13" s="1"/>
  <c r="B1655" i="13" a="1"/>
  <c r="B1655" i="13" s="1"/>
  <c r="B1656" i="13" a="1"/>
  <c r="B1656" i="13" s="1"/>
  <c r="B1657" i="13" a="1"/>
  <c r="B1657" i="13" s="1"/>
  <c r="B1658" i="13" a="1"/>
  <c r="B1658" i="13" s="1"/>
  <c r="B1659" i="13" a="1"/>
  <c r="B1659" i="13" s="1"/>
  <c r="B1660" i="13" a="1"/>
  <c r="B1660" i="13"/>
  <c r="B1661" i="13" a="1"/>
  <c r="B1661" i="13" s="1"/>
  <c r="B1662" i="13" a="1"/>
  <c r="B1662" i="13" s="1"/>
  <c r="B1663" i="13" a="1"/>
  <c r="B1663" i="13" s="1"/>
  <c r="B1664" i="13" a="1"/>
  <c r="B1664" i="13" s="1"/>
  <c r="B1665" i="13" a="1"/>
  <c r="B1665" i="13" s="1"/>
  <c r="B1666" i="13" a="1"/>
  <c r="B1666" i="13" s="1"/>
  <c r="B1667" i="13" a="1"/>
  <c r="B1667" i="13" s="1"/>
  <c r="B1668" i="13" a="1"/>
  <c r="B1668" i="13" s="1"/>
  <c r="B1669" i="13" a="1"/>
  <c r="B1669" i="13" s="1"/>
  <c r="B1670" i="13" a="1"/>
  <c r="B1670" i="13" s="1"/>
  <c r="B1671" i="13" a="1"/>
  <c r="B1671" i="13" s="1"/>
  <c r="B1672" i="13" a="1"/>
  <c r="B1672" i="13" s="1"/>
  <c r="B1673" i="13" a="1"/>
  <c r="B1673" i="13" s="1"/>
  <c r="B1674" i="13" a="1"/>
  <c r="B1674" i="13"/>
  <c r="B1675" i="13" a="1"/>
  <c r="B1675" i="13" s="1"/>
  <c r="B1676" i="13" a="1"/>
  <c r="B1676" i="13"/>
  <c r="B1677" i="13" a="1"/>
  <c r="B1677" i="13" s="1"/>
  <c r="B1678" i="13" a="1"/>
  <c r="B1678" i="13" s="1"/>
  <c r="B1679" i="13" a="1"/>
  <c r="B1679" i="13" s="1"/>
  <c r="B1680" i="13" a="1"/>
  <c r="B1680" i="13" s="1"/>
  <c r="B1681" i="13" a="1"/>
  <c r="B1681" i="13" s="1"/>
  <c r="B1682" i="13" a="1"/>
  <c r="B1682" i="13"/>
  <c r="B1683" i="13" a="1"/>
  <c r="B1683" i="13" s="1"/>
  <c r="B1684" i="13" a="1"/>
  <c r="B1684" i="13"/>
  <c r="B1685" i="13" a="1"/>
  <c r="B1685" i="13" s="1"/>
  <c r="B1686" i="13" a="1"/>
  <c r="B1686" i="13" s="1"/>
  <c r="B1687" i="13" a="1"/>
  <c r="B1687" i="13" s="1"/>
  <c r="B1688" i="13" a="1"/>
  <c r="B1688" i="13" s="1"/>
  <c r="B1689" i="13" a="1"/>
  <c r="B1689" i="13" s="1"/>
  <c r="B1690" i="13" a="1"/>
  <c r="B1690" i="13"/>
  <c r="B1691" i="13" a="1"/>
  <c r="B1691" i="13" s="1"/>
  <c r="B1692" i="13" a="1"/>
  <c r="B1692" i="13"/>
  <c r="B1693" i="13" a="1"/>
  <c r="B1693" i="13" s="1"/>
  <c r="B1694" i="13" a="1"/>
  <c r="B1694" i="13" s="1"/>
  <c r="B1695" i="13" a="1"/>
  <c r="B1695" i="13" s="1"/>
  <c r="B1696" i="13" a="1"/>
  <c r="B1696" i="13" s="1"/>
  <c r="B1697" i="13" a="1"/>
  <c r="B1697" i="13" s="1"/>
  <c r="B1698" i="13" a="1"/>
  <c r="B1698" i="13" s="1"/>
  <c r="B1699" i="13" a="1"/>
  <c r="B1699" i="13" s="1"/>
  <c r="B1700" i="13" a="1"/>
  <c r="B1700" i="13" s="1"/>
  <c r="B1701" i="13" a="1"/>
  <c r="B1701" i="13" s="1"/>
  <c r="B1702" i="13" a="1"/>
  <c r="B1702" i="13" s="1"/>
  <c r="B1703" i="13" a="1"/>
  <c r="B1703" i="13" s="1"/>
  <c r="B1704" i="13" a="1"/>
  <c r="B1704" i="13" s="1"/>
  <c r="B1705" i="13" a="1"/>
  <c r="B1705" i="13" s="1"/>
  <c r="B1706" i="13" a="1"/>
  <c r="B1706" i="13" s="1"/>
  <c r="B1707" i="13" a="1"/>
  <c r="B1707" i="13" s="1"/>
  <c r="B1708" i="13" a="1"/>
  <c r="B1708" i="13"/>
  <c r="B1709" i="13" a="1"/>
  <c r="B1709" i="13" s="1"/>
  <c r="B1710" i="13" a="1"/>
  <c r="B1710" i="13" s="1"/>
  <c r="B1711" i="13" a="1"/>
  <c r="B1711" i="13" s="1"/>
  <c r="B1712" i="13" a="1"/>
  <c r="B1712" i="13" s="1"/>
  <c r="B1713" i="13" a="1"/>
  <c r="B1713" i="13" s="1"/>
  <c r="B1714" i="13" a="1"/>
  <c r="B1714" i="13"/>
  <c r="B1715" i="13" a="1"/>
  <c r="B1715" i="13" s="1"/>
  <c r="B1716" i="13" a="1"/>
  <c r="B1716" i="13" s="1"/>
  <c r="B1717" i="13" a="1"/>
  <c r="B1717" i="13" s="1"/>
  <c r="B1718" i="13" a="1"/>
  <c r="B1718" i="13" s="1"/>
  <c r="B1719" i="13" a="1"/>
  <c r="B1719" i="13" s="1"/>
  <c r="B1720" i="13" a="1"/>
  <c r="B1720" i="13" s="1"/>
  <c r="B1721" i="13" a="1"/>
  <c r="B1721" i="13" s="1"/>
  <c r="B1722" i="13" a="1"/>
  <c r="B1722" i="13" s="1"/>
  <c r="B1723" i="13" a="1"/>
  <c r="B1723" i="13" s="1"/>
  <c r="B1724" i="13" a="1"/>
  <c r="B1724" i="13"/>
  <c r="B1725" i="13" a="1"/>
  <c r="B1725" i="13" s="1"/>
  <c r="B1726" i="13" a="1"/>
  <c r="B1726" i="13" s="1"/>
  <c r="B1727" i="13" a="1"/>
  <c r="B1727" i="13" s="1"/>
  <c r="B1728" i="13" a="1"/>
  <c r="B1728" i="13" s="1"/>
  <c r="B1729" i="13" a="1"/>
  <c r="B1729" i="13" s="1"/>
  <c r="B1730" i="13" a="1"/>
  <c r="B1730" i="13" s="1"/>
  <c r="B1731" i="13" a="1"/>
  <c r="B1731" i="13" s="1"/>
  <c r="B1732" i="13" a="1"/>
  <c r="B1732" i="13"/>
  <c r="B1733" i="13" a="1"/>
  <c r="B1733" i="13" s="1"/>
  <c r="B1734" i="13" a="1"/>
  <c r="B1734" i="13" s="1"/>
  <c r="B1735" i="13" a="1"/>
  <c r="B1735" i="13" s="1"/>
  <c r="B1736" i="13" a="1"/>
  <c r="B1736" i="13" s="1"/>
  <c r="B1737" i="13" a="1"/>
  <c r="B1737" i="13" s="1"/>
  <c r="B1738" i="13" a="1"/>
  <c r="B1738" i="13"/>
  <c r="B1739" i="13" a="1"/>
  <c r="B1739" i="13" s="1"/>
  <c r="B1740" i="13" a="1"/>
  <c r="B1740" i="13"/>
  <c r="B1741" i="13" a="1"/>
  <c r="B1741" i="13" s="1"/>
  <c r="B1742" i="13" a="1"/>
  <c r="B1742" i="13" s="1"/>
  <c r="B1743" i="13" a="1"/>
  <c r="B1743" i="13" s="1"/>
  <c r="B1744" i="13" a="1"/>
  <c r="B1744" i="13" s="1"/>
  <c r="B1745" i="13" a="1"/>
  <c r="B1745" i="13" s="1"/>
  <c r="B1746" i="13" a="1"/>
  <c r="B1746" i="13"/>
  <c r="B1747" i="13" a="1"/>
  <c r="B1747" i="13" s="1"/>
  <c r="B1748" i="13" a="1"/>
  <c r="B1748" i="13"/>
  <c r="B1749" i="13" a="1"/>
  <c r="B1749" i="13" s="1"/>
  <c r="B1750" i="13" a="1"/>
  <c r="B1750" i="13" s="1"/>
  <c r="B1751" i="13" a="1"/>
  <c r="B1751" i="13" s="1"/>
  <c r="B1752" i="13" a="1"/>
  <c r="B1752" i="13" s="1"/>
  <c r="B1753" i="13" a="1"/>
  <c r="B1753" i="13" s="1"/>
  <c r="B1754" i="13" a="1"/>
  <c r="B1754" i="13"/>
  <c r="B1755" i="13" a="1"/>
  <c r="B1755" i="13" s="1"/>
  <c r="B1756" i="13" a="1"/>
  <c r="B1756" i="13"/>
  <c r="B1757" i="13" a="1"/>
  <c r="B1757" i="13" s="1"/>
  <c r="B1758" i="13" a="1"/>
  <c r="B1758" i="13" s="1"/>
  <c r="B1759" i="13" a="1"/>
  <c r="B1759" i="13" s="1"/>
  <c r="B1760" i="13" a="1"/>
  <c r="B1760" i="13" s="1"/>
  <c r="B1761" i="13" a="1"/>
  <c r="B1761" i="13" s="1"/>
  <c r="B1762" i="13" a="1"/>
  <c r="B1762" i="13" s="1"/>
  <c r="B1763" i="13" a="1"/>
  <c r="B1763" i="13" s="1"/>
  <c r="B1764" i="13" a="1"/>
  <c r="B1764" i="13" s="1"/>
  <c r="B1765" i="13" a="1"/>
  <c r="B1765" i="13" s="1"/>
  <c r="B1766" i="13" a="1"/>
  <c r="B1766" i="13" s="1"/>
  <c r="B1767" i="13" a="1"/>
  <c r="B1767" i="13" s="1"/>
  <c r="B1768" i="13" a="1"/>
  <c r="B1768" i="13" s="1"/>
  <c r="B1769" i="13" a="1"/>
  <c r="B1769" i="13" s="1"/>
  <c r="B1770" i="13" a="1"/>
  <c r="B1770" i="13" s="1"/>
  <c r="B1771" i="13" a="1"/>
  <c r="B1771" i="13" s="1"/>
  <c r="B1772" i="13" a="1"/>
  <c r="B1772" i="13"/>
  <c r="B1773" i="13" a="1"/>
  <c r="B1773" i="13" s="1"/>
  <c r="B1774" i="13" a="1"/>
  <c r="B1774" i="13" s="1"/>
  <c r="B1775" i="13" a="1"/>
  <c r="B1775" i="13" s="1"/>
  <c r="B1776" i="13" a="1"/>
  <c r="B1776" i="13" s="1"/>
  <c r="B1777" i="13" a="1"/>
  <c r="B1777" i="13" s="1"/>
  <c r="B1778" i="13" a="1"/>
  <c r="B1778" i="13"/>
  <c r="B1779" i="13" a="1"/>
  <c r="B1779" i="13" s="1"/>
  <c r="B1780" i="13" a="1"/>
  <c r="B1780" i="13" s="1"/>
  <c r="B1781" i="13" a="1"/>
  <c r="B1781" i="13" s="1"/>
  <c r="B1782" i="13" a="1"/>
  <c r="B1782" i="13" s="1"/>
  <c r="B1783" i="13" a="1"/>
  <c r="B1783" i="13" s="1"/>
  <c r="B1784" i="13" a="1"/>
  <c r="B1784" i="13" s="1"/>
  <c r="B1785" i="13" a="1"/>
  <c r="B1785" i="13" s="1"/>
  <c r="B1786" i="13" a="1"/>
  <c r="B1786" i="13" s="1"/>
  <c r="B1787" i="13" a="1"/>
  <c r="B1787" i="13" s="1"/>
  <c r="B1788" i="13" a="1"/>
  <c r="B1788" i="13"/>
  <c r="B1789" i="13" a="1"/>
  <c r="B1789" i="13" s="1"/>
  <c r="B1790" i="13" a="1"/>
  <c r="B1790" i="13" s="1"/>
  <c r="B1791" i="13" a="1"/>
  <c r="B1791" i="13" s="1"/>
  <c r="B1792" i="13" a="1"/>
  <c r="B1792" i="13" s="1"/>
  <c r="B1793" i="13" a="1"/>
  <c r="B1793" i="13" s="1"/>
  <c r="B1794" i="13" a="1"/>
  <c r="B1794" i="13" s="1"/>
  <c r="B1795" i="13" a="1"/>
  <c r="B1795" i="13" s="1"/>
  <c r="B1796" i="13" a="1"/>
  <c r="B1796" i="13"/>
  <c r="B1797" i="13" a="1"/>
  <c r="B1797" i="13" s="1"/>
  <c r="B1798" i="13" a="1"/>
  <c r="B1798" i="13" s="1"/>
  <c r="B1799" i="13" a="1"/>
  <c r="B1799" i="13" s="1"/>
  <c r="B1800" i="13" a="1"/>
  <c r="B1800" i="13" s="1"/>
  <c r="B1801" i="13" a="1"/>
  <c r="B1801" i="13" s="1"/>
  <c r="B1802" i="13" a="1"/>
  <c r="B1802" i="13"/>
  <c r="B1803" i="13" a="1"/>
  <c r="B1803" i="13" s="1"/>
  <c r="B1804" i="13" a="1"/>
  <c r="B1804" i="13"/>
  <c r="B1805" i="13" a="1"/>
  <c r="B1805" i="13" s="1"/>
  <c r="B1806" i="13" a="1"/>
  <c r="B1806" i="13" s="1"/>
  <c r="B1807" i="13" a="1"/>
  <c r="B1807" i="13" s="1"/>
  <c r="B1808" i="13" a="1"/>
  <c r="B1808" i="13" s="1"/>
  <c r="B1809" i="13" a="1"/>
  <c r="B1809" i="13" s="1"/>
  <c r="B1810" i="13" a="1"/>
  <c r="B1810" i="13"/>
  <c r="B1811" i="13" a="1"/>
  <c r="B1811" i="13" s="1"/>
  <c r="B1812" i="13" a="1"/>
  <c r="B1812" i="13"/>
  <c r="B1813" i="13" a="1"/>
  <c r="B1813" i="13" s="1"/>
  <c r="B1814" i="13" a="1"/>
  <c r="B1814" i="13" s="1"/>
  <c r="B1815" i="13" a="1"/>
  <c r="B1815" i="13" s="1"/>
  <c r="B1816" i="13" a="1"/>
  <c r="B1816" i="13" s="1"/>
  <c r="B1817" i="13" a="1"/>
  <c r="B1817" i="13" s="1"/>
  <c r="B1818" i="13" a="1"/>
  <c r="B1818" i="13"/>
  <c r="B1819" i="13" a="1"/>
  <c r="B1819" i="13" s="1"/>
  <c r="B1820" i="13" a="1"/>
  <c r="B1820" i="13"/>
  <c r="B1821" i="13" a="1"/>
  <c r="B1821" i="13" s="1"/>
  <c r="B1822" i="13" a="1"/>
  <c r="B1822" i="13" s="1"/>
  <c r="B1823" i="13" a="1"/>
  <c r="B1823" i="13" s="1"/>
  <c r="B1824" i="13" a="1"/>
  <c r="B1824" i="13" s="1"/>
  <c r="B1825" i="13" a="1"/>
  <c r="B1825" i="13" s="1"/>
  <c r="B1826" i="13" a="1"/>
  <c r="B1826" i="13" s="1"/>
  <c r="B1827" i="13" a="1"/>
  <c r="B1827" i="13" s="1"/>
  <c r="B1828" i="13" a="1"/>
  <c r="B1828" i="13" s="1"/>
  <c r="B1829" i="13" a="1"/>
  <c r="B1829" i="13" s="1"/>
  <c r="B1830" i="13" a="1"/>
  <c r="B1830" i="13" s="1"/>
  <c r="B1831" i="13" a="1"/>
  <c r="B1831" i="13" s="1"/>
  <c r="B1832" i="13" a="1"/>
  <c r="B1832" i="13" s="1"/>
  <c r="B1833" i="13" a="1"/>
  <c r="B1833" i="13" s="1"/>
  <c r="B1834" i="13" a="1"/>
  <c r="B1834" i="13" s="1"/>
  <c r="B1835" i="13" a="1"/>
  <c r="B1835" i="13" s="1"/>
  <c r="B1836" i="13" a="1"/>
  <c r="B1836" i="13"/>
  <c r="B1837" i="13" a="1"/>
  <c r="B1837" i="13" s="1"/>
  <c r="B1838" i="13" a="1"/>
  <c r="B1838" i="13" s="1"/>
  <c r="B1839" i="13" a="1"/>
  <c r="B1839" i="13" s="1"/>
  <c r="B1840" i="13" a="1"/>
  <c r="B1840" i="13" s="1"/>
  <c r="B1841" i="13" a="1"/>
  <c r="B1841" i="13" s="1"/>
  <c r="B1842" i="13" a="1"/>
  <c r="B1842" i="13"/>
  <c r="B1843" i="13" a="1"/>
  <c r="B1843" i="13" s="1"/>
  <c r="B1844" i="13" a="1"/>
  <c r="B1844" i="13" s="1"/>
  <c r="B1845" i="13" a="1"/>
  <c r="B1845" i="13" s="1"/>
  <c r="B1846" i="13" a="1"/>
  <c r="B1846" i="13" s="1"/>
  <c r="B1847" i="13" a="1"/>
  <c r="B1847" i="13" s="1"/>
  <c r="B1848" i="13" a="1"/>
  <c r="B1848" i="13" s="1"/>
  <c r="B1849" i="13" a="1"/>
  <c r="B1849" i="13" s="1"/>
  <c r="B1850" i="13" a="1"/>
  <c r="B1850" i="13" s="1"/>
  <c r="B1851" i="13" a="1"/>
  <c r="B1851" i="13" s="1"/>
  <c r="B1852" i="13" a="1"/>
  <c r="B1852" i="13"/>
  <c r="B1853" i="13" a="1"/>
  <c r="B1853" i="13" s="1"/>
  <c r="B1854" i="13" a="1"/>
  <c r="B1854" i="13" s="1"/>
  <c r="B1855" i="13" a="1"/>
  <c r="B1855" i="13" s="1"/>
  <c r="B1856" i="13" a="1"/>
  <c r="B1856" i="13" s="1"/>
  <c r="B1857" i="13" a="1"/>
  <c r="B1857" i="13" s="1"/>
  <c r="B1858" i="13" a="1"/>
  <c r="B1858" i="13" s="1"/>
  <c r="B1859" i="13" a="1"/>
  <c r="B1859" i="13" s="1"/>
  <c r="B1860" i="13" a="1"/>
  <c r="B1860" i="13"/>
  <c r="B1861" i="13" a="1"/>
  <c r="B1861" i="13" s="1"/>
  <c r="B1862" i="13" a="1"/>
  <c r="B1862" i="13" s="1"/>
  <c r="B1863" i="13" a="1"/>
  <c r="B1863" i="13" s="1"/>
  <c r="B1864" i="13" a="1"/>
  <c r="B1864" i="13" s="1"/>
  <c r="B1865" i="13" a="1"/>
  <c r="B1865" i="13" s="1"/>
  <c r="B1866" i="13" a="1"/>
  <c r="B1866" i="13"/>
  <c r="B1867" i="13" a="1"/>
  <c r="B1867" i="13"/>
  <c r="B1868" i="13" a="1"/>
  <c r="B1868" i="13" s="1"/>
  <c r="B1869" i="13" a="1"/>
  <c r="B1869" i="13" s="1"/>
  <c r="B1870" i="13" a="1"/>
  <c r="B1870" i="13" s="1"/>
  <c r="B1871" i="13" a="1"/>
  <c r="B1871" i="13" s="1"/>
  <c r="B1872" i="13" a="1"/>
  <c r="B1872" i="13" s="1"/>
  <c r="B1873" i="13" a="1"/>
  <c r="B1873" i="13" s="1"/>
  <c r="B1874" i="13" a="1"/>
  <c r="B1874" i="13" s="1"/>
  <c r="B1875" i="13" a="1"/>
  <c r="B1875" i="13" s="1"/>
  <c r="B1876" i="13" a="1"/>
  <c r="B1876" i="13" s="1"/>
  <c r="B1877" i="13" a="1"/>
  <c r="B1877" i="13" s="1"/>
  <c r="B1878" i="13" a="1"/>
  <c r="B1878" i="13" s="1"/>
  <c r="B1879" i="13" a="1"/>
  <c r="B1879" i="13" s="1"/>
  <c r="B1880" i="13" a="1"/>
  <c r="B1880" i="13" s="1"/>
  <c r="B1881" i="13" a="1"/>
  <c r="B1881" i="13" s="1"/>
  <c r="B1882" i="13" a="1"/>
  <c r="B1882" i="13" s="1"/>
  <c r="B1883" i="13" a="1"/>
  <c r="B1883" i="13"/>
  <c r="B1884" i="13" a="1"/>
  <c r="B1884" i="13" s="1"/>
  <c r="B1885" i="13" a="1"/>
  <c r="B1885" i="13" s="1"/>
  <c r="B1886" i="13" a="1"/>
  <c r="B1886" i="13" s="1"/>
  <c r="B1887" i="13" a="1"/>
  <c r="B1887" i="13" s="1"/>
  <c r="B1888" i="13" a="1"/>
  <c r="B1888" i="13" s="1"/>
  <c r="B1889" i="13" a="1"/>
  <c r="B1889" i="13" s="1"/>
  <c r="B1890" i="13" a="1"/>
  <c r="B1890" i="13" s="1"/>
  <c r="B1891" i="13" a="1"/>
  <c r="B1891" i="13" s="1"/>
  <c r="B1892" i="13" a="1"/>
  <c r="B1892" i="13" s="1"/>
  <c r="B1893" i="13" a="1"/>
  <c r="B1893" i="13" s="1"/>
  <c r="B1894" i="13" a="1"/>
  <c r="B1894" i="13" s="1"/>
  <c r="B1895" i="13" a="1"/>
  <c r="B1895" i="13" s="1"/>
  <c r="B1896" i="13" a="1"/>
  <c r="B1896" i="13" s="1"/>
  <c r="B1897" i="13" a="1"/>
  <c r="B1897" i="13" s="1"/>
  <c r="B1898" i="13" a="1"/>
  <c r="B1898" i="13" s="1"/>
  <c r="B1899" i="13" a="1"/>
  <c r="B1899" i="13"/>
  <c r="B1900" i="13" a="1"/>
  <c r="B1900" i="13" s="1"/>
  <c r="B1901" i="13" a="1"/>
  <c r="B1901" i="13" s="1"/>
  <c r="B1902" i="13" a="1"/>
  <c r="B1902" i="13" s="1"/>
  <c r="B1903" i="13" a="1"/>
  <c r="B1903" i="13" s="1"/>
  <c r="B1904" i="13" a="1"/>
  <c r="B1904" i="13" s="1"/>
  <c r="B1905" i="13" a="1"/>
  <c r="B1905" i="13" s="1"/>
  <c r="B1906" i="13" a="1"/>
  <c r="B1906" i="13" s="1"/>
  <c r="B1907" i="13" a="1"/>
  <c r="B1907" i="13" s="1"/>
  <c r="B1908" i="13" a="1"/>
  <c r="B1908" i="13" s="1"/>
  <c r="B1909" i="13" a="1"/>
  <c r="B1909" i="13" s="1"/>
  <c r="B1910" i="13" a="1"/>
  <c r="B1910" i="13" s="1"/>
  <c r="B1911" i="13" a="1"/>
  <c r="B1911" i="13" s="1"/>
  <c r="B1912" i="13" a="1"/>
  <c r="B1912" i="13" s="1"/>
  <c r="B1913" i="13" a="1"/>
  <c r="B1913" i="13" s="1"/>
  <c r="B1914" i="13" a="1"/>
  <c r="B1914" i="13" s="1"/>
  <c r="B1915" i="13" a="1"/>
  <c r="B1915" i="13"/>
  <c r="B1916" i="13" a="1"/>
  <c r="B1916" i="13" s="1"/>
  <c r="B1917" i="13" a="1"/>
  <c r="B1917" i="13" s="1"/>
  <c r="B1918" i="13" a="1"/>
  <c r="B1918" i="13" s="1"/>
  <c r="B1919" i="13" a="1"/>
  <c r="B1919" i="13" s="1"/>
  <c r="B1920" i="13" a="1"/>
  <c r="B1920" i="13" s="1"/>
  <c r="B1921" i="13" a="1"/>
  <c r="B1921" i="13" s="1"/>
  <c r="B1922" i="13" a="1"/>
  <c r="B1922" i="13" s="1"/>
  <c r="B1923" i="13" a="1"/>
  <c r="B1923" i="13" s="1"/>
  <c r="B1924" i="13" a="1"/>
  <c r="B1924" i="13" s="1"/>
  <c r="B1925" i="13" a="1"/>
  <c r="B1925" i="13" s="1"/>
  <c r="B1926" i="13" a="1"/>
  <c r="B1926" i="13" s="1"/>
  <c r="B1927" i="13" a="1"/>
  <c r="B1927" i="13" s="1"/>
  <c r="B1928" i="13" a="1"/>
  <c r="B1928" i="13" s="1"/>
  <c r="B1929" i="13" a="1"/>
  <c r="B1929" i="13" s="1"/>
  <c r="B1930" i="13" a="1"/>
  <c r="B1930" i="13" s="1"/>
  <c r="B1931" i="13" a="1"/>
  <c r="B1931" i="13"/>
  <c r="B1932" i="13" a="1"/>
  <c r="B1932" i="13" s="1"/>
  <c r="B1933" i="13" a="1"/>
  <c r="B1933" i="13" s="1"/>
  <c r="B1934" i="13" a="1"/>
  <c r="B1934" i="13" s="1"/>
  <c r="B1935" i="13" a="1"/>
  <c r="B1935" i="13" s="1"/>
  <c r="B1936" i="13" a="1"/>
  <c r="B1936" i="13" s="1"/>
  <c r="B1937" i="13" a="1"/>
  <c r="B1937" i="13"/>
  <c r="B1938" i="13" a="1"/>
  <c r="B1938" i="13"/>
  <c r="B1939" i="13" a="1"/>
  <c r="B1939" i="13"/>
  <c r="B1940" i="13" a="1"/>
  <c r="B1940" i="13" s="1"/>
  <c r="B1941" i="13" a="1"/>
  <c r="B1941" i="13"/>
  <c r="B1942" i="13" a="1"/>
  <c r="B1942" i="13"/>
  <c r="B1943" i="13" a="1"/>
  <c r="B1943" i="13"/>
  <c r="B1944" i="13" a="1"/>
  <c r="B1944" i="13"/>
  <c r="B1945" i="13" a="1"/>
  <c r="B1945" i="13"/>
  <c r="B1946" i="13" a="1"/>
  <c r="B1946" i="13"/>
  <c r="B1947" i="13" a="1"/>
  <c r="B1947" i="13"/>
  <c r="B1948" i="13" a="1"/>
  <c r="B1948" i="13" s="1"/>
  <c r="B1949" i="13" a="1"/>
  <c r="B1949" i="13"/>
  <c r="B1950" i="13" a="1"/>
  <c r="B1950" i="13"/>
  <c r="B1951" i="13" a="1"/>
  <c r="B1951" i="13"/>
  <c r="B1952" i="13" a="1"/>
  <c r="B1952" i="13"/>
  <c r="B1953" i="13" a="1"/>
  <c r="B1953" i="13"/>
  <c r="B1954" i="13" a="1"/>
  <c r="B1954" i="13"/>
  <c r="B1955" i="13" a="1"/>
  <c r="B1955" i="13"/>
  <c r="B1956" i="13" a="1"/>
  <c r="B1956" i="13" s="1"/>
  <c r="B1957" i="13" a="1"/>
  <c r="B1957" i="13"/>
  <c r="B1958" i="13" a="1"/>
  <c r="B1958" i="13"/>
  <c r="B1959" i="13" a="1"/>
  <c r="B1959" i="13"/>
  <c r="B1960" i="13" a="1"/>
  <c r="B1960" i="13"/>
  <c r="B1961" i="13" a="1"/>
  <c r="B1961" i="13" s="1"/>
  <c r="B1962" i="13" a="1"/>
  <c r="B1962" i="13"/>
  <c r="B1963" i="13" a="1"/>
  <c r="B1963" i="13"/>
  <c r="B1964" i="13" a="1"/>
  <c r="B1964" i="13" s="1"/>
  <c r="B1965" i="13" a="1"/>
  <c r="B1965" i="13"/>
  <c r="B1966" i="13" a="1"/>
  <c r="B1966" i="13" s="1"/>
  <c r="B1967" i="13" a="1"/>
  <c r="B1967" i="13"/>
  <c r="B1968" i="13" a="1"/>
  <c r="B1968" i="13"/>
  <c r="B1969" i="13" a="1"/>
  <c r="B1969" i="13" s="1"/>
  <c r="B1970" i="13" a="1"/>
  <c r="B1970" i="13"/>
  <c r="B1971" i="13" a="1"/>
  <c r="B1971" i="13"/>
  <c r="B1972" i="13" a="1"/>
  <c r="B1972" i="13" s="1"/>
  <c r="B1973" i="13" a="1"/>
  <c r="B1973" i="13" s="1"/>
  <c r="B1974" i="13" a="1"/>
  <c r="B1974" i="13" s="1"/>
  <c r="B1975" i="13" a="1"/>
  <c r="B1975" i="13"/>
  <c r="B1976" i="13" a="1"/>
  <c r="B1976" i="13"/>
  <c r="B1977" i="13" a="1"/>
  <c r="B1977" i="13"/>
  <c r="B1978" i="13" a="1"/>
  <c r="B1978" i="13"/>
  <c r="B1979" i="13" a="1"/>
  <c r="B1979" i="13"/>
  <c r="B1980" i="13" a="1"/>
  <c r="B1980" i="13" s="1"/>
  <c r="B1981" i="13" a="1"/>
  <c r="B1981" i="13" s="1"/>
  <c r="B1982" i="13" a="1"/>
  <c r="B1982" i="13" s="1"/>
  <c r="B1983" i="13" a="1"/>
  <c r="B1983" i="13"/>
  <c r="B1984" i="13" a="1"/>
  <c r="B1984" i="13"/>
  <c r="B1985" i="13" a="1"/>
  <c r="B1985" i="13"/>
  <c r="B1986" i="13" a="1"/>
  <c r="B1986" i="13"/>
  <c r="B1987" i="13" a="1"/>
  <c r="B1987" i="13"/>
  <c r="B1988" i="13" a="1"/>
  <c r="B1988" i="13" s="1"/>
  <c r="B1989" i="13" a="1"/>
  <c r="B1989" i="13"/>
  <c r="B1990" i="13" a="1"/>
  <c r="B1990" i="13" s="1"/>
  <c r="B1991" i="13" a="1"/>
  <c r="B1991" i="13"/>
  <c r="B1992" i="13" a="1"/>
  <c r="B1992" i="13" s="1"/>
  <c r="B1993" i="13" a="1"/>
  <c r="B1993" i="13" s="1"/>
  <c r="B1994" i="13" a="1"/>
  <c r="B1994" i="13"/>
  <c r="B1995" i="13" a="1"/>
  <c r="B1995" i="13"/>
  <c r="B1996" i="13" a="1"/>
  <c r="B1996" i="13" s="1"/>
  <c r="B1997" i="13" a="1"/>
  <c r="B1997" i="13" s="1"/>
  <c r="B1998" i="13" a="1"/>
  <c r="B1998" i="13" s="1"/>
  <c r="B1999" i="13" a="1"/>
  <c r="B1999" i="13"/>
  <c r="B2000" i="13" a="1"/>
  <c r="B2000" i="13" s="1"/>
  <c r="B2001" i="13" a="1"/>
  <c r="B2001" i="13"/>
  <c r="B2002" i="13" a="1"/>
  <c r="B2002" i="13"/>
  <c r="B2003" i="13" a="1"/>
  <c r="B2003" i="13"/>
  <c r="B2004" i="13" a="1"/>
  <c r="B2004" i="13" s="1"/>
  <c r="B2005" i="13" a="1"/>
  <c r="B2005" i="13" s="1"/>
  <c r="B2006" i="13" a="1"/>
  <c r="B2006" i="13" s="1"/>
  <c r="B2007" i="13" a="1"/>
  <c r="B2007" i="13"/>
  <c r="B2008" i="13" a="1"/>
  <c r="B2008" i="13" s="1"/>
  <c r="B2009" i="13" a="1"/>
  <c r="B2009" i="13" s="1"/>
  <c r="B2010" i="13" a="1"/>
  <c r="B2010" i="13"/>
  <c r="B2011" i="13" a="1"/>
  <c r="B2011" i="13"/>
  <c r="B2012" i="13" a="1"/>
  <c r="B2012" i="13" s="1"/>
  <c r="B2013" i="13" a="1"/>
  <c r="B2013" i="13" s="1"/>
  <c r="B2014" i="13" a="1"/>
  <c r="B2014" i="13" s="1"/>
  <c r="B2015" i="13" a="1"/>
  <c r="B2015" i="13"/>
  <c r="B2016" i="13" a="1"/>
  <c r="B2016" i="13" s="1"/>
  <c r="B2017" i="13" a="1"/>
  <c r="B2017" i="13" s="1"/>
  <c r="B2018" i="13" a="1"/>
  <c r="B2018" i="13"/>
  <c r="B2019" i="13" a="1"/>
  <c r="B2019" i="13"/>
  <c r="B2020" i="13" a="1"/>
  <c r="B2020" i="13" s="1"/>
  <c r="B2021" i="13" a="1"/>
  <c r="B2021" i="13" s="1"/>
  <c r="B2022" i="13" a="1"/>
  <c r="B2022" i="13" s="1"/>
  <c r="B2023" i="13" a="1"/>
  <c r="B2023" i="13"/>
  <c r="B2024" i="13" a="1"/>
  <c r="B2024" i="13" s="1"/>
  <c r="B2025" i="13" a="1"/>
  <c r="B2025" i="13" s="1"/>
  <c r="B2026" i="13" a="1"/>
  <c r="B2026" i="13"/>
  <c r="B2027" i="13" a="1"/>
  <c r="B2027" i="13"/>
  <c r="B2028" i="13" a="1"/>
  <c r="B2028" i="13" s="1"/>
  <c r="B2029" i="13" a="1"/>
  <c r="B2029" i="13" s="1"/>
  <c r="B2030" i="13" a="1"/>
  <c r="B2030" i="13" s="1"/>
  <c r="B2031" i="13" a="1"/>
  <c r="B2031" i="13"/>
  <c r="B2032" i="13" a="1"/>
  <c r="B2032" i="13" s="1"/>
  <c r="B2033" i="13" a="1"/>
  <c r="B2033" i="13" s="1"/>
  <c r="B2034" i="13" a="1"/>
  <c r="B2034" i="13"/>
  <c r="B2035" i="13" a="1"/>
  <c r="B2035" i="13"/>
  <c r="B2036" i="13" a="1"/>
  <c r="B2036" i="13" s="1"/>
  <c r="B2037" i="13" a="1"/>
  <c r="B2037" i="13"/>
  <c r="B2038" i="13" a="1"/>
  <c r="B2038" i="13" s="1"/>
  <c r="B2039" i="13" a="1"/>
  <c r="B2039" i="13"/>
  <c r="B2040" i="13" a="1"/>
  <c r="B2040" i="13" s="1"/>
  <c r="B2041" i="13" a="1"/>
  <c r="B2041" i="13" s="1"/>
  <c r="B2042" i="13" a="1"/>
  <c r="B2042" i="13"/>
  <c r="B2043" i="13" a="1"/>
  <c r="B2043" i="13"/>
  <c r="B2044" i="13" a="1"/>
  <c r="B2044" i="13" s="1"/>
  <c r="B2045" i="13" a="1"/>
  <c r="B2045" i="13"/>
  <c r="B2046" i="13" a="1"/>
  <c r="B2046" i="13" s="1"/>
  <c r="B2047" i="13" a="1"/>
  <c r="B2047" i="13"/>
  <c r="B2048" i="13" a="1"/>
  <c r="B2048" i="13" s="1"/>
  <c r="B2049" i="13" a="1"/>
  <c r="B2049" i="13" s="1"/>
  <c r="B2050" i="13" a="1"/>
  <c r="B2050" i="13"/>
  <c r="B2051" i="13" a="1"/>
  <c r="B2051" i="13"/>
  <c r="B2052" i="13" a="1"/>
  <c r="B2052" i="13" s="1"/>
  <c r="B2053" i="13" a="1"/>
  <c r="B2053" i="13" s="1"/>
  <c r="B2054" i="13" a="1"/>
  <c r="B2054" i="13" s="1"/>
  <c r="B2055" i="13" a="1"/>
  <c r="B2055" i="13"/>
  <c r="B2056" i="13" a="1"/>
  <c r="B2056" i="13" s="1"/>
  <c r="B2057" i="13" a="1"/>
  <c r="B2057" i="13" s="1"/>
  <c r="B2058" i="13" a="1"/>
  <c r="B2058" i="13"/>
  <c r="B2059" i="13" a="1"/>
  <c r="B2059" i="13"/>
  <c r="B2060" i="13" a="1"/>
  <c r="B2060" i="13" s="1"/>
  <c r="B2061" i="13" a="1"/>
  <c r="B2061" i="13"/>
  <c r="B2062" i="13" a="1"/>
  <c r="B2062" i="13" s="1"/>
  <c r="B2063" i="13" a="1"/>
  <c r="B2063" i="13"/>
  <c r="B2064" i="13" a="1"/>
  <c r="B2064" i="13" s="1"/>
  <c r="B2065" i="13" a="1"/>
  <c r="B2065" i="13"/>
  <c r="B2066" i="13" a="1"/>
  <c r="B2066" i="13"/>
  <c r="B2067" i="13" a="1"/>
  <c r="B2067" i="13"/>
  <c r="B2068" i="13" a="1"/>
  <c r="B2068" i="13" s="1"/>
  <c r="B2069" i="13" a="1"/>
  <c r="B2069" i="13" s="1"/>
  <c r="B2070" i="13" a="1"/>
  <c r="B2070" i="13" s="1"/>
  <c r="B2071" i="13" a="1"/>
  <c r="B2071" i="13"/>
  <c r="B2072" i="13" a="1"/>
  <c r="B2072" i="13" s="1"/>
  <c r="B2073" i="13" a="1"/>
  <c r="B2073" i="13" s="1"/>
  <c r="B2074" i="13" a="1"/>
  <c r="B2074" i="13" s="1"/>
  <c r="B2075" i="13" a="1"/>
  <c r="B2075" i="13"/>
  <c r="B2076" i="13" a="1"/>
  <c r="B2076" i="13" s="1"/>
  <c r="B2077" i="13" a="1"/>
  <c r="B2077" i="13" s="1"/>
  <c r="B2078" i="13" a="1"/>
  <c r="B2078" i="13" s="1"/>
  <c r="B2079" i="13" a="1"/>
  <c r="B2079" i="13" s="1"/>
  <c r="B2080" i="13" a="1"/>
  <c r="B2080" i="13" s="1"/>
  <c r="B2081" i="13" a="1"/>
  <c r="B2081" i="13"/>
  <c r="B2082" i="13" a="1"/>
  <c r="B2082" i="13" s="1"/>
  <c r="B2083" i="13" a="1"/>
  <c r="B2083" i="13"/>
  <c r="B2084" i="13" a="1"/>
  <c r="B2084" i="13" s="1"/>
  <c r="B2085" i="13" a="1"/>
  <c r="B2085" i="13"/>
  <c r="B2086" i="13" a="1"/>
  <c r="B2086" i="13" s="1"/>
  <c r="B2087" i="13" a="1"/>
  <c r="B2087" i="13" s="1"/>
  <c r="B2088" i="13" a="1"/>
  <c r="B2088" i="13" s="1"/>
  <c r="B2089" i="13" a="1"/>
  <c r="B2089" i="13"/>
  <c r="B2090" i="13" a="1"/>
  <c r="B2090" i="13"/>
  <c r="B2091" i="13" a="1"/>
  <c r="B2091" i="13" s="1"/>
  <c r="B2092" i="13" a="1"/>
  <c r="B2092" i="13" s="1"/>
  <c r="B2093" i="13" a="1"/>
  <c r="B2093" i="13" s="1"/>
  <c r="B2094" i="13" a="1"/>
  <c r="B2094" i="13"/>
  <c r="B2095" i="13" a="1"/>
  <c r="B2095" i="13" s="1"/>
  <c r="B2096" i="13" a="1"/>
  <c r="B2096" i="13" s="1"/>
  <c r="B2097" i="13" a="1"/>
  <c r="B2097" i="13" s="1"/>
  <c r="B2098" i="13" a="1"/>
  <c r="B2098" i="13"/>
  <c r="B2099" i="13" a="1"/>
  <c r="B2099" i="13"/>
  <c r="B2100" i="13" a="1"/>
  <c r="B2100" i="13" s="1"/>
  <c r="B2101" i="13" a="1"/>
  <c r="B2101" i="13" s="1"/>
  <c r="B2102" i="13" a="1"/>
  <c r="B2102" i="13" s="1"/>
  <c r="B2103" i="13" a="1"/>
  <c r="B2103" i="13"/>
  <c r="B2104" i="13" a="1"/>
  <c r="B2104" i="13" s="1"/>
  <c r="B2105" i="13" a="1"/>
  <c r="B2105" i="13"/>
  <c r="B2106" i="13" a="1"/>
  <c r="B2106" i="13" s="1"/>
  <c r="B2107" i="13" a="1"/>
  <c r="B2107" i="13"/>
  <c r="B2108" i="13" a="1"/>
  <c r="B2108" i="13" s="1"/>
  <c r="B2109" i="13" a="1"/>
  <c r="B2109" i="13"/>
  <c r="B2110" i="13" a="1"/>
  <c r="B2110" i="13" s="1"/>
  <c r="B2111" i="13" a="1"/>
  <c r="B2111" i="13" s="1"/>
  <c r="B2112" i="13" a="1"/>
  <c r="B2112" i="13" s="1"/>
  <c r="B2113" i="13" a="1"/>
  <c r="B2113" i="13" s="1"/>
  <c r="B2114" i="13" a="1"/>
  <c r="B2114" i="13"/>
  <c r="B2115" i="13" a="1"/>
  <c r="B2115" i="13" s="1"/>
  <c r="B2116" i="13" a="1"/>
  <c r="B2116" i="13" s="1"/>
  <c r="B2117" i="13" a="1"/>
  <c r="B2117" i="13" s="1"/>
  <c r="B2118" i="13" a="1"/>
  <c r="B2118" i="13"/>
  <c r="B2119" i="13" a="1"/>
  <c r="B2119" i="13" s="1"/>
  <c r="B2120" i="13" a="1"/>
  <c r="B2120" i="13" s="1"/>
  <c r="B2121" i="13" a="1"/>
  <c r="B2121" i="13"/>
  <c r="B2122" i="13" a="1"/>
  <c r="B2122" i="13" s="1"/>
  <c r="B2123" i="13" a="1"/>
  <c r="B2123" i="13"/>
  <c r="B2124" i="13" a="1"/>
  <c r="B2124" i="13" s="1"/>
  <c r="B2125" i="13" a="1"/>
  <c r="B2125" i="13" s="1"/>
  <c r="B2126" i="13" a="1"/>
  <c r="B2126" i="13" s="1"/>
  <c r="B2127" i="13" a="1"/>
  <c r="B2127" i="13"/>
  <c r="B2128" i="13" a="1"/>
  <c r="B2128" i="13" s="1"/>
  <c r="B2129" i="13" a="1"/>
  <c r="B2129" i="13"/>
  <c r="B2130" i="13" a="1"/>
  <c r="B2130" i="13"/>
  <c r="B2131" i="13" a="1"/>
  <c r="B2131" i="13" s="1"/>
  <c r="B2132" i="13" a="1"/>
  <c r="B2132" i="13" s="1"/>
  <c r="B2133" i="13" a="1"/>
  <c r="B2133" i="13"/>
  <c r="B2134" i="13" a="1"/>
  <c r="B2134" i="13" s="1"/>
  <c r="B2135" i="13" a="1"/>
  <c r="B2135" i="13" s="1"/>
  <c r="B2136" i="13" a="1"/>
  <c r="B2136" i="13" s="1"/>
  <c r="B2137" i="13" a="1"/>
  <c r="B2137" i="13" s="1"/>
  <c r="B2138" i="13" a="1"/>
  <c r="B2138" i="13"/>
  <c r="B2139" i="13" a="1"/>
  <c r="B2139" i="13"/>
  <c r="B2140" i="13" a="1"/>
  <c r="B2140" i="13" s="1"/>
  <c r="B2141" i="13" a="1"/>
  <c r="B2141" i="13"/>
  <c r="B2142" i="13" a="1"/>
  <c r="B2142" i="13" s="1"/>
  <c r="B2143" i="13" a="1"/>
  <c r="B2143" i="13" s="1"/>
  <c r="B2144" i="13" a="1"/>
  <c r="B2144" i="13" s="1"/>
  <c r="B2145" i="13" a="1"/>
  <c r="B2145" i="13"/>
  <c r="B2146" i="13" a="1"/>
  <c r="B2146" i="13" s="1"/>
  <c r="B2147" i="13" a="1"/>
  <c r="B2147" i="13"/>
  <c r="B2148" i="13" a="1"/>
  <c r="B2148" i="13" s="1"/>
  <c r="B2149" i="13" a="1"/>
  <c r="B2149" i="13"/>
  <c r="B2150" i="13" a="1"/>
  <c r="B2150" i="13"/>
  <c r="B2151" i="13" a="1"/>
  <c r="B2151" i="13" s="1"/>
  <c r="B2152" i="13" a="1"/>
  <c r="B2152" i="13" s="1"/>
  <c r="B2153" i="13" a="1"/>
  <c r="B2153" i="13"/>
  <c r="B2154" i="13" a="1"/>
  <c r="B2154" i="13"/>
  <c r="B2155" i="13" a="1"/>
  <c r="B2155" i="13" s="1"/>
  <c r="B2156" i="13" a="1"/>
  <c r="B2156" i="13" s="1"/>
  <c r="B2157" i="13" a="1"/>
  <c r="B2157" i="13" s="1"/>
  <c r="B2158" i="13" a="1"/>
  <c r="B2158" i="13"/>
  <c r="B2159" i="13" a="1"/>
  <c r="B2159" i="13" s="1"/>
  <c r="B2160" i="13" a="1"/>
  <c r="B2160" i="13" s="1"/>
  <c r="B2161" i="13" a="1"/>
  <c r="B2161" i="13" s="1"/>
  <c r="B2162" i="13" a="1"/>
  <c r="B2162" i="13"/>
  <c r="B2163" i="13" a="1"/>
  <c r="B2163" i="13" s="1"/>
  <c r="B2164" i="13" a="1"/>
  <c r="B2164" i="13" s="1"/>
  <c r="B2165" i="13" a="1"/>
  <c r="B2165" i="13" s="1"/>
  <c r="B2166" i="13" a="1"/>
  <c r="B2166" i="13" s="1"/>
  <c r="B2167" i="13" a="1"/>
  <c r="B2167" i="13"/>
  <c r="B2168" i="13" a="1"/>
  <c r="B2168" i="13" s="1"/>
  <c r="B2169" i="13" a="1"/>
  <c r="B2169" i="13"/>
  <c r="B2170" i="13" a="1"/>
  <c r="B2170" i="13" s="1"/>
  <c r="B2171" i="13" a="1"/>
  <c r="B2171" i="13"/>
  <c r="B2172" i="13" a="1"/>
  <c r="B2172" i="13" s="1"/>
  <c r="B2173" i="13" a="1"/>
  <c r="B2173" i="13"/>
  <c r="B2174" i="13" a="1"/>
  <c r="B2174" i="13" s="1"/>
  <c r="B2175" i="13" a="1"/>
  <c r="B2175" i="13" s="1"/>
  <c r="B2176" i="13" a="1"/>
  <c r="B2176" i="13" s="1"/>
  <c r="B2177" i="13" a="1"/>
  <c r="B2177" i="13" s="1"/>
  <c r="B2178" i="13" a="1"/>
  <c r="B2178" i="13"/>
  <c r="B2179" i="13" a="1"/>
  <c r="B2179" i="13" s="1"/>
  <c r="B2180" i="13" a="1"/>
  <c r="B2180" i="13" s="1"/>
  <c r="B2181" i="13" a="1"/>
  <c r="B2181" i="13" s="1"/>
  <c r="B2182" i="13" a="1"/>
  <c r="B2182" i="13"/>
  <c r="B2183" i="13" a="1"/>
  <c r="B2183" i="13" s="1"/>
  <c r="B2184" i="13" a="1"/>
  <c r="B2184" i="13" s="1"/>
  <c r="B2185" i="13" a="1"/>
  <c r="B2185" i="13"/>
  <c r="B2186" i="13" a="1"/>
  <c r="B2186" i="13" s="1"/>
  <c r="B2187" i="13" a="1"/>
  <c r="B2187" i="13" s="1"/>
  <c r="B2188" i="13" a="1"/>
  <c r="B2188" i="13" s="1"/>
  <c r="B2189" i="13" a="1"/>
  <c r="B2189" i="13" s="1"/>
  <c r="B2190" i="13" a="1"/>
  <c r="B2190" i="13" s="1"/>
  <c r="B2191" i="13" a="1"/>
  <c r="B2191" i="13"/>
  <c r="B2192" i="13" a="1"/>
  <c r="B2192" i="13" s="1"/>
  <c r="B2193" i="13" a="1"/>
  <c r="B2193" i="13"/>
  <c r="B2194" i="13" a="1"/>
  <c r="B2194" i="13"/>
  <c r="B2195" i="13" a="1"/>
  <c r="B2195" i="13" s="1"/>
  <c r="B2196" i="13" a="1"/>
  <c r="B2196" i="13" s="1"/>
  <c r="B2197" i="13" a="1"/>
  <c r="B2197" i="13"/>
  <c r="B2198" i="13" a="1"/>
  <c r="B2198" i="13" s="1"/>
  <c r="B2199" i="13" a="1"/>
  <c r="B2199" i="13" s="1"/>
  <c r="B2200" i="13" a="1"/>
  <c r="B2200" i="13" s="1"/>
  <c r="B2201" i="13" a="1"/>
  <c r="B2201" i="13" s="1"/>
  <c r="B2202" i="13" a="1"/>
  <c r="B2202" i="13"/>
  <c r="B2203" i="13" a="1"/>
  <c r="B2203" i="13"/>
  <c r="B2204" i="13" a="1"/>
  <c r="B2204" i="13" s="1"/>
  <c r="B2205" i="13" a="1"/>
  <c r="B2205" i="13"/>
  <c r="B2206" i="13" a="1"/>
  <c r="B2206" i="13"/>
  <c r="B2207" i="13" a="1"/>
  <c r="B2207" i="13" s="1"/>
  <c r="B2208" i="13" a="1"/>
  <c r="B2208" i="13" s="1"/>
  <c r="B2209" i="13" a="1"/>
  <c r="B2209" i="13"/>
  <c r="B2210" i="13" a="1"/>
  <c r="B2210" i="13" s="1"/>
  <c r="B2211" i="13" a="1"/>
  <c r="B2211" i="13"/>
  <c r="B2212" i="13" a="1"/>
  <c r="B2212" i="13" s="1"/>
  <c r="B2213" i="13" a="1"/>
  <c r="B2213" i="13"/>
  <c r="B2214" i="13" a="1"/>
  <c r="B2214" i="13"/>
  <c r="B2215" i="13" a="1"/>
  <c r="B2215" i="13" s="1"/>
  <c r="B2216" i="13" a="1"/>
  <c r="B2216" i="13" s="1"/>
  <c r="B2217" i="13" a="1"/>
  <c r="B2217" i="13"/>
  <c r="B2218" i="13" a="1"/>
  <c r="B2218" i="13"/>
  <c r="B2219" i="13" a="1"/>
  <c r="B2219" i="13" s="1"/>
  <c r="B2220" i="13" a="1"/>
  <c r="B2220" i="13" s="1"/>
  <c r="B2221" i="13" a="1"/>
  <c r="B2221" i="13" s="1"/>
  <c r="B2222" i="13" a="1"/>
  <c r="B2222" i="13"/>
  <c r="B2223" i="13" a="1"/>
  <c r="B2223" i="13"/>
  <c r="B2224" i="13" a="1"/>
  <c r="B2224" i="13" s="1"/>
  <c r="B2225" i="13" a="1"/>
  <c r="B2225" i="13" s="1"/>
  <c r="B2226" i="13" a="1"/>
  <c r="B2226" i="13"/>
  <c r="B2227" i="13" a="1"/>
  <c r="B2227" i="13" s="1"/>
  <c r="B2228" i="13" a="1"/>
  <c r="B2228" i="13" s="1"/>
  <c r="B2229" i="13" a="1"/>
  <c r="B2229" i="13" s="1"/>
  <c r="B2230" i="13" a="1"/>
  <c r="B2230" i="13" s="1"/>
  <c r="B2231" i="13" a="1"/>
  <c r="B2231" i="13"/>
  <c r="B2232" i="13" a="1"/>
  <c r="B2232" i="13" s="1"/>
  <c r="B2233" i="13" a="1"/>
  <c r="B2233" i="13"/>
  <c r="B2234" i="13" a="1"/>
  <c r="B2234" i="13" s="1"/>
  <c r="B2235" i="13" a="1"/>
  <c r="B2235" i="13"/>
  <c r="B2236" i="13" a="1"/>
  <c r="B2236" i="13" s="1"/>
  <c r="B2237" i="13" a="1"/>
  <c r="B2237" i="13"/>
  <c r="B2238" i="13" a="1"/>
  <c r="B2238" i="13" s="1"/>
  <c r="B2239" i="13" a="1"/>
  <c r="B2239" i="13" s="1"/>
  <c r="B2240" i="13" a="1"/>
  <c r="B2240" i="13" s="1"/>
  <c r="B2241" i="13" a="1"/>
  <c r="B2241" i="13" s="1"/>
  <c r="B2242" i="13" a="1"/>
  <c r="B2242" i="13"/>
  <c r="B2243" i="13" a="1"/>
  <c r="B2243" i="13" s="1"/>
  <c r="B2244" i="13" a="1"/>
  <c r="B2244" i="13" s="1"/>
  <c r="B2245" i="13" a="1"/>
  <c r="B2245" i="13" s="1"/>
  <c r="B2246" i="13" a="1"/>
  <c r="B2246" i="13"/>
  <c r="B2247" i="13" a="1"/>
  <c r="B2247" i="13" s="1"/>
  <c r="B2248" i="13" a="1"/>
  <c r="B2248" i="13" s="1"/>
  <c r="B2249" i="13" a="1"/>
  <c r="B2249" i="13"/>
  <c r="B2250" i="13" a="1"/>
  <c r="B2250" i="13" s="1"/>
  <c r="B2251" i="13" a="1"/>
  <c r="B2251" i="13" s="1"/>
  <c r="B2252" i="13" a="1"/>
  <c r="B2252" i="13" s="1"/>
  <c r="B2253" i="13" a="1"/>
  <c r="B2253" i="13" s="1"/>
  <c r="B2254" i="13" a="1"/>
  <c r="B2254" i="13" s="1"/>
  <c r="B2255" i="13" a="1"/>
  <c r="B2255" i="13"/>
  <c r="B2256" i="13" a="1"/>
  <c r="B2256" i="13" s="1"/>
  <c r="B2257" i="13" a="1"/>
  <c r="B2257" i="13"/>
  <c r="B2258" i="13" a="1"/>
  <c r="B2258" i="13"/>
  <c r="B2259" i="13" a="1"/>
  <c r="B2259" i="13" s="1"/>
  <c r="B2260" i="13" a="1"/>
  <c r="B2260" i="13" s="1"/>
  <c r="B2261" i="13" a="1"/>
  <c r="B2261" i="13"/>
  <c r="B2262" i="13" a="1"/>
  <c r="B2262" i="13" s="1"/>
  <c r="B2263" i="13" a="1"/>
  <c r="B2263" i="13" s="1"/>
  <c r="B2264" i="13" a="1"/>
  <c r="B2264" i="13" s="1"/>
  <c r="B2265" i="13" a="1"/>
  <c r="B2265" i="13" s="1"/>
  <c r="B2266" i="13" a="1"/>
  <c r="B2266" i="13"/>
  <c r="B2267" i="13" a="1"/>
  <c r="B2267" i="13"/>
  <c r="B2268" i="13" a="1"/>
  <c r="B2268" i="13" s="1"/>
  <c r="B2269" i="13" a="1"/>
  <c r="B2269" i="13"/>
  <c r="B2270" i="13" a="1"/>
  <c r="B2270" i="13"/>
  <c r="B2271" i="13" a="1"/>
  <c r="B2271" i="13" s="1"/>
  <c r="B2272" i="13" a="1"/>
  <c r="B2272" i="13" s="1"/>
  <c r="B2273" i="13" a="1"/>
  <c r="B2273" i="13"/>
  <c r="B2274" i="13" a="1"/>
  <c r="B2274" i="13" s="1"/>
  <c r="B2275" i="13" a="1"/>
  <c r="B2275" i="13"/>
  <c r="B2276" i="13" a="1"/>
  <c r="B2276" i="13" s="1"/>
  <c r="B2277" i="13" a="1"/>
  <c r="B2277" i="13"/>
  <c r="B2278" i="13" a="1"/>
  <c r="B2278" i="13"/>
  <c r="B2279" i="13" a="1"/>
  <c r="B2279" i="13" s="1"/>
  <c r="B2280" i="13" a="1"/>
  <c r="B2280" i="13" s="1"/>
  <c r="B2281" i="13" a="1"/>
  <c r="B2281" i="13"/>
  <c r="B2282" i="13" a="1"/>
  <c r="B2282" i="13"/>
  <c r="B2283" i="13" a="1"/>
  <c r="B2283" i="13" s="1"/>
  <c r="B2284" i="13" a="1"/>
  <c r="B2284" i="13" s="1"/>
  <c r="B2285" i="13" a="1"/>
  <c r="B2285" i="13" s="1"/>
  <c r="B2286" i="13" a="1"/>
  <c r="B2286" i="13"/>
  <c r="B2287" i="13" a="1"/>
  <c r="B2287" i="13"/>
  <c r="B2288" i="13" a="1"/>
  <c r="B2288" i="13" s="1"/>
  <c r="B2289" i="13" a="1"/>
  <c r="B2289" i="13" s="1"/>
  <c r="B2290" i="13" a="1"/>
  <c r="B2290" i="13"/>
  <c r="B2291" i="13" a="1"/>
  <c r="B2291" i="13" s="1"/>
  <c r="B2292" i="13" a="1"/>
  <c r="B2292" i="13" s="1"/>
  <c r="B2293" i="13" a="1"/>
  <c r="B2293" i="13" s="1"/>
  <c r="B2294" i="13" a="1"/>
  <c r="B2294" i="13" s="1"/>
  <c r="B2295" i="13" a="1"/>
  <c r="B2295" i="13"/>
  <c r="B2296" i="13" a="1"/>
  <c r="B2296" i="13" s="1"/>
  <c r="B2297" i="13" a="1"/>
  <c r="B2297" i="13"/>
  <c r="B2298" i="13" a="1"/>
  <c r="B2298" i="13" s="1"/>
  <c r="B2299" i="13" a="1"/>
  <c r="B2299" i="13"/>
  <c r="B2300" i="13" a="1"/>
  <c r="B2300" i="13" s="1"/>
  <c r="B2301" i="13" a="1"/>
  <c r="B2301" i="13"/>
  <c r="B2302" i="13" a="1"/>
  <c r="B2302" i="13" s="1"/>
  <c r="B2303" i="13" a="1"/>
  <c r="B2303" i="13" s="1"/>
  <c r="B2304" i="13" a="1"/>
  <c r="B2304" i="13" s="1"/>
  <c r="B2305" i="13" a="1"/>
  <c r="B2305" i="13" s="1"/>
  <c r="B2306" i="13" a="1"/>
  <c r="B2306" i="13"/>
  <c r="B2307" i="13" a="1"/>
  <c r="B2307" i="13" s="1"/>
  <c r="B2308" i="13" a="1"/>
  <c r="B2308" i="13" s="1"/>
  <c r="B2309" i="13" a="1"/>
  <c r="B2309" i="13" s="1"/>
  <c r="B2310" i="13" a="1"/>
  <c r="B2310" i="13"/>
  <c r="B2311" i="13" a="1"/>
  <c r="B2311" i="13" s="1"/>
  <c r="B2312" i="13" a="1"/>
  <c r="B2312" i="13" s="1"/>
  <c r="B2313" i="13" a="1"/>
  <c r="B2313" i="13"/>
  <c r="B2314" i="13" a="1"/>
  <c r="B2314" i="13" s="1"/>
  <c r="B2315" i="13" a="1"/>
  <c r="B2315" i="13" s="1"/>
  <c r="B2316" i="13" a="1"/>
  <c r="B2316" i="13" s="1"/>
  <c r="B2317" i="13" a="1"/>
  <c r="B2317" i="13" s="1"/>
  <c r="B2318" i="13" a="1"/>
  <c r="B2318" i="13" s="1"/>
  <c r="B2319" i="13" a="1"/>
  <c r="B2319" i="13"/>
  <c r="B2320" i="13" a="1"/>
  <c r="B2320" i="13" s="1"/>
  <c r="B2321" i="13" a="1"/>
  <c r="B2321" i="13"/>
  <c r="B2322" i="13" a="1"/>
  <c r="B2322" i="13"/>
  <c r="B2323" i="13" a="1"/>
  <c r="B2323" i="13" s="1"/>
  <c r="B2324" i="13" a="1"/>
  <c r="B2324" i="13" s="1"/>
  <c r="B2325" i="13" a="1"/>
  <c r="B2325" i="13"/>
  <c r="B2326" i="13" a="1"/>
  <c r="B2326" i="13" s="1"/>
  <c r="B2327" i="13" a="1"/>
  <c r="B2327" i="13" s="1"/>
  <c r="B2328" i="13" a="1"/>
  <c r="B2328" i="13" s="1"/>
  <c r="B2329" i="13" a="1"/>
  <c r="B2329" i="13"/>
  <c r="B2330" i="13" a="1"/>
  <c r="B2330" i="13"/>
  <c r="B2331" i="13" a="1"/>
  <c r="B2331" i="13"/>
  <c r="B2332" i="13" a="1"/>
  <c r="B2332" i="13" s="1"/>
  <c r="B2333" i="13" a="1"/>
  <c r="B2333" i="13"/>
  <c r="B2334" i="13" a="1"/>
  <c r="B2334" i="13"/>
  <c r="B2335" i="13" a="1"/>
  <c r="B2335" i="13" s="1"/>
  <c r="B2336" i="13" a="1"/>
  <c r="B2336" i="13" s="1"/>
  <c r="B2337" i="13" a="1"/>
  <c r="B2337" i="13"/>
  <c r="B2338" i="13" a="1"/>
  <c r="B2338" i="13" s="1"/>
  <c r="B2339" i="13" a="1"/>
  <c r="B2339" i="13"/>
  <c r="B2340" i="13" a="1"/>
  <c r="B2340" i="13" s="1"/>
  <c r="B2341" i="13" a="1"/>
  <c r="B2341" i="13"/>
  <c r="B2342" i="13" a="1"/>
  <c r="B2342" i="13"/>
  <c r="B2343" i="13" a="1"/>
  <c r="B2343" i="13" s="1"/>
  <c r="B2344" i="13" a="1"/>
  <c r="B2344" i="13" s="1"/>
  <c r="B2345" i="13" a="1"/>
  <c r="B2345" i="13"/>
  <c r="B2346" i="13" a="1"/>
  <c r="B2346" i="13" s="1"/>
  <c r="B2347" i="13" a="1"/>
  <c r="B2347" i="13" s="1"/>
  <c r="B2348" i="13" a="1"/>
  <c r="B2348" i="13" s="1"/>
  <c r="B2349" i="13" a="1"/>
  <c r="B2349" i="13" s="1"/>
  <c r="B2350" i="13" a="1"/>
  <c r="B2350" i="13"/>
  <c r="B2351" i="13" a="1"/>
  <c r="B2351" i="13"/>
  <c r="B2352" i="13" a="1"/>
  <c r="B2352" i="13" s="1"/>
  <c r="B2353" i="13" a="1"/>
  <c r="B2353" i="13" s="1"/>
  <c r="B2354" i="13" a="1"/>
  <c r="B2354" i="13"/>
  <c r="B2355" i="13" a="1"/>
  <c r="B2355" i="13" s="1"/>
  <c r="B2356" i="13" a="1"/>
  <c r="B2356" i="13" s="1"/>
  <c r="B2357" i="13" a="1"/>
  <c r="B2357" i="13" s="1"/>
  <c r="B2358" i="13" a="1"/>
  <c r="B2358" i="13" s="1"/>
  <c r="B2359" i="13" a="1"/>
  <c r="B2359" i="13"/>
  <c r="B2360" i="13" a="1"/>
  <c r="B2360" i="13" s="1"/>
  <c r="B2361" i="13" a="1"/>
  <c r="B2361" i="13"/>
  <c r="B2362" i="13" a="1"/>
  <c r="B2362" i="13" s="1"/>
  <c r="B2363" i="13" a="1"/>
  <c r="B2363" i="13"/>
  <c r="B2364" i="13" a="1"/>
  <c r="B2364" i="13" s="1"/>
  <c r="B2365" i="13" a="1"/>
  <c r="B2365" i="13"/>
  <c r="B2366" i="13" a="1"/>
  <c r="B2366" i="13" s="1"/>
  <c r="B2367" i="13" a="1"/>
  <c r="B2367" i="13" s="1"/>
  <c r="B2368" i="13" a="1"/>
  <c r="B2368" i="13" s="1"/>
  <c r="B2369" i="13" a="1"/>
  <c r="B2369" i="13" s="1"/>
  <c r="B2370" i="13" a="1"/>
  <c r="B2370" i="13"/>
  <c r="B2371" i="13" a="1"/>
  <c r="B2371" i="13" s="1"/>
  <c r="B2372" i="13" a="1"/>
  <c r="B2372" i="13" s="1"/>
  <c r="B2373" i="13" a="1"/>
  <c r="B2373" i="13" s="1"/>
  <c r="B2374" i="13" a="1"/>
  <c r="B2374" i="13"/>
  <c r="B2375" i="13" a="1"/>
  <c r="B2375" i="13" s="1"/>
  <c r="B2376" i="13" a="1"/>
  <c r="B2376" i="13" s="1"/>
  <c r="B2377" i="13" a="1"/>
  <c r="B2377" i="13"/>
  <c r="B2378" i="13" a="1"/>
  <c r="B2378" i="13" s="1"/>
  <c r="B2379" i="13" a="1"/>
  <c r="B2379" i="13" s="1"/>
  <c r="B2380" i="13" a="1"/>
  <c r="B2380" i="13" s="1"/>
  <c r="B2381" i="13" a="1"/>
  <c r="B2381" i="13" s="1"/>
  <c r="B2382" i="13" a="1"/>
  <c r="B2382" i="13" s="1"/>
  <c r="B2383" i="13" a="1"/>
  <c r="B2383" i="13"/>
  <c r="B2384" i="13" a="1"/>
  <c r="B2384" i="13" s="1"/>
  <c r="B2385" i="13" a="1"/>
  <c r="B2385" i="13"/>
  <c r="B2386" i="13" a="1"/>
  <c r="B2386" i="13"/>
  <c r="B2387" i="13" a="1"/>
  <c r="B2387" i="13" s="1"/>
  <c r="B2388" i="13" a="1"/>
  <c r="B2388" i="13" s="1"/>
  <c r="B2389" i="13" a="1"/>
  <c r="B2389" i="13"/>
  <c r="B2390" i="13" a="1"/>
  <c r="B2390" i="13" s="1"/>
  <c r="B2391" i="13" a="1"/>
  <c r="B2391" i="13" s="1"/>
  <c r="B2392" i="13" a="1"/>
  <c r="B2392" i="13" s="1"/>
  <c r="B2393" i="13" a="1"/>
  <c r="B2393" i="13"/>
  <c r="B2394" i="13" a="1"/>
  <c r="B2394" i="13"/>
  <c r="B2395" i="13" a="1"/>
  <c r="B2395" i="13"/>
  <c r="B2396" i="13" a="1"/>
  <c r="B2396" i="13" s="1"/>
  <c r="B2397" i="13" a="1"/>
  <c r="B2397" i="13"/>
  <c r="B2398" i="13" a="1"/>
  <c r="B2398" i="13"/>
  <c r="B2399" i="13" a="1"/>
  <c r="B2399" i="13" s="1"/>
  <c r="B2400" i="13" a="1"/>
  <c r="B2400" i="13" s="1"/>
  <c r="B2401" i="13" a="1"/>
  <c r="B2401" i="13" s="1"/>
  <c r="B2402" i="13" a="1"/>
  <c r="B2402" i="13" s="1"/>
  <c r="B2403" i="13" a="1"/>
  <c r="B2403" i="13"/>
  <c r="B2404" i="13" a="1"/>
  <c r="B2404" i="13" s="1"/>
  <c r="B2405" i="13" a="1"/>
  <c r="B2405" i="13"/>
  <c r="B2406" i="13" a="1"/>
  <c r="B2406" i="13"/>
  <c r="B2407" i="13" a="1"/>
  <c r="B2407" i="13" s="1"/>
  <c r="B2408" i="13" a="1"/>
  <c r="B2408" i="13" s="1"/>
  <c r="B2409" i="13" a="1"/>
  <c r="B2409" i="13"/>
  <c r="B2410" i="13" a="1"/>
  <c r="B2410" i="13" s="1"/>
  <c r="B2411" i="13" a="1"/>
  <c r="B2411" i="13" s="1"/>
  <c r="B2412" i="13" a="1"/>
  <c r="B2412" i="13" s="1"/>
  <c r="B2413" i="13" a="1"/>
  <c r="B2413" i="13" s="1"/>
  <c r="B2414" i="13" a="1"/>
  <c r="B2414" i="13"/>
  <c r="B2415" i="13" a="1"/>
  <c r="B2415" i="13"/>
  <c r="B2416" i="13" a="1"/>
  <c r="B2416" i="13" s="1"/>
  <c r="B2417" i="13" a="1"/>
  <c r="B2417" i="13" s="1"/>
  <c r="B2418" i="13" a="1"/>
  <c r="B2418" i="13"/>
  <c r="B2419" i="13" a="1"/>
  <c r="B2419" i="13" s="1"/>
  <c r="B2420" i="13" a="1"/>
  <c r="B2420" i="13" s="1"/>
  <c r="B2421" i="13" a="1"/>
  <c r="B2421" i="13" s="1"/>
  <c r="B2422" i="13" a="1"/>
  <c r="B2422" i="13" s="1"/>
  <c r="B2423" i="13" a="1"/>
  <c r="B2423" i="13"/>
  <c r="B2424" i="13" a="1"/>
  <c r="B2424" i="13" s="1"/>
  <c r="B2425" i="13" a="1"/>
  <c r="B2425" i="13"/>
  <c r="B2426" i="13" a="1"/>
  <c r="B2426" i="13" s="1"/>
  <c r="B2427" i="13" a="1"/>
  <c r="B2427" i="13"/>
  <c r="B2428" i="13" a="1"/>
  <c r="B2428" i="13" s="1"/>
  <c r="B2429" i="13" a="1"/>
  <c r="B2429" i="13"/>
  <c r="B2430" i="13" a="1"/>
  <c r="B2430" i="13" s="1"/>
  <c r="B2431" i="13" a="1"/>
  <c r="B2431" i="13" s="1"/>
  <c r="B2432" i="13" a="1"/>
  <c r="B2432" i="13" s="1"/>
  <c r="B2433" i="13" a="1"/>
  <c r="B2433" i="13" s="1"/>
  <c r="B2434" i="13" a="1"/>
  <c r="B2434" i="13" s="1"/>
  <c r="B2435" i="13" a="1"/>
  <c r="B2435" i="13" s="1"/>
  <c r="B2436" i="13" a="1"/>
  <c r="B2436" i="13" s="1"/>
  <c r="B2437" i="13" a="1"/>
  <c r="B2437" i="13" s="1"/>
  <c r="B2438" i="13" a="1"/>
  <c r="B2438" i="13"/>
  <c r="B2439" i="13" a="1"/>
  <c r="B2439" i="13" s="1"/>
  <c r="B2440" i="13" a="1"/>
  <c r="B2440" i="13" s="1"/>
  <c r="B2441" i="13" a="1"/>
  <c r="B2441" i="13"/>
  <c r="B2442" i="13" a="1"/>
  <c r="B2442" i="13" s="1"/>
  <c r="B2443" i="13" a="1"/>
  <c r="B2443" i="13" s="1"/>
  <c r="B2444" i="13" a="1"/>
  <c r="B2444" i="13" s="1"/>
  <c r="B2445" i="13" a="1"/>
  <c r="B2445" i="13" s="1"/>
  <c r="B2446" i="13" a="1"/>
  <c r="B2446" i="13" s="1"/>
  <c r="B2447" i="13" a="1"/>
  <c r="B2447" i="13"/>
  <c r="B2448" i="13" a="1"/>
  <c r="B2448" i="13" s="1"/>
  <c r="B2449" i="13" a="1"/>
  <c r="B2449" i="13"/>
  <c r="B2450" i="13" a="1"/>
  <c r="B2450" i="13"/>
  <c r="B2451" i="13" a="1"/>
  <c r="B2451" i="13" s="1"/>
  <c r="B2452" i="13" a="1"/>
  <c r="B2452" i="13" s="1"/>
  <c r="B2453" i="13" a="1"/>
  <c r="B2453" i="13"/>
  <c r="B2454" i="13" a="1"/>
  <c r="B2454" i="13" s="1"/>
  <c r="B2455" i="13" a="1"/>
  <c r="B2455" i="13" s="1"/>
  <c r="B2456" i="13" a="1"/>
  <c r="B2456" i="13" s="1"/>
  <c r="B2457" i="13" a="1"/>
  <c r="B2457" i="13"/>
  <c r="B2458" i="13" a="1"/>
  <c r="B2458" i="13"/>
  <c r="B2459" i="13" a="1"/>
  <c r="B2459" i="13"/>
  <c r="B2460" i="13" a="1"/>
  <c r="B2460" i="13" s="1"/>
  <c r="B2461" i="13" a="1"/>
  <c r="B2461" i="13"/>
  <c r="B2462" i="13" a="1"/>
  <c r="B2462" i="13"/>
  <c r="B2463" i="13" a="1"/>
  <c r="B2463" i="13" s="1"/>
  <c r="B2464" i="13" a="1"/>
  <c r="B2464" i="13" s="1"/>
  <c r="B2465" i="13" a="1"/>
  <c r="B2465" i="13" s="1"/>
  <c r="B2466" i="13" a="1"/>
  <c r="B2466" i="13" s="1"/>
  <c r="B2467" i="13" a="1"/>
  <c r="B2467" i="13"/>
  <c r="B2468" i="13" a="1"/>
  <c r="B2468" i="13" s="1"/>
  <c r="B2469" i="13" a="1"/>
  <c r="B2469" i="13"/>
  <c r="B2470" i="13" a="1"/>
  <c r="B2470" i="13"/>
  <c r="B2471" i="13" a="1"/>
  <c r="B2471" i="13" s="1"/>
  <c r="B2472" i="13" a="1"/>
  <c r="B2472" i="13" s="1"/>
  <c r="B2473" i="13" a="1"/>
  <c r="B2473" i="13"/>
  <c r="B2474" i="13" a="1"/>
  <c r="B2474" i="13" s="1"/>
  <c r="B2475" i="13" a="1"/>
  <c r="B2475" i="13" s="1"/>
  <c r="B2476" i="13" a="1"/>
  <c r="B2476" i="13" s="1"/>
  <c r="B2477" i="13" a="1"/>
  <c r="B2477" i="13" s="1"/>
  <c r="B2478" i="13" a="1"/>
  <c r="B2478" i="13"/>
  <c r="B2479" i="13" a="1"/>
  <c r="B2479" i="13"/>
  <c r="B2480" i="13" a="1"/>
  <c r="B2480" i="13" s="1"/>
  <c r="B2481" i="13" a="1"/>
  <c r="B2481" i="13" s="1"/>
  <c r="B2482" i="13" a="1"/>
  <c r="B2482" i="13"/>
  <c r="B2483" i="13" a="1"/>
  <c r="B2483" i="13" s="1"/>
  <c r="B2484" i="13" a="1"/>
  <c r="B2484" i="13" s="1"/>
  <c r="B2485" i="13" a="1"/>
  <c r="B2485" i="13" s="1"/>
  <c r="B2486" i="13" a="1"/>
  <c r="B2486" i="13" s="1"/>
  <c r="B2487" i="13" a="1"/>
  <c r="B2487" i="13"/>
  <c r="B2488" i="13" a="1"/>
  <c r="B2488" i="13" s="1"/>
  <c r="B2489" i="13" a="1"/>
  <c r="B2489" i="13"/>
  <c r="B2490" i="13" a="1"/>
  <c r="B2490" i="13" s="1"/>
  <c r="B2491" i="13" a="1"/>
  <c r="B2491" i="13"/>
  <c r="B2492" i="13" a="1"/>
  <c r="B2492" i="13" s="1"/>
  <c r="B2493" i="13" a="1"/>
  <c r="B2493" i="13"/>
  <c r="B2494" i="13" a="1"/>
  <c r="B2494" i="13" s="1"/>
  <c r="B2495" i="13" a="1"/>
  <c r="B2495" i="13" s="1"/>
  <c r="B2496" i="13" a="1"/>
  <c r="B2496" i="13" s="1"/>
  <c r="B2497" i="13" a="1"/>
  <c r="B2497" i="13" s="1"/>
  <c r="B2498" i="13" a="1"/>
  <c r="B2498" i="13" s="1"/>
  <c r="B2499" i="13" a="1"/>
  <c r="B2499" i="13" s="1"/>
  <c r="B2500" i="13" a="1"/>
  <c r="B2500" i="13" s="1"/>
  <c r="B2501" i="13" a="1"/>
  <c r="B2501" i="13" s="1"/>
  <c r="B2502" i="13" a="1"/>
  <c r="B2502" i="13"/>
  <c r="B2503" i="13" a="1"/>
  <c r="B2503" i="13" s="1"/>
  <c r="B2504" i="13" a="1"/>
  <c r="B2504" i="13" s="1"/>
  <c r="B2505" i="13" a="1"/>
  <c r="B2505" i="13"/>
  <c r="B2506" i="13" a="1"/>
  <c r="B2506" i="13" s="1"/>
  <c r="B2507" i="13" a="1"/>
  <c r="B2507" i="13" s="1"/>
  <c r="B2508" i="13" a="1"/>
  <c r="B2508" i="13" s="1"/>
  <c r="B2509" i="13" a="1"/>
  <c r="B2509" i="13" s="1"/>
  <c r="B2510" i="13" a="1"/>
  <c r="B2510" i="13" s="1"/>
  <c r="B2511" i="13" a="1"/>
  <c r="B2511" i="13"/>
  <c r="B2512" i="13" a="1"/>
  <c r="B2512" i="13" s="1"/>
  <c r="B2513" i="13" a="1"/>
  <c r="B2513" i="13"/>
  <c r="B2514" i="13" a="1"/>
  <c r="B2514" i="13"/>
  <c r="B2515" i="13" a="1"/>
  <c r="B2515" i="13" s="1"/>
  <c r="B2516" i="13" a="1"/>
  <c r="B2516" i="13" s="1"/>
  <c r="B2517" i="13" a="1"/>
  <c r="B2517" i="13"/>
  <c r="B2518" i="13" a="1"/>
  <c r="B2518" i="13" s="1"/>
  <c r="B2519" i="13" a="1"/>
  <c r="B2519" i="13" s="1"/>
  <c r="B2520" i="13" a="1"/>
  <c r="B2520" i="13" s="1"/>
  <c r="B2521" i="13" a="1"/>
  <c r="B2521" i="13"/>
  <c r="B2522" i="13" a="1"/>
  <c r="B2522" i="13"/>
  <c r="B2523" i="13" a="1"/>
  <c r="B2523" i="13"/>
  <c r="B2524" i="13" a="1"/>
  <c r="B2524" i="13" s="1"/>
  <c r="B2525" i="13" a="1"/>
  <c r="B2525" i="13"/>
  <c r="B2526" i="13" a="1"/>
  <c r="B2526" i="13"/>
  <c r="B2527" i="13" a="1"/>
  <c r="B2527" i="13" s="1"/>
  <c r="B2528" i="13" a="1"/>
  <c r="B2528" i="13" s="1"/>
  <c r="B2529" i="13" a="1"/>
  <c r="B2529" i="13"/>
  <c r="B2530" i="13" a="1"/>
  <c r="B2530" i="13" s="1"/>
  <c r="B2531" i="13" a="1"/>
  <c r="B2531" i="13"/>
  <c r="B2532" i="13" a="1"/>
  <c r="B2532" i="13" s="1"/>
  <c r="B2533" i="13" a="1"/>
  <c r="B2533" i="13"/>
  <c r="B2534" i="13" a="1"/>
  <c r="B2534" i="13"/>
  <c r="B2535" i="13" a="1"/>
  <c r="B2535" i="13" s="1"/>
  <c r="B2536" i="13" a="1"/>
  <c r="B2536" i="13" s="1"/>
  <c r="B2537" i="13" a="1"/>
  <c r="B2537" i="13"/>
  <c r="B2538" i="13" a="1"/>
  <c r="B2538" i="13" s="1"/>
  <c r="B2539" i="13" a="1"/>
  <c r="B2539" i="13" s="1"/>
  <c r="B2540" i="13" a="1"/>
  <c r="B2540" i="13" s="1"/>
  <c r="B2541" i="13" a="1"/>
  <c r="B2541" i="13" s="1"/>
  <c r="B2542" i="13" a="1"/>
  <c r="B2542" i="13"/>
  <c r="B2543" i="13" a="1"/>
  <c r="B2543" i="13"/>
  <c r="B2544" i="13" a="1"/>
  <c r="B2544" i="13" s="1"/>
  <c r="B2545" i="13" a="1"/>
  <c r="B2545" i="13" s="1"/>
  <c r="B2546" i="13" a="1"/>
  <c r="B2546" i="13"/>
  <c r="B2547" i="13" a="1"/>
  <c r="B2547" i="13" s="1"/>
  <c r="B2548" i="13" a="1"/>
  <c r="B2548" i="13" s="1"/>
  <c r="B2549" i="13" a="1"/>
  <c r="B2549" i="13" s="1"/>
  <c r="B2550" i="13" a="1"/>
  <c r="B2550" i="13" s="1"/>
  <c r="B2551" i="13" a="1"/>
  <c r="B2551" i="13"/>
  <c r="B2552" i="13" a="1"/>
  <c r="B2552" i="13" s="1"/>
  <c r="B2553" i="13" a="1"/>
  <c r="B2553" i="13"/>
  <c r="B2554" i="13" a="1"/>
  <c r="B2554" i="13"/>
  <c r="B2555" i="13" a="1"/>
  <c r="B2555" i="13"/>
  <c r="B2556" i="13" a="1"/>
  <c r="B2556" i="13" s="1"/>
  <c r="B2557" i="13" a="1"/>
  <c r="B2557" i="13"/>
  <c r="B2558" i="13" a="1"/>
  <c r="B2558" i="13" s="1"/>
  <c r="B2559" i="13" a="1"/>
  <c r="B2559" i="13" s="1"/>
  <c r="B2560" i="13" a="1"/>
  <c r="B2560" i="13" s="1"/>
  <c r="B2561" i="13" a="1"/>
  <c r="B2561" i="13" s="1"/>
  <c r="B2562" i="13" a="1"/>
  <c r="B2562" i="13" s="1"/>
  <c r="B2563" i="13" a="1"/>
  <c r="B2563" i="13" s="1"/>
  <c r="B2564" i="13" a="1"/>
  <c r="B2564" i="13"/>
  <c r="B2565" i="13" a="1"/>
  <c r="B2565" i="13" s="1"/>
  <c r="B2566" i="13" a="1"/>
  <c r="B2566" i="13" s="1"/>
  <c r="B2567" i="13" a="1"/>
  <c r="B2567" i="13"/>
  <c r="B2568" i="13" a="1"/>
  <c r="B2568" i="13"/>
  <c r="B2569" i="13" a="1"/>
  <c r="B2569" i="13" s="1"/>
  <c r="B2570" i="13" a="1"/>
  <c r="B2570" i="13"/>
  <c r="B2571" i="13" a="1"/>
  <c r="B2571" i="13" s="1"/>
  <c r="B2572" i="13" a="1"/>
  <c r="B2572" i="13"/>
  <c r="B2573" i="13" a="1"/>
  <c r="B2573" i="13" s="1"/>
  <c r="B2574" i="13" a="1"/>
  <c r="B2574" i="13"/>
  <c r="B2575" i="13" a="1"/>
  <c r="B2575" i="13"/>
  <c r="B2576" i="13" a="1"/>
  <c r="B2576" i="13"/>
  <c r="B2577" i="13" a="1"/>
  <c r="B2577" i="13" s="1"/>
  <c r="B2578" i="13" a="1"/>
  <c r="B2578" i="13"/>
  <c r="B2579" i="13" a="1"/>
  <c r="B2579" i="13" s="1"/>
  <c r="B2580" i="13" a="1"/>
  <c r="B2580" i="13"/>
  <c r="B2581" i="13" a="1"/>
  <c r="B2581" i="13" s="1"/>
  <c r="B2582" i="13" a="1"/>
  <c r="B2582" i="13"/>
  <c r="B2583" i="13" a="1"/>
  <c r="B2583" i="13"/>
  <c r="B2584" i="13" a="1"/>
  <c r="B2584" i="13"/>
  <c r="B2585" i="13" a="1"/>
  <c r="B2585" i="13" s="1"/>
  <c r="B2586" i="13" a="1"/>
  <c r="B2586" i="13" s="1"/>
  <c r="B2587" i="13" a="1"/>
  <c r="B2587" i="13"/>
  <c r="B2588" i="13" a="1"/>
  <c r="B2588" i="13"/>
  <c r="B2589" i="13" a="1"/>
  <c r="B2589" i="13" s="1"/>
  <c r="B2590" i="13" a="1"/>
  <c r="B2590" i="13" s="1"/>
  <c r="B2591" i="13" a="1"/>
  <c r="B2591" i="13"/>
  <c r="B2592" i="13" a="1"/>
  <c r="B2592" i="13"/>
  <c r="B2593" i="13" a="1"/>
  <c r="B2593" i="13" s="1"/>
  <c r="B2594" i="13" a="1"/>
  <c r="B2594" i="13" s="1"/>
  <c r="B2595" i="13" a="1"/>
  <c r="B2595" i="13" s="1"/>
  <c r="B2596" i="13" a="1"/>
  <c r="B2596" i="13"/>
  <c r="B2597" i="13" a="1"/>
  <c r="B2597" i="13" s="1"/>
  <c r="B2598" i="13" a="1"/>
  <c r="B2598" i="13" s="1"/>
  <c r="B2599" i="13" a="1"/>
  <c r="B2599" i="13"/>
  <c r="B2600" i="13" a="1"/>
  <c r="B2600" i="13"/>
  <c r="B2601" i="13" a="1"/>
  <c r="B2601" i="13" s="1"/>
  <c r="B2602" i="13" a="1"/>
  <c r="B2602" i="13"/>
  <c r="B2603" i="13" a="1"/>
  <c r="B2603" i="13" s="1"/>
  <c r="B2604" i="13" a="1"/>
  <c r="B2604" i="13"/>
  <c r="B2605" i="13" a="1"/>
  <c r="B2605" i="13" s="1"/>
  <c r="B2606" i="13" a="1"/>
  <c r="B2606" i="13" s="1"/>
  <c r="B2607" i="13" a="1"/>
  <c r="B2607" i="13"/>
  <c r="B2608" i="13" a="1"/>
  <c r="B2608" i="13"/>
  <c r="B2609" i="13" a="1"/>
  <c r="B2609" i="13" s="1"/>
  <c r="B2610" i="13" a="1"/>
  <c r="B2610" i="13" s="1"/>
  <c r="B2611" i="13" a="1"/>
  <c r="B2611" i="13"/>
  <c r="B2612" i="13" a="1"/>
  <c r="B2612" i="13"/>
  <c r="B2613" i="13" a="1"/>
  <c r="B2613" i="13" s="1"/>
  <c r="B2614" i="13" a="1"/>
  <c r="B2614" i="13"/>
  <c r="B2615" i="13" a="1"/>
  <c r="B2615" i="13"/>
  <c r="B2616" i="13" a="1"/>
  <c r="B2616" i="13"/>
  <c r="B2617" i="13" a="1"/>
  <c r="B2617" i="13" s="1"/>
  <c r="B2618" i="13" a="1"/>
  <c r="B2618" i="13" s="1"/>
  <c r="B2619" i="13" a="1"/>
  <c r="B2619" i="13" s="1"/>
  <c r="B2620" i="13" a="1"/>
  <c r="B2620" i="13"/>
  <c r="B2621" i="13" a="1"/>
  <c r="B2621" i="13" s="1"/>
  <c r="B2622" i="13" a="1"/>
  <c r="B2622" i="13"/>
  <c r="B2623" i="13" a="1"/>
  <c r="B2623" i="13"/>
  <c r="B2624" i="13" a="1"/>
  <c r="B2624" i="13"/>
  <c r="B2625" i="13" a="1"/>
  <c r="B2625" i="13" s="1"/>
  <c r="B2626" i="13" a="1"/>
  <c r="B2626" i="13" s="1"/>
  <c r="B2627" i="13" a="1"/>
  <c r="B2627" i="13" s="1"/>
  <c r="B2628" i="13" a="1"/>
  <c r="B2628" i="13"/>
  <c r="B2629" i="13" a="1"/>
  <c r="B2629" i="13" s="1"/>
  <c r="B2630" i="13" a="1"/>
  <c r="B2630" i="13" s="1"/>
  <c r="B2631" i="13" a="1"/>
  <c r="B2631" i="13"/>
  <c r="B2632" i="13" a="1"/>
  <c r="B2632" i="13"/>
  <c r="B2633" i="13" a="1"/>
  <c r="B2633" i="13" s="1"/>
  <c r="B2634" i="13" a="1"/>
  <c r="B2634" i="13"/>
  <c r="B2635" i="13" a="1"/>
  <c r="B2635" i="13" s="1"/>
  <c r="B2636" i="13" a="1"/>
  <c r="B2636" i="13"/>
  <c r="B2637" i="13" a="1"/>
  <c r="B2637" i="13" s="1"/>
  <c r="B2638" i="13" a="1"/>
  <c r="B2638" i="13"/>
  <c r="B2639" i="13" a="1"/>
  <c r="B2639" i="13"/>
  <c r="B2640" i="13" a="1"/>
  <c r="B2640" i="13"/>
  <c r="B2641" i="13" a="1"/>
  <c r="B2641" i="13" s="1"/>
  <c r="B2642" i="13" a="1"/>
  <c r="B2642" i="13"/>
  <c r="B2643" i="13" a="1"/>
  <c r="B2643" i="13"/>
  <c r="B2644" i="13" a="1"/>
  <c r="B2644" i="13"/>
  <c r="B2645" i="13" a="1"/>
  <c r="B2645" i="13" s="1"/>
  <c r="B2646" i="13" a="1"/>
  <c r="B2646" i="13"/>
  <c r="B2647" i="13" a="1"/>
  <c r="B2647" i="13"/>
  <c r="B2648" i="13" a="1"/>
  <c r="B2648" i="13"/>
  <c r="B2649" i="13" a="1"/>
  <c r="B2649" i="13" s="1"/>
  <c r="B2650" i="13" a="1"/>
  <c r="B2650" i="13" s="1"/>
  <c r="B2651" i="13" a="1"/>
  <c r="B2651" i="13"/>
  <c r="B2652" i="13" a="1"/>
  <c r="B2652" i="13"/>
  <c r="B2653" i="13" a="1"/>
  <c r="B2653" i="13" s="1"/>
  <c r="B2654" i="13" a="1"/>
  <c r="B2654" i="13"/>
  <c r="B2655" i="13" a="1"/>
  <c r="B2655" i="13"/>
  <c r="B2656" i="13" a="1"/>
  <c r="B2656" i="13"/>
  <c r="B2657" i="13" a="1"/>
  <c r="B2657" i="13" s="1"/>
  <c r="B2658" i="13" a="1"/>
  <c r="B2658" i="13" s="1"/>
  <c r="B2659" i="13" a="1"/>
  <c r="B2659" i="13" s="1"/>
  <c r="B2660" i="13" a="1"/>
  <c r="B2660" i="13"/>
  <c r="B2661" i="13" a="1"/>
  <c r="B2661" i="13" s="1"/>
  <c r="B2662" i="13" a="1"/>
  <c r="B2662" i="13" s="1"/>
  <c r="B2663" i="13" a="1"/>
  <c r="B2663" i="13"/>
  <c r="B2664" i="13" a="1"/>
  <c r="B2664" i="13"/>
  <c r="B2665" i="13" a="1"/>
  <c r="B2665" i="13" s="1"/>
  <c r="B2666" i="13" a="1"/>
  <c r="B2666" i="13"/>
  <c r="B2667" i="13" a="1"/>
  <c r="B2667" i="13" s="1"/>
  <c r="B2668" i="13" a="1"/>
  <c r="B2668" i="13" s="1"/>
  <c r="B2669" i="13" a="1"/>
  <c r="B2669" i="13" s="1"/>
  <c r="B2670" i="13" a="1"/>
  <c r="B2670" i="13" s="1"/>
  <c r="B2671" i="13" a="1"/>
  <c r="B2671" i="13"/>
  <c r="B2672" i="13" a="1"/>
  <c r="B2672" i="13"/>
  <c r="B2673" i="13" a="1"/>
  <c r="B2673" i="13" s="1"/>
  <c r="B2674" i="13" a="1"/>
  <c r="B2674" i="13" s="1"/>
  <c r="B2675" i="13" a="1"/>
  <c r="B2675" i="13"/>
  <c r="B2676" i="13" a="1"/>
  <c r="B2676" i="13" s="1"/>
  <c r="B2677" i="13" a="1"/>
  <c r="B2677" i="13" s="1"/>
  <c r="B2678" i="13" a="1"/>
  <c r="B2678" i="13"/>
  <c r="B2679" i="13" a="1"/>
  <c r="B2679" i="13"/>
  <c r="B2680" i="13" a="1"/>
  <c r="B2680" i="13" s="1"/>
  <c r="B2681" i="13" a="1"/>
  <c r="B2681" i="13" s="1"/>
  <c r="B2682" i="13" a="1"/>
  <c r="B2682" i="13" s="1"/>
  <c r="B2683" i="13" a="1"/>
  <c r="B2683" i="13" s="1"/>
  <c r="B2684" i="13" a="1"/>
  <c r="B2684" i="13"/>
  <c r="B2685" i="13" a="1"/>
  <c r="B2685" i="13" s="1"/>
  <c r="B2686" i="13" a="1"/>
  <c r="B2686" i="13"/>
  <c r="B2687" i="13" a="1"/>
  <c r="B2687" i="13"/>
  <c r="B2688" i="13" a="1"/>
  <c r="B2688" i="13" s="1"/>
  <c r="B2689" i="13" a="1"/>
  <c r="B2689" i="13" s="1"/>
  <c r="B2690" i="13" a="1"/>
  <c r="B2690" i="13"/>
  <c r="B2691" i="13" a="1"/>
  <c r="B2691" i="13" s="1"/>
  <c r="B2692" i="13" a="1"/>
  <c r="B2692" i="13" s="1"/>
  <c r="B2693" i="13" a="1"/>
  <c r="B2693" i="13" s="1"/>
  <c r="B2694" i="13" a="1"/>
  <c r="B2694" i="13" s="1"/>
  <c r="B2695" i="13" a="1"/>
  <c r="B2695" i="13"/>
  <c r="B2696" i="13" a="1"/>
  <c r="B2696" i="13"/>
  <c r="B2697" i="13" a="1"/>
  <c r="B2697" i="13" s="1"/>
  <c r="B2698" i="13" a="1"/>
  <c r="B2698" i="13"/>
  <c r="B2699" i="13" a="1"/>
  <c r="B2699" i="13" s="1"/>
  <c r="B2700" i="13" a="1"/>
  <c r="B2700" i="13" s="1"/>
  <c r="B2701" i="13" a="1"/>
  <c r="B2701" i="13" s="1"/>
  <c r="B2702" i="13" a="1"/>
  <c r="B2702" i="13"/>
  <c r="B2703" i="13" a="1"/>
  <c r="B2703" i="13" s="1"/>
  <c r="B2704" i="13" a="1"/>
  <c r="B2704" i="13"/>
  <c r="B2705" i="13" a="1"/>
  <c r="B2705" i="13" s="1"/>
  <c r="B2706" i="13" a="1"/>
  <c r="B2706" i="13"/>
  <c r="B2707" i="13" a="1"/>
  <c r="B2707" i="13"/>
  <c r="B2708" i="13" a="1"/>
  <c r="B2708" i="13" s="1"/>
  <c r="B2709" i="13" a="1"/>
  <c r="B2709" i="13" s="1"/>
  <c r="B2710" i="13" a="1"/>
  <c r="B2710" i="13"/>
  <c r="B2711" i="13" a="1"/>
  <c r="B2711" i="13"/>
  <c r="B2712" i="13" a="1"/>
  <c r="B2712" i="13" s="1"/>
  <c r="B2713" i="13" a="1"/>
  <c r="B2713" i="13" s="1"/>
  <c r="B2714" i="13" a="1"/>
  <c r="B2714" i="13" s="1"/>
  <c r="B2715" i="13" a="1"/>
  <c r="B2715" i="13"/>
  <c r="B2716" i="13" a="1"/>
  <c r="B2716" i="13"/>
  <c r="B2717" i="13" a="1"/>
  <c r="B2717" i="13" s="1"/>
  <c r="B2718" i="13" a="1"/>
  <c r="B2718" i="13"/>
  <c r="B2719" i="13" a="1"/>
  <c r="B2719" i="13"/>
  <c r="B2720" i="13" a="1"/>
  <c r="B2720" i="13"/>
  <c r="B2721" i="13" a="1"/>
  <c r="B2721" i="13" s="1"/>
  <c r="B2722" i="13" a="1"/>
  <c r="B2722" i="13" s="1"/>
  <c r="B2723" i="13" a="1"/>
  <c r="B2723" i="13" s="1"/>
  <c r="B2724" i="13" a="1"/>
  <c r="B2724" i="13"/>
  <c r="B2725" i="13" a="1"/>
  <c r="B2725" i="13" s="1"/>
  <c r="B2726" i="13" a="1"/>
  <c r="B2726" i="13"/>
  <c r="B2727" i="13" a="1"/>
  <c r="B2727" i="13"/>
  <c r="B2728" i="13" a="1"/>
  <c r="B2728" i="13"/>
  <c r="B2729" i="13" a="1"/>
  <c r="B2729" i="13" s="1"/>
  <c r="B2730" i="13" a="1"/>
  <c r="B2730" i="13"/>
  <c r="B2731" i="13" a="1"/>
  <c r="B2731" i="13" s="1"/>
  <c r="B2732" i="13" a="1"/>
  <c r="B2732" i="13" s="1"/>
  <c r="B2733" i="13" a="1"/>
  <c r="B2733" i="13" s="1"/>
  <c r="B2734" i="13" a="1"/>
  <c r="B2734" i="13" s="1"/>
  <c r="B2735" i="13" a="1"/>
  <c r="B2735" i="13" s="1"/>
  <c r="B2736" i="13" a="1"/>
  <c r="B2736" i="13"/>
  <c r="B2737" i="13" a="1"/>
  <c r="B2737" i="13" s="1"/>
  <c r="B2738" i="13" a="1"/>
  <c r="B2738" i="13" s="1"/>
  <c r="B2739" i="13" a="1"/>
  <c r="B2739" i="13"/>
  <c r="B2740" i="13" a="1"/>
  <c r="B2740" i="13" s="1"/>
  <c r="B2741" i="13" a="1"/>
  <c r="B2741" i="13" s="1"/>
  <c r="B2742" i="13" a="1"/>
  <c r="B2742" i="13"/>
  <c r="B2743" i="13" a="1"/>
  <c r="B2743" i="13" s="1"/>
  <c r="B2744" i="13" a="1"/>
  <c r="B2744" i="13" s="1"/>
  <c r="B2745" i="13" a="1"/>
  <c r="B2745" i="13" s="1"/>
  <c r="B2746" i="13" a="1"/>
  <c r="B2746" i="13" s="1"/>
  <c r="B2747" i="13" a="1"/>
  <c r="B2747" i="13" s="1"/>
  <c r="B2748" i="13" a="1"/>
  <c r="B2748" i="13"/>
  <c r="B2749" i="13" a="1"/>
  <c r="B2749" i="13" s="1"/>
  <c r="B2750" i="13" a="1"/>
  <c r="B2750" i="13"/>
  <c r="B2751" i="13" a="1"/>
  <c r="B2751" i="13"/>
  <c r="B2752" i="13" a="1"/>
  <c r="B2752" i="13" s="1"/>
  <c r="B2753" i="13" a="1"/>
  <c r="B2753" i="13" s="1"/>
  <c r="B2754" i="13" a="1"/>
  <c r="B2754" i="13"/>
  <c r="B2755" i="13" a="1"/>
  <c r="B2755" i="13" s="1"/>
  <c r="B2756" i="13" a="1"/>
  <c r="B2756" i="13" s="1"/>
  <c r="B2757" i="13" a="1"/>
  <c r="B2757" i="13" s="1"/>
  <c r="B2758" i="13" a="1"/>
  <c r="B2758" i="13"/>
  <c r="B2759" i="13" a="1"/>
  <c r="B2759" i="13"/>
  <c r="B2760" i="13" a="1"/>
  <c r="B2760" i="13"/>
  <c r="B2761" i="13" a="1"/>
  <c r="B2761" i="13" s="1"/>
  <c r="B2762" i="13" a="1"/>
  <c r="B2762" i="13"/>
  <c r="B2763" i="13" a="1"/>
  <c r="B2763" i="13" s="1"/>
  <c r="B2764" i="13" a="1"/>
  <c r="B2764" i="13" s="1"/>
  <c r="B2765" i="13" a="1"/>
  <c r="B2765" i="13" s="1"/>
  <c r="B2766" i="13" a="1"/>
  <c r="B2766" i="13"/>
  <c r="B2767" i="13" a="1"/>
  <c r="B2767" i="13" s="1"/>
  <c r="B2768" i="13" a="1"/>
  <c r="B2768" i="13"/>
  <c r="B2769" i="13" a="1"/>
  <c r="B2769" i="13" s="1"/>
  <c r="B2770" i="13" a="1"/>
  <c r="B2770" i="13"/>
  <c r="B2771" i="13" a="1"/>
  <c r="B2771" i="13"/>
  <c r="B2772" i="13" a="1"/>
  <c r="B2772" i="13" s="1"/>
  <c r="B2773" i="13" a="1"/>
  <c r="B2773" i="13" s="1"/>
  <c r="B2774" i="13" a="1"/>
  <c r="B2774" i="13"/>
  <c r="B2775" i="13" a="1"/>
  <c r="B2775" i="13"/>
  <c r="B2776" i="13" a="1"/>
  <c r="B2776" i="13" s="1"/>
  <c r="B2777" i="13" a="1"/>
  <c r="B2777" i="13" s="1"/>
  <c r="B2778" i="13" a="1"/>
  <c r="B2778" i="13" s="1"/>
  <c r="B2779" i="13" a="1"/>
  <c r="B2779" i="13"/>
  <c r="B2780" i="13" a="1"/>
  <c r="B2780" i="13"/>
  <c r="B2781" i="13" a="1"/>
  <c r="B2781" i="13" s="1"/>
  <c r="B2782" i="13" a="1"/>
  <c r="B2782" i="13"/>
  <c r="B2783" i="13" a="1"/>
  <c r="B2783" i="13"/>
  <c r="B2784" i="13" a="1"/>
  <c r="B2784" i="13"/>
  <c r="B2785" i="13" a="1"/>
  <c r="B2785" i="13" s="1"/>
  <c r="B2786" i="13" a="1"/>
  <c r="B2786" i="13" s="1"/>
  <c r="B2787" i="13" a="1"/>
  <c r="B2787" i="13" s="1"/>
  <c r="B2788" i="13" a="1"/>
  <c r="B2788" i="13" s="1"/>
  <c r="B2789" i="13" a="1"/>
  <c r="B2789" i="13" s="1"/>
  <c r="B2790" i="13" a="1"/>
  <c r="B2790" i="13"/>
  <c r="B2791" i="13" a="1"/>
  <c r="B2791" i="13"/>
  <c r="B2792" i="13" a="1"/>
  <c r="B2792" i="13"/>
  <c r="B2793" i="13" a="1"/>
  <c r="B2793" i="13" s="1"/>
  <c r="B2794" i="13" a="1"/>
  <c r="B2794" i="13"/>
  <c r="B2795" i="13" a="1"/>
  <c r="B2795" i="13" s="1"/>
  <c r="B2796" i="13" a="1"/>
  <c r="B2796" i="13" s="1"/>
  <c r="B2797" i="13" a="1"/>
  <c r="B2797" i="13" s="1"/>
  <c r="B2798" i="13" a="1"/>
  <c r="B2798" i="13" s="1"/>
  <c r="B2799" i="13" a="1"/>
  <c r="B2799" i="13" s="1"/>
  <c r="B2800" i="13" a="1"/>
  <c r="B2800" i="13" s="1"/>
  <c r="B2801" i="13" a="1"/>
  <c r="B2801" i="13" s="1"/>
  <c r="B2802" i="13" a="1"/>
  <c r="B2802" i="13" s="1"/>
  <c r="B2803" i="13" a="1"/>
  <c r="B2803" i="13"/>
  <c r="B2804" i="13" a="1"/>
  <c r="B2804" i="13" s="1"/>
  <c r="B2805" i="13" a="1"/>
  <c r="B2805" i="13" s="1"/>
  <c r="B2806" i="13" a="1"/>
  <c r="B2806" i="13"/>
  <c r="B2807" i="13" a="1"/>
  <c r="B2807" i="13" s="1"/>
  <c r="B2808" i="13" a="1"/>
  <c r="B2808" i="13" s="1"/>
  <c r="B2809" i="13" a="1"/>
  <c r="B2809" i="13" s="1"/>
  <c r="B2810" i="13" a="1"/>
  <c r="B2810" i="13" s="1"/>
  <c r="B2811" i="13" a="1"/>
  <c r="B2811" i="13" s="1"/>
  <c r="B2812" i="13" a="1"/>
  <c r="B2812" i="13"/>
  <c r="B2813" i="13" a="1"/>
  <c r="B2813" i="13" s="1"/>
  <c r="B2814" i="13" a="1"/>
  <c r="B2814" i="13"/>
  <c r="B2815" i="13" a="1"/>
  <c r="B2815" i="13"/>
  <c r="B2816" i="13" a="1"/>
  <c r="B2816" i="13" s="1"/>
  <c r="B2817" i="13" a="1"/>
  <c r="B2817" i="13" s="1"/>
  <c r="B2818" i="13" a="1"/>
  <c r="B2818" i="13"/>
  <c r="B2819" i="13" a="1"/>
  <c r="B2819" i="13" s="1"/>
  <c r="B2820" i="13" a="1"/>
  <c r="B2820" i="13" s="1"/>
  <c r="B2821" i="13" a="1"/>
  <c r="B2821" i="13" s="1"/>
  <c r="B2822" i="13" a="1"/>
  <c r="B2822" i="13" s="1"/>
  <c r="B2823" i="13" a="1"/>
  <c r="B2823" i="13"/>
  <c r="B2824" i="13" a="1"/>
  <c r="B2824" i="13"/>
  <c r="B2825" i="13" a="1"/>
  <c r="B2825" i="13" s="1"/>
  <c r="B2826" i="13" a="1"/>
  <c r="B2826" i="13"/>
  <c r="B2827" i="13" a="1"/>
  <c r="B2827" i="13"/>
  <c r="B2828" i="13" a="1"/>
  <c r="B2828" i="13" s="1"/>
  <c r="B2829" i="13" a="1"/>
  <c r="B2829" i="13" s="1"/>
  <c r="B2830" i="13" a="1"/>
  <c r="B2830" i="13"/>
  <c r="B2831" i="13" a="1"/>
  <c r="B2831" i="13" s="1"/>
  <c r="B2832" i="13" a="1"/>
  <c r="B2832" i="13"/>
  <c r="B2833" i="13" a="1"/>
  <c r="B2833" i="13" s="1"/>
  <c r="B2834" i="13" a="1"/>
  <c r="B2834" i="13"/>
  <c r="B2835" i="13" a="1"/>
  <c r="B2835" i="13"/>
  <c r="B2836" i="13" a="1"/>
  <c r="B2836" i="13" s="1"/>
  <c r="B2837" i="13" a="1"/>
  <c r="B2837" i="13" s="1"/>
  <c r="B2838" i="13" a="1"/>
  <c r="B2838" i="13"/>
  <c r="B2839" i="13" a="1"/>
  <c r="B2839" i="13"/>
  <c r="B2840" i="13" a="1"/>
  <c r="B2840" i="13" s="1"/>
  <c r="B2841" i="13" a="1"/>
  <c r="B2841" i="13" s="1"/>
  <c r="B2842" i="13" a="1"/>
  <c r="B2842" i="13" s="1"/>
  <c r="B2843" i="13" a="1"/>
  <c r="B2843" i="13"/>
  <c r="B2844" i="13" a="1"/>
  <c r="B2844" i="13"/>
  <c r="B2845" i="13" a="1"/>
  <c r="B2845" i="13" s="1"/>
  <c r="B2846" i="13" a="1"/>
  <c r="B2846" i="13"/>
  <c r="B2847" i="13" a="1"/>
  <c r="B2847" i="13"/>
  <c r="B2848" i="13" a="1"/>
  <c r="B2848" i="13"/>
  <c r="B2849" i="13" a="1"/>
  <c r="B2849" i="13" s="1"/>
  <c r="B2850" i="13" a="1"/>
  <c r="B2850" i="13" s="1"/>
  <c r="B2851" i="13" a="1"/>
  <c r="B2851" i="13" s="1"/>
  <c r="B2852" i="13" a="1"/>
  <c r="B2852" i="13" s="1"/>
  <c r="B2853" i="13" a="1"/>
  <c r="B2853" i="13" s="1"/>
  <c r="B2854" i="13" a="1"/>
  <c r="B2854" i="13" s="1"/>
  <c r="B2855" i="13" a="1"/>
  <c r="B2855" i="13"/>
  <c r="B2856" i="13" a="1"/>
  <c r="B2856" i="13"/>
  <c r="B2857" i="13" a="1"/>
  <c r="B2857" i="13" s="1"/>
  <c r="B2858" i="13" a="1"/>
  <c r="B2858" i="13"/>
  <c r="B2859" i="13" a="1"/>
  <c r="B2859" i="13" s="1"/>
  <c r="B2860" i="13" a="1"/>
  <c r="B2860" i="13" s="1"/>
  <c r="B2861" i="13" a="1"/>
  <c r="B2861" i="13" s="1"/>
  <c r="B2862" i="13" a="1"/>
  <c r="B2862" i="13" s="1"/>
  <c r="B2863" i="13" a="1"/>
  <c r="B2863" i="13" s="1"/>
  <c r="B2864" i="13" a="1"/>
  <c r="B2864" i="13"/>
  <c r="B2865" i="13" a="1"/>
  <c r="B2865" i="13" s="1"/>
  <c r="B2866" i="13" a="1"/>
  <c r="B2866" i="13" s="1"/>
  <c r="B2867" i="13" a="1"/>
  <c r="B2867" i="13"/>
  <c r="B2868" i="13" a="1"/>
  <c r="B2868" i="13" s="1"/>
  <c r="B2869" i="13" a="1"/>
  <c r="B2869" i="13" s="1"/>
  <c r="B2870" i="13" a="1"/>
  <c r="B2870" i="13"/>
  <c r="B2871" i="13" a="1"/>
  <c r="B2871" i="13" s="1"/>
  <c r="B2872" i="13" a="1"/>
  <c r="B2872" i="13" s="1"/>
  <c r="B2873" i="13" a="1"/>
  <c r="B2873" i="13" s="1"/>
  <c r="B2874" i="13" a="1"/>
  <c r="B2874" i="13" s="1"/>
  <c r="B2875" i="13" a="1"/>
  <c r="B2875" i="13" s="1"/>
  <c r="B2876" i="13" a="1"/>
  <c r="B2876" i="13"/>
  <c r="B2877" i="13" a="1"/>
  <c r="B2877" i="13" s="1"/>
  <c r="B2878" i="13" a="1"/>
  <c r="B2878" i="13"/>
  <c r="B2879" i="13" a="1"/>
  <c r="B2879" i="13"/>
  <c r="B2880" i="13" a="1"/>
  <c r="B2880" i="13" s="1"/>
  <c r="B2881" i="13" a="1"/>
  <c r="B2881" i="13" s="1"/>
  <c r="B2882" i="13" a="1"/>
  <c r="B2882" i="13"/>
  <c r="B2883" i="13" a="1"/>
  <c r="B2883" i="13" s="1"/>
  <c r="B2884" i="13" a="1"/>
  <c r="B2884" i="13" s="1"/>
  <c r="B2885" i="13" a="1"/>
  <c r="B2885" i="13" s="1"/>
  <c r="B2886" i="13" a="1"/>
  <c r="B2886" i="13" s="1"/>
  <c r="B2887" i="13" a="1"/>
  <c r="B2887" i="13"/>
  <c r="B2888" i="13" a="1"/>
  <c r="B2888" i="13"/>
  <c r="B2889" i="13" a="1"/>
  <c r="B2889" i="13" s="1"/>
  <c r="B2890" i="13" a="1"/>
  <c r="B2890" i="13"/>
  <c r="B2891" i="13" a="1"/>
  <c r="B2891" i="13"/>
  <c r="B2892" i="13" a="1"/>
  <c r="B2892" i="13" s="1"/>
  <c r="B2893" i="13" a="1"/>
  <c r="B2893" i="13" s="1"/>
  <c r="B2894" i="13" a="1"/>
  <c r="B2894" i="13"/>
  <c r="B2895" i="13" a="1"/>
  <c r="B2895" i="13" s="1"/>
  <c r="B2896" i="13" a="1"/>
  <c r="B2896" i="13"/>
  <c r="B2897" i="13" a="1"/>
  <c r="B2897" i="13" s="1"/>
  <c r="B2898" i="13" a="1"/>
  <c r="B2898" i="13"/>
  <c r="B2899" i="13" a="1"/>
  <c r="B2899" i="13"/>
  <c r="B2900" i="13" a="1"/>
  <c r="B2900" i="13" s="1"/>
  <c r="B2901" i="13" a="1"/>
  <c r="B2901" i="13" s="1"/>
  <c r="B2902" i="13" a="1"/>
  <c r="B2902" i="13"/>
  <c r="B2903" i="13" a="1"/>
  <c r="B2903" i="13"/>
  <c r="B2904" i="13" a="1"/>
  <c r="B2904" i="13" s="1"/>
  <c r="B2905" i="13" a="1"/>
  <c r="B2905" i="13" s="1"/>
  <c r="B2906" i="13" a="1"/>
  <c r="B2906" i="13" s="1"/>
  <c r="B2907" i="13" a="1"/>
  <c r="B2907" i="13"/>
  <c r="B2908" i="13" a="1"/>
  <c r="B2908" i="13"/>
  <c r="B2909" i="13" a="1"/>
  <c r="B2909" i="13" s="1"/>
  <c r="B2910" i="13" a="1"/>
  <c r="B2910" i="13"/>
  <c r="B2911" i="13" a="1"/>
  <c r="B2911" i="13"/>
  <c r="B2912" i="13" a="1"/>
  <c r="B2912" i="13"/>
  <c r="B2913" i="13" a="1"/>
  <c r="B2913" i="13" s="1"/>
  <c r="B2914" i="13" a="1"/>
  <c r="B2914" i="13" s="1"/>
  <c r="B2915" i="13" a="1"/>
  <c r="B2915" i="13" s="1"/>
  <c r="B2916" i="13" a="1"/>
  <c r="B2916" i="13" s="1"/>
  <c r="B2917" i="13" a="1"/>
  <c r="B2917" i="13" s="1"/>
  <c r="B2918" i="13" a="1"/>
  <c r="B2918" i="13" s="1"/>
  <c r="B2919" i="13" a="1"/>
  <c r="B2919" i="13"/>
  <c r="B2920" i="13" a="1"/>
  <c r="B2920" i="13"/>
  <c r="B2921" i="13" a="1"/>
  <c r="B2921" i="13" s="1"/>
  <c r="B2922" i="13" a="1"/>
  <c r="B2922" i="13"/>
  <c r="B2923" i="13" a="1"/>
  <c r="B2923" i="13" s="1"/>
  <c r="B2924" i="13" a="1"/>
  <c r="B2924" i="13" s="1"/>
  <c r="B2925" i="13" a="1"/>
  <c r="B2925" i="13" s="1"/>
  <c r="B2926" i="13" a="1"/>
  <c r="B2926" i="13" s="1"/>
  <c r="B2927" i="13" a="1"/>
  <c r="B2927" i="13" s="1"/>
  <c r="B2928" i="13" a="1"/>
  <c r="B2928" i="13"/>
  <c r="B2929" i="13" a="1"/>
  <c r="B2929" i="13" s="1"/>
  <c r="B2930" i="13" a="1"/>
  <c r="B2930" i="13" s="1"/>
  <c r="B2931" i="13" a="1"/>
  <c r="B2931" i="13"/>
  <c r="B2932" i="13" a="1"/>
  <c r="B2932" i="13" s="1"/>
  <c r="B2933" i="13" a="1"/>
  <c r="B2933" i="13" s="1"/>
  <c r="B2934" i="13" a="1"/>
  <c r="B2934" i="13"/>
  <c r="B2935" i="13" a="1"/>
  <c r="B2935" i="13" s="1"/>
  <c r="B2936" i="13" a="1"/>
  <c r="B2936" i="13" s="1"/>
  <c r="B2937" i="13" a="1"/>
  <c r="B2937" i="13" s="1"/>
  <c r="B2938" i="13" a="1"/>
  <c r="B2938" i="13" s="1"/>
  <c r="B2939" i="13" a="1"/>
  <c r="B2939" i="13" s="1"/>
  <c r="B2940" i="13" a="1"/>
  <c r="B2940" i="13"/>
  <c r="B2941" i="13" a="1"/>
  <c r="B2941" i="13" s="1"/>
  <c r="B2942" i="13" a="1"/>
  <c r="B2942" i="13"/>
  <c r="B2943" i="13" a="1"/>
  <c r="B2943" i="13"/>
  <c r="B2944" i="13" a="1"/>
  <c r="B2944" i="13" s="1"/>
  <c r="B2945" i="13" a="1"/>
  <c r="B2945" i="13" s="1"/>
  <c r="B2946" i="13" a="1"/>
  <c r="B2946" i="13"/>
  <c r="B2947" i="13" a="1"/>
  <c r="B2947" i="13" s="1"/>
  <c r="B2948" i="13" a="1"/>
  <c r="B2948" i="13" s="1"/>
  <c r="B2949" i="13" a="1"/>
  <c r="B2949" i="13" s="1"/>
  <c r="B2950" i="13" a="1"/>
  <c r="B2950" i="13" s="1"/>
  <c r="B2951" i="13" a="1"/>
  <c r="B2951" i="13"/>
  <c r="B2952" i="13" a="1"/>
  <c r="B2952" i="13"/>
  <c r="B2953" i="13" a="1"/>
  <c r="B2953" i="13" s="1"/>
  <c r="B2954" i="13" a="1"/>
  <c r="B2954" i="13"/>
  <c r="B2955" i="13" a="1"/>
  <c r="B2955" i="13"/>
  <c r="B2956" i="13" a="1"/>
  <c r="B2956" i="13" s="1"/>
  <c r="B2957" i="13" a="1"/>
  <c r="B2957" i="13" s="1"/>
  <c r="B2958" i="13" a="1"/>
  <c r="B2958" i="13"/>
  <c r="B2959" i="13" a="1"/>
  <c r="B2959" i="13" s="1"/>
  <c r="B2960" i="13" a="1"/>
  <c r="B2960" i="13"/>
  <c r="B2961" i="13" a="1"/>
  <c r="B2961" i="13" s="1"/>
  <c r="B2962" i="13" a="1"/>
  <c r="B2962" i="13"/>
  <c r="B2963" i="13" a="1"/>
  <c r="B2963" i="13"/>
  <c r="B2964" i="13" a="1"/>
  <c r="B2964" i="13" s="1"/>
  <c r="B2965" i="13" a="1"/>
  <c r="B2965" i="13" s="1"/>
  <c r="B2966" i="13" a="1"/>
  <c r="B2966" i="13"/>
  <c r="B2967" i="13" a="1"/>
  <c r="B2967" i="13"/>
  <c r="B2968" i="13" a="1"/>
  <c r="B2968" i="13" s="1"/>
  <c r="B2969" i="13" a="1"/>
  <c r="B2969" i="13" s="1"/>
  <c r="B2970" i="13" a="1"/>
  <c r="B2970" i="13" s="1"/>
  <c r="B2971" i="13" a="1"/>
  <c r="B2971" i="13" s="1"/>
  <c r="B2972" i="13" a="1"/>
  <c r="B2972" i="13"/>
  <c r="B2973" i="13" a="1"/>
  <c r="B2973" i="13" s="1"/>
  <c r="B2974" i="13" a="1"/>
  <c r="B2974" i="13"/>
  <c r="B2975" i="13" a="1"/>
  <c r="B2975" i="13"/>
  <c r="B2976" i="13" a="1"/>
  <c r="B2976" i="13"/>
  <c r="B2977" i="13" a="1"/>
  <c r="B2977" i="13" s="1"/>
  <c r="B2978" i="13" a="1"/>
  <c r="B2978" i="13" s="1"/>
  <c r="B2979" i="13" a="1"/>
  <c r="B2979" i="13" s="1"/>
  <c r="B2980" i="13" a="1"/>
  <c r="B2980" i="13" s="1"/>
  <c r="B2981" i="13" a="1"/>
  <c r="B2981" i="13" s="1"/>
  <c r="B2982" i="13" a="1"/>
  <c r="B2982" i="13" s="1"/>
  <c r="B2983" i="13" a="1"/>
  <c r="B2983" i="13"/>
  <c r="B2984" i="13" a="1"/>
  <c r="B2984" i="13"/>
  <c r="B2985" i="13" a="1"/>
  <c r="B2985" i="13" s="1"/>
  <c r="B2986" i="13" a="1"/>
  <c r="B2986" i="13"/>
  <c r="B2987" i="13" a="1"/>
  <c r="B2987" i="13" s="1"/>
  <c r="B2988" i="13" a="1"/>
  <c r="B2988" i="13" s="1"/>
  <c r="B2989" i="13" a="1"/>
  <c r="B2989" i="13" s="1"/>
  <c r="B2990" i="13" a="1"/>
  <c r="B2990" i="13" s="1"/>
  <c r="B2991" i="13" a="1"/>
  <c r="B2991" i="13" s="1"/>
  <c r="B2992" i="13" a="1"/>
  <c r="B2992" i="13"/>
  <c r="B2993" i="13" a="1"/>
  <c r="B2993" i="13" s="1"/>
  <c r="B2994" i="13" a="1"/>
  <c r="B2994" i="13" s="1"/>
  <c r="B2995" i="13" a="1"/>
  <c r="B2995" i="13"/>
  <c r="B2996" i="13" a="1"/>
  <c r="B2996" i="13" s="1"/>
  <c r="B2997" i="13" a="1"/>
  <c r="B2997" i="13" s="1"/>
  <c r="B2998" i="13" a="1"/>
  <c r="B2998" i="13"/>
  <c r="B2999" i="13" a="1"/>
  <c r="B2999" i="13" s="1"/>
  <c r="B3000" i="13" a="1"/>
  <c r="B3000" i="13" s="1"/>
  <c r="B3001" i="13" a="1"/>
  <c r="B3001" i="13" s="1"/>
  <c r="B3002" i="13" a="1"/>
  <c r="B3002" i="13" s="1"/>
  <c r="B3003" i="13" a="1"/>
  <c r="B3003" i="13" s="1"/>
  <c r="B3004" i="13" a="1"/>
  <c r="B3004" i="13"/>
  <c r="B3005" i="13" a="1"/>
  <c r="B3005" i="13" s="1"/>
  <c r="B3006" i="13" a="1"/>
  <c r="B3006" i="13"/>
  <c r="B3007" i="13" a="1"/>
  <c r="B3007" i="13"/>
  <c r="B3008" i="13" a="1"/>
  <c r="B3008" i="13" s="1"/>
  <c r="B3009" i="13" a="1"/>
  <c r="B3009" i="13" s="1"/>
  <c r="B3010" i="13" a="1"/>
  <c r="B3010" i="13"/>
  <c r="B3011" i="13" a="1"/>
  <c r="B3011" i="13" s="1"/>
  <c r="B3012" i="13" a="1"/>
  <c r="B3012" i="13" s="1"/>
  <c r="B3013" i="13" a="1"/>
  <c r="B3013" i="13" s="1"/>
  <c r="B3014" i="13" a="1"/>
  <c r="B3014" i="13" s="1"/>
  <c r="B3015" i="13" a="1"/>
  <c r="B3015" i="13"/>
  <c r="B3016" i="13" a="1"/>
  <c r="B3016" i="13"/>
  <c r="B3017" i="13" a="1"/>
  <c r="B3017" i="13" s="1"/>
  <c r="B3018" i="13" a="1"/>
  <c r="B3018" i="13"/>
  <c r="B3019" i="13" a="1"/>
  <c r="B3019" i="13"/>
  <c r="B3020" i="13" a="1"/>
  <c r="B3020" i="13" s="1"/>
  <c r="B3021" i="13" a="1"/>
  <c r="B3021" i="13" s="1"/>
  <c r="B3022" i="13" a="1"/>
  <c r="B3022" i="13"/>
  <c r="B3023" i="13" a="1"/>
  <c r="B3023" i="13" s="1"/>
  <c r="B3024" i="13" a="1"/>
  <c r="B3024" i="13"/>
  <c r="B3025" i="13" a="1"/>
  <c r="B3025" i="13" s="1"/>
  <c r="B3026" i="13" a="1"/>
  <c r="B3026" i="13"/>
  <c r="B3027" i="13" a="1"/>
  <c r="B3027" i="13"/>
  <c r="B3028" i="13" a="1"/>
  <c r="B3028" i="13" s="1"/>
  <c r="B3029" i="13" a="1"/>
  <c r="B3029" i="13" s="1"/>
  <c r="B3030" i="13" a="1"/>
  <c r="B3030" i="13"/>
  <c r="B3031" i="13" a="1"/>
  <c r="B3031" i="13"/>
  <c r="B3032" i="13" a="1"/>
  <c r="B3032" i="13" s="1"/>
  <c r="B3033" i="13" a="1"/>
  <c r="B3033" i="13" s="1"/>
  <c r="B3034" i="13" a="1"/>
  <c r="B3034" i="13" s="1"/>
  <c r="B3035" i="13" a="1"/>
  <c r="B3035" i="13" s="1"/>
  <c r="B3036" i="13" a="1"/>
  <c r="B3036" i="13"/>
  <c r="B3037" i="13" a="1"/>
  <c r="B3037" i="13" s="1"/>
  <c r="B3038" i="13" a="1"/>
  <c r="B3038" i="13"/>
  <c r="B3039" i="13" a="1"/>
  <c r="B3039" i="13"/>
  <c r="B3040" i="13" a="1"/>
  <c r="B3040" i="13"/>
  <c r="B3041" i="13" a="1"/>
  <c r="B3041" i="13" s="1"/>
  <c r="B3042" i="13" a="1"/>
  <c r="B3042" i="13" s="1"/>
  <c r="B3043" i="13" a="1"/>
  <c r="B3043" i="13" s="1"/>
  <c r="B3044" i="13" a="1"/>
  <c r="B3044" i="13" s="1"/>
  <c r="B3045" i="13" a="1"/>
  <c r="B3045" i="13" s="1"/>
  <c r="B3046" i="13" a="1"/>
  <c r="B3046" i="13" s="1"/>
  <c r="B3047" i="13" a="1"/>
  <c r="B3047" i="13" s="1"/>
  <c r="B3048" i="13" a="1"/>
  <c r="B3048" i="13"/>
  <c r="B3049" i="13" a="1"/>
  <c r="B3049" i="13" s="1"/>
  <c r="B3050" i="13" a="1"/>
  <c r="B3050" i="13"/>
  <c r="B3051" i="13" a="1"/>
  <c r="B3051" i="13" s="1"/>
  <c r="B3052" i="13" a="1"/>
  <c r="B3052" i="13" s="1"/>
  <c r="B3053" i="13" a="1"/>
  <c r="B3053" i="13" s="1"/>
  <c r="B3054" i="13" a="1"/>
  <c r="B3054" i="13" s="1"/>
  <c r="B3055" i="13" a="1"/>
  <c r="B3055" i="13" s="1"/>
  <c r="B3056" i="13" a="1"/>
  <c r="B3056" i="13" s="1"/>
  <c r="B3057" i="13" a="1"/>
  <c r="B3057" i="13" s="1"/>
  <c r="B3058" i="13" a="1"/>
  <c r="B3058" i="13" s="1"/>
  <c r="B3059" i="13" a="1"/>
  <c r="B3059" i="13"/>
  <c r="B3060" i="13" a="1"/>
  <c r="B3060" i="13" s="1"/>
  <c r="B3061" i="13" a="1"/>
  <c r="B3061" i="13" s="1"/>
  <c r="B3062" i="13" a="1"/>
  <c r="B3062" i="13"/>
  <c r="B3063" i="13" a="1"/>
  <c r="B3063" i="13" s="1"/>
  <c r="B3064" i="13" a="1"/>
  <c r="B3064" i="13" s="1"/>
  <c r="B3065" i="13" a="1"/>
  <c r="B3065" i="13" s="1"/>
  <c r="B3066" i="13" a="1"/>
  <c r="B3066" i="13" s="1"/>
  <c r="B3067" i="13" a="1"/>
  <c r="B3067" i="13" s="1"/>
  <c r="B3068" i="13" a="1"/>
  <c r="B3068" i="13"/>
  <c r="B3069" i="13" a="1"/>
  <c r="B3069" i="13" s="1"/>
  <c r="B3070" i="13" a="1"/>
  <c r="B3070" i="13"/>
  <c r="B3071" i="13" a="1"/>
  <c r="B3071" i="13"/>
  <c r="B3072" i="13" a="1"/>
  <c r="B3072" i="13" s="1"/>
  <c r="B3073" i="13" a="1"/>
  <c r="B3073" i="13" s="1"/>
  <c r="B3074" i="13" a="1"/>
  <c r="B3074" i="13" s="1"/>
  <c r="B3075" i="13" a="1"/>
  <c r="B3075" i="13" s="1"/>
  <c r="B3076" i="13" a="1"/>
  <c r="B3076" i="13" s="1"/>
  <c r="B3077" i="13" a="1"/>
  <c r="B3077" i="13" s="1"/>
  <c r="B3078" i="13" a="1"/>
  <c r="B3078" i="13" s="1"/>
  <c r="B3079" i="13" a="1"/>
  <c r="B3079" i="13"/>
  <c r="B3080" i="13" a="1"/>
  <c r="B3080" i="13"/>
  <c r="B3081" i="13" a="1"/>
  <c r="B3081" i="13" s="1"/>
  <c r="B3082" i="13" a="1"/>
  <c r="B3082" i="13"/>
  <c r="B3083" i="13" a="1"/>
  <c r="B3083" i="13" s="1"/>
  <c r="B3084" i="13" a="1"/>
  <c r="B3084" i="13" s="1"/>
  <c r="B3085" i="13" a="1"/>
  <c r="B3085" i="13" s="1"/>
  <c r="B3086" i="13" a="1"/>
  <c r="B3086" i="13"/>
  <c r="B3087" i="13" a="1"/>
  <c r="B3087" i="13"/>
  <c r="B3088" i="13" a="1"/>
  <c r="B3088" i="13"/>
  <c r="B3089" i="13" a="1"/>
  <c r="B3089" i="13" s="1"/>
  <c r="B3090" i="13" a="1"/>
  <c r="B3090" i="13"/>
  <c r="B3091" i="13" a="1"/>
  <c r="B3091" i="13"/>
  <c r="B3092" i="13" a="1"/>
  <c r="B3092" i="13"/>
  <c r="B3093" i="13" a="1"/>
  <c r="B3093" i="13" s="1"/>
  <c r="B3094" i="13" a="1"/>
  <c r="B3094" i="13"/>
  <c r="B3095" i="13" a="1"/>
  <c r="B3095" i="13"/>
  <c r="B3096" i="13" a="1"/>
  <c r="B3096" i="13"/>
  <c r="B3097" i="13" a="1"/>
  <c r="B3097" i="13" s="1"/>
  <c r="B3098" i="13" a="1"/>
  <c r="B3098" i="13" s="1"/>
  <c r="B3099" i="13" a="1"/>
  <c r="B3099" i="13" s="1"/>
  <c r="B3100" i="13" a="1"/>
  <c r="B3100" i="13"/>
  <c r="B3101" i="13" a="1"/>
  <c r="B3101" i="13" s="1"/>
  <c r="B3102" i="13" a="1"/>
  <c r="B3102" i="13" s="1"/>
  <c r="B3103" i="13" a="1"/>
  <c r="B3103" i="13"/>
  <c r="B3104" i="13" a="1"/>
  <c r="B3104" i="13"/>
  <c r="B3105" i="13" a="1"/>
  <c r="B3105" i="13" s="1"/>
  <c r="B3106" i="13" a="1"/>
  <c r="B3106" i="13" s="1"/>
  <c r="B3107" i="13" a="1"/>
  <c r="B3107" i="13" s="1"/>
  <c r="B3108" i="13" a="1"/>
  <c r="B3108" i="13" s="1"/>
  <c r="B3109" i="13" a="1"/>
  <c r="B3109" i="13" s="1"/>
  <c r="B3110" i="13" a="1"/>
  <c r="B3110" i="13"/>
  <c r="B3111" i="13" a="1"/>
  <c r="B3111" i="13"/>
  <c r="B3112" i="13" a="1"/>
  <c r="B3112" i="13"/>
  <c r="B3113" i="13" a="1"/>
  <c r="B3113" i="13" s="1"/>
  <c r="B3114" i="13" a="1"/>
  <c r="B3114" i="13"/>
  <c r="B3115" i="13" a="1"/>
  <c r="B3115" i="13" s="1"/>
  <c r="B3116" i="13" a="1"/>
  <c r="B3116" i="13" s="1"/>
  <c r="B3117" i="13" a="1"/>
  <c r="B3117" i="13" s="1"/>
  <c r="B3118" i="13" a="1"/>
  <c r="B3118" i="13" s="1"/>
  <c r="B3119" i="13" a="1"/>
  <c r="B3119" i="13" s="1"/>
  <c r="B3120" i="13" a="1"/>
  <c r="B3120" i="13" s="1"/>
  <c r="B3121" i="13" a="1"/>
  <c r="B3121" i="13" s="1"/>
  <c r="B3122" i="13" a="1"/>
  <c r="B3122" i="13" s="1"/>
  <c r="B3123" i="13" a="1"/>
  <c r="B3123" i="13"/>
  <c r="B3124" i="13" a="1"/>
  <c r="B3124" i="13" s="1"/>
  <c r="B3125" i="13" a="1"/>
  <c r="B3125" i="13" s="1"/>
  <c r="B3126" i="13" a="1"/>
  <c r="B3126" i="13"/>
  <c r="B3127" i="13" a="1"/>
  <c r="B3127" i="13" s="1"/>
  <c r="B3128" i="13" a="1"/>
  <c r="B3128" i="13" s="1"/>
  <c r="B3129" i="13" a="1"/>
  <c r="B3129" i="13" s="1"/>
  <c r="B3130" i="13" a="1"/>
  <c r="B3130" i="13" s="1"/>
  <c r="B3131" i="13" a="1"/>
  <c r="B3131" i="13" s="1"/>
  <c r="B3132" i="13" a="1"/>
  <c r="B3132" i="13"/>
  <c r="B3133" i="13" a="1"/>
  <c r="B3133" i="13" s="1"/>
  <c r="B3134" i="13" a="1"/>
  <c r="B3134" i="13"/>
  <c r="B3135" i="13" a="1"/>
  <c r="B3135" i="13"/>
  <c r="B3136" i="13" a="1"/>
  <c r="B3136" i="13" s="1"/>
  <c r="B3137" i="13" a="1"/>
  <c r="B3137" i="13" s="1"/>
  <c r="B3138" i="13" a="1"/>
  <c r="B3138" i="13"/>
  <c r="B3139" i="13" a="1"/>
  <c r="B3139" i="13" s="1"/>
  <c r="B3140" i="13" a="1"/>
  <c r="B3140" i="13" s="1"/>
  <c r="B3141" i="13" a="1"/>
  <c r="B3141" i="13"/>
  <c r="B3142" i="13" a="1"/>
  <c r="B3142" i="13" s="1"/>
  <c r="B3143" i="13" a="1"/>
  <c r="B3143" i="13" s="1"/>
  <c r="B3144" i="13" a="1"/>
  <c r="B3144" i="13"/>
  <c r="B3145" i="13" a="1"/>
  <c r="B3145" i="13"/>
  <c r="B3146" i="13" a="1"/>
  <c r="B3146" i="13" s="1"/>
  <c r="B3147" i="13" a="1"/>
  <c r="B3147" i="13" s="1"/>
  <c r="B3148" i="13" a="1"/>
  <c r="B3148" i="13" s="1"/>
  <c r="B3149" i="13" a="1"/>
  <c r="B3149" i="13"/>
  <c r="B3150" i="13" a="1"/>
  <c r="B3150" i="13" s="1"/>
  <c r="B3151" i="13" a="1"/>
  <c r="B3151" i="13" s="1"/>
  <c r="B3152" i="13" a="1"/>
  <c r="B3152" i="13" s="1"/>
  <c r="B3153" i="13" a="1"/>
  <c r="B3153" i="13"/>
  <c r="B3154" i="13" a="1"/>
  <c r="B3154" i="13"/>
  <c r="B3155" i="13" a="1"/>
  <c r="B3155" i="13" s="1"/>
  <c r="B3156" i="13" a="1"/>
  <c r="B3156" i="13" s="1"/>
  <c r="B3157" i="13" a="1"/>
  <c r="B3157" i="13"/>
  <c r="B3158" i="13" a="1"/>
  <c r="B3158" i="13" s="1"/>
  <c r="B3159" i="13" a="1"/>
  <c r="B3159" i="13" s="1"/>
  <c r="B3160" i="13" a="1"/>
  <c r="B3160" i="13"/>
  <c r="B3161" i="13" a="1"/>
  <c r="B3161" i="13"/>
  <c r="B3162" i="13" a="1"/>
  <c r="B3162" i="13" s="1"/>
  <c r="B3163" i="13" a="1"/>
  <c r="B3163" i="13" s="1"/>
  <c r="B3164" i="13" a="1"/>
  <c r="B3164" i="13" s="1"/>
  <c r="B3165" i="13" a="1"/>
  <c r="B3165" i="13"/>
  <c r="B3166" i="13" a="1"/>
  <c r="B3166" i="13" s="1"/>
  <c r="B3167" i="13" a="1"/>
  <c r="B3167" i="13" s="1"/>
  <c r="B3168" i="13" a="1"/>
  <c r="B3168" i="13" s="1"/>
  <c r="B3169" i="13" a="1"/>
  <c r="B3169" i="13"/>
  <c r="B3170" i="13" a="1"/>
  <c r="B3170" i="13"/>
  <c r="B3171" i="13" a="1"/>
  <c r="B3171" i="13" s="1"/>
  <c r="B3172" i="13" a="1"/>
  <c r="B3172" i="13" s="1"/>
  <c r="B3173" i="13" a="1"/>
  <c r="B3173" i="13" s="1"/>
  <c r="B3174" i="13" a="1"/>
  <c r="B3174" i="13" s="1"/>
  <c r="B3175" i="13" a="1"/>
  <c r="B3175" i="13" s="1"/>
  <c r="B3176" i="13" a="1"/>
  <c r="B3176" i="13"/>
  <c r="B3177" i="13" a="1"/>
  <c r="B3177" i="13"/>
  <c r="B3178" i="13" a="1"/>
  <c r="B3178" i="13" s="1"/>
  <c r="B3179" i="13" a="1"/>
  <c r="B3179" i="13" s="1"/>
  <c r="B3180" i="13" a="1"/>
  <c r="B3180" i="13" s="1"/>
  <c r="B3181" i="13" a="1"/>
  <c r="B3181" i="13"/>
  <c r="B3182" i="13" a="1"/>
  <c r="B3182" i="13" s="1"/>
  <c r="B3183" i="13" a="1"/>
  <c r="B3183" i="13" s="1"/>
  <c r="B3184" i="13" a="1"/>
  <c r="B3184" i="13" s="1"/>
  <c r="B3185" i="13" a="1"/>
  <c r="B3185" i="13" s="1"/>
  <c r="B3186" i="13" a="1"/>
  <c r="B3186" i="13"/>
  <c r="B3187" i="13" a="1"/>
  <c r="B3187" i="13" s="1"/>
  <c r="B3188" i="13" a="1"/>
  <c r="B3188" i="13" s="1"/>
  <c r="B3189" i="13" a="1"/>
  <c r="B3189" i="13" s="1"/>
  <c r="B3190" i="13" a="1"/>
  <c r="B3190" i="13" s="1"/>
  <c r="B3191" i="13" a="1"/>
  <c r="B3191" i="13" s="1"/>
  <c r="B3192" i="13" a="1"/>
  <c r="B3192" i="13"/>
  <c r="B3193" i="13" a="1"/>
  <c r="B3193" i="13" s="1"/>
  <c r="B3194" i="13" a="1"/>
  <c r="B3194" i="13" s="1"/>
  <c r="B3195" i="13" a="1"/>
  <c r="B3195" i="13" s="1"/>
  <c r="B3196" i="13" a="1"/>
  <c r="B3196" i="13" s="1"/>
  <c r="B3197" i="13" a="1"/>
  <c r="B3197" i="13"/>
  <c r="B3198" i="13" a="1"/>
  <c r="B3198" i="13" s="1"/>
  <c r="B3199" i="13" a="1"/>
  <c r="B3199" i="13" s="1"/>
  <c r="B3200" i="13" a="1"/>
  <c r="B3200" i="13" s="1"/>
  <c r="B3201" i="13" a="1"/>
  <c r="B3201" i="13"/>
  <c r="B3202" i="13" a="1"/>
  <c r="B3202" i="13"/>
  <c r="B3203" i="13" a="1"/>
  <c r="B3203" i="13" s="1"/>
  <c r="B3204" i="13" a="1"/>
  <c r="B3204" i="13" s="1"/>
  <c r="B3205" i="13" a="1"/>
  <c r="B3205" i="13" s="1"/>
  <c r="B3206" i="13" a="1"/>
  <c r="B3206" i="13" s="1"/>
  <c r="B3207" i="13" a="1"/>
  <c r="B3207" i="13" s="1"/>
  <c r="B3208" i="13" a="1"/>
  <c r="B3208" i="13"/>
  <c r="B3209" i="13" a="1"/>
  <c r="B3209" i="13"/>
  <c r="B3210" i="13" a="1"/>
  <c r="B3210" i="13" s="1"/>
  <c r="B3211" i="13" a="1"/>
  <c r="B3211" i="13" s="1"/>
  <c r="B3212" i="13" a="1"/>
  <c r="B3212" i="13" s="1"/>
  <c r="B3213" i="13" a="1"/>
  <c r="B3213" i="13"/>
  <c r="B3214" i="13" a="1"/>
  <c r="B3214" i="13" s="1"/>
  <c r="B3215" i="13" a="1"/>
  <c r="B3215" i="13" s="1"/>
  <c r="B3216" i="13" a="1"/>
  <c r="B3216" i="13" s="1"/>
  <c r="B3217" i="13" a="1"/>
  <c r="B3217" i="13" s="1"/>
  <c r="B3218" i="13" a="1"/>
  <c r="B3218" i="13"/>
  <c r="B3219" i="13" a="1"/>
  <c r="B3219" i="13" s="1"/>
  <c r="B3220" i="13" a="1"/>
  <c r="B3220" i="13" s="1"/>
  <c r="B3221" i="13" a="1"/>
  <c r="B3221" i="13" s="1"/>
  <c r="B3222" i="13" a="1"/>
  <c r="B3222" i="13" s="1"/>
  <c r="B3223" i="13" a="1"/>
  <c r="B3223" i="13" s="1"/>
  <c r="B3224" i="13" a="1"/>
  <c r="B3224" i="13"/>
  <c r="B3225" i="13" a="1"/>
  <c r="B3225" i="13" s="1"/>
  <c r="B3226" i="13" a="1"/>
  <c r="B3226" i="13" s="1"/>
  <c r="B3227" i="13" a="1"/>
  <c r="B3227" i="13" s="1"/>
  <c r="B3228" i="13" a="1"/>
  <c r="B3228" i="13" s="1"/>
  <c r="B3229" i="13" a="1"/>
  <c r="B3229" i="13"/>
  <c r="B3230" i="13" a="1"/>
  <c r="B3230" i="13" s="1"/>
  <c r="B3231" i="13" a="1"/>
  <c r="B3231" i="13" s="1"/>
  <c r="B3232" i="13" a="1"/>
  <c r="B3232" i="13" s="1"/>
  <c r="B3233" i="13" a="1"/>
  <c r="B3233" i="13"/>
  <c r="B3234" i="13" a="1"/>
  <c r="B3234" i="13"/>
  <c r="B3235" i="13" a="1"/>
  <c r="B3235" i="13" s="1"/>
  <c r="B3236" i="13" a="1"/>
  <c r="B3236" i="13" s="1"/>
  <c r="B3237" i="13" a="1"/>
  <c r="B3237" i="13" s="1"/>
  <c r="B3238" i="13" a="1"/>
  <c r="B3238" i="13" s="1"/>
  <c r="B3239" i="13" a="1"/>
  <c r="B3239" i="13" s="1"/>
  <c r="B3240" i="13" a="1"/>
  <c r="B3240" i="13" s="1"/>
  <c r="B3241" i="13" a="1"/>
  <c r="B3241" i="13"/>
  <c r="B3242" i="13" a="1"/>
  <c r="B3242" i="13" s="1"/>
  <c r="B3243" i="13" a="1"/>
  <c r="B3243" i="13" s="1"/>
  <c r="B3244" i="13" a="1"/>
  <c r="B3244" i="13" s="1"/>
  <c r="B3245" i="13" a="1"/>
  <c r="B3245" i="13"/>
  <c r="B3246" i="13" a="1"/>
  <c r="B3246" i="13" s="1"/>
  <c r="B3247" i="13" a="1"/>
  <c r="B3247" i="13" s="1"/>
  <c r="B3248" i="13" a="1"/>
  <c r="B3248" i="13" s="1"/>
  <c r="B3249" i="13" a="1"/>
  <c r="B3249" i="13" s="1"/>
  <c r="B3250" i="13" a="1"/>
  <c r="B3250" i="13" s="1"/>
  <c r="B3251" i="13" a="1"/>
  <c r="B3251" i="13" s="1"/>
  <c r="B3252" i="13" a="1"/>
  <c r="B3252" i="13" s="1"/>
  <c r="B3253" i="13" a="1"/>
  <c r="B3253" i="13" s="1"/>
  <c r="B3254" i="13" a="1"/>
  <c r="B3254" i="13" s="1"/>
  <c r="B3255" i="13" a="1"/>
  <c r="B3255" i="13" s="1"/>
  <c r="B3256" i="13" a="1"/>
  <c r="B3256" i="13"/>
  <c r="B3257" i="13" a="1"/>
  <c r="B3257" i="13" s="1"/>
  <c r="B3258" i="13" a="1"/>
  <c r="B3258" i="13" s="1"/>
  <c r="B3259" i="13" a="1"/>
  <c r="B3259" i="13" s="1"/>
  <c r="B3260" i="13" a="1"/>
  <c r="B3260" i="13" s="1"/>
  <c r="B3261" i="13" a="1"/>
  <c r="B3261" i="13" s="1"/>
  <c r="B3262" i="13" a="1"/>
  <c r="B3262" i="13" s="1"/>
  <c r="B3263" i="13" a="1"/>
  <c r="B3263" i="13" s="1"/>
  <c r="B3264" i="13" a="1"/>
  <c r="B3264" i="13" s="1"/>
  <c r="B3265" i="13" a="1"/>
  <c r="B3265" i="13"/>
  <c r="B3266" i="13" a="1"/>
  <c r="B3266" i="13" s="1"/>
  <c r="B3267" i="13" a="1"/>
  <c r="B3267" i="13" s="1"/>
  <c r="B3268" i="13" a="1"/>
  <c r="B3268" i="13" s="1"/>
  <c r="B3269" i="13" a="1"/>
  <c r="B3269" i="13" s="1"/>
  <c r="B3270" i="13" a="1"/>
  <c r="B3270" i="13" s="1"/>
  <c r="B3271" i="13" a="1"/>
  <c r="B3271" i="13" s="1"/>
  <c r="B3272" i="13" a="1"/>
  <c r="B3272" i="13" s="1"/>
  <c r="B3273" i="13" a="1"/>
  <c r="B3273" i="13"/>
  <c r="B3274" i="13" a="1"/>
  <c r="B3274" i="13" s="1"/>
  <c r="B3275" i="13" a="1"/>
  <c r="B3275" i="13" s="1"/>
  <c r="B3276" i="13" a="1"/>
  <c r="B3276" i="13" s="1"/>
  <c r="B3277" i="13" a="1"/>
  <c r="B3277" i="13" s="1"/>
  <c r="B3278" i="13" a="1"/>
  <c r="B3278" i="13" s="1"/>
  <c r="B3279" i="13" a="1"/>
  <c r="B3279" i="13" s="1"/>
  <c r="B3280" i="13" a="1"/>
  <c r="B3280" i="13" s="1"/>
  <c r="B3281" i="13" a="1"/>
  <c r="B3281" i="13" s="1"/>
  <c r="B3282" i="13" a="1"/>
  <c r="B3282" i="13" s="1"/>
  <c r="B3283" i="13" a="1"/>
  <c r="B3283" i="13" s="1"/>
  <c r="B3284" i="13" a="1"/>
  <c r="B3284" i="13" s="1"/>
  <c r="B3285" i="13" a="1"/>
  <c r="B3285" i="13" s="1"/>
  <c r="B3286" i="13" a="1"/>
  <c r="B3286" i="13" s="1"/>
  <c r="B3287" i="13" a="1"/>
  <c r="B3287" i="13" s="1"/>
  <c r="B3288" i="13" a="1"/>
  <c r="B3288" i="13" s="1"/>
  <c r="B3289" i="13" a="1"/>
  <c r="B3289" i="13" s="1"/>
  <c r="B3290" i="13" a="1"/>
  <c r="B3290" i="13" s="1"/>
  <c r="B3291" i="13" a="1"/>
  <c r="B3291" i="13" s="1"/>
  <c r="B3292" i="13" a="1"/>
  <c r="B3292" i="13" s="1"/>
  <c r="B3293" i="13" a="1"/>
  <c r="B3293" i="13" s="1"/>
  <c r="B3294" i="13" a="1"/>
  <c r="B3294" i="13" s="1"/>
  <c r="B3295" i="13" a="1"/>
  <c r="B3295" i="13" s="1"/>
  <c r="B3296" i="13" a="1"/>
  <c r="B3296" i="13" s="1"/>
  <c r="B3297" i="13" a="1"/>
  <c r="B3297" i="13"/>
  <c r="B3298" i="13" a="1"/>
  <c r="B3298" i="13" s="1"/>
  <c r="B3299" i="13" a="1"/>
  <c r="B3299" i="13" s="1"/>
  <c r="B3300" i="13" a="1"/>
  <c r="B3300" i="13" s="1"/>
  <c r="B3301" i="13" a="1"/>
  <c r="B3301" i="13" s="1"/>
  <c r="B3302" i="13" a="1"/>
  <c r="B3302" i="13" s="1"/>
  <c r="B3303" i="13" a="1"/>
  <c r="B3303" i="13" s="1"/>
  <c r="B3304" i="13" a="1"/>
  <c r="B3304" i="13" s="1"/>
  <c r="B3305" i="13" a="1"/>
  <c r="B3305" i="13"/>
  <c r="B3306" i="13" a="1"/>
  <c r="B3306" i="13" s="1"/>
  <c r="B3307" i="13" a="1"/>
  <c r="B3307" i="13" s="1"/>
  <c r="B3308" i="13" a="1"/>
  <c r="B3308" i="13" s="1"/>
  <c r="B3309" i="13" a="1"/>
  <c r="B3309" i="13" s="1"/>
  <c r="B3310" i="13" a="1"/>
  <c r="B3310" i="13" s="1"/>
  <c r="B3311" i="13" a="1"/>
  <c r="B3311" i="13" s="1"/>
  <c r="B3312" i="13" a="1"/>
  <c r="B3312" i="13" s="1"/>
  <c r="B3313" i="13" a="1"/>
  <c r="B3313" i="13" s="1"/>
  <c r="B3314" i="13" a="1"/>
  <c r="B3314" i="13" s="1"/>
  <c r="B3315" i="13" a="1"/>
  <c r="B3315" i="13" s="1"/>
  <c r="B3316" i="13" a="1"/>
  <c r="B3316" i="13" s="1"/>
  <c r="B3317" i="13" a="1"/>
  <c r="B3317" i="13" s="1"/>
  <c r="B3318" i="13" a="1"/>
  <c r="B3318" i="13" s="1"/>
  <c r="B3319" i="13" a="1"/>
  <c r="B3319" i="13" s="1"/>
  <c r="B3320" i="13" a="1"/>
  <c r="B3320" i="13" s="1"/>
  <c r="B3321" i="13" a="1"/>
  <c r="B3321" i="13" s="1"/>
  <c r="B3322" i="13" a="1"/>
  <c r="B3322" i="13" s="1"/>
  <c r="B3323" i="13" a="1"/>
  <c r="B3323" i="13" s="1"/>
  <c r="B3324" i="13" a="1"/>
  <c r="B3324" i="13" s="1"/>
  <c r="B3325" i="13" a="1"/>
  <c r="B3325" i="13" s="1"/>
  <c r="B3326" i="13" a="1"/>
  <c r="B3326" i="13" s="1"/>
  <c r="B3327" i="13" a="1"/>
  <c r="B3327" i="13" s="1"/>
  <c r="B3328" i="13" a="1"/>
  <c r="B3328" i="13" s="1"/>
  <c r="B3329" i="13" a="1"/>
  <c r="B3329" i="13"/>
  <c r="B3330" i="13" a="1"/>
  <c r="B3330" i="13" s="1"/>
  <c r="B3331" i="13" a="1"/>
  <c r="B3331" i="13" s="1"/>
  <c r="B3332" i="13" a="1"/>
  <c r="B3332" i="13" s="1"/>
  <c r="B3333" i="13" a="1"/>
  <c r="B3333" i="13" s="1"/>
  <c r="B3334" i="13" a="1"/>
  <c r="B3334" i="13" s="1"/>
  <c r="B3335" i="13" a="1"/>
  <c r="B3335" i="13" s="1"/>
  <c r="B3336" i="13" a="1"/>
  <c r="B3336" i="13" s="1"/>
  <c r="B3337" i="13" a="1"/>
  <c r="B3337" i="13"/>
  <c r="B3338" i="13" a="1"/>
  <c r="B3338" i="13" s="1"/>
  <c r="B3339" i="13" a="1"/>
  <c r="B3339" i="13" s="1"/>
  <c r="B3340" i="13" a="1"/>
  <c r="B3340" i="13" s="1"/>
  <c r="B3341" i="13" a="1"/>
  <c r="B3341" i="13" s="1"/>
  <c r="B3342" i="13" a="1"/>
  <c r="B3342" i="13" s="1"/>
  <c r="B3343" i="13" a="1"/>
  <c r="B3343" i="13" s="1"/>
  <c r="B3344" i="13" a="1"/>
  <c r="B3344" i="13" s="1"/>
  <c r="B3345" i="13" a="1"/>
  <c r="B3345" i="13" s="1"/>
  <c r="B3346" i="13" a="1"/>
  <c r="B3346" i="13" s="1"/>
  <c r="B3347" i="13" a="1"/>
  <c r="B3347" i="13" s="1"/>
  <c r="B3348" i="13" a="1"/>
  <c r="B3348" i="13" s="1"/>
  <c r="B3349" i="13" a="1"/>
  <c r="B3349" i="13" s="1"/>
  <c r="B3350" i="13" a="1"/>
  <c r="B3350" i="13" s="1"/>
  <c r="B3351" i="13" a="1"/>
  <c r="B3351" i="13" s="1"/>
  <c r="B3352" i="13" a="1"/>
  <c r="B3352" i="13" s="1"/>
  <c r="B3353" i="13" a="1"/>
  <c r="B3353" i="13" s="1"/>
  <c r="B3354" i="13" a="1"/>
  <c r="B3354" i="13" s="1"/>
  <c r="B3355" i="13" a="1"/>
  <c r="B3355" i="13" s="1"/>
  <c r="B3356" i="13" a="1"/>
  <c r="B3356" i="13" s="1"/>
  <c r="B3357" i="13" a="1"/>
  <c r="B3357" i="13" s="1"/>
  <c r="B3358" i="13" a="1"/>
  <c r="B3358" i="13" s="1"/>
  <c r="B3359" i="13" a="1"/>
  <c r="B3359" i="13" s="1"/>
  <c r="B3360" i="13" a="1"/>
  <c r="B3360" i="13" s="1"/>
  <c r="B3361" i="13" a="1"/>
  <c r="B3361" i="13"/>
  <c r="B3362" i="13" a="1"/>
  <c r="B3362" i="13" s="1"/>
  <c r="B3363" i="13" a="1"/>
  <c r="B3363" i="13" s="1"/>
  <c r="B3364" i="13" a="1"/>
  <c r="B3364" i="13" s="1"/>
  <c r="B3365" i="13" a="1"/>
  <c r="B3365" i="13" s="1"/>
  <c r="B3366" i="13" a="1"/>
  <c r="B3366" i="13" s="1"/>
  <c r="B3367" i="13" a="1"/>
  <c r="B3367" i="13" s="1"/>
  <c r="B3368" i="13" a="1"/>
  <c r="B3368" i="13" s="1"/>
  <c r="B3369" i="13" a="1"/>
  <c r="B3369" i="13"/>
  <c r="B3370" i="13" a="1"/>
  <c r="B3370" i="13" s="1"/>
  <c r="B3371" i="13" a="1"/>
  <c r="B3371" i="13" s="1"/>
  <c r="B3372" i="13" a="1"/>
  <c r="B3372" i="13" s="1"/>
  <c r="B3373" i="13" a="1"/>
  <c r="B3373" i="13" s="1"/>
  <c r="B3374" i="13" a="1"/>
  <c r="B3374" i="13" s="1"/>
  <c r="B3375" i="13" a="1"/>
  <c r="B3375" i="13" s="1"/>
  <c r="B3376" i="13" a="1"/>
  <c r="B3376" i="13" s="1"/>
  <c r="B3377" i="13" a="1"/>
  <c r="B3377" i="13" s="1"/>
  <c r="B3378" i="13" a="1"/>
  <c r="B3378" i="13" s="1"/>
  <c r="B3379" i="13" a="1"/>
  <c r="B3379" i="13" s="1"/>
  <c r="B3380" i="13" a="1"/>
  <c r="B3380" i="13" s="1"/>
  <c r="B3381" i="13" a="1"/>
  <c r="B3381" i="13" s="1"/>
  <c r="B3382" i="13" a="1"/>
  <c r="B3382" i="13" s="1"/>
  <c r="B3383" i="13" a="1"/>
  <c r="B3383" i="13" s="1"/>
  <c r="B3384" i="13" a="1"/>
  <c r="B3384" i="13" s="1"/>
  <c r="B3385" i="13" a="1"/>
  <c r="B3385" i="13" s="1"/>
  <c r="B3386" i="13" a="1"/>
  <c r="B3386" i="13" s="1"/>
  <c r="B3387" i="13" a="1"/>
  <c r="B3387" i="13" s="1"/>
  <c r="B3388" i="13" a="1"/>
  <c r="B3388" i="13" s="1"/>
  <c r="B3389" i="13" a="1"/>
  <c r="B3389" i="13" s="1"/>
  <c r="B3390" i="13" a="1"/>
  <c r="B3390" i="13" s="1"/>
  <c r="B3391" i="13" a="1"/>
  <c r="B3391" i="13" s="1"/>
  <c r="B3392" i="13" a="1"/>
  <c r="B3392" i="13" s="1"/>
  <c r="B3393" i="13" a="1"/>
  <c r="B3393" i="13"/>
  <c r="B3394" i="13" a="1"/>
  <c r="B3394" i="13" s="1"/>
  <c r="B3395" i="13" a="1"/>
  <c r="B3395" i="13" s="1"/>
  <c r="B3396" i="13" a="1"/>
  <c r="B3396" i="13" s="1"/>
  <c r="B3397" i="13" a="1"/>
  <c r="B3397" i="13" s="1"/>
  <c r="B3398" i="13" a="1"/>
  <c r="B3398" i="13" s="1"/>
  <c r="B3399" i="13" a="1"/>
  <c r="B3399" i="13" s="1"/>
  <c r="B3400" i="13" a="1"/>
  <c r="B3400" i="13" s="1"/>
  <c r="B3401" i="13" a="1"/>
  <c r="B3401" i="13"/>
  <c r="B3402" i="13" a="1"/>
  <c r="B3402" i="13" s="1"/>
  <c r="B3403" i="13" a="1"/>
  <c r="B3403" i="13" s="1"/>
  <c r="B3404" i="13" a="1"/>
  <c r="B3404" i="13" s="1"/>
  <c r="B3405" i="13" a="1"/>
  <c r="B3405" i="13" s="1"/>
  <c r="B3406" i="13" a="1"/>
  <c r="B3406" i="13" s="1"/>
  <c r="B3407" i="13" a="1"/>
  <c r="B3407" i="13" s="1"/>
  <c r="B3408" i="13" a="1"/>
  <c r="B3408" i="13" s="1"/>
  <c r="B3409" i="13" a="1"/>
  <c r="B3409" i="13" s="1"/>
  <c r="B3410" i="13" a="1"/>
  <c r="B3410" i="13" s="1"/>
  <c r="B3411" i="13" a="1"/>
  <c r="B3411" i="13" s="1"/>
  <c r="B3412" i="13" a="1"/>
  <c r="B3412" i="13" s="1"/>
  <c r="B3413" i="13" a="1"/>
  <c r="B3413" i="13" s="1"/>
  <c r="B3414" i="13" a="1"/>
  <c r="B3414" i="13" s="1"/>
  <c r="B3415" i="13" a="1"/>
  <c r="B3415" i="13" s="1"/>
  <c r="B3416" i="13" a="1"/>
  <c r="B3416" i="13" s="1"/>
  <c r="B3417" i="13" a="1"/>
  <c r="B3417" i="13" s="1"/>
  <c r="B3418" i="13" a="1"/>
  <c r="B3418" i="13" s="1"/>
  <c r="B3419" i="13" a="1"/>
  <c r="B3419" i="13" s="1"/>
  <c r="B3420" i="13" a="1"/>
  <c r="B3420" i="13" s="1"/>
  <c r="B3421" i="13" a="1"/>
  <c r="B3421" i="13" s="1"/>
  <c r="B3422" i="13" a="1"/>
  <c r="B3422" i="13" s="1"/>
  <c r="B3423" i="13" a="1"/>
  <c r="B3423" i="13" s="1"/>
  <c r="B3424" i="13" a="1"/>
  <c r="B3424" i="13" s="1"/>
  <c r="B3425" i="13" a="1"/>
  <c r="B3425" i="13"/>
  <c r="B3426" i="13" a="1"/>
  <c r="B3426" i="13" s="1"/>
  <c r="B3427" i="13" a="1"/>
  <c r="B3427" i="13" s="1"/>
  <c r="B3428" i="13" a="1"/>
  <c r="B3428" i="13" s="1"/>
  <c r="B3429" i="13" a="1"/>
  <c r="B3429" i="13" s="1"/>
  <c r="B3430" i="13" a="1"/>
  <c r="B3430" i="13" s="1"/>
  <c r="B3431" i="13" a="1"/>
  <c r="B3431" i="13" s="1"/>
  <c r="B3432" i="13" a="1"/>
  <c r="B3432" i="13" s="1"/>
  <c r="B3433" i="13" a="1"/>
  <c r="B3433" i="13" s="1"/>
  <c r="B3434" i="13" a="1"/>
  <c r="B3434" i="13" s="1"/>
  <c r="B3435" i="13" a="1"/>
  <c r="B3435" i="13" s="1"/>
  <c r="B3436" i="13" a="1"/>
  <c r="B3436" i="13" s="1"/>
  <c r="B3437" i="13" a="1"/>
  <c r="B3437" i="13" s="1"/>
  <c r="B3438" i="13" a="1"/>
  <c r="B3438" i="13" s="1"/>
  <c r="B3439" i="13" a="1"/>
  <c r="B3439" i="13" s="1"/>
  <c r="B3440" i="13" a="1"/>
  <c r="B3440" i="13" s="1"/>
  <c r="B3441" i="13" a="1"/>
  <c r="B3441" i="13" s="1"/>
  <c r="B3442" i="13" a="1"/>
  <c r="B3442" i="13" s="1"/>
  <c r="B3443" i="13" a="1"/>
  <c r="B3443" i="13" s="1"/>
  <c r="B3444" i="13" a="1"/>
  <c r="B3444" i="13" s="1"/>
  <c r="B3445" i="13" a="1"/>
  <c r="B3445" i="13" s="1"/>
  <c r="B3446" i="13" a="1"/>
  <c r="B3446" i="13" s="1"/>
  <c r="B3447" i="13" a="1"/>
  <c r="B3447" i="13" s="1"/>
  <c r="B3448" i="13" a="1"/>
  <c r="B3448" i="13" s="1"/>
  <c r="B3449" i="13" a="1"/>
  <c r="B3449" i="13" s="1"/>
  <c r="B3450" i="13" a="1"/>
  <c r="B3450" i="13" s="1"/>
  <c r="B3451" i="13" a="1"/>
  <c r="B3451" i="13" s="1"/>
  <c r="B3452" i="13" a="1"/>
  <c r="B3452" i="13" s="1"/>
  <c r="B3453" i="13" a="1"/>
  <c r="B3453" i="13" s="1"/>
  <c r="B3454" i="13" a="1"/>
  <c r="B3454" i="13" s="1"/>
  <c r="B3455" i="13" a="1"/>
  <c r="B3455" i="13" s="1"/>
  <c r="B3456" i="13" a="1"/>
  <c r="B3456" i="13" s="1"/>
  <c r="B3457" i="13" a="1"/>
  <c r="B3457" i="13"/>
  <c r="B3458" i="13" a="1"/>
  <c r="B3458" i="13" s="1"/>
  <c r="B3459" i="13" a="1"/>
  <c r="B3459" i="13" s="1"/>
  <c r="B3460" i="13" a="1"/>
  <c r="B3460" i="13" s="1"/>
  <c r="B3461" i="13" a="1"/>
  <c r="B3461" i="13" s="1"/>
  <c r="B3462" i="13" a="1"/>
  <c r="B3462" i="13" s="1"/>
  <c r="B3463" i="13" a="1"/>
  <c r="B3463" i="13" s="1"/>
  <c r="B3464" i="13" a="1"/>
  <c r="B3464" i="13" s="1"/>
  <c r="B3465" i="13" a="1"/>
  <c r="B3465" i="13" s="1"/>
  <c r="B3466" i="13" a="1"/>
  <c r="B3466" i="13" s="1"/>
  <c r="B3467" i="13" a="1"/>
  <c r="B3467" i="13" s="1"/>
  <c r="B3468" i="13" a="1"/>
  <c r="B3468" i="13" s="1"/>
  <c r="B3469" i="13" a="1"/>
  <c r="B3469" i="13" s="1"/>
  <c r="B3470" i="13" a="1"/>
  <c r="B3470" i="13" s="1"/>
  <c r="B3471" i="13" a="1"/>
  <c r="B3471" i="13" s="1"/>
  <c r="B3472" i="13" a="1"/>
  <c r="B3472" i="13" s="1"/>
  <c r="B3473" i="13" a="1"/>
  <c r="B3473" i="13" s="1"/>
  <c r="B3474" i="13" a="1"/>
  <c r="B3474" i="13" s="1"/>
  <c r="B3475" i="13" a="1"/>
  <c r="B3475" i="13" s="1"/>
  <c r="B3476" i="13" a="1"/>
  <c r="B3476" i="13" s="1"/>
  <c r="B3477" i="13" a="1"/>
  <c r="B3477" i="13" s="1"/>
  <c r="B3478" i="13" a="1"/>
  <c r="B3478" i="13" s="1"/>
  <c r="B3479" i="13" a="1"/>
  <c r="B3479" i="13" s="1"/>
  <c r="B3480" i="13" a="1"/>
  <c r="B3480" i="13" s="1"/>
  <c r="B3481" i="13" a="1"/>
  <c r="B3481" i="13" s="1"/>
  <c r="B3482" i="13" a="1"/>
  <c r="B3482" i="13" s="1"/>
  <c r="B3483" i="13" a="1"/>
  <c r="B3483" i="13" s="1"/>
  <c r="B3484" i="13" a="1"/>
  <c r="B3484" i="13" s="1"/>
  <c r="B3485" i="13" a="1"/>
  <c r="B3485" i="13" s="1"/>
  <c r="B3486" i="13" a="1"/>
  <c r="B3486" i="13" s="1"/>
  <c r="B3487" i="13" a="1"/>
  <c r="B3487" i="13" s="1"/>
  <c r="B3488" i="13" a="1"/>
  <c r="B3488" i="13" s="1"/>
  <c r="B3489" i="13" a="1"/>
  <c r="B3489" i="13"/>
  <c r="B3490" i="13" a="1"/>
  <c r="B3490" i="13" s="1"/>
  <c r="B3491" i="13" a="1"/>
  <c r="B3491" i="13" s="1"/>
  <c r="B3492" i="13" a="1"/>
  <c r="B3492" i="13" s="1"/>
  <c r="B3493" i="13" a="1"/>
  <c r="B3493" i="13" s="1"/>
  <c r="B3494" i="13" a="1"/>
  <c r="B3494" i="13" s="1"/>
  <c r="B3495" i="13" a="1"/>
  <c r="B3495" i="13" s="1"/>
  <c r="B3496" i="13" a="1"/>
  <c r="B3496" i="13" s="1"/>
  <c r="B3497" i="13" a="1"/>
  <c r="B3497" i="13" s="1"/>
  <c r="B3498" i="13" a="1"/>
  <c r="B3498" i="13" s="1"/>
  <c r="B3499" i="13" a="1"/>
  <c r="B3499" i="13" s="1"/>
  <c r="B3500" i="13" a="1"/>
  <c r="B3500" i="13" s="1"/>
  <c r="B3501" i="13" a="1"/>
  <c r="B3501" i="13" s="1"/>
  <c r="B3502" i="13" a="1"/>
  <c r="B3502" i="13" s="1"/>
  <c r="B3503" i="13" a="1"/>
  <c r="B3503" i="13" s="1"/>
  <c r="B3504" i="13" a="1"/>
  <c r="B3504" i="13" s="1"/>
  <c r="B3505" i="13" a="1"/>
  <c r="B3505" i="13" s="1"/>
  <c r="B3506" i="13" a="1"/>
  <c r="B3506" i="13" s="1"/>
  <c r="B3507" i="13" a="1"/>
  <c r="B3507" i="13" s="1"/>
  <c r="B3508" i="13" a="1"/>
  <c r="B3508" i="13" s="1"/>
  <c r="B3509" i="13" a="1"/>
  <c r="B3509" i="13" s="1"/>
  <c r="B3510" i="13" a="1"/>
  <c r="B3510" i="13" s="1"/>
  <c r="B3511" i="13" a="1"/>
  <c r="B3511" i="13" s="1"/>
  <c r="B3512" i="13" a="1"/>
  <c r="B3512" i="13" s="1"/>
  <c r="B3513" i="13" a="1"/>
  <c r="B3513" i="13" s="1"/>
  <c r="B3514" i="13" a="1"/>
  <c r="B3514" i="13" s="1"/>
  <c r="B3515" i="13" a="1"/>
  <c r="B3515" i="13" s="1"/>
  <c r="B3516" i="13" a="1"/>
  <c r="B3516" i="13" s="1"/>
  <c r="B3517" i="13" a="1"/>
  <c r="B3517" i="13" s="1"/>
  <c r="B3518" i="13" a="1"/>
  <c r="B3518" i="13" s="1"/>
  <c r="B3519" i="13" a="1"/>
  <c r="B3519" i="13" s="1"/>
  <c r="B3520" i="13" a="1"/>
  <c r="B3520" i="13" s="1"/>
  <c r="B3521" i="13" a="1"/>
  <c r="B3521" i="13"/>
  <c r="B3522" i="13" a="1"/>
  <c r="B3522" i="13" s="1"/>
  <c r="B3523" i="13" a="1"/>
  <c r="B3523" i="13" s="1"/>
  <c r="B3524" i="13" a="1"/>
  <c r="B3524" i="13" s="1"/>
  <c r="B3525" i="13" a="1"/>
  <c r="B3525" i="13" s="1"/>
  <c r="B3526" i="13" a="1"/>
  <c r="B3526" i="13" s="1"/>
  <c r="B3527" i="13" a="1"/>
  <c r="B3527" i="13" s="1"/>
  <c r="B3528" i="13" a="1"/>
  <c r="B3528" i="13" s="1"/>
  <c r="B3529" i="13" a="1"/>
  <c r="B3529" i="13" s="1"/>
  <c r="B3530" i="13" a="1"/>
  <c r="B3530" i="13" s="1"/>
  <c r="B3531" i="13" a="1"/>
  <c r="B3531" i="13" s="1"/>
  <c r="B3532" i="13" a="1"/>
  <c r="B3532" i="13" s="1"/>
  <c r="B3533" i="13" a="1"/>
  <c r="B3533" i="13" s="1"/>
  <c r="B3534" i="13" a="1"/>
  <c r="B3534" i="13" s="1"/>
  <c r="B3535" i="13" a="1"/>
  <c r="B3535" i="13" s="1"/>
  <c r="B3536" i="13" a="1"/>
  <c r="B3536" i="13" s="1"/>
  <c r="B3537" i="13" a="1"/>
  <c r="B3537" i="13" s="1"/>
  <c r="B3538" i="13" a="1"/>
  <c r="B3538" i="13" s="1"/>
  <c r="B3539" i="13" a="1"/>
  <c r="B3539" i="13" s="1"/>
  <c r="B3540" i="13" a="1"/>
  <c r="B3540" i="13" s="1"/>
  <c r="B3541" i="13" a="1"/>
  <c r="B3541" i="13" s="1"/>
  <c r="B3542" i="13" a="1"/>
  <c r="B3542" i="13" s="1"/>
  <c r="B3543" i="13" a="1"/>
  <c r="B3543" i="13" s="1"/>
  <c r="B3544" i="13" a="1"/>
  <c r="B3544" i="13" s="1"/>
  <c r="B3545" i="13" a="1"/>
  <c r="B3545" i="13" s="1"/>
  <c r="B3546" i="13" a="1"/>
  <c r="B3546" i="13" s="1"/>
  <c r="B3547" i="13" a="1"/>
  <c r="B3547" i="13" s="1"/>
  <c r="B3548" i="13" a="1"/>
  <c r="B3548" i="13" s="1"/>
  <c r="B3549" i="13" a="1"/>
  <c r="B3549" i="13" s="1"/>
  <c r="B3550" i="13" a="1"/>
  <c r="B3550" i="13" s="1"/>
  <c r="B3551" i="13" a="1"/>
  <c r="B3551" i="13" s="1"/>
  <c r="B3552" i="13" a="1"/>
  <c r="B3552" i="13" s="1"/>
  <c r="B3553" i="13" a="1"/>
  <c r="B3553" i="13"/>
  <c r="B3554" i="13" a="1"/>
  <c r="B3554" i="13" s="1"/>
  <c r="B3555" i="13" a="1"/>
  <c r="B3555" i="13" s="1"/>
  <c r="B3556" i="13" a="1"/>
  <c r="B3556" i="13" s="1"/>
  <c r="B3557" i="13" a="1"/>
  <c r="B3557" i="13" s="1"/>
  <c r="B3558" i="13" a="1"/>
  <c r="B3558" i="13" s="1"/>
  <c r="B3559" i="13" a="1"/>
  <c r="B3559" i="13" s="1"/>
  <c r="B3560" i="13" a="1"/>
  <c r="B3560" i="13" s="1"/>
  <c r="B3561" i="13" a="1"/>
  <c r="B3561" i="13" s="1"/>
  <c r="B3562" i="13" a="1"/>
  <c r="B3562" i="13" s="1"/>
  <c r="B3563" i="13" a="1"/>
  <c r="B3563" i="13" s="1"/>
  <c r="B3564" i="13" a="1"/>
  <c r="B3564" i="13" s="1"/>
  <c r="B3565" i="13" a="1"/>
  <c r="B3565" i="13" s="1"/>
  <c r="B3566" i="13" a="1"/>
  <c r="B3566" i="13" s="1"/>
  <c r="B3567" i="13" a="1"/>
  <c r="B3567" i="13" s="1"/>
  <c r="B3568" i="13" a="1"/>
  <c r="B3568" i="13" s="1"/>
  <c r="B3569" i="13" a="1"/>
  <c r="B3569" i="13" s="1"/>
  <c r="B3570" i="13" a="1"/>
  <c r="B3570" i="13" s="1"/>
  <c r="B3571" i="13" a="1"/>
  <c r="B3571" i="13" s="1"/>
  <c r="B3572" i="13" a="1"/>
  <c r="B3572" i="13" s="1"/>
  <c r="B3573" i="13" a="1"/>
  <c r="B3573" i="13" s="1"/>
  <c r="B3574" i="13" a="1"/>
  <c r="B3574" i="13" s="1"/>
  <c r="B3575" i="13" a="1"/>
  <c r="B3575" i="13" s="1"/>
  <c r="B3576" i="13" a="1"/>
  <c r="B3576" i="13" s="1"/>
  <c r="B3577" i="13" a="1"/>
  <c r="B3577" i="13" s="1"/>
  <c r="B3578" i="13" a="1"/>
  <c r="B3578" i="13" s="1"/>
  <c r="B3579" i="13" a="1"/>
  <c r="B3579" i="13" s="1"/>
  <c r="B3580" i="13" a="1"/>
  <c r="B3580" i="13" s="1"/>
  <c r="B3581" i="13" a="1"/>
  <c r="B3581" i="13" s="1"/>
  <c r="B3582" i="13" a="1"/>
  <c r="B3582" i="13" s="1"/>
  <c r="B3583" i="13" a="1"/>
  <c r="B3583" i="13" s="1"/>
  <c r="B3584" i="13" a="1"/>
  <c r="B3584" i="13" s="1"/>
  <c r="B3585" i="13" a="1"/>
  <c r="B3585" i="13"/>
  <c r="B3586" i="13" a="1"/>
  <c r="B3586" i="13" s="1"/>
  <c r="B3587" i="13" a="1"/>
  <c r="B3587" i="13" s="1"/>
  <c r="B3588" i="13" a="1"/>
  <c r="B3588" i="13" s="1"/>
  <c r="B3589" i="13" a="1"/>
  <c r="B3589" i="13" s="1"/>
  <c r="B3590" i="13" a="1"/>
  <c r="B3590" i="13" s="1"/>
  <c r="B3591" i="13" a="1"/>
  <c r="B3591" i="13" s="1"/>
  <c r="B3592" i="13" a="1"/>
  <c r="B3592" i="13" s="1"/>
  <c r="B3593" i="13" a="1"/>
  <c r="B3593" i="13" s="1"/>
  <c r="B3594" i="13" a="1"/>
  <c r="B3594" i="13" s="1"/>
  <c r="B3595" i="13" a="1"/>
  <c r="B3595" i="13" s="1"/>
  <c r="B3596" i="13" a="1"/>
  <c r="B3596" i="13" s="1"/>
  <c r="B3597" i="13" a="1"/>
  <c r="B3597" i="13" s="1"/>
  <c r="B3598" i="13" a="1"/>
  <c r="B3598" i="13" s="1"/>
  <c r="B3599" i="13" a="1"/>
  <c r="B3599" i="13" s="1"/>
  <c r="B3600" i="13" a="1"/>
  <c r="B3600" i="13" s="1"/>
  <c r="B3601" i="13" a="1"/>
  <c r="B3601" i="13" s="1"/>
  <c r="B3602" i="13" a="1"/>
  <c r="B3602" i="13" s="1"/>
  <c r="B3603" i="13" a="1"/>
  <c r="B3603" i="13" s="1"/>
  <c r="B3604" i="13" a="1"/>
  <c r="B3604" i="13" s="1"/>
  <c r="B3605" i="13" a="1"/>
  <c r="B3605" i="13" s="1"/>
  <c r="B3606" i="13" a="1"/>
  <c r="B3606" i="13" s="1"/>
  <c r="B3607" i="13" a="1"/>
  <c r="B3607" i="13" s="1"/>
  <c r="B3608" i="13" a="1"/>
  <c r="B3608" i="13" s="1"/>
  <c r="B3609" i="13" a="1"/>
  <c r="B3609" i="13" s="1"/>
  <c r="B3610" i="13" a="1"/>
  <c r="B3610" i="13" s="1"/>
  <c r="B3611" i="13" a="1"/>
  <c r="B3611" i="13" s="1"/>
  <c r="B3612" i="13" a="1"/>
  <c r="B3612" i="13" s="1"/>
  <c r="B3613" i="13" a="1"/>
  <c r="B3613" i="13" s="1"/>
  <c r="B3614" i="13" a="1"/>
  <c r="B3614" i="13" s="1"/>
  <c r="B3615" i="13" a="1"/>
  <c r="B3615" i="13" s="1"/>
  <c r="B3616" i="13" a="1"/>
  <c r="B3616" i="13"/>
  <c r="B3617" i="13" a="1"/>
  <c r="B3617" i="13" s="1"/>
  <c r="B3618" i="13" a="1"/>
  <c r="B3618" i="13"/>
  <c r="B3619" i="13" a="1"/>
  <c r="B3619" i="13"/>
  <c r="B3620" i="13" a="1"/>
  <c r="B3620" i="13"/>
  <c r="B3621" i="13" a="1"/>
  <c r="B3621" i="13" s="1"/>
  <c r="B3622" i="13" a="1"/>
  <c r="B3622" i="13"/>
  <c r="B3623" i="13" a="1"/>
  <c r="B3623" i="13"/>
  <c r="B3624" i="13" a="1"/>
  <c r="B3624" i="13"/>
  <c r="B3625" i="13" a="1"/>
  <c r="B3625" i="13" s="1"/>
  <c r="B3626" i="13" a="1"/>
  <c r="B3626" i="13"/>
  <c r="B3627" i="13" a="1"/>
  <c r="B3627" i="13"/>
  <c r="B3628" i="13" a="1"/>
  <c r="B3628" i="13"/>
  <c r="B3629" i="13" a="1"/>
  <c r="B3629" i="13" s="1"/>
  <c r="B3630" i="13" a="1"/>
  <c r="B3630" i="13"/>
  <c r="B3631" i="13" a="1"/>
  <c r="B3631" i="13"/>
  <c r="B3632" i="13" a="1"/>
  <c r="B3632" i="13"/>
  <c r="B3633" i="13" a="1"/>
  <c r="B3633" i="13" s="1"/>
  <c r="B3634" i="13" a="1"/>
  <c r="B3634" i="13"/>
  <c r="B3635" i="13" a="1"/>
  <c r="B3635" i="13"/>
  <c r="B3636" i="13" a="1"/>
  <c r="B3636" i="13"/>
  <c r="B3637" i="13" a="1"/>
  <c r="B3637" i="13" s="1"/>
  <c r="B3638" i="13" a="1"/>
  <c r="B3638" i="13"/>
  <c r="B3639" i="13" a="1"/>
  <c r="B3639" i="13"/>
  <c r="B3640" i="13" a="1"/>
  <c r="B3640" i="13"/>
  <c r="B3641" i="13" a="1"/>
  <c r="B3641" i="13" s="1"/>
  <c r="B3642" i="13" a="1"/>
  <c r="B3642" i="13"/>
  <c r="B3643" i="13" a="1"/>
  <c r="B3643" i="13"/>
  <c r="B3644" i="13" a="1"/>
  <c r="B3644" i="13"/>
  <c r="B3645" i="13" a="1"/>
  <c r="B3645" i="13" s="1"/>
  <c r="B3646" i="13" a="1"/>
  <c r="B3646" i="13"/>
  <c r="B3647" i="13" a="1"/>
  <c r="B3647" i="13"/>
  <c r="B3648" i="13" a="1"/>
  <c r="B3648" i="13"/>
  <c r="B3649" i="13" a="1"/>
  <c r="B3649" i="13" s="1"/>
  <c r="B3650" i="13" a="1"/>
  <c r="B3650" i="13"/>
  <c r="B3651" i="13" a="1"/>
  <c r="B3651" i="13"/>
  <c r="B3652" i="13" a="1"/>
  <c r="B3652" i="13"/>
  <c r="B3653" i="13" a="1"/>
  <c r="B3653" i="13" s="1"/>
  <c r="B3654" i="13" a="1"/>
  <c r="B3654" i="13"/>
  <c r="B3655" i="13" a="1"/>
  <c r="B3655" i="13"/>
  <c r="B3656" i="13" a="1"/>
  <c r="B3656" i="13"/>
  <c r="B3657" i="13" a="1"/>
  <c r="B3657" i="13" s="1"/>
  <c r="B3658" i="13" a="1"/>
  <c r="B3658" i="13"/>
  <c r="B3659" i="13" a="1"/>
  <c r="B3659" i="13"/>
  <c r="B3660" i="13" a="1"/>
  <c r="B3660" i="13"/>
  <c r="B3661" i="13" a="1"/>
  <c r="B3661" i="13" s="1"/>
  <c r="B3662" i="13" a="1"/>
  <c r="B3662" i="13"/>
  <c r="B3663" i="13" a="1"/>
  <c r="B3663" i="13"/>
  <c r="B3664" i="13" a="1"/>
  <c r="B3664" i="13"/>
  <c r="B3665" i="13" a="1"/>
  <c r="B3665" i="13" s="1"/>
  <c r="B3666" i="13" a="1"/>
  <c r="B3666" i="13"/>
  <c r="B3667" i="13" a="1"/>
  <c r="B3667" i="13"/>
  <c r="B3668" i="13" a="1"/>
  <c r="B3668" i="13"/>
  <c r="B3669" i="13" a="1"/>
  <c r="B3669" i="13" s="1"/>
  <c r="B3670" i="13" a="1"/>
  <c r="B3670" i="13"/>
  <c r="B3671" i="13" a="1"/>
  <c r="B3671" i="13"/>
  <c r="B3672" i="13" a="1"/>
  <c r="B3672" i="13"/>
  <c r="B3673" i="13" a="1"/>
  <c r="B3673" i="13" s="1"/>
  <c r="B3674" i="13" a="1"/>
  <c r="B3674" i="13"/>
  <c r="B3675" i="13" a="1"/>
  <c r="B3675" i="13"/>
  <c r="B3676" i="13" a="1"/>
  <c r="B3676" i="13"/>
  <c r="B3677" i="13" a="1"/>
  <c r="B3677" i="13" s="1"/>
  <c r="B3678" i="13" a="1"/>
  <c r="B3678" i="13"/>
  <c r="B3679" i="13" a="1"/>
  <c r="B3679" i="13"/>
  <c r="B3680" i="13" a="1"/>
  <c r="B3680" i="13"/>
  <c r="B3681" i="13" a="1"/>
  <c r="B3681" i="13" s="1"/>
  <c r="B3682" i="13" a="1"/>
  <c r="B3682" i="13"/>
  <c r="B3683" i="13" a="1"/>
  <c r="B3683" i="13"/>
  <c r="B3684" i="13" a="1"/>
  <c r="B3684" i="13"/>
  <c r="B3685" i="13" a="1"/>
  <c r="B3685" i="13" s="1"/>
  <c r="B3686" i="13" a="1"/>
  <c r="B3686" i="13"/>
  <c r="B3687" i="13" a="1"/>
  <c r="B3687" i="13"/>
  <c r="B3688" i="13" a="1"/>
  <c r="B3688" i="13"/>
  <c r="B3689" i="13" a="1"/>
  <c r="B3689" i="13" s="1"/>
  <c r="B3690" i="13" a="1"/>
  <c r="B3690" i="13"/>
  <c r="B3691" i="13" a="1"/>
  <c r="B3691" i="13"/>
  <c r="B3692" i="13" a="1"/>
  <c r="B3692" i="13"/>
  <c r="B3693" i="13" a="1"/>
  <c r="B3693" i="13" s="1"/>
  <c r="B3694" i="13" a="1"/>
  <c r="B3694" i="13"/>
  <c r="B3695" i="13" a="1"/>
  <c r="B3695" i="13"/>
  <c r="B3696" i="13" a="1"/>
  <c r="B3696" i="13"/>
  <c r="B3697" i="13" a="1"/>
  <c r="B3697" i="13" s="1"/>
  <c r="B3698" i="13" a="1"/>
  <c r="B3698" i="13"/>
  <c r="B3699" i="13" a="1"/>
  <c r="B3699" i="13"/>
  <c r="B3700" i="13" a="1"/>
  <c r="B3700" i="13"/>
  <c r="B3701" i="13" a="1"/>
  <c r="B3701" i="13" s="1"/>
  <c r="B3702" i="13" a="1"/>
  <c r="B3702" i="13"/>
  <c r="B3703" i="13" a="1"/>
  <c r="B3703" i="13"/>
  <c r="B3704" i="13" a="1"/>
  <c r="B3704" i="13"/>
  <c r="B3705" i="13" a="1"/>
  <c r="B3705" i="13" s="1"/>
  <c r="B3706" i="13" a="1"/>
  <c r="B3706" i="13"/>
  <c r="B3707" i="13" a="1"/>
  <c r="B3707" i="13"/>
  <c r="B3708" i="13" a="1"/>
  <c r="B3708" i="13"/>
  <c r="B3709" i="13" a="1"/>
  <c r="B3709" i="13" s="1"/>
  <c r="B3710" i="13" a="1"/>
  <c r="B3710" i="13"/>
  <c r="B3711" i="13" a="1"/>
  <c r="B3711" i="13"/>
  <c r="B3712" i="13" a="1"/>
  <c r="B3712" i="13"/>
  <c r="B3713" i="13" a="1"/>
  <c r="B3713" i="13" s="1"/>
  <c r="B3714" i="13" a="1"/>
  <c r="B3714" i="13"/>
  <c r="B3715" i="13" a="1"/>
  <c r="B3715" i="13"/>
  <c r="B3716" i="13" a="1"/>
  <c r="B3716" i="13"/>
  <c r="B3717" i="13" a="1"/>
  <c r="B3717" i="13" s="1"/>
  <c r="B3718" i="13" a="1"/>
  <c r="B3718" i="13"/>
  <c r="B3719" i="13" a="1"/>
  <c r="B3719" i="13"/>
  <c r="B3720" i="13" a="1"/>
  <c r="B3720" i="13"/>
  <c r="B3721" i="13" a="1"/>
  <c r="B3721" i="13" s="1"/>
  <c r="B3722" i="13" a="1"/>
  <c r="B3722" i="13"/>
  <c r="B3723" i="13" a="1"/>
  <c r="B3723" i="13"/>
  <c r="B3724" i="13" a="1"/>
  <c r="B3724" i="13"/>
  <c r="B3725" i="13" a="1"/>
  <c r="B3725" i="13" s="1"/>
  <c r="B3726" i="13" a="1"/>
  <c r="B3726" i="13"/>
  <c r="B3727" i="13" a="1"/>
  <c r="B3727" i="13"/>
  <c r="B3728" i="13" a="1"/>
  <c r="B3728" i="13"/>
  <c r="B3729" i="13" a="1"/>
  <c r="B3729" i="13" s="1"/>
  <c r="B3730" i="13" a="1"/>
  <c r="B3730" i="13"/>
  <c r="B3731" i="13" a="1"/>
  <c r="B3731" i="13"/>
  <c r="B3732" i="13" a="1"/>
  <c r="B3732" i="13"/>
  <c r="B3733" i="13" a="1"/>
  <c r="B3733" i="13" s="1"/>
  <c r="B3734" i="13" a="1"/>
  <c r="B3734" i="13"/>
  <c r="B3735" i="13" a="1"/>
  <c r="B3735" i="13"/>
  <c r="B3736" i="13" a="1"/>
  <c r="B3736" i="13"/>
  <c r="B3737" i="13" a="1"/>
  <c r="B3737" i="13" s="1"/>
  <c r="B3738" i="13" a="1"/>
  <c r="B3738" i="13"/>
  <c r="B3739" i="13" a="1"/>
  <c r="B3739" i="13"/>
  <c r="B3740" i="13" a="1"/>
  <c r="B3740" i="13"/>
  <c r="B3741" i="13" a="1"/>
  <c r="B3741" i="13" s="1"/>
  <c r="B3742" i="13" a="1"/>
  <c r="B3742" i="13"/>
  <c r="B3743" i="13" a="1"/>
  <c r="B3743" i="13"/>
  <c r="B3744" i="13" a="1"/>
  <c r="B3744" i="13"/>
  <c r="B3745" i="13" a="1"/>
  <c r="B3745" i="13" s="1"/>
  <c r="B3746" i="13" a="1"/>
  <c r="B3746" i="13"/>
  <c r="B3747" i="13" a="1"/>
  <c r="B3747" i="13"/>
  <c r="B3748" i="13" a="1"/>
  <c r="B3748" i="13"/>
  <c r="B3749" i="13" a="1"/>
  <c r="B3749" i="13" s="1"/>
  <c r="B3750" i="13" a="1"/>
  <c r="B3750" i="13"/>
  <c r="B3751" i="13" a="1"/>
  <c r="B3751" i="13"/>
  <c r="B3752" i="13" a="1"/>
  <c r="B3752" i="13"/>
  <c r="B3753" i="13" a="1"/>
  <c r="B3753" i="13" s="1"/>
  <c r="B3754" i="13" a="1"/>
  <c r="B3754" i="13"/>
  <c r="B3755" i="13" a="1"/>
  <c r="B3755" i="13"/>
  <c r="B3756" i="13" a="1"/>
  <c r="B3756" i="13"/>
  <c r="B3757" i="13" a="1"/>
  <c r="B3757" i="13" s="1"/>
  <c r="B3758" i="13" a="1"/>
  <c r="B3758" i="13"/>
  <c r="B3759" i="13" a="1"/>
  <c r="B3759" i="13"/>
  <c r="B3760" i="13" a="1"/>
  <c r="B3760" i="13"/>
  <c r="B3761" i="13" a="1"/>
  <c r="B3761" i="13" s="1"/>
  <c r="B3762" i="13" a="1"/>
  <c r="B3762" i="13"/>
  <c r="B3763" i="13" a="1"/>
  <c r="B3763" i="13"/>
  <c r="B3764" i="13" a="1"/>
  <c r="B3764" i="13"/>
  <c r="B3765" i="13" a="1"/>
  <c r="B3765" i="13" s="1"/>
  <c r="B3766" i="13" a="1"/>
  <c r="B3766" i="13"/>
  <c r="B3767" i="13" a="1"/>
  <c r="B3767" i="13"/>
  <c r="B3768" i="13" a="1"/>
  <c r="B3768" i="13"/>
  <c r="B3769" i="13" a="1"/>
  <c r="B3769" i="13" s="1"/>
  <c r="B3770" i="13" a="1"/>
  <c r="B3770" i="13"/>
  <c r="B3771" i="13" a="1"/>
  <c r="B3771" i="13"/>
  <c r="B3772" i="13" a="1"/>
  <c r="B3772" i="13"/>
  <c r="B3773" i="13" a="1"/>
  <c r="B3773" i="13" s="1"/>
  <c r="B3774" i="13" a="1"/>
  <c r="B3774" i="13"/>
  <c r="B3775" i="13" a="1"/>
  <c r="B3775" i="13"/>
  <c r="B3776" i="13" a="1"/>
  <c r="B3776" i="13"/>
  <c r="B3777" i="13" a="1"/>
  <c r="B3777" i="13" s="1"/>
  <c r="B3778" i="13" a="1"/>
  <c r="B3778" i="13"/>
  <c r="B3779" i="13" a="1"/>
  <c r="B3779" i="13"/>
  <c r="B3780" i="13" a="1"/>
  <c r="B3780" i="13"/>
  <c r="B3781" i="13" a="1"/>
  <c r="B3781" i="13" s="1"/>
  <c r="B3782" i="13" a="1"/>
  <c r="B3782" i="13"/>
  <c r="B3783" i="13" a="1"/>
  <c r="B3783" i="13"/>
  <c r="B3784" i="13" a="1"/>
  <c r="B3784" i="13"/>
  <c r="B3785" i="13" a="1"/>
  <c r="B3785" i="13" s="1"/>
  <c r="B3786" i="13" a="1"/>
  <c r="B3786" i="13"/>
  <c r="B3787" i="13" a="1"/>
  <c r="B3787" i="13"/>
  <c r="B3788" i="13" a="1"/>
  <c r="B3788" i="13"/>
  <c r="B3789" i="13" a="1"/>
  <c r="B3789" i="13" s="1"/>
  <c r="B3790" i="13" a="1"/>
  <c r="B3790" i="13"/>
  <c r="B3791" i="13" a="1"/>
  <c r="B3791" i="13"/>
  <c r="B3792" i="13" a="1"/>
  <c r="B3792" i="13"/>
  <c r="B3793" i="13" a="1"/>
  <c r="B3793" i="13" s="1"/>
  <c r="B3794" i="13" a="1"/>
  <c r="B3794" i="13"/>
  <c r="B3795" i="13" a="1"/>
  <c r="B3795" i="13"/>
  <c r="B3796" i="13" a="1"/>
  <c r="B3796" i="13"/>
  <c r="B3797" i="13" a="1"/>
  <c r="B3797" i="13" s="1"/>
  <c r="B3798" i="13" a="1"/>
  <c r="B3798" i="13"/>
  <c r="B3799" i="13" a="1"/>
  <c r="B3799" i="13"/>
  <c r="B3800" i="13" a="1"/>
  <c r="B3800" i="13"/>
  <c r="B3801" i="13" a="1"/>
  <c r="B3801" i="13" s="1"/>
  <c r="B3802" i="13" a="1"/>
  <c r="B3802" i="13"/>
  <c r="B3803" i="13" a="1"/>
  <c r="B3803" i="13"/>
  <c r="B3804" i="13" a="1"/>
  <c r="B3804" i="13"/>
  <c r="B3805" i="13" a="1"/>
  <c r="B3805" i="13" s="1"/>
  <c r="B3806" i="13" a="1"/>
  <c r="B3806" i="13" s="1"/>
  <c r="B3807" i="13" a="1"/>
  <c r="B3807" i="13"/>
  <c r="B3808" i="13" a="1"/>
  <c r="B3808" i="13" s="1"/>
  <c r="B3809" i="13" a="1"/>
  <c r="B3809" i="13" s="1"/>
  <c r="B3810" i="13" a="1"/>
  <c r="B3810" i="13"/>
  <c r="B3811" i="13" a="1"/>
  <c r="B3811" i="13"/>
  <c r="B3812" i="13" a="1"/>
  <c r="B3812" i="13"/>
  <c r="B3813" i="13" a="1"/>
  <c r="B3813" i="13" s="1"/>
  <c r="B3814" i="13" a="1"/>
  <c r="B3814" i="13" s="1"/>
  <c r="B3815" i="13" a="1"/>
  <c r="B3815" i="13"/>
  <c r="B3816" i="13" a="1"/>
  <c r="B3816" i="13" s="1"/>
  <c r="B3817" i="13" a="1"/>
  <c r="B3817" i="13" s="1"/>
  <c r="B3818" i="13" a="1"/>
  <c r="B3818" i="13"/>
  <c r="B3819" i="13" a="1"/>
  <c r="B3819" i="13"/>
  <c r="B3820" i="13" a="1"/>
  <c r="B3820" i="13"/>
  <c r="B3821" i="13" a="1"/>
  <c r="B3821" i="13" s="1"/>
  <c r="B3822" i="13" a="1"/>
  <c r="B3822" i="13" s="1"/>
  <c r="B3823" i="13" a="1"/>
  <c r="B3823" i="13"/>
  <c r="B3824" i="13" a="1"/>
  <c r="B3824" i="13" s="1"/>
  <c r="B3825" i="13" a="1"/>
  <c r="B3825" i="13" s="1"/>
  <c r="B3826" i="13" a="1"/>
  <c r="B3826" i="13"/>
  <c r="B3827" i="13" a="1"/>
  <c r="B3827" i="13"/>
  <c r="B3828" i="13" a="1"/>
  <c r="B3828" i="13"/>
  <c r="B3829" i="13" a="1"/>
  <c r="B3829" i="13" s="1"/>
  <c r="B3830" i="13" a="1"/>
  <c r="B3830" i="13" s="1"/>
  <c r="B3831" i="13" a="1"/>
  <c r="B3831" i="13"/>
  <c r="B3832" i="13" a="1"/>
  <c r="B3832" i="13" s="1"/>
  <c r="B3833" i="13" a="1"/>
  <c r="B3833" i="13" s="1"/>
  <c r="B3834" i="13" a="1"/>
  <c r="B3834" i="13"/>
  <c r="B3835" i="13" a="1"/>
  <c r="B3835" i="13"/>
  <c r="B3836" i="13" a="1"/>
  <c r="B3836" i="13"/>
  <c r="B3837" i="13" a="1"/>
  <c r="B3837" i="13" s="1"/>
  <c r="B3838" i="13" a="1"/>
  <c r="B3838" i="13" s="1"/>
  <c r="B3839" i="13" a="1"/>
  <c r="B3839" i="13"/>
  <c r="B3840" i="13" a="1"/>
  <c r="B3840" i="13" s="1"/>
  <c r="B3841" i="13" a="1"/>
  <c r="B3841" i="13" s="1"/>
  <c r="B3842" i="13" a="1"/>
  <c r="B3842" i="13"/>
  <c r="B3843" i="13" a="1"/>
  <c r="B3843" i="13"/>
  <c r="B3844" i="13" a="1"/>
  <c r="B3844" i="13"/>
  <c r="B3845" i="13" a="1"/>
  <c r="B3845" i="13" s="1"/>
  <c r="B3846" i="13" a="1"/>
  <c r="B3846" i="13" s="1"/>
  <c r="B3847" i="13" a="1"/>
  <c r="B3847" i="13"/>
  <c r="B3848" i="13" a="1"/>
  <c r="B3848" i="13" s="1"/>
  <c r="B3849" i="13" a="1"/>
  <c r="B3849" i="13" s="1"/>
  <c r="B3850" i="13" a="1"/>
  <c r="B3850" i="13"/>
  <c r="B3851" i="13" a="1"/>
  <c r="B3851" i="13"/>
  <c r="B3852" i="13" a="1"/>
  <c r="B3852" i="13"/>
  <c r="B3853" i="13" a="1"/>
  <c r="B3853" i="13" s="1"/>
  <c r="B3854" i="13" a="1"/>
  <c r="B3854" i="13" s="1"/>
  <c r="B3855" i="13" a="1"/>
  <c r="B3855" i="13"/>
  <c r="B3856" i="13" a="1"/>
  <c r="B3856" i="13" s="1"/>
  <c r="B3857" i="13" a="1"/>
  <c r="B3857" i="13" s="1"/>
  <c r="B3858" i="13" a="1"/>
  <c r="B3858" i="13"/>
  <c r="B3859" i="13" a="1"/>
  <c r="B3859" i="13"/>
  <c r="B3860" i="13" a="1"/>
  <c r="B3860" i="13"/>
  <c r="B3861" i="13" a="1"/>
  <c r="B3861" i="13" s="1"/>
  <c r="B3862" i="13" a="1"/>
  <c r="B3862" i="13" s="1"/>
  <c r="B3863" i="13" a="1"/>
  <c r="B3863" i="13"/>
  <c r="B3864" i="13" a="1"/>
  <c r="B3864" i="13" s="1"/>
  <c r="B3865" i="13" a="1"/>
  <c r="B3865" i="13" s="1"/>
  <c r="B3866" i="13" a="1"/>
  <c r="B3866" i="13"/>
  <c r="B3867" i="13" a="1"/>
  <c r="B3867" i="13"/>
  <c r="B3868" i="13" a="1"/>
  <c r="B3868" i="13"/>
  <c r="B3869" i="13" a="1"/>
  <c r="B3869" i="13" s="1"/>
  <c r="B3870" i="13" a="1"/>
  <c r="B3870" i="13" s="1"/>
  <c r="B3871" i="13" a="1"/>
  <c r="B3871" i="13"/>
  <c r="B3872" i="13" a="1"/>
  <c r="B3872" i="13" s="1"/>
  <c r="B3873" i="13" a="1"/>
  <c r="B3873" i="13" s="1"/>
  <c r="B3874" i="13" a="1"/>
  <c r="B3874" i="13"/>
  <c r="B3875" i="13" a="1"/>
  <c r="B3875" i="13" s="1"/>
  <c r="B3876" i="13" a="1"/>
  <c r="B3876" i="13"/>
  <c r="B3877" i="13" a="1"/>
  <c r="B3877" i="13" s="1"/>
  <c r="B3878" i="13" a="1"/>
  <c r="B3878" i="13" s="1"/>
  <c r="B3879" i="13" a="1"/>
  <c r="B3879" i="13" s="1"/>
  <c r="B3880" i="13" a="1"/>
  <c r="B3880" i="13" s="1"/>
  <c r="B3881" i="13" a="1"/>
  <c r="B3881" i="13" s="1"/>
  <c r="B3882" i="13" a="1"/>
  <c r="B3882" i="13"/>
  <c r="B3883" i="13" a="1"/>
  <c r="B3883" i="13" s="1"/>
  <c r="B3884" i="13" a="1"/>
  <c r="B3884" i="13"/>
  <c r="B3885" i="13" a="1"/>
  <c r="B3885" i="13" s="1"/>
  <c r="B3886" i="13" a="1"/>
  <c r="B3886" i="13" s="1"/>
  <c r="B3887" i="13" a="1"/>
  <c r="B3887" i="13" s="1"/>
  <c r="B3888" i="13" a="1"/>
  <c r="B3888" i="13" s="1"/>
  <c r="B3889" i="13" a="1"/>
  <c r="B3889" i="13" s="1"/>
  <c r="B3890" i="13" a="1"/>
  <c r="B3890" i="13"/>
  <c r="B3891" i="13" a="1"/>
  <c r="B3891" i="13" s="1"/>
  <c r="B3892" i="13" a="1"/>
  <c r="B3892" i="13"/>
  <c r="B3893" i="13" a="1"/>
  <c r="B3893" i="13" s="1"/>
  <c r="B3894" i="13" a="1"/>
  <c r="B3894" i="13" s="1"/>
  <c r="B3895" i="13" a="1"/>
  <c r="B3895" i="13" s="1"/>
  <c r="B3896" i="13" a="1"/>
  <c r="B3896" i="13" s="1"/>
  <c r="B3897" i="13" a="1"/>
  <c r="B3897" i="13" s="1"/>
  <c r="B3898" i="13" a="1"/>
  <c r="B3898" i="13"/>
  <c r="B3899" i="13" a="1"/>
  <c r="B3899" i="13" s="1"/>
  <c r="B3900" i="13" a="1"/>
  <c r="B3900" i="13"/>
  <c r="B3901" i="13" a="1"/>
  <c r="B3901" i="13" s="1"/>
  <c r="B3902" i="13" a="1"/>
  <c r="B3902" i="13" s="1"/>
  <c r="B3903" i="13" a="1"/>
  <c r="B3903" i="13" s="1"/>
  <c r="B3904" i="13" a="1"/>
  <c r="B3904" i="13" s="1"/>
  <c r="B3905" i="13" a="1"/>
  <c r="B3905" i="13" s="1"/>
  <c r="B3906" i="13" a="1"/>
  <c r="B3906" i="13"/>
  <c r="B3907" i="13" a="1"/>
  <c r="B3907" i="13" s="1"/>
  <c r="B3908" i="13" a="1"/>
  <c r="B3908" i="13"/>
  <c r="B3909" i="13" a="1"/>
  <c r="B3909" i="13" s="1"/>
  <c r="B3910" i="13" a="1"/>
  <c r="B3910" i="13" s="1"/>
  <c r="B3911" i="13" a="1"/>
  <c r="B3911" i="13" s="1"/>
  <c r="B3912" i="13" a="1"/>
  <c r="B3912" i="13" s="1"/>
  <c r="B3913" i="13" a="1"/>
  <c r="B3913" i="13" s="1"/>
  <c r="B3914" i="13" a="1"/>
  <c r="B3914" i="13"/>
  <c r="B3915" i="13" a="1"/>
  <c r="B3915" i="13" s="1"/>
  <c r="B3916" i="13" a="1"/>
  <c r="B3916" i="13"/>
  <c r="B3917" i="13" a="1"/>
  <c r="B3917" i="13" s="1"/>
  <c r="B3918" i="13" a="1"/>
  <c r="B3918" i="13" s="1"/>
  <c r="B3919" i="13" a="1"/>
  <c r="B3919" i="13" s="1"/>
  <c r="B3920" i="13" a="1"/>
  <c r="B3920" i="13" s="1"/>
  <c r="B3921" i="13" a="1"/>
  <c r="B3921" i="13" s="1"/>
  <c r="B3922" i="13" a="1"/>
  <c r="B3922" i="13"/>
  <c r="B3923" i="13" a="1"/>
  <c r="B3923" i="13" s="1"/>
  <c r="B3924" i="13" a="1"/>
  <c r="B3924" i="13"/>
  <c r="B3925" i="13" a="1"/>
  <c r="B3925" i="13" s="1"/>
  <c r="B3926" i="13" a="1"/>
  <c r="B3926" i="13" s="1"/>
  <c r="B3927" i="13" a="1"/>
  <c r="B3927" i="13" s="1"/>
  <c r="B3928" i="13" a="1"/>
  <c r="B3928" i="13" s="1"/>
  <c r="B3929" i="13" a="1"/>
  <c r="B3929" i="13" s="1"/>
  <c r="B3930" i="13" a="1"/>
  <c r="B3930" i="13"/>
  <c r="B3931" i="13" a="1"/>
  <c r="B3931" i="13" s="1"/>
  <c r="B3932" i="13" a="1"/>
  <c r="B3932" i="13"/>
  <c r="B3933" i="13" a="1"/>
  <c r="B3933" i="13" s="1"/>
  <c r="B3934" i="13" a="1"/>
  <c r="B3934" i="13" s="1"/>
  <c r="B3935" i="13" a="1"/>
  <c r="B3935" i="13" s="1"/>
  <c r="B3936" i="13" a="1"/>
  <c r="B3936" i="13" s="1"/>
  <c r="B3937" i="13" a="1"/>
  <c r="B3937" i="13" s="1"/>
  <c r="B3938" i="13" a="1"/>
  <c r="B3938" i="13"/>
  <c r="B3939" i="13" a="1"/>
  <c r="B3939" i="13" s="1"/>
  <c r="B3940" i="13" a="1"/>
  <c r="B3940" i="13"/>
  <c r="B3941" i="13" a="1"/>
  <c r="B3941" i="13" s="1"/>
  <c r="B3942" i="13" a="1"/>
  <c r="B3942" i="13" s="1"/>
  <c r="B3943" i="13" a="1"/>
  <c r="B3943" i="13" s="1"/>
  <c r="B3944" i="13" a="1"/>
  <c r="B3944" i="13" s="1"/>
  <c r="B3945" i="13" a="1"/>
  <c r="B3945" i="13" s="1"/>
  <c r="B3946" i="13" a="1"/>
  <c r="B3946" i="13"/>
  <c r="B3947" i="13" a="1"/>
  <c r="B3947" i="13" s="1"/>
  <c r="B3948" i="13" a="1"/>
  <c r="B3948" i="13"/>
  <c r="B3949" i="13" a="1"/>
  <c r="B3949" i="13" s="1"/>
  <c r="B3950" i="13" a="1"/>
  <c r="B3950" i="13" s="1"/>
  <c r="B3951" i="13" a="1"/>
  <c r="B3951" i="13" s="1"/>
  <c r="B3952" i="13" a="1"/>
  <c r="B3952" i="13" s="1"/>
  <c r="B3953" i="13" a="1"/>
  <c r="B3953" i="13" s="1"/>
  <c r="B3954" i="13" a="1"/>
  <c r="B3954" i="13"/>
  <c r="B3955" i="13" a="1"/>
  <c r="B3955" i="13" s="1"/>
  <c r="B3956" i="13" a="1"/>
  <c r="B3956" i="13" s="1"/>
  <c r="B3957" i="13" a="1"/>
  <c r="B3957" i="13" s="1"/>
  <c r="B3958" i="13" a="1"/>
  <c r="B3958" i="13" s="1"/>
  <c r="B3959" i="13" a="1"/>
  <c r="B3959" i="13" s="1"/>
  <c r="B3960" i="13" a="1"/>
  <c r="B3960" i="13" s="1"/>
  <c r="B3961" i="13" a="1"/>
  <c r="B3961" i="13" s="1"/>
  <c r="B3962" i="13" a="1"/>
  <c r="B3962" i="13" s="1"/>
  <c r="B3963" i="13" a="1"/>
  <c r="B3963" i="13" s="1"/>
  <c r="B3964" i="13" a="1"/>
  <c r="B3964" i="13" s="1"/>
  <c r="B3965" i="13" a="1"/>
  <c r="B3965" i="13" s="1"/>
  <c r="B3966" i="13" a="1"/>
  <c r="B3966" i="13" s="1"/>
  <c r="B3967" i="13" a="1"/>
  <c r="B3967" i="13" s="1"/>
  <c r="B3968" i="13" a="1"/>
  <c r="B3968" i="13" s="1"/>
  <c r="B3969" i="13" a="1"/>
  <c r="B3969" i="13" s="1"/>
  <c r="B3970" i="13" a="1"/>
  <c r="B3970" i="13" s="1"/>
  <c r="B3971" i="13" a="1"/>
  <c r="B3971" i="13" s="1"/>
  <c r="B3972" i="13" a="1"/>
  <c r="B3972" i="13" s="1"/>
  <c r="B3973" i="13" a="1"/>
  <c r="B3973" i="13" s="1"/>
  <c r="B3974" i="13" a="1"/>
  <c r="B3974" i="13" s="1"/>
  <c r="B3975" i="13" a="1"/>
  <c r="B3975" i="13" s="1"/>
  <c r="B3976" i="13" a="1"/>
  <c r="B3976" i="13" s="1"/>
  <c r="B3977" i="13" a="1"/>
  <c r="B3977" i="13" s="1"/>
  <c r="B3978" i="13" a="1"/>
  <c r="B3978" i="13" s="1"/>
  <c r="B3979" i="13" a="1"/>
  <c r="B3979" i="13" s="1"/>
  <c r="B3980" i="13" a="1"/>
  <c r="B3980" i="13" s="1"/>
  <c r="B3981" i="13" a="1"/>
  <c r="B3981" i="13" s="1"/>
  <c r="B3982" i="13" a="1"/>
  <c r="B3982" i="13" s="1"/>
  <c r="B3983" i="13" a="1"/>
  <c r="B3983" i="13" s="1"/>
  <c r="B3984" i="13" a="1"/>
  <c r="B3984" i="13" s="1"/>
  <c r="B3985" i="13" a="1"/>
  <c r="B3985" i="13" s="1"/>
  <c r="B3986" i="13" a="1"/>
  <c r="B3986" i="13" s="1"/>
  <c r="B3987" i="13" a="1"/>
  <c r="B3987" i="13" s="1"/>
  <c r="B3988" i="13" a="1"/>
  <c r="B3988" i="13" s="1"/>
  <c r="B3989" i="13" a="1"/>
  <c r="B3989" i="13" s="1"/>
  <c r="B3990" i="13" a="1"/>
  <c r="B3990" i="13" s="1"/>
  <c r="B3991" i="13" a="1"/>
  <c r="B3991" i="13" s="1"/>
  <c r="B3992" i="13" a="1"/>
  <c r="B3992" i="13" s="1"/>
  <c r="B3993" i="13" a="1"/>
  <c r="B3993" i="13" s="1"/>
  <c r="B3994" i="13" a="1"/>
  <c r="B3994" i="13" s="1"/>
  <c r="B3995" i="13" a="1"/>
  <c r="B3995" i="13" s="1"/>
  <c r="B3996" i="13" a="1"/>
  <c r="B3996" i="13" s="1"/>
  <c r="B3997" i="13" a="1"/>
  <c r="B3997" i="13" s="1"/>
  <c r="B3998" i="13" a="1"/>
  <c r="B3998" i="13" s="1"/>
  <c r="B3999" i="13" a="1"/>
  <c r="B3999" i="13" s="1"/>
  <c r="B4000" i="13" a="1"/>
  <c r="B4000" i="13" s="1"/>
  <c r="B4001" i="13" a="1"/>
  <c r="B4001" i="13" s="1"/>
  <c r="B4002" i="13" a="1"/>
  <c r="B4002" i="13" s="1"/>
  <c r="B4003" i="13" a="1"/>
  <c r="B4003" i="13" s="1"/>
  <c r="B4004" i="13" a="1"/>
  <c r="B4004" i="13" s="1"/>
  <c r="B4005" i="13" a="1"/>
  <c r="B4005" i="13" s="1"/>
  <c r="B4006" i="13" a="1"/>
  <c r="B4006" i="13" s="1"/>
  <c r="B4007" i="13" a="1"/>
  <c r="B4007" i="13" s="1"/>
  <c r="B4008" i="13" a="1"/>
  <c r="B4008" i="13" s="1"/>
  <c r="B4009" i="13" a="1"/>
  <c r="B4009" i="13" s="1"/>
  <c r="B4010" i="13" a="1"/>
  <c r="B4010" i="13" s="1"/>
  <c r="B4011" i="13" a="1"/>
  <c r="B4011" i="13" s="1"/>
  <c r="B4012" i="13" a="1"/>
  <c r="B4012" i="13" s="1"/>
  <c r="B4013" i="13" a="1"/>
  <c r="B4013" i="13" s="1"/>
  <c r="B4014" i="13" a="1"/>
  <c r="B4014" i="13" s="1"/>
  <c r="B4015" i="13" a="1"/>
  <c r="B4015" i="13" s="1"/>
  <c r="B4016" i="13" a="1"/>
  <c r="B4016" i="13" s="1"/>
  <c r="B4017" i="13" a="1"/>
  <c r="B4017" i="13" s="1"/>
  <c r="B4018" i="13" a="1"/>
  <c r="B4018" i="13" s="1"/>
  <c r="B4019" i="13" a="1"/>
  <c r="B4019" i="13" s="1"/>
  <c r="B4020" i="13" a="1"/>
  <c r="B4020" i="13" s="1"/>
  <c r="B4021" i="13" a="1"/>
  <c r="B4021" i="13" s="1"/>
  <c r="B4022" i="13" a="1"/>
  <c r="B4022" i="13" s="1"/>
  <c r="B4023" i="13" a="1"/>
  <c r="B4023" i="13" s="1"/>
  <c r="B4024" i="13" a="1"/>
  <c r="B4024" i="13" s="1"/>
  <c r="B4025" i="13" a="1"/>
  <c r="B4025" i="13" s="1"/>
  <c r="B4026" i="13" a="1"/>
  <c r="B4026" i="13" s="1"/>
  <c r="B4027" i="13" a="1"/>
  <c r="B4027" i="13" s="1"/>
  <c r="B4028" i="13" a="1"/>
  <c r="B4028" i="13" s="1"/>
  <c r="B4029" i="13" a="1"/>
  <c r="B4029" i="13" s="1"/>
  <c r="B4030" i="13" a="1"/>
  <c r="B4030" i="13" s="1"/>
  <c r="B4031" i="13" a="1"/>
  <c r="B4031" i="13" s="1"/>
  <c r="B4032" i="13" a="1"/>
  <c r="B4032" i="13" s="1"/>
  <c r="B4033" i="13" a="1"/>
  <c r="B4033" i="13" s="1"/>
  <c r="B4034" i="13" a="1"/>
  <c r="B4034" i="13" s="1"/>
  <c r="B4035" i="13" a="1"/>
  <c r="B4035" i="13" s="1"/>
  <c r="B4036" i="13" a="1"/>
  <c r="B4036" i="13" s="1"/>
  <c r="B4037" i="13" a="1"/>
  <c r="B4037" i="13" s="1"/>
  <c r="B4038" i="13" a="1"/>
  <c r="B4038" i="13" s="1"/>
  <c r="B4039" i="13" a="1"/>
  <c r="B4039" i="13" s="1"/>
  <c r="B4040" i="13" a="1"/>
  <c r="B4040" i="13" s="1"/>
  <c r="B4041" i="13" a="1"/>
  <c r="B4041" i="13" s="1"/>
  <c r="B4042" i="13" a="1"/>
  <c r="B4042" i="13" s="1"/>
  <c r="B4043" i="13" a="1"/>
  <c r="B4043" i="13" s="1"/>
  <c r="B4044" i="13" a="1"/>
  <c r="B4044" i="13" s="1"/>
  <c r="B4045" i="13" a="1"/>
  <c r="B4045" i="13" s="1"/>
  <c r="B4046" i="13" a="1"/>
  <c r="B4046" i="13" s="1"/>
  <c r="B4047" i="13" a="1"/>
  <c r="B4047" i="13" s="1"/>
  <c r="B4048" i="13" a="1"/>
  <c r="B4048" i="13" s="1"/>
  <c r="B4049" i="13" a="1"/>
  <c r="B4049" i="13" s="1"/>
  <c r="B4050" i="13" a="1"/>
  <c r="B4050" i="13" s="1"/>
  <c r="B4051" i="13" a="1"/>
  <c r="B4051" i="13" s="1"/>
  <c r="B4052" i="13" a="1"/>
  <c r="B4052" i="13" s="1"/>
  <c r="B4053" i="13" a="1"/>
  <c r="B4053" i="13" s="1"/>
  <c r="B4054" i="13" a="1"/>
  <c r="B4054" i="13" s="1"/>
  <c r="B4055" i="13" a="1"/>
  <c r="B4055" i="13" s="1"/>
  <c r="B4056" i="13" a="1"/>
  <c r="B4056" i="13" s="1"/>
  <c r="B4057" i="13" a="1"/>
  <c r="B4057" i="13" s="1"/>
  <c r="B4058" i="13" a="1"/>
  <c r="B4058" i="13" s="1"/>
  <c r="B4059" i="13" a="1"/>
  <c r="B4059" i="13" s="1"/>
  <c r="B4060" i="13" a="1"/>
  <c r="B4060" i="13" s="1"/>
  <c r="B4061" i="13" a="1"/>
  <c r="B4061" i="13" s="1"/>
  <c r="B4062" i="13" a="1"/>
  <c r="B4062" i="13" s="1"/>
  <c r="B4063" i="13" a="1"/>
  <c r="B4063" i="13" s="1"/>
  <c r="B4064" i="13" a="1"/>
  <c r="B4064" i="13" s="1"/>
  <c r="B4065" i="13" a="1"/>
  <c r="B4065" i="13" s="1"/>
  <c r="B4066" i="13" a="1"/>
  <c r="B4066" i="13" s="1"/>
  <c r="B4067" i="13" a="1"/>
  <c r="B4067" i="13" s="1"/>
  <c r="B4068" i="13" a="1"/>
  <c r="B4068" i="13" s="1"/>
  <c r="B4069" i="13" a="1"/>
  <c r="B4069" i="13" s="1"/>
  <c r="B4070" i="13" a="1"/>
  <c r="B4070" i="13" s="1"/>
  <c r="B4071" i="13" a="1"/>
  <c r="B4071" i="13" s="1"/>
  <c r="B4072" i="13" a="1"/>
  <c r="B4072" i="13" s="1"/>
  <c r="B4073" i="13" a="1"/>
  <c r="B4073" i="13" s="1"/>
  <c r="B4074" i="13" a="1"/>
  <c r="B4074" i="13" s="1"/>
  <c r="B4075" i="13" a="1"/>
  <c r="B4075" i="13" s="1"/>
  <c r="B4076" i="13" a="1"/>
  <c r="B4076" i="13" s="1"/>
  <c r="B4077" i="13" a="1"/>
  <c r="B4077" i="13" s="1"/>
  <c r="B4078" i="13" a="1"/>
  <c r="B4078" i="13" s="1"/>
  <c r="B4079" i="13" a="1"/>
  <c r="B4079" i="13" s="1"/>
  <c r="B4080" i="13" a="1"/>
  <c r="B4080" i="13" s="1"/>
  <c r="B4081" i="13" a="1"/>
  <c r="B4081" i="13" s="1"/>
  <c r="B4082" i="13" a="1"/>
  <c r="B4082" i="13" s="1"/>
  <c r="B4083" i="13" a="1"/>
  <c r="B4083" i="13" s="1"/>
  <c r="B4084" i="13" a="1"/>
  <c r="B4084" i="13" s="1"/>
  <c r="B4085" i="13" a="1"/>
  <c r="B4085" i="13" s="1"/>
  <c r="B4086" i="13" a="1"/>
  <c r="B4086" i="13" s="1"/>
  <c r="B4087" i="13" a="1"/>
  <c r="B4087" i="13" s="1"/>
  <c r="B4088" i="13" a="1"/>
  <c r="B4088" i="13" s="1"/>
  <c r="B4089" i="13" a="1"/>
  <c r="B4089" i="13" s="1"/>
  <c r="B4090" i="13" a="1"/>
  <c r="B4090" i="13" s="1"/>
  <c r="B4091" i="13" a="1"/>
  <c r="B4091" i="13" s="1"/>
  <c r="B4092" i="13" a="1"/>
  <c r="B4092" i="13" s="1"/>
  <c r="B4093" i="13" a="1"/>
  <c r="B4093" i="13" s="1"/>
  <c r="B4094" i="13" a="1"/>
  <c r="B4094" i="13" s="1"/>
  <c r="B4095" i="13" a="1"/>
  <c r="B4095" i="13" s="1"/>
  <c r="B4096" i="13" a="1"/>
  <c r="B4096" i="13" s="1"/>
  <c r="B4097" i="13" a="1"/>
  <c r="B4097" i="13" s="1"/>
  <c r="B4098" i="13" a="1"/>
  <c r="B4098" i="13" s="1"/>
  <c r="B4099" i="13" a="1"/>
  <c r="B4099" i="13" s="1"/>
  <c r="B4100" i="13" a="1"/>
  <c r="B4100" i="13" s="1"/>
  <c r="B4101" i="13" a="1"/>
  <c r="B4101" i="13" s="1"/>
  <c r="B4102" i="13" a="1"/>
  <c r="B4102" i="13" s="1"/>
  <c r="B4103" i="13" a="1"/>
  <c r="B4103" i="13" s="1"/>
  <c r="B4104" i="13" a="1"/>
  <c r="B4104" i="13" s="1"/>
  <c r="B4105" i="13" a="1"/>
  <c r="B4105" i="13" s="1"/>
  <c r="B4106" i="13" a="1"/>
  <c r="B4106" i="13" s="1"/>
  <c r="B4107" i="13" a="1"/>
  <c r="B4107" i="13" s="1"/>
  <c r="B4108" i="13" a="1"/>
  <c r="B4108" i="13" s="1"/>
  <c r="B4109" i="13" a="1"/>
  <c r="B4109" i="13" s="1"/>
  <c r="B4110" i="13" a="1"/>
  <c r="B4110" i="13" s="1"/>
  <c r="B4111" i="13" a="1"/>
  <c r="B4111" i="13" s="1"/>
  <c r="B4112" i="13" a="1"/>
  <c r="B4112" i="13" s="1"/>
  <c r="B4113" i="13" a="1"/>
  <c r="B4113" i="13" s="1"/>
  <c r="B4114" i="13" a="1"/>
  <c r="B4114" i="13" s="1"/>
  <c r="B4115" i="13" a="1"/>
  <c r="B4115" i="13" s="1"/>
  <c r="B4" i="13" a="1"/>
  <c r="B4" i="13" s="1"/>
  <c r="B3" i="13" a="1"/>
  <c r="B3" i="13" s="1"/>
  <c r="G6" i="10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E14" i="10"/>
  <c r="G14" i="10" s="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4" i="10" l="1"/>
  <c r="H14" i="10"/>
  <c r="E2" i="10"/>
  <c r="F2" i="10" l="1"/>
  <c r="H2" i="10"/>
  <c r="G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<sst xmlns="http://schemas.openxmlformats.org/spreadsheetml/2006/main" count="24896" uniqueCount="8445">
  <si>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</si>
  <si>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</si>
  <si>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</si>
  <si>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</si>
  <si>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</si>
  <si>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</si>
  <si>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</si>
  <si>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</si>
  <si>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</si>
  <si>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</si>
  <si>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</si>
  <si>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</si>
  <si>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</si>
  <si>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</si>
  <si>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</si>
  <si>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</si>
  <si>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</si>
  <si>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</si>
  <si>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</si>
  <si>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</si>
  <si>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</si>
  <si>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</si>
  <si>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</si>
  <si>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</si>
  <si>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</si>
  <si>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</si>
  <si>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</si>
  <si>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</si>
  <si>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</si>
  <si>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</si>
  <si>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</si>
  <si>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</si>
  <si>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</si>
  <si>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</si>
  <si>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</si>
  <si>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</si>
  <si>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</si>
  <si>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</si>
  <si>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</si>
  <si>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</si>
  <si>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</si>
  <si>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</si>
  <si>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</si>
  <si>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</si>
  <si>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</si>
  <si>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</si>
  <si>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</si>
  <si>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</si>
  <si>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</si>
  <si>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</si>
  <si>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</si>
  <si>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</si>
  <si>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</si>
  <si>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</si>
  <si>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</si>
  <si>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</si>
  <si>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</si>
  <si>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</si>
  <si>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</si>
  <si>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</si>
  <si>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</si>
  <si>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</si>
  <si>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</si>
  <si>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</si>
  <si>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</si>
  <si>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</si>
  <si>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</si>
  <si>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</si>
  <si>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</si>
  <si>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</si>
  <si>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</si>
  <si>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</si>
  <si>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</si>
  <si>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</si>
  <si>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</si>
  <si>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</si>
  <si>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</si>
  <si>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</si>
  <si>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</si>
  <si>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</si>
  <si>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</si>
  <si>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</si>
  <si>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</si>
  <si>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</si>
  <si>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</si>
  <si>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</si>
  <si>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</si>
  <si>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</si>
  <si>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</si>
  <si>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</si>
  <si>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</si>
  <si>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</si>
  <si>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</si>
  <si>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</si>
  <si>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</si>
  <si>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</si>
  <si>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</si>
  <si>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</si>
  <si>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</si>
  <si>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</si>
  <si>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</si>
  <si>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</si>
  <si>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</si>
  <si>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</si>
  <si>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</si>
  <si>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</si>
  <si>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</si>
  <si>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</si>
  <si>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</si>
  <si>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</si>
  <si>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</si>
  <si>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</si>
  <si>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</si>
  <si>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</si>
  <si>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</si>
  <si>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</si>
  <si>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</si>
  <si>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</si>
  <si>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</si>
  <si>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</si>
  <si>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</si>
  <si>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</si>
  <si>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</si>
  <si>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</si>
  <si>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</si>
  <si>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</si>
  <si>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</si>
  <si>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</si>
  <si>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</si>
  <si>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</si>
  <si>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</si>
  <si>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</si>
  <si>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</si>
  <si>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</si>
  <si>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</si>
  <si>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</si>
  <si>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</si>
  <si>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</si>
  <si>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</si>
  <si>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</si>
  <si>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</si>
  <si>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</si>
  <si>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</si>
  <si>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</si>
  <si>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</si>
  <si>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</si>
  <si>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</si>
  <si>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</si>
  <si>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</si>
  <si>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</si>
  <si>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</si>
  <si>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</si>
  <si>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</si>
  <si>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</si>
  <si>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</si>
  <si>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</si>
  <si>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</si>
  <si>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</si>
  <si>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</si>
  <si>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</si>
  <si>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</si>
  <si>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</si>
  <si>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</si>
  <si>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</si>
  <si>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</si>
  <si>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</si>
  <si>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</si>
  <si>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</si>
  <si>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</si>
  <si>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</si>
  <si>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</si>
  <si>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</si>
  <si>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</si>
  <si>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</si>
  <si>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</si>
  <si>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</si>
  <si>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</si>
  <si>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</si>
  <si>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</si>
  <si>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</si>
  <si>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</si>
  <si>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</si>
  <si>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</si>
  <si>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</si>
  <si>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</si>
  <si>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</si>
  <si>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</si>
  <si>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</si>
  <si>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</si>
  <si>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</si>
  <si>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</si>
  <si>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</si>
  <si>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</si>
  <si>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</si>
  <si>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</si>
  <si>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</si>
  <si>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</si>
  <si>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</si>
  <si>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</si>
  <si>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</si>
  <si>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</si>
  <si>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</si>
  <si>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</si>
  <si>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</si>
  <si>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</si>
  <si>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</si>
  <si>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</si>
  <si>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</si>
  <si>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</si>
  <si>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</si>
  <si>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</si>
  <si>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</si>
  <si>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</si>
  <si>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</si>
  <si>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</si>
  <si>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</si>
  <si>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</si>
  <si>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</si>
  <si>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</si>
  <si>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</si>
  <si>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</si>
  <si>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</si>
  <si>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</si>
  <si>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</si>
  <si>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</si>
  <si>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</si>
  <si>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</si>
  <si>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</si>
  <si>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</si>
  <si>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</si>
  <si>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</si>
  <si>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</si>
  <si>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</si>
  <si>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</si>
  <si>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</si>
  <si>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</si>
  <si>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</si>
  <si>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</si>
  <si>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</si>
  <si>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</si>
  <si>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</si>
  <si>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</si>
  <si>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</si>
  <si>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</si>
  <si>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</si>
  <si>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</si>
  <si>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</si>
  <si>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</si>
  <si>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</si>
  <si>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</si>
  <si>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</si>
  <si>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</si>
  <si>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</si>
  <si>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</si>
  <si>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</si>
  <si>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</si>
  <si>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</si>
  <si>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</si>
  <si>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</si>
  <si>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</si>
  <si>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</si>
  <si>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</si>
  <si>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</si>
  <si>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</si>
  <si>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</si>
  <si>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</si>
  <si>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</si>
  <si>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</si>
  <si>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</si>
  <si>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</si>
  <si>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</si>
  <si>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</si>
  <si>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</si>
  <si>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</si>
  <si>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</si>
  <si>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</si>
  <si>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</si>
  <si>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</si>
  <si>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</si>
  <si>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</si>
  <si>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</si>
  <si>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</si>
  <si>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</si>
  <si>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</si>
  <si>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</si>
  <si>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</si>
  <si>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</si>
  <si>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</si>
  <si>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</si>
  <si>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</si>
  <si>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</si>
  <si>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</si>
  <si>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</si>
  <si>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</si>
  <si>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</si>
  <si>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</si>
  <si>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</si>
  <si>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</si>
  <si>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</si>
  <si>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</si>
  <si>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</si>
  <si>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</si>
  <si>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</si>
  <si>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</si>
  <si>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</si>
  <si>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</si>
  <si>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</si>
  <si>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</si>
  <si>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</si>
  <si>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</si>
  <si>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</si>
  <si>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</si>
  <si>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</si>
  <si>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</si>
  <si>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</si>
  <si>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</si>
  <si>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</si>
  <si>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</si>
  <si>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</si>
  <si>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</si>
  <si>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</si>
  <si>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</si>
  <si>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</si>
  <si>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</si>
  <si>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</si>
  <si>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</si>
  <si>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</si>
  <si>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</si>
  <si>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</si>
  <si>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</si>
  <si>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</si>
  <si>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</si>
  <si>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</si>
  <si>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</si>
  <si>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</si>
  <si>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</si>
  <si>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</si>
  <si>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</si>
  <si>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</si>
  <si>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</si>
  <si>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</si>
  <si>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</si>
  <si>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</si>
  <si>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</si>
  <si>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</si>
  <si>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</si>
  <si>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</si>
  <si>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</si>
  <si>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</si>
  <si>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</si>
  <si>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</si>
  <si>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</si>
  <si>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</si>
  <si>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</si>
  <si>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</si>
  <si>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</si>
  <si>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</si>
  <si>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</si>
  <si>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</si>
  <si>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</si>
  <si>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</si>
  <si>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</si>
  <si>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</si>
  <si>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</si>
  <si>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</si>
  <si>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</si>
  <si>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</si>
  <si>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</si>
  <si>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</si>
  <si>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</si>
  <si>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</si>
  <si>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</si>
  <si>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</si>
  <si>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</si>
  <si>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</si>
  <si>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</si>
  <si>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</si>
  <si>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</si>
  <si>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</si>
  <si>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</si>
  <si>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</si>
  <si>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</si>
  <si>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</si>
  <si>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</si>
  <si>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</si>
  <si>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</si>
  <si>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</si>
  <si>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</si>
  <si>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</si>
  <si>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</si>
  <si>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</si>
  <si>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</si>
  <si>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</si>
  <si>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</si>
  <si>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</si>
  <si>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</si>
  <si>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</si>
  <si>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</si>
  <si>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</si>
  <si>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</si>
  <si>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</si>
  <si>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</si>
  <si>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</si>
  <si>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</si>
  <si>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</si>
  <si>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</si>
  <si>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</si>
  <si>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</si>
  <si>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</si>
  <si>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</si>
  <si>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</si>
  <si>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</si>
  <si>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</si>
  <si>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</si>
  <si>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</si>
  <si>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</si>
  <si>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</si>
  <si>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</si>
  <si>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</si>
  <si>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</si>
  <si>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</si>
  <si>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</si>
  <si>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</si>
  <si>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</si>
  <si>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</si>
  <si>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</si>
  <si>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</si>
  <si>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</si>
  <si>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</si>
  <si>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</si>
  <si>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</si>
  <si>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</si>
  <si>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</si>
  <si>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</si>
  <si>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</si>
  <si>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</si>
  <si>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</si>
  <si>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</si>
  <si>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</si>
  <si>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</si>
  <si>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</si>
  <si>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</si>
  <si>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</si>
  <si>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</si>
  <si>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</si>
  <si>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</si>
  <si>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</si>
  <si>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</si>
  <si>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</si>
  <si>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</si>
  <si>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</si>
  <si>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</si>
  <si>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</si>
  <si>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</si>
  <si>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</si>
  <si>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</si>
  <si>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</si>
  <si>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</si>
  <si>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</si>
  <si>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</si>
  <si>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</si>
  <si>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</si>
  <si>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</si>
  <si>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</si>
  <si>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</si>
  <si>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</si>
  <si>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</si>
  <si>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</si>
  <si>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</si>
  <si>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</si>
  <si>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</si>
  <si>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</si>
  <si>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</si>
  <si>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</si>
  <si>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</si>
  <si>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</si>
  <si>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</si>
  <si>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</si>
  <si>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</si>
  <si>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</si>
  <si>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</si>
  <si>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</si>
  <si>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</si>
  <si>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</si>
  <si>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</si>
  <si>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</si>
  <si>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</si>
  <si>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</si>
  <si>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</si>
  <si>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</si>
  <si>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</si>
  <si>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</si>
  <si>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</si>
  <si>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</si>
  <si>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</si>
  <si>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</si>
  <si>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</si>
  <si>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</si>
  <si>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</si>
  <si>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</si>
  <si>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</si>
  <si>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</si>
  <si>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</si>
  <si>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</si>
  <si>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</si>
  <si>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</si>
  <si>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</si>
  <si>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</si>
  <si>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</si>
  <si>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</si>
  <si>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</si>
  <si>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</si>
  <si>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</si>
  <si>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</si>
  <si>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</si>
  <si>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</si>
  <si>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</si>
  <si>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</si>
  <si>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</si>
  <si>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</si>
  <si>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</si>
  <si>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</si>
  <si>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</si>
  <si>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</si>
  <si>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</si>
  <si>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</si>
  <si>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</si>
  <si>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</si>
  <si>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</si>
  <si>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</si>
  <si>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</si>
  <si>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</si>
  <si>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</si>
  <si>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</si>
  <si>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</si>
  <si>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</si>
  <si>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</si>
  <si>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</si>
  <si>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</si>
  <si>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</si>
  <si>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</si>
  <si>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</si>
  <si>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</si>
  <si>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</si>
  <si>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</si>
  <si>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</si>
  <si>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</si>
  <si>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</si>
  <si>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</si>
  <si>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</si>
  <si>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</si>
  <si>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</si>
  <si>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</si>
  <si>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</si>
  <si>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</si>
  <si>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</si>
  <si>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</si>
  <si>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</si>
  <si>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</si>
  <si>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</si>
  <si>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</si>
  <si>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</si>
  <si>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</si>
  <si>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</si>
  <si>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</si>
  <si>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</si>
  <si>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</si>
  <si>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</si>
  <si>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</si>
  <si>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</si>
  <si>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</si>
  <si>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</si>
  <si>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</si>
  <si>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</si>
  <si>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</si>
  <si>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</si>
  <si>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</si>
  <si>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</si>
  <si>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</si>
  <si>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</si>
  <si>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</si>
  <si>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</si>
  <si>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</si>
  <si>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</si>
  <si>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</si>
  <si>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</si>
  <si>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</si>
  <si>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</si>
  <si>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</si>
  <si>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</si>
  <si>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</si>
  <si>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</si>
  <si>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</si>
  <si>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</si>
  <si>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</si>
  <si>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</si>
  <si>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</si>
  <si>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</si>
  <si>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</si>
  <si>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</si>
  <si>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</si>
  <si>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</si>
  <si>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</si>
  <si>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</si>
  <si>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</si>
  <si>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</si>
  <si>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</si>
  <si>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</si>
  <si>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</si>
  <si>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</si>
  <si>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</si>
  <si>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</si>
  <si>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</si>
  <si>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</si>
  <si>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</si>
  <si>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</si>
  <si>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</si>
  <si>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</si>
  <si>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</si>
  <si>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</si>
  <si>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</si>
  <si>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</si>
  <si>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</si>
  <si>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</si>
  <si>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</si>
  <si>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</si>
  <si>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</si>
  <si>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</si>
  <si>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</si>
  <si>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</si>
  <si>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</si>
  <si>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</si>
  <si>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</si>
  <si>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</si>
  <si>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</si>
  <si>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</si>
  <si>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</si>
  <si>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</si>
  <si>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</si>
  <si>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</si>
  <si>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</si>
  <si>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</si>
  <si>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</si>
  <si>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</si>
  <si>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</si>
  <si>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</si>
  <si>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</si>
  <si>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</si>
  <si>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</si>
  <si>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</si>
  <si>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</si>
  <si>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</si>
  <si>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</si>
  <si>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</si>
  <si>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</si>
  <si>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</si>
  <si>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</si>
  <si>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</si>
  <si>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</si>
  <si>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</si>
  <si>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</si>
  <si>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</si>
  <si>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</si>
  <si>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</si>
  <si>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</si>
  <si>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</si>
  <si>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</si>
  <si>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</si>
  <si>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</si>
  <si>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</si>
  <si>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</si>
  <si>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</si>
  <si>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</si>
  <si>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</si>
  <si>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</si>
  <si>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</si>
  <si>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</si>
  <si>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</si>
  <si>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</si>
  <si>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</si>
  <si>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</si>
  <si>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</si>
  <si>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</si>
  <si>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</si>
  <si>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</si>
  <si>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</si>
  <si>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</si>
  <si>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</si>
  <si>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</si>
  <si>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</si>
  <si>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</si>
  <si>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</si>
  <si>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</si>
  <si>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</si>
  <si>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</si>
  <si>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</si>
  <si>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</si>
  <si>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</si>
  <si>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</si>
  <si>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</si>
  <si>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</si>
  <si>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</si>
  <si>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</si>
  <si>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</si>
  <si>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</si>
  <si>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</si>
  <si>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</si>
  <si>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</si>
  <si>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</si>
  <si>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</si>
  <si>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</si>
  <si>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</si>
  <si>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</si>
  <si>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</si>
  <si>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</si>
  <si>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</si>
  <si>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</si>
  <si>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</si>
  <si>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</si>
  <si>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</si>
  <si>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</si>
  <si>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</si>
  <si>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</si>
  <si>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</si>
  <si>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</si>
  <si>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</si>
  <si>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</si>
  <si>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</si>
  <si>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</si>
  <si>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</si>
  <si>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</si>
  <si>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</si>
  <si>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</si>
  <si>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</si>
  <si>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</si>
  <si>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</si>
  <si>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</si>
  <si>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</si>
  <si>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</si>
  <si>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</si>
  <si>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</si>
  <si>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</si>
  <si>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</si>
  <si>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</si>
  <si>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</si>
  <si>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</si>
  <si>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</si>
  <si>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</si>
  <si>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</si>
  <si>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</si>
  <si>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</si>
  <si>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</si>
  <si>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</si>
  <si>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</si>
  <si>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</si>
  <si>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</si>
  <si>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</si>
  <si>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</si>
  <si>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</si>
  <si>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</si>
  <si>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</si>
  <si>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</si>
  <si>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</si>
  <si>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</si>
  <si>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</si>
  <si>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</si>
  <si>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</si>
  <si>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</si>
  <si>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</si>
  <si>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</si>
  <si>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</si>
  <si>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</si>
  <si>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</si>
  <si>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</si>
  <si>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</si>
  <si>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</si>
  <si>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</si>
  <si>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</si>
  <si>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</si>
  <si>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</si>
  <si>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</si>
  <si>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</si>
  <si>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</si>
  <si>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</si>
  <si>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</si>
  <si>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</si>
  <si>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</si>
  <si>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</si>
  <si>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</si>
  <si>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</si>
  <si>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</si>
  <si>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</si>
  <si>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</si>
  <si>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</si>
  <si>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</si>
  <si>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</si>
  <si>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</si>
  <si>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</si>
  <si>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</si>
  <si>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</si>
  <si>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</si>
  <si>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</si>
  <si>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</si>
  <si>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</si>
  <si>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</si>
  <si>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</si>
  <si>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</si>
  <si>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</si>
  <si>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</si>
  <si>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</si>
  <si>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</si>
  <si>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</si>
  <si>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</si>
  <si>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</si>
  <si>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</si>
  <si>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</si>
  <si>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</si>
  <si>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</si>
  <si>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</si>
  <si>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</si>
  <si>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</si>
  <si>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</si>
  <si>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</si>
  <si>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</si>
  <si>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</si>
  <si>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</si>
  <si>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</si>
  <si>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</si>
  <si>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</si>
  <si>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</si>
  <si>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</si>
  <si>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</si>
  <si>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</si>
  <si>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</si>
  <si>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</si>
  <si>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</si>
  <si>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</si>
  <si>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</si>
  <si>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</si>
  <si>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</si>
  <si>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</si>
  <si>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</si>
  <si>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</si>
  <si>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</si>
  <si>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</si>
  <si>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</si>
  <si>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</si>
  <si>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</si>
  <si>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</si>
  <si>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</si>
  <si>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</si>
  <si>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</si>
  <si>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</si>
  <si>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</si>
  <si>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</si>
  <si>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</si>
  <si>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</si>
  <si>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</si>
  <si>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</si>
  <si>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</si>
  <si>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</si>
  <si>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</si>
  <si>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</si>
  <si>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</si>
  <si>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</si>
  <si>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</si>
  <si>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</si>
  <si>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</si>
  <si>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</si>
  <si>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</si>
  <si>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</si>
  <si>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</si>
  <si>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</si>
  <si>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</si>
  <si>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</si>
  <si>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</si>
  <si>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</si>
  <si>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</si>
  <si>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</si>
  <si>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</si>
  <si>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</si>
  <si>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</si>
  <si>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</si>
  <si>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</si>
  <si>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</si>
  <si>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</si>
  <si>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</si>
  <si>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</si>
  <si>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</si>
  <si>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</si>
  <si>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</si>
  <si>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</si>
  <si>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</si>
  <si>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</si>
  <si>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</si>
  <si>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</si>
  <si>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</si>
  <si>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</si>
  <si>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</si>
  <si>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</si>
  <si>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</si>
  <si>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</si>
  <si>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</si>
  <si>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</si>
  <si>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</si>
  <si>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</si>
  <si>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</si>
  <si>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</si>
  <si>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</si>
  <si>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</si>
  <si>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</si>
  <si>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</si>
  <si>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</si>
  <si>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</si>
  <si>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</si>
  <si>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</si>
  <si>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</si>
  <si>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</si>
  <si>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</si>
  <si>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</si>
  <si>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</si>
  <si>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</si>
  <si>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</si>
  <si>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</si>
  <si>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</si>
  <si>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</si>
  <si>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</si>
  <si>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</si>
  <si>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</si>
  <si>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</si>
  <si>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</si>
  <si>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</si>
  <si>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</si>
  <si>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</si>
  <si>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</si>
  <si>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</si>
  <si>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</si>
  <si>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</si>
  <si>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</si>
  <si>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</si>
  <si>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</si>
  <si>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</si>
  <si>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</si>
  <si>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</si>
  <si>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</si>
  <si>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</si>
  <si>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</si>
  <si>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</si>
  <si>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</si>
  <si>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</si>
  <si>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</si>
  <si>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</si>
  <si>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</si>
  <si>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</si>
  <si>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</si>
  <si>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</si>
  <si>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</si>
  <si>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</si>
  <si>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</si>
  <si>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</si>
  <si>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</si>
  <si>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</si>
  <si>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</si>
  <si>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</si>
  <si>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</si>
  <si>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</si>
  <si>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</si>
  <si>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</si>
  <si>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</si>
  <si>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</si>
  <si>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</si>
  <si>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</si>
  <si>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</si>
  <si>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</si>
  <si>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</si>
  <si>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</si>
  <si>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</si>
  <si>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</si>
  <si>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</si>
  <si>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</si>
  <si>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</si>
  <si>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</si>
  <si>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</si>
  <si>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</si>
  <si>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</si>
  <si>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</si>
  <si>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</si>
  <si>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</si>
  <si>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</si>
  <si>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</si>
  <si>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</si>
  <si>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</si>
  <si>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</si>
  <si>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</si>
  <si>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</si>
  <si>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</si>
  <si>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</si>
  <si>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</si>
  <si>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</si>
  <si>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</si>
  <si>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</si>
  <si>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</si>
  <si>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</si>
  <si>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</si>
  <si>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</si>
  <si>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</si>
  <si>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</si>
  <si>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</si>
  <si>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</si>
  <si>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</si>
  <si>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</si>
  <si>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</si>
  <si>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</si>
  <si>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</si>
  <si>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</si>
  <si>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</si>
  <si>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</si>
  <si>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</si>
  <si>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</si>
  <si>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</si>
  <si>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</si>
  <si>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</si>
  <si>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</si>
  <si>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</si>
  <si>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</si>
  <si>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</si>
  <si>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</si>
  <si>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</si>
  <si>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</si>
  <si>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</si>
  <si>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</si>
  <si>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</si>
  <si>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</si>
  <si>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</si>
  <si>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</si>
  <si>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</si>
  <si>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</si>
  <si>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</si>
  <si>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</si>
  <si>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</si>
  <si>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</si>
  <si>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</si>
  <si>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</si>
  <si>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</si>
  <si>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</si>
  <si>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</si>
  <si>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</si>
  <si>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</si>
  <si>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</si>
  <si>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</si>
  <si>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</si>
  <si>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</si>
  <si>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</si>
  <si>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</si>
  <si>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</si>
  <si>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</si>
  <si>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</si>
  <si>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</si>
  <si>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</si>
  <si>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</si>
  <si>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</si>
  <si>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</si>
  <si>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</si>
  <si>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</si>
  <si>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</si>
  <si>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</si>
  <si>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</si>
  <si>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</si>
  <si>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</si>
  <si>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</si>
  <si>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</si>
  <si>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</si>
  <si>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</si>
  <si>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</si>
  <si>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</si>
  <si>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</si>
  <si>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</si>
  <si>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</si>
  <si>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</si>
  <si>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</si>
  <si>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</si>
  <si>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</si>
  <si>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</si>
  <si>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</si>
  <si>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</si>
  <si>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</si>
  <si>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</si>
  <si>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</si>
  <si>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</si>
  <si>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</si>
  <si>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</si>
  <si>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</si>
  <si>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</si>
  <si>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</si>
  <si>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</si>
  <si>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</si>
  <si>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</si>
  <si>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</si>
  <si>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</si>
  <si>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</si>
  <si>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</si>
  <si>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</si>
  <si>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</si>
  <si>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</si>
  <si>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</si>
  <si>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</si>
  <si>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</si>
  <si>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</si>
  <si>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</si>
  <si>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</si>
  <si>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</si>
  <si>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</si>
  <si>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</si>
  <si>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</si>
  <si>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</si>
  <si>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</si>
  <si>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</si>
  <si>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</si>
  <si>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</si>
  <si>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</si>
  <si>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</si>
  <si>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</si>
  <si>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</si>
  <si>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</si>
  <si>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</si>
  <si>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</si>
  <si>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</si>
  <si>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</si>
  <si>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</si>
  <si>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</si>
  <si>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</si>
  <si>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</si>
  <si>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</si>
  <si>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</si>
  <si>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</si>
  <si>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</si>
  <si>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</si>
  <si>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</si>
  <si>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</si>
  <si>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</si>
  <si>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</si>
  <si>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</si>
  <si>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</si>
  <si>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</si>
  <si>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</si>
  <si>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</si>
  <si>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</si>
  <si>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</si>
  <si>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</si>
  <si>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</si>
  <si>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</si>
  <si>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</si>
  <si>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</si>
  <si>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</si>
  <si>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</si>
  <si>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</si>
  <si>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</si>
  <si>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</si>
  <si>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</si>
  <si>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</si>
  <si>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</si>
  <si>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</si>
  <si>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</si>
  <si>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</si>
  <si>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</si>
  <si>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</si>
  <si>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</si>
  <si>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</si>
  <si>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</si>
  <si>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</si>
  <si>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</si>
  <si>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</si>
  <si>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</si>
  <si>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</si>
  <si>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</si>
  <si>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</si>
  <si>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</si>
  <si>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</si>
  <si>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</si>
  <si>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</si>
  <si>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</si>
  <si>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</si>
  <si>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</si>
  <si>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</si>
  <si>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</si>
  <si>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</si>
  <si>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</si>
  <si>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</si>
  <si>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</si>
  <si>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</si>
  <si>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</si>
  <si>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</si>
  <si>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</si>
  <si>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</si>
  <si>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</si>
  <si>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</si>
  <si>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</si>
  <si>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</si>
  <si>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</si>
  <si>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</si>
  <si>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</si>
  <si>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</si>
  <si>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</si>
  <si>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</si>
  <si>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</si>
  <si>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</si>
  <si>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</si>
  <si>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</si>
  <si>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</si>
  <si>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</si>
  <si>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</si>
  <si>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</si>
  <si>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</si>
  <si>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</si>
  <si>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</si>
  <si>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</si>
  <si>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</si>
  <si>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</si>
  <si>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</si>
  <si>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</si>
  <si>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</si>
  <si>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</si>
  <si>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</si>
  <si>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</si>
  <si>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</si>
  <si>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</si>
  <si>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</si>
  <si>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</si>
  <si>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</si>
  <si>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</si>
  <si>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</si>
  <si>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</si>
  <si>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</si>
  <si>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</si>
  <si>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</si>
  <si>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</si>
  <si>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</si>
  <si>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</si>
  <si>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</si>
  <si>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</si>
  <si>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</si>
  <si>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</si>
  <si>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</si>
  <si>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</si>
  <si>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</si>
  <si>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</si>
  <si>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</si>
  <si>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</si>
  <si>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</si>
  <si>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</si>
  <si>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</si>
  <si>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</si>
  <si>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</si>
  <si>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</si>
  <si>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</si>
  <si>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</si>
  <si>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</si>
  <si>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</si>
  <si>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</si>
  <si>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</si>
  <si>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</si>
  <si>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</si>
  <si>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</si>
  <si>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</si>
  <si>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</si>
  <si>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</si>
  <si>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</si>
  <si>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</si>
  <si>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</si>
  <si>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</si>
  <si>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</si>
  <si>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</si>
  <si>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</si>
  <si>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</si>
  <si>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</si>
  <si>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</si>
  <si>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</si>
  <si>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</si>
  <si>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</si>
  <si>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</si>
  <si>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</si>
  <si>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</si>
  <si>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</si>
  <si>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</si>
  <si>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</si>
  <si>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</si>
  <si>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</si>
  <si>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</si>
  <si>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</si>
  <si>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</si>
  <si>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</si>
  <si>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</si>
  <si>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</si>
  <si>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</si>
  <si>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</si>
  <si>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</si>
  <si>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</si>
  <si>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</si>
  <si>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</si>
  <si>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</si>
  <si>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</si>
  <si>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</si>
  <si>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</si>
  <si>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</si>
  <si>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</si>
  <si>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</si>
  <si>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</si>
  <si>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</si>
  <si>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</si>
  <si>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</si>
  <si>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</si>
  <si>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</si>
  <si>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</si>
  <si>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</si>
  <si>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</si>
  <si>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</si>
  <si>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</si>
  <si>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</si>
  <si>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</si>
  <si>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</si>
  <si>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</si>
  <si>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</si>
  <si>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</si>
  <si>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</si>
  <si>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</si>
  <si>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</si>
  <si>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</si>
  <si>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</si>
  <si>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</si>
  <si>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</si>
  <si>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</si>
  <si>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</si>
  <si>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</si>
  <si>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</si>
  <si>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</si>
  <si>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</si>
  <si>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</si>
  <si>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</si>
  <si>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</si>
  <si>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</si>
  <si>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</si>
  <si>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</si>
  <si>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</si>
  <si>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</si>
  <si>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</si>
  <si>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</si>
  <si>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</si>
  <si>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</si>
  <si>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</si>
  <si>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</si>
  <si>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</si>
  <si>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</si>
  <si>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</si>
  <si>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</si>
  <si>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</si>
  <si>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</si>
  <si>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</si>
  <si>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</si>
  <si>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</si>
  <si>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</si>
  <si>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</si>
  <si>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</si>
  <si>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</si>
  <si>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</si>
  <si>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</si>
  <si>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</si>
  <si>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</si>
  <si>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</si>
  <si>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</si>
  <si>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</si>
  <si>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</si>
  <si>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</si>
  <si>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</si>
  <si>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</si>
  <si>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</si>
  <si>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</si>
  <si>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</si>
  <si>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</si>
  <si>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</si>
  <si>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</si>
  <si>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</si>
  <si>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</si>
  <si>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</si>
  <si>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</si>
  <si>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</si>
  <si>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</si>
  <si>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</si>
  <si>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</si>
  <si>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</si>
  <si>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</si>
  <si>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</si>
  <si>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</si>
  <si>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</si>
  <si>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</si>
  <si>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</si>
  <si>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</si>
  <si>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</si>
  <si>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</si>
  <si>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</si>
  <si>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</si>
  <si>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</si>
  <si>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</si>
  <si>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</si>
  <si>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</si>
  <si>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</si>
  <si>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</si>
  <si>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</si>
  <si>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</si>
  <si>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</si>
  <si>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</si>
  <si>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</si>
  <si>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</si>
  <si>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</si>
  <si>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</si>
  <si>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</si>
  <si>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</si>
  <si>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</si>
  <si>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</si>
  <si>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</si>
  <si>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</si>
  <si>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</si>
  <si>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</si>
  <si>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</si>
  <si>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</si>
  <si>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</si>
  <si>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</si>
  <si>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</si>
  <si>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</si>
  <si>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</si>
  <si>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</si>
  <si>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</si>
  <si>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</si>
  <si>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</si>
  <si>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</si>
  <si>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</si>
  <si>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</si>
  <si>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</si>
  <si>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</si>
  <si>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</si>
  <si>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</si>
  <si>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</si>
  <si>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</si>
  <si>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</si>
  <si>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</si>
  <si>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</si>
  <si>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</si>
  <si>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</si>
  <si>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</si>
  <si>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</si>
  <si>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</si>
  <si>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</si>
  <si>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</si>
  <si>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</si>
  <si>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</si>
  <si>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</si>
  <si>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</si>
  <si>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</si>
  <si>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</si>
  <si>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</si>
  <si>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</si>
  <si>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</si>
  <si>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</si>
  <si>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</si>
  <si>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</si>
  <si>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</si>
  <si>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</si>
  <si>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</si>
  <si>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</si>
  <si>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</si>
  <si>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</si>
  <si>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</si>
  <si>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</si>
  <si>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</si>
  <si>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</si>
  <si>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</si>
  <si>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</si>
  <si>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</si>
  <si>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</si>
  <si>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</si>
  <si>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</si>
  <si>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</si>
  <si>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</si>
  <si>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</si>
  <si>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</si>
  <si>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</si>
  <si>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</si>
  <si>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</si>
  <si>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</si>
  <si>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</si>
  <si>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</si>
  <si>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</si>
  <si>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</si>
  <si>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</si>
  <si>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</si>
  <si>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</si>
  <si>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</si>
  <si>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</si>
  <si>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</si>
  <si>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</si>
  <si>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</si>
  <si>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</si>
  <si>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</si>
  <si>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</si>
  <si>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</si>
  <si>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</si>
  <si>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</si>
  <si>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</si>
  <si>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</si>
  <si>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</si>
  <si>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</si>
  <si>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</si>
  <si>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</si>
  <si>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</si>
  <si>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</si>
  <si>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</si>
  <si>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</si>
  <si>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</si>
  <si>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</si>
  <si>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</si>
  <si>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</si>
  <si>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</si>
  <si>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</si>
  <si>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</si>
  <si>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</si>
  <si>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</si>
  <si>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</si>
  <si>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</si>
  <si>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</si>
  <si>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</si>
  <si>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</si>
  <si>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</si>
  <si>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</si>
  <si>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</si>
  <si>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</si>
  <si>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</si>
  <si>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</si>
  <si>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</si>
  <si>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</si>
  <si>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</si>
  <si>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</si>
  <si>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</si>
  <si>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</si>
  <si>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</si>
  <si>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</si>
  <si>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</si>
  <si>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</si>
  <si>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</si>
  <si>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</si>
  <si>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</si>
  <si>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</si>
  <si>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</si>
  <si>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</si>
  <si>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</si>
  <si>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</si>
  <si>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</si>
  <si>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</si>
  <si>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</si>
  <si>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</si>
  <si>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</si>
  <si>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</si>
  <si>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</si>
  <si>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</si>
  <si>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</si>
  <si>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</si>
  <si>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</si>
  <si>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</si>
  <si>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</si>
  <si>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</si>
  <si>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</si>
  <si>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</si>
  <si>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</si>
  <si>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</si>
  <si>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</si>
  <si>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</si>
  <si>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</si>
  <si>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</si>
  <si>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</si>
  <si>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</si>
  <si>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</si>
  <si>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</si>
  <si>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</si>
  <si>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</si>
  <si>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</si>
  <si>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</si>
  <si>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</si>
  <si>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</si>
  <si>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</si>
  <si>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</si>
  <si>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</si>
  <si>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</si>
  <si>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</si>
  <si>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</si>
  <si>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</si>
  <si>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</si>
  <si>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</si>
  <si>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</si>
  <si>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</si>
  <si>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</si>
  <si>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</si>
  <si>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</si>
  <si>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</si>
  <si>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</si>
  <si>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</si>
  <si>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</si>
  <si>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</si>
  <si>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</si>
  <si>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</si>
  <si>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</si>
  <si>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</si>
  <si>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</si>
  <si>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</si>
  <si>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</si>
  <si>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</si>
  <si>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</si>
  <si>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</si>
  <si>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</si>
  <si>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</si>
  <si>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</si>
  <si>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</si>
  <si>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</si>
  <si>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</si>
  <si>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</si>
  <si>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</si>
  <si>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</si>
  <si>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</si>
  <si>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</si>
  <si>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</si>
  <si>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</si>
  <si>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</si>
  <si>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</si>
  <si>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</si>
  <si>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</si>
  <si>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</si>
  <si>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</si>
  <si>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</si>
  <si>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</si>
  <si>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</si>
  <si>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</si>
  <si>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</si>
  <si>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</si>
  <si>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</si>
  <si>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</si>
  <si>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</si>
  <si>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</si>
  <si>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</si>
  <si>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</si>
  <si>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</si>
  <si>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</si>
  <si>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</si>
  <si>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</si>
  <si>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</si>
  <si>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</si>
  <si>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</si>
  <si>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</si>
  <si>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</si>
  <si>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</si>
  <si>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</si>
  <si>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</si>
  <si>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</si>
  <si>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</si>
  <si>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</si>
  <si>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</si>
  <si>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</si>
  <si>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</si>
  <si>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</si>
  <si>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</si>
  <si>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</si>
  <si>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</si>
  <si>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</si>
  <si>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</si>
  <si>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</si>
  <si>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</si>
  <si>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</si>
  <si>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</si>
  <si>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</si>
  <si>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</si>
  <si>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</si>
  <si>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</si>
  <si>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</si>
  <si>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</si>
  <si>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</si>
  <si>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</si>
  <si>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</si>
  <si>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</si>
  <si>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</si>
  <si>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</si>
  <si>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</si>
  <si>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</si>
  <si>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</si>
  <si>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</si>
  <si>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</si>
  <si>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</si>
  <si>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</si>
  <si>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</si>
  <si>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</si>
  <si>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</si>
  <si>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</si>
  <si>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</si>
  <si>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</si>
  <si>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</si>
  <si>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</si>
  <si>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</si>
  <si>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</si>
  <si>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</si>
  <si>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</si>
  <si>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</si>
  <si>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</si>
  <si>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</si>
  <si>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</si>
  <si>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</si>
  <si>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</si>
  <si>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</si>
  <si>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</si>
  <si>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</si>
  <si>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</si>
  <si>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</si>
  <si>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</si>
  <si>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</si>
  <si>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</si>
  <si>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</si>
  <si>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</si>
  <si>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</si>
  <si>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</si>
  <si>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</si>
  <si>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</si>
  <si>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</si>
  <si>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</si>
  <si>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</si>
  <si>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</si>
  <si>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</si>
  <si>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</si>
  <si>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</si>
  <si>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</si>
  <si>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</si>
  <si>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</si>
  <si>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</si>
  <si>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</si>
  <si>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</si>
  <si>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</si>
  <si>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</si>
  <si>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</si>
  <si>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</si>
  <si>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</si>
  <si>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</si>
  <si>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</si>
  <si>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</si>
  <si>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</si>
  <si>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</si>
  <si>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</si>
  <si>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</si>
  <si>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</si>
  <si>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</si>
  <si>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</si>
  <si>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</si>
  <si>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</si>
  <si>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</si>
  <si>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</si>
  <si>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</si>
  <si>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</si>
  <si>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</si>
  <si>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</si>
  <si>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</si>
  <si>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</si>
  <si>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</si>
  <si>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</si>
  <si>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</si>
  <si>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</si>
  <si>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</si>
  <si>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</si>
  <si>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</si>
  <si>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</si>
  <si>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</si>
  <si>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</si>
  <si>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</si>
  <si>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</si>
  <si>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</si>
  <si>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</si>
  <si>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</si>
  <si>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</si>
  <si>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</si>
  <si>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</si>
  <si>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</si>
  <si>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</si>
  <si>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</si>
  <si>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</si>
  <si>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</si>
  <si>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</si>
  <si>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</si>
  <si>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</si>
  <si>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</si>
  <si>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</si>
  <si>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</si>
  <si>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</si>
  <si>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</si>
  <si>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</si>
  <si>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</si>
  <si>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</si>
  <si>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</si>
  <si>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</si>
  <si>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</si>
  <si>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</si>
  <si>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</si>
  <si>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</si>
  <si>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</si>
  <si>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</si>
  <si>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</si>
  <si>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</si>
  <si>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</si>
  <si>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</si>
  <si>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</si>
  <si>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</si>
  <si>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</si>
  <si>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</si>
  <si>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</si>
  <si>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</si>
  <si>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</si>
  <si>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</si>
  <si>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</si>
  <si>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</si>
  <si>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</si>
  <si>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</si>
  <si>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</si>
  <si>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</si>
  <si>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</si>
  <si>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</si>
  <si>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</si>
  <si>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</si>
  <si>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</si>
  <si>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</si>
  <si>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</si>
  <si>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</si>
  <si>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</si>
  <si>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</si>
  <si>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</si>
  <si>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</si>
  <si>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</si>
  <si>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</si>
  <si>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</si>
  <si>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</si>
  <si>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</si>
  <si>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</si>
  <si>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</si>
  <si>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</si>
  <si>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</si>
  <si>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</si>
  <si>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</si>
  <si>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</si>
  <si>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</si>
  <si>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</si>
  <si>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</si>
  <si>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</si>
  <si>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</si>
  <si>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</si>
  <si>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</si>
  <si>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</si>
  <si>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</si>
  <si>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</si>
  <si>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</si>
  <si>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</si>
  <si>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</si>
  <si>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</si>
  <si>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</si>
  <si>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</si>
  <si>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</si>
  <si>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</si>
  <si>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</si>
  <si>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</si>
  <si>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</si>
  <si>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</si>
  <si>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</si>
  <si>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</si>
  <si>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</si>
  <si>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</si>
  <si>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</si>
  <si>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</si>
  <si>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</si>
  <si>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</si>
  <si>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</si>
  <si>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</si>
  <si>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</si>
  <si>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</si>
  <si>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</si>
  <si>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</si>
  <si>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</si>
  <si>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</si>
  <si>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</si>
  <si>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</si>
  <si>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</si>
  <si>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</si>
  <si>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</si>
  <si>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</si>
  <si>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</si>
  <si>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</si>
  <si>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</si>
  <si>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</si>
  <si>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</si>
  <si>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</si>
  <si>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</si>
  <si>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</si>
  <si>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</si>
  <si>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</si>
  <si>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</si>
  <si>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</si>
  <si>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</si>
  <si>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</si>
  <si>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</si>
  <si>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</si>
  <si>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</si>
  <si>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</si>
  <si>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</si>
  <si>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</si>
  <si>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</si>
  <si>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</si>
  <si>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</si>
  <si>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</si>
  <si>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</si>
  <si>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</si>
  <si>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</si>
  <si>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</si>
  <si>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</si>
  <si>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</si>
  <si>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</si>
  <si>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</si>
  <si>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</si>
  <si>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</si>
  <si>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</si>
  <si>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</si>
  <si>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</si>
  <si>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</si>
  <si>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</si>
  <si>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</si>
  <si>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</si>
  <si>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</si>
  <si>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</si>
  <si>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</si>
  <si>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</si>
  <si>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</si>
  <si>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</si>
  <si>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</si>
  <si>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</si>
  <si>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</si>
  <si>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</si>
  <si>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</si>
  <si>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</si>
  <si>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</si>
  <si>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</si>
  <si>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</si>
  <si>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</si>
  <si>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</si>
  <si>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</si>
  <si>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</si>
  <si>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</si>
  <si>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</si>
  <si>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</si>
  <si>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</si>
  <si>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</si>
  <si>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</si>
  <si>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</si>
  <si>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</si>
  <si>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</si>
  <si>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</si>
  <si>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</si>
  <si>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</si>
  <si>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</si>
  <si>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</si>
  <si>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</si>
  <si>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</si>
  <si>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</si>
  <si>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</si>
  <si>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</si>
  <si>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</si>
  <si>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</si>
  <si>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</si>
  <si>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</si>
  <si>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</si>
  <si>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</si>
  <si>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</si>
  <si>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</si>
  <si>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</si>
  <si>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</si>
  <si>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</si>
  <si>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</si>
  <si>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</si>
  <si>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</si>
  <si>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</si>
  <si>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</si>
  <si>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</si>
  <si>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</si>
  <si>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</si>
  <si>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</si>
  <si>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</si>
  <si>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</si>
  <si>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</si>
  <si>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</si>
  <si>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</si>
  <si>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</si>
  <si>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</si>
  <si>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</si>
  <si>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</si>
  <si>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</si>
  <si>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</si>
  <si>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</si>
  <si>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</si>
  <si>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</si>
  <si>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</si>
  <si>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</si>
  <si>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</si>
  <si>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</si>
  <si>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</si>
  <si>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</si>
  <si>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</si>
  <si>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</si>
  <si>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</si>
  <si>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</si>
  <si>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</si>
  <si>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</si>
  <si>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</si>
  <si>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</si>
  <si>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</si>
  <si>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</si>
  <si>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</si>
  <si>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</si>
  <si>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</si>
  <si>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</si>
  <si>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</si>
  <si>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</si>
  <si>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</si>
  <si>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</si>
  <si>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</si>
  <si>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</si>
  <si>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</si>
  <si>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</si>
  <si>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</si>
  <si>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</si>
  <si>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</si>
  <si>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</si>
  <si>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</si>
  <si>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</si>
  <si>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</si>
  <si>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</si>
  <si>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</si>
  <si>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</si>
  <si>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</si>
  <si>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</si>
  <si>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</si>
  <si>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</si>
  <si>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</si>
  <si>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</si>
  <si>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</si>
  <si>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</si>
  <si>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</si>
  <si>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</si>
  <si>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</si>
  <si>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</si>
  <si>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</si>
  <si>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</si>
  <si>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</si>
  <si>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</si>
  <si>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</si>
  <si>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</si>
  <si>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</si>
  <si>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</si>
  <si>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</si>
  <si>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</si>
  <si>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</si>
  <si>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</si>
  <si>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</si>
  <si>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</si>
  <si>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</si>
  <si>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</si>
  <si>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</si>
  <si>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</si>
  <si>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</si>
  <si>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</si>
  <si>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</si>
  <si>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</si>
  <si>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</si>
  <si>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</si>
  <si>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</si>
  <si>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</si>
  <si>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</si>
  <si>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</si>
  <si>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</si>
  <si>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</si>
  <si>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</si>
  <si>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</si>
  <si>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</si>
  <si>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</si>
  <si>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</si>
  <si>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</si>
  <si>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</si>
  <si>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</si>
  <si>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</si>
  <si>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</si>
  <si>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</si>
  <si>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</si>
  <si>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</si>
  <si>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</si>
  <si>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</si>
  <si>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</si>
  <si>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</si>
  <si>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</si>
  <si>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</si>
  <si>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</si>
  <si>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</si>
  <si>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</si>
  <si>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</si>
  <si>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</si>
  <si>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</si>
  <si>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</si>
  <si>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</si>
  <si>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</si>
  <si>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</si>
  <si>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</si>
  <si>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</si>
  <si>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</si>
  <si>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</si>
  <si>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</si>
  <si>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</si>
  <si>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</si>
  <si>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</si>
  <si>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</si>
  <si>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</si>
  <si>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</si>
  <si>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</si>
  <si>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</si>
  <si>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</si>
  <si>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</si>
  <si>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</si>
  <si>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</si>
  <si>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</si>
  <si>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</si>
  <si>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</si>
  <si>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</si>
  <si>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</si>
  <si>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</si>
  <si>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</si>
  <si>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</si>
  <si>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</si>
  <si>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</si>
  <si>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</si>
  <si>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</si>
  <si>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</si>
  <si>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</si>
  <si>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</si>
  <si>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</si>
  <si>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</si>
  <si>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</si>
  <si>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</si>
  <si>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</si>
  <si>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</si>
  <si>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</si>
  <si>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</si>
  <si>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</si>
  <si>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</si>
  <si>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</si>
  <si>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</si>
  <si>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</si>
  <si>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</si>
  <si>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</si>
  <si>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</si>
  <si>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</si>
  <si>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</si>
  <si>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</si>
  <si>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</si>
  <si>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</si>
  <si>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</si>
  <si>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</si>
  <si>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</si>
  <si>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</si>
  <si>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</si>
  <si>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</si>
  <si>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</si>
  <si>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</si>
  <si>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</si>
  <si>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</si>
  <si>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</si>
  <si>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</si>
  <si>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</si>
  <si>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</si>
  <si>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</si>
  <si>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</si>
  <si>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</si>
  <si>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</si>
  <si>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</si>
  <si>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</si>
  <si>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</si>
  <si>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</si>
  <si>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</si>
  <si>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</si>
  <si>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</si>
  <si>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</si>
  <si>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</si>
  <si>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</si>
  <si>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</si>
  <si>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</si>
  <si>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</si>
  <si>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</si>
  <si>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</si>
  <si>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</si>
  <si>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</si>
  <si>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</si>
  <si>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</si>
  <si>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</si>
  <si>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</si>
  <si>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</si>
  <si>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</si>
  <si>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</si>
  <si>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</si>
  <si>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</si>
  <si>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</si>
  <si>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</si>
  <si>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</si>
  <si>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</si>
  <si>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</si>
  <si>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</si>
  <si>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</si>
  <si>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</si>
  <si>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</si>
  <si>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</si>
  <si>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</si>
  <si>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</si>
  <si>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</si>
  <si>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</si>
  <si>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</si>
  <si>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</si>
  <si>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</si>
  <si>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</si>
  <si>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</si>
  <si>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</si>
  <si>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</si>
  <si>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</si>
  <si>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</si>
  <si>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</si>
  <si>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</si>
  <si>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</si>
  <si>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</si>
  <si>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</si>
  <si>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</si>
  <si>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</si>
  <si>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</si>
  <si>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</si>
  <si>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</si>
  <si>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</si>
  <si>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</si>
  <si>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</si>
  <si>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</si>
  <si>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</si>
  <si>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</si>
  <si>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</si>
  <si>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</si>
  <si>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</si>
  <si>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</si>
  <si>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</si>
  <si>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</si>
  <si>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</si>
  <si>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</si>
  <si>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</si>
  <si>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</si>
  <si>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</si>
  <si>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</si>
  <si>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</si>
  <si>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</si>
  <si>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</si>
  <si>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</si>
  <si>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</si>
  <si>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</si>
  <si>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</si>
  <si>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</si>
  <si>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</si>
  <si>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</si>
  <si>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</si>
  <si>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</si>
  <si>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</si>
  <si>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</si>
  <si>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</si>
  <si>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</si>
  <si>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</si>
  <si>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</si>
  <si>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</si>
  <si>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</si>
  <si>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</si>
  <si>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</si>
  <si>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</si>
  <si>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</si>
  <si>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</si>
  <si>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</si>
  <si>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</si>
  <si>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</si>
  <si>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</si>
  <si>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</si>
  <si>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</si>
  <si>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</si>
  <si>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</si>
  <si>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</si>
  <si>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</si>
  <si>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</si>
  <si>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</si>
  <si>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</si>
  <si>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</si>
  <si>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</si>
  <si>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</si>
  <si>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</si>
  <si>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</si>
  <si>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</si>
  <si>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</si>
  <si>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</si>
  <si>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</si>
  <si>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</si>
  <si>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</si>
  <si>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</si>
  <si>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</si>
  <si>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</si>
  <si>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</si>
  <si>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</si>
  <si>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</si>
  <si>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</si>
  <si>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</si>
  <si>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</si>
  <si>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</si>
  <si>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</si>
  <si>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</si>
  <si>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</si>
  <si>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</si>
  <si>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</si>
  <si>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</si>
  <si>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</si>
  <si>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</si>
  <si>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</si>
  <si>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</si>
  <si>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</si>
  <si>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</si>
  <si>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</si>
  <si>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</si>
  <si>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</si>
  <si>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</si>
  <si>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</si>
  <si>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</si>
  <si>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</si>
  <si>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</si>
  <si>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</si>
  <si>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</si>
  <si>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</si>
  <si>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</si>
  <si>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</si>
  <si>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</si>
  <si>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</si>
  <si>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</si>
  <si>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</si>
  <si>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</si>
  <si>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</si>
  <si>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</si>
  <si>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</si>
  <si>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</si>
  <si>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</si>
  <si>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</si>
  <si>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</si>
  <si>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</si>
  <si>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</si>
  <si>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</si>
  <si>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</si>
  <si>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</si>
  <si>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</si>
  <si>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</si>
  <si>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</si>
  <si>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</si>
  <si>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</si>
  <si>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</si>
  <si>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</si>
  <si>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</si>
  <si>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</si>
  <si>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</si>
  <si>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</si>
  <si>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</si>
  <si>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</si>
  <si>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</si>
  <si>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</si>
  <si>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</si>
  <si>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</si>
  <si>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</si>
  <si>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</si>
  <si>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</si>
  <si>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</si>
  <si>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</si>
  <si>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</si>
  <si>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</si>
  <si>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</si>
  <si>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</si>
  <si>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</si>
  <si>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</si>
  <si>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</si>
  <si>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</si>
  <si>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</si>
  <si>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</si>
  <si>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</si>
  <si>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</si>
  <si>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</si>
  <si>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</si>
  <si>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</si>
  <si>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</si>
  <si>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</si>
  <si>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</si>
  <si>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</si>
  <si>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</si>
  <si>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</si>
  <si>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</si>
  <si>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</si>
  <si>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</si>
  <si>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</si>
  <si>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</si>
  <si>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</si>
  <si>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</si>
  <si>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</si>
  <si>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</si>
  <si>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</si>
  <si>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</si>
  <si>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</si>
  <si>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</si>
  <si>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</si>
  <si>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</si>
  <si>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</si>
  <si>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</si>
  <si>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</si>
  <si>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</si>
  <si>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</si>
  <si>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</si>
  <si>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</si>
  <si>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</si>
  <si>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</si>
  <si>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</si>
  <si>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</si>
  <si>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</si>
  <si>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</si>
  <si>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</si>
  <si>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</si>
  <si>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</si>
  <si>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</si>
  <si>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</si>
  <si>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</si>
  <si>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</si>
  <si>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</si>
  <si>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</si>
  <si>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</si>
  <si>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</si>
  <si>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</si>
  <si>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</si>
  <si>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</si>
  <si>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</si>
  <si>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</si>
  <si>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</si>
  <si>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</si>
  <si>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</si>
  <si>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</si>
  <si>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</si>
  <si>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</si>
  <si>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</si>
  <si>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</si>
  <si>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</si>
  <si>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</si>
  <si>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</si>
  <si>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</si>
  <si>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</si>
  <si>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</si>
  <si>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</si>
  <si>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</si>
  <si>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</si>
  <si>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</si>
  <si>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</si>
  <si>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</si>
  <si>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</si>
  <si>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</si>
  <si>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</si>
  <si>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</si>
  <si>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</si>
  <si>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</si>
  <si>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</si>
  <si>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</si>
  <si>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</si>
  <si>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</si>
  <si>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</si>
  <si>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</si>
  <si>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</si>
  <si>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</si>
  <si>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</si>
  <si>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</si>
  <si>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</si>
  <si>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</si>
  <si>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</si>
  <si>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</si>
  <si>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</si>
  <si>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</si>
  <si>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</si>
  <si>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</si>
  <si>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</si>
  <si>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</si>
  <si>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</si>
  <si>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</si>
  <si>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</si>
  <si>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</si>
  <si>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</si>
  <si>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</si>
  <si>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</si>
  <si>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</si>
  <si>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</si>
  <si>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</si>
  <si>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</si>
  <si>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</si>
  <si>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</si>
  <si>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</si>
  <si>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</si>
  <si>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</si>
  <si>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</si>
  <si>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</si>
  <si>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</si>
  <si>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</si>
  <si>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</si>
  <si>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</si>
  <si>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</si>
  <si>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</si>
  <si>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</si>
  <si>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</si>
  <si>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</si>
  <si>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</si>
  <si>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</si>
  <si>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</si>
  <si>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</si>
  <si>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</si>
  <si>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</si>
  <si>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</si>
  <si>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</si>
  <si>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</si>
  <si>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</si>
  <si>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</si>
  <si>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</si>
  <si>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</si>
  <si>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</si>
  <si>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</si>
  <si>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</si>
  <si>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</si>
  <si>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</si>
  <si>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</si>
  <si>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</si>
  <si>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</si>
  <si>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</si>
  <si>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</si>
  <si>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</si>
  <si>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</si>
  <si>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</si>
  <si>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</si>
  <si>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</si>
  <si>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</si>
  <si>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</si>
  <si>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</si>
  <si>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</si>
  <si>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</si>
  <si>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</si>
  <si>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</si>
  <si>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</si>
  <si>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</si>
  <si>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</si>
  <si>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</si>
  <si>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</si>
  <si>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</si>
  <si>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</si>
  <si>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</si>
  <si>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</si>
  <si>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</si>
  <si>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</si>
  <si>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</si>
  <si>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</si>
  <si>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</si>
  <si>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</si>
  <si>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</si>
  <si>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</si>
  <si>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</si>
  <si>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</si>
  <si>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</si>
  <si>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</si>
  <si>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</si>
  <si>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</si>
  <si>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</si>
  <si>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</si>
  <si>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</si>
  <si>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</si>
  <si>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</si>
  <si>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</si>
  <si>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</si>
  <si>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</si>
  <si>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</si>
  <si>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</si>
  <si>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</si>
  <si>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</si>
  <si>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</si>
  <si>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</si>
  <si>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</si>
  <si>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</si>
  <si>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</si>
  <si>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</si>
  <si>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</si>
  <si>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</si>
  <si>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</si>
  <si>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</si>
  <si>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</si>
  <si>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</si>
  <si>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</si>
  <si>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</si>
  <si>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</si>
  <si>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</si>
  <si>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</si>
  <si>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</si>
  <si>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</si>
  <si>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</si>
  <si>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</si>
  <si>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</si>
  <si>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</si>
  <si>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</si>
  <si>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</si>
  <si>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</si>
  <si>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</si>
  <si>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</si>
  <si>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</si>
  <si>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</si>
  <si>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</si>
  <si>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</si>
  <si>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</si>
  <si>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</si>
  <si>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</si>
  <si>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</si>
  <si>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</si>
  <si>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</si>
  <si>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</si>
  <si>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</si>
  <si>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</si>
  <si>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</si>
  <si>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</si>
  <si>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</si>
  <si>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</si>
  <si>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</si>
  <si>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</si>
  <si>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</si>
  <si>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</si>
  <si>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</si>
  <si>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</si>
  <si>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</si>
  <si>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</si>
  <si>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</si>
  <si>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</si>
  <si>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</si>
  <si>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</si>
  <si>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</si>
  <si>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</si>
  <si>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</si>
  <si>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</si>
  <si>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</si>
  <si>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</si>
  <si>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</si>
  <si>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</si>
  <si>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</si>
  <si>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</si>
  <si>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</si>
  <si>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</si>
  <si>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</si>
  <si>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</si>
  <si>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</si>
  <si>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</si>
  <si>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</si>
  <si>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</si>
  <si>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</si>
  <si>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</si>
  <si>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</si>
  <si>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</si>
  <si>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</si>
  <si>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</si>
  <si>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</si>
  <si>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</si>
  <si>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</si>
  <si>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</si>
  <si>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</si>
  <si>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</si>
  <si>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</si>
  <si>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</si>
  <si>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</si>
  <si>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</si>
  <si>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</si>
  <si>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</si>
  <si>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</si>
  <si>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</si>
  <si>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</si>
  <si>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</si>
  <si>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</si>
  <si>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</si>
  <si>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</si>
  <si>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</si>
  <si>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</si>
  <si>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</si>
  <si>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</si>
  <si>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</si>
  <si>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</si>
  <si>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</si>
  <si>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</si>
  <si>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</si>
  <si>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</si>
  <si>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</si>
  <si>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</si>
  <si>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</si>
  <si>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</si>
  <si>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</si>
  <si>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</si>
  <si>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</si>
  <si>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</si>
  <si>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</si>
  <si>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</si>
  <si>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</si>
  <si>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</si>
  <si>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</si>
  <si>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</si>
  <si>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</si>
  <si>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</si>
  <si>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</si>
  <si>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</si>
  <si>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</si>
  <si>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</si>
  <si>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</si>
  <si>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</si>
  <si>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</si>
  <si>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</si>
  <si>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</si>
  <si>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</si>
  <si>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</si>
  <si>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</si>
  <si>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</si>
  <si>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</si>
  <si>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</si>
  <si>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</si>
  <si>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</si>
  <si>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</si>
  <si>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</si>
  <si>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</si>
  <si>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</si>
  <si>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</si>
  <si>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</si>
  <si>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</si>
  <si>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</si>
  <si>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</si>
  <si>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</si>
  <si>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</si>
  <si>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</si>
  <si>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</si>
  <si>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</si>
  <si>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</si>
  <si>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</si>
  <si>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</si>
  <si>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</si>
  <si>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</si>
  <si>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</si>
  <si>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</si>
  <si>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</si>
  <si>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</si>
  <si>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</si>
  <si>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</si>
  <si>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</si>
  <si>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</si>
  <si>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</si>
  <si>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</si>
  <si>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</si>
  <si>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</si>
  <si>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</si>
  <si>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</si>
  <si>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</si>
  <si>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</si>
  <si>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</si>
  <si>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</si>
  <si>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</si>
  <si>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</si>
  <si>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</si>
  <si>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</si>
  <si>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</si>
  <si>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</si>
  <si>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</si>
  <si>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</si>
  <si>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</si>
  <si>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</si>
  <si>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</si>
  <si>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</si>
  <si>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</si>
  <si>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</si>
  <si>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</si>
  <si>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</si>
  <si>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</si>
  <si>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</si>
  <si>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</si>
  <si>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</si>
  <si>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</si>
  <si>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</si>
  <si>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</si>
  <si>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</si>
  <si>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</si>
  <si>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</si>
  <si>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</si>
  <si>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</si>
  <si>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</si>
  <si>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</si>
  <si>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</si>
  <si>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</si>
  <si>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</si>
  <si>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</si>
  <si>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</si>
  <si>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</si>
  <si>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</si>
  <si>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</si>
  <si>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</si>
  <si>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</si>
  <si>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</si>
  <si>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</si>
  <si>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</si>
  <si>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</si>
  <si>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</si>
  <si>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</si>
  <si>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</si>
  <si>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</si>
  <si>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</si>
  <si>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</si>
  <si>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</si>
  <si>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</si>
  <si>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</si>
  <si>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</si>
  <si>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</si>
  <si>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</si>
  <si>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</si>
  <si>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</si>
  <si>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</si>
  <si>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</si>
  <si>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</si>
  <si>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</si>
  <si>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</si>
  <si>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</si>
  <si>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</si>
  <si>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</si>
  <si>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</si>
  <si>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</si>
  <si>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</si>
  <si>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</si>
  <si>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</si>
  <si>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</si>
  <si>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</si>
  <si>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</si>
  <si>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</si>
  <si>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</si>
  <si>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</si>
  <si>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</si>
  <si>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</si>
  <si>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</si>
  <si>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</si>
  <si>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</si>
  <si>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</si>
  <si>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</si>
  <si>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</si>
  <si>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</si>
  <si>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</si>
  <si>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</si>
  <si>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</si>
  <si>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</si>
  <si>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</si>
  <si>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</si>
  <si>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</si>
  <si>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</si>
  <si>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</si>
  <si>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</si>
  <si>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</si>
  <si>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</si>
  <si>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</si>
  <si>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</si>
  <si>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</si>
  <si>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</si>
  <si>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</si>
  <si>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</si>
  <si>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</si>
  <si>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</si>
  <si>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</si>
  <si>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</si>
  <si>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</si>
  <si>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</si>
  <si>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</si>
  <si>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</si>
  <si>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</si>
  <si>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</si>
  <si>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</si>
  <si>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</si>
  <si>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</si>
  <si>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</si>
  <si>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</si>
  <si>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</si>
  <si>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</si>
  <si>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</si>
  <si>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</si>
  <si>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</si>
  <si>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</si>
  <si>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</si>
  <si>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</si>
  <si>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</si>
  <si>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</si>
  <si>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</si>
  <si>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</si>
  <si>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</si>
  <si>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</si>
  <si>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</si>
  <si>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</si>
  <si>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</si>
  <si>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</si>
  <si>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</si>
  <si>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</si>
  <si>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</si>
  <si>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</si>
  <si>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</si>
  <si>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</si>
  <si>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</si>
  <si>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</si>
  <si>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</si>
  <si>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</si>
  <si>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</si>
  <si>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</si>
  <si>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</si>
  <si>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</si>
  <si>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</si>
  <si>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</si>
  <si>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</si>
  <si>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</si>
  <si>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</si>
  <si>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</si>
  <si>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</si>
  <si>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</si>
  <si>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</si>
  <si>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</si>
  <si>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</si>
  <si>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</si>
  <si>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</si>
  <si>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</si>
  <si>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</si>
  <si>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</si>
  <si>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</si>
  <si>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</si>
  <si>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</si>
  <si>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</si>
  <si>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</si>
  <si>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</si>
  <si>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</si>
  <si>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</si>
  <si>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</si>
  <si>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</si>
  <si>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</si>
  <si>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</si>
  <si>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</si>
  <si>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</si>
  <si>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</si>
  <si>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</si>
  <si>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</si>
  <si>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</si>
  <si>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</si>
  <si>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</si>
  <si>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</si>
  <si>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</si>
  <si>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</si>
  <si>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</si>
  <si>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</si>
  <si>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</si>
  <si>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</si>
  <si>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</si>
  <si>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</si>
  <si>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</si>
  <si>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</si>
  <si>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</si>
  <si>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</si>
  <si>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</si>
  <si>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</si>
  <si>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</si>
  <si>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</si>
  <si>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</si>
  <si>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</si>
  <si>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</si>
  <si>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</si>
  <si>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</si>
  <si>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</si>
  <si>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</si>
  <si>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</si>
  <si>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</si>
  <si>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</si>
  <si>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</si>
  <si>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</si>
  <si>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</si>
  <si>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</si>
  <si>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</si>
  <si>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</si>
  <si>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</si>
  <si>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</si>
  <si>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</si>
  <si>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</si>
  <si>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</si>
  <si>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</si>
  <si>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</si>
  <si>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</si>
  <si>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</si>
  <si>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</si>
  <si>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</si>
  <si>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</si>
  <si>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</si>
  <si>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</si>
  <si>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</si>
  <si>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</si>
  <si>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</si>
  <si>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</si>
  <si>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</si>
  <si>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</si>
  <si>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</si>
  <si>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</si>
  <si>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</si>
  <si>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</si>
  <si>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</si>
  <si>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</si>
  <si>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</si>
  <si>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</si>
  <si>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</si>
  <si>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</si>
  <si>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</si>
  <si>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</si>
  <si>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</si>
  <si>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</si>
  <si>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</si>
  <si>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</si>
  <si>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</si>
  <si>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</si>
  <si>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</si>
  <si>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</si>
  <si>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</si>
  <si>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</si>
  <si>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</si>
  <si>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</si>
  <si>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</si>
  <si>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</si>
  <si>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</si>
  <si>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</si>
  <si>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</si>
  <si>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</si>
  <si>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</si>
  <si>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</si>
  <si>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</si>
  <si>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</si>
  <si>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</si>
  <si>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</si>
  <si>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</si>
  <si>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</si>
  <si>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</si>
  <si>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</si>
  <si>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</si>
  <si>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</si>
  <si>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</si>
  <si>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</si>
  <si>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</si>
  <si>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</si>
  <si>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</si>
  <si>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</si>
  <si>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</si>
  <si>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</si>
  <si>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</si>
  <si>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</si>
  <si>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</si>
  <si>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</si>
  <si>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</si>
  <si>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</si>
  <si>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</si>
  <si>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</si>
  <si>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</si>
  <si>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</si>
  <si>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</si>
  <si>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</si>
  <si>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</si>
  <si>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</si>
  <si>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</si>
  <si>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</si>
  <si>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</si>
  <si>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</si>
  <si>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</si>
  <si>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</si>
  <si>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</si>
  <si>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</si>
  <si>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</si>
  <si>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</si>
  <si>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</si>
  <si>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</si>
  <si>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</si>
  <si>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</si>
  <si>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</si>
  <si>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</si>
  <si>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</si>
  <si>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</si>
  <si>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</si>
  <si>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</si>
  <si>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</si>
  <si>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</si>
  <si>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</si>
  <si>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</si>
  <si>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</si>
  <si>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</si>
  <si>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</si>
  <si>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</si>
  <si>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</si>
  <si>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</si>
  <si>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</si>
  <si>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</si>
  <si>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</si>
  <si>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</si>
  <si>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</si>
  <si>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</si>
  <si>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</si>
  <si>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</si>
  <si>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</si>
  <si>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</si>
  <si>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</si>
  <si>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</si>
  <si>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</si>
  <si>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</si>
  <si>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</si>
  <si>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</si>
  <si>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</si>
  <si>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</si>
  <si>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</si>
  <si>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</si>
  <si>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</si>
  <si>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</si>
  <si>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</si>
  <si>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</si>
  <si>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</si>
  <si>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</si>
  <si>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</si>
  <si>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</si>
  <si>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</si>
  <si>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</si>
  <si>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</si>
  <si>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</si>
  <si>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</si>
  <si>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</si>
  <si>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</si>
  <si>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</si>
  <si>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</si>
  <si>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</si>
  <si>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</si>
  <si>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</si>
  <si>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</si>
  <si>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</si>
  <si>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</si>
  <si>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</si>
  <si>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</si>
  <si>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</si>
  <si>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</si>
  <si>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</si>
  <si>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</si>
  <si>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</si>
  <si>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</si>
  <si>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</si>
  <si>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</si>
  <si>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</si>
  <si>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</si>
  <si>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</si>
  <si>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</si>
  <si>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</si>
  <si>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</si>
  <si>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</si>
  <si>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</si>
  <si>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</si>
  <si>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</si>
  <si>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</si>
  <si>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</si>
  <si>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</si>
  <si>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</si>
  <si>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</si>
  <si>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</si>
  <si>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</si>
  <si>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</si>
  <si>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</si>
  <si>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</si>
  <si>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</si>
  <si>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</si>
  <si>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</si>
  <si>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</si>
  <si>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</si>
  <si>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</si>
  <si>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</si>
  <si>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</si>
  <si>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</si>
  <si>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</si>
  <si>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</si>
  <si>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</si>
  <si>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</si>
  <si>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</si>
  <si>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</si>
  <si>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</si>
  <si>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</si>
  <si>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</si>
  <si>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</si>
  <si>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</si>
  <si>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</si>
  <si>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</si>
  <si>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</si>
  <si>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</si>
  <si>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</si>
  <si>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</si>
  <si>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</si>
  <si>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</si>
  <si>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</si>
  <si>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</si>
  <si>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</si>
  <si>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</si>
  <si>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</si>
  <si>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</si>
  <si>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</si>
  <si>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</si>
  <si>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</si>
  <si>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</si>
  <si>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</si>
  <si>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</si>
  <si>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</si>
  <si>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</si>
  <si>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</si>
  <si>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</si>
  <si>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</si>
  <si>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</si>
  <si>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</si>
  <si>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</si>
  <si>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</si>
  <si>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</si>
  <si>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</si>
  <si>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</si>
  <si>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</si>
  <si>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</si>
  <si>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</si>
  <si>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</si>
  <si>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</si>
  <si>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</si>
  <si>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</si>
  <si>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</si>
  <si>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</si>
  <si>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</si>
  <si>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</si>
  <si>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</si>
  <si>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</si>
  <si>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</si>
  <si>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</si>
  <si>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</si>
  <si>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</si>
  <si>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</si>
  <si>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</si>
  <si>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</si>
  <si>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</si>
  <si>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</si>
  <si>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</si>
  <si>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</si>
  <si>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</si>
  <si>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</si>
  <si>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</si>
  <si>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</si>
  <si>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</si>
  <si>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</si>
  <si>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</si>
  <si>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</si>
  <si>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</si>
  <si>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</si>
  <si>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</si>
  <si>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</si>
  <si>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</si>
  <si>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</si>
  <si>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</si>
  <si>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</si>
  <si>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</si>
  <si>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</si>
  <si>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</si>
  <si>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</si>
  <si>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</si>
  <si>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</si>
  <si>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</si>
  <si>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</si>
  <si>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</si>
  <si>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</si>
  <si>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</si>
  <si>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</si>
  <si>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</si>
  <si>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</si>
  <si>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</si>
  <si>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</si>
  <si>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</si>
  <si>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</si>
  <si>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</si>
  <si>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</si>
  <si>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</si>
  <si>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</si>
  <si>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</si>
  <si>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</si>
  <si>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</si>
  <si>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</si>
  <si>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</si>
  <si>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</si>
  <si>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</si>
  <si>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</si>
  <si>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</si>
  <si>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</si>
  <si>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</si>
  <si>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</si>
  <si>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</si>
  <si>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</si>
  <si>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</si>
  <si>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</si>
  <si>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</si>
  <si>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</si>
  <si>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</si>
  <si>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</si>
  <si>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</si>
  <si>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</si>
  <si>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</si>
  <si>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</si>
  <si>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</si>
  <si>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</si>
  <si>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</si>
  <si>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</si>
  <si>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</si>
  <si>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</si>
  <si>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</si>
  <si>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</si>
  <si>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</si>
  <si>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</si>
  <si>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</si>
  <si>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</si>
  <si>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</si>
  <si>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</si>
  <si>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</si>
  <si>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</si>
  <si>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</si>
  <si>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</si>
  <si>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</si>
  <si>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</si>
  <si>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</si>
  <si>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</si>
  <si>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</si>
  <si>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</si>
  <si>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</si>
  <si>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</si>
  <si>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</si>
  <si>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</si>
  <si>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</si>
  <si>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</si>
  <si>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</si>
  <si>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</si>
  <si>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</si>
  <si>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</si>
  <si>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</si>
  <si>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</si>
  <si>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</si>
  <si>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</si>
  <si>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</si>
  <si>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</si>
  <si>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</si>
  <si>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</si>
  <si>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</si>
  <si>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</si>
  <si>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</si>
  <si>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</si>
  <si>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</si>
  <si>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</si>
  <si>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</si>
  <si>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</si>
  <si>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</si>
  <si>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</si>
  <si>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</si>
  <si>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</si>
  <si>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</si>
  <si>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</si>
  <si>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</si>
  <si>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</si>
  <si>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</si>
  <si>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</si>
  <si>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</si>
  <si>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</si>
  <si>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</si>
  <si>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</si>
  <si>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</si>
  <si>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</si>
  <si>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</si>
  <si>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</si>
  <si>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</si>
  <si>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</si>
  <si>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</si>
  <si>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</si>
  <si>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</si>
  <si>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</si>
  <si>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</si>
  <si>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</si>
  <si>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</si>
  <si>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</si>
  <si>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</si>
  <si>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</si>
  <si>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</si>
  <si>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</si>
  <si>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</si>
  <si>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</si>
  <si>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</si>
  <si>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</si>
  <si>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</si>
  <si>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</si>
  <si>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</si>
  <si>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</si>
  <si>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</si>
  <si>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</si>
  <si>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</si>
  <si>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</si>
  <si>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</si>
  <si>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</si>
  <si>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</si>
  <si>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</si>
  <si>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</si>
  <si>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</si>
  <si>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</si>
  <si>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</si>
  <si>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</si>
  <si>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</si>
  <si>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</si>
  <si>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</si>
  <si>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</si>
  <si>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</si>
  <si>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</si>
  <si>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</si>
  <si>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</si>
  <si>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</si>
  <si>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</si>
  <si>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</si>
  <si>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</si>
  <si>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</si>
  <si>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</si>
  <si>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</si>
  <si>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</si>
  <si>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</si>
  <si>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</si>
  <si>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</si>
  <si>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</si>
  <si>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</si>
  <si>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</si>
  <si>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</si>
  <si>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</si>
  <si>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</si>
  <si>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</si>
  <si>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</si>
  <si>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</si>
  <si>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</si>
  <si>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</si>
  <si>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</si>
  <si>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</si>
  <si>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</si>
  <si>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</si>
  <si>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</si>
  <si>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</si>
  <si>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</si>
  <si>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</si>
  <si>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</si>
  <si>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</si>
  <si>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</si>
  <si>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</si>
  <si>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</si>
  <si>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</si>
  <si>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</si>
  <si>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</si>
  <si>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</si>
  <si>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</si>
  <si>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</si>
  <si>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</si>
  <si>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</si>
  <si>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</si>
  <si>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</si>
  <si>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</si>
  <si>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</si>
  <si>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</si>
  <si>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</si>
  <si>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</si>
  <si>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</si>
  <si>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</si>
  <si>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</si>
  <si>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</si>
  <si>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</si>
  <si>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</si>
  <si>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</si>
  <si>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</si>
  <si>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</si>
  <si>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</si>
  <si>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</si>
  <si>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</si>
  <si>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</si>
  <si>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</si>
  <si>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</si>
  <si>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</si>
  <si>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</si>
  <si>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</si>
  <si>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</si>
  <si>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</si>
  <si>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</si>
  <si>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</si>
  <si>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</si>
  <si>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</si>
  <si>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</si>
  <si>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</si>
  <si>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</si>
  <si>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</si>
  <si>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</si>
  <si>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</si>
  <si>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</si>
  <si>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</si>
  <si>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</si>
  <si>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</si>
  <si>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</si>
  <si>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</si>
  <si>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</si>
  <si>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</si>
  <si>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</si>
  <si>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</si>
  <si>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</si>
  <si>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</si>
  <si>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</si>
  <si>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</si>
  <si>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</si>
  <si>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</si>
  <si>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</si>
  <si>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</si>
  <si>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</si>
  <si>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</si>
  <si>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</si>
  <si>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</si>
  <si>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</si>
  <si>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</si>
  <si>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</si>
  <si>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</si>
  <si>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</si>
  <si>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</si>
  <si>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</si>
  <si>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</si>
  <si>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</si>
  <si>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</si>
  <si>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</si>
  <si>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</si>
  <si>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</si>
  <si>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</si>
  <si>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</si>
  <si>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</si>
  <si>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</si>
  <si>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</si>
  <si>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</si>
  <si>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</si>
  <si>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</si>
  <si>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</si>
  <si>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</si>
  <si>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</si>
  <si>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</si>
  <si>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</si>
  <si>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</si>
  <si>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</si>
  <si>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</si>
  <si>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</si>
  <si>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</si>
  <si>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</si>
  <si>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</si>
  <si>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</si>
  <si>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</si>
  <si>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</si>
  <si>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</si>
  <si>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</si>
  <si>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</si>
  <si>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</si>
  <si>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</si>
  <si>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</si>
  <si>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</si>
  <si>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</si>
  <si>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</si>
  <si>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</si>
  <si>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</si>
  <si>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</si>
  <si>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</si>
  <si>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</si>
  <si>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</si>
  <si>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</si>
  <si>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</si>
  <si>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</si>
  <si>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</si>
  <si>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</si>
  <si>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</si>
  <si>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</si>
  <si>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</si>
  <si>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</si>
  <si>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</si>
  <si>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</si>
  <si>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</si>
  <si>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</si>
  <si>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</si>
  <si>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</si>
  <si>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</si>
  <si>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</si>
  <si>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</si>
  <si>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</si>
  <si>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</si>
  <si>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</si>
  <si>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</si>
  <si>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</si>
  <si>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</si>
  <si>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</si>
  <si>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</si>
  <si>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</si>
  <si>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</si>
  <si>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</si>
  <si>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</si>
  <si>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</si>
  <si>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</si>
  <si>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</si>
  <si>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</si>
  <si>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</si>
  <si>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</si>
  <si>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</si>
  <si>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</si>
  <si>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</si>
  <si>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</si>
  <si>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</si>
  <si>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</si>
  <si>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</si>
  <si>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</si>
  <si>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</si>
  <si>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</si>
  <si>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</si>
  <si>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</si>
  <si>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</si>
  <si>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</si>
  <si>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</si>
  <si>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</si>
  <si>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</si>
  <si>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</si>
  <si>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</si>
  <si>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</si>
  <si>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</si>
  <si>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</si>
  <si>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</si>
  <si>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</si>
  <si>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</si>
  <si>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</si>
  <si>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</si>
  <si>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</si>
  <si>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</si>
  <si>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</si>
  <si>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</si>
  <si>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</si>
  <si>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</si>
  <si>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</si>
  <si>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</si>
  <si>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</si>
  <si>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</si>
  <si>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</si>
  <si>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</si>
  <si>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</si>
  <si>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</si>
  <si>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</si>
  <si>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</si>
  <si>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</si>
  <si>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</si>
  <si>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</si>
  <si>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</si>
  <si>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</si>
  <si>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</si>
  <si>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</si>
  <si>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</si>
  <si>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</si>
  <si>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</si>
  <si>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</si>
  <si>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</si>
  <si>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</si>
  <si>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</si>
  <si>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</si>
  <si>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</si>
  <si>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</si>
  <si>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</si>
  <si>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</si>
  <si>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</si>
  <si>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</si>
  <si>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</si>
  <si>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</si>
  <si>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</si>
  <si>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</si>
  <si>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</si>
  <si>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</si>
  <si>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</si>
  <si>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</si>
  <si>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</si>
  <si>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</si>
  <si>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</si>
  <si>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</si>
  <si>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</si>
  <si>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</si>
  <si>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</si>
  <si>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</si>
  <si>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</si>
  <si>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</si>
  <si>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</si>
  <si>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</si>
  <si>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</si>
  <si>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</si>
  <si>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</si>
  <si>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</si>
  <si>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</si>
  <si>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</si>
  <si>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</si>
  <si>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</si>
  <si>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</si>
  <si>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</si>
  <si>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</si>
  <si>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</si>
  <si>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</si>
  <si>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</si>
  <si>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</si>
  <si>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</si>
  <si>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</si>
  <si>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</si>
  <si>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</si>
  <si>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</si>
  <si>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</si>
  <si>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</si>
  <si>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</si>
  <si>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</si>
  <si>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</si>
  <si>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</si>
  <si>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</si>
  <si>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</si>
  <si>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</si>
  <si>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</si>
  <si>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</si>
  <si>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</si>
  <si>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</si>
  <si>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</si>
  <si>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</si>
  <si>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</si>
  <si>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</si>
  <si>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</si>
  <si>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</si>
  <si>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</si>
  <si>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</si>
  <si>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</si>
  <si>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</si>
  <si>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</si>
  <si>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</si>
  <si>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</si>
  <si>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</si>
  <si>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</si>
  <si>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</si>
  <si>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</si>
  <si>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</si>
  <si>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</si>
  <si>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</si>
  <si>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</si>
  <si>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</si>
  <si>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</si>
  <si>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</si>
  <si>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</si>
  <si>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</si>
  <si>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</si>
  <si>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</si>
  <si>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</si>
  <si>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</si>
  <si>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</si>
  <si>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</si>
  <si>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</si>
  <si>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</si>
  <si>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</si>
  <si>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</si>
  <si>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</si>
  <si>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</si>
  <si>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</si>
  <si>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</si>
  <si>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</si>
  <si>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</si>
  <si>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</si>
  <si>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</si>
  <si>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</si>
  <si>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</si>
  <si>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</si>
  <si>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</si>
  <si>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</si>
  <si>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</si>
  <si>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</si>
  <si>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</si>
  <si>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</si>
  <si>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</si>
  <si>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</si>
  <si>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</si>
  <si>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</si>
  <si>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</si>
  <si>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</si>
  <si>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</si>
  <si>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</si>
  <si>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</si>
  <si>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</si>
  <si>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</si>
  <si>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</si>
  <si>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</si>
  <si>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</si>
  <si>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</si>
  <si>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</si>
  <si>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</si>
  <si>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</si>
  <si>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</si>
  <si>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</si>
  <si>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</si>
  <si>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</si>
  <si>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</si>
  <si>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</si>
  <si>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</si>
  <si>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</si>
  <si>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</si>
  <si>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</si>
  <si>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</si>
  <si>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</si>
  <si>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</si>
  <si>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</si>
  <si>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</si>
  <si>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</si>
  <si>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</si>
  <si>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</si>
  <si>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</si>
  <si>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</si>
  <si>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</si>
  <si>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</si>
  <si>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</si>
  <si>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</si>
  <si>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</si>
  <si>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</si>
  <si>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</si>
  <si>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</si>
  <si>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</si>
  <si>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</si>
  <si>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</si>
  <si>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</si>
  <si>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</si>
  <si>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</si>
  <si>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</si>
  <si>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</si>
  <si>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</si>
  <si>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</si>
  <si>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</si>
  <si>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</si>
  <si>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</si>
  <si>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</si>
  <si>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</si>
  <si>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</si>
  <si>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</si>
  <si>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</si>
  <si>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</si>
  <si>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</si>
  <si>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</si>
  <si>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</si>
  <si>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</si>
  <si>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</si>
  <si>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</si>
  <si>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</si>
  <si>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</si>
  <si>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</si>
  <si>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</si>
  <si>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</si>
  <si>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</si>
  <si>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</si>
  <si>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</si>
  <si>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</si>
  <si>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</si>
  <si>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</si>
  <si>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</si>
  <si>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</si>
  <si>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</si>
  <si>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</si>
  <si>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</si>
  <si>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</si>
  <si>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</si>
  <si>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</si>
  <si>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</si>
  <si>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</si>
  <si>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</si>
  <si>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</si>
  <si>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</si>
  <si>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</si>
  <si>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</si>
  <si>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</si>
  <si>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</si>
  <si>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</si>
  <si>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</si>
  <si>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</si>
  <si>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</si>
  <si>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</si>
  <si>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</si>
  <si>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</si>
  <si>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</si>
  <si>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</si>
  <si>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</si>
  <si>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</si>
  <si>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</si>
  <si>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</si>
  <si>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</si>
  <si>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</si>
  <si>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</si>
  <si>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</si>
  <si>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</si>
  <si>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</si>
  <si>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</si>
  <si>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</si>
  <si>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</si>
  <si>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</si>
  <si>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</si>
  <si>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</si>
  <si>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</si>
  <si>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</si>
  <si>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</si>
  <si>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</si>
  <si>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</si>
  <si>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</si>
  <si>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</si>
  <si>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</si>
  <si>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</si>
  <si>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</si>
  <si>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</si>
  <si>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</si>
  <si>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</si>
  <si>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</si>
  <si>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</si>
  <si>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</si>
  <si>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</si>
  <si>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</si>
  <si>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</si>
  <si>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</si>
  <si>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</si>
  <si>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</si>
  <si>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</si>
  <si>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</si>
  <si>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</si>
  <si>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</si>
  <si>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</si>
  <si>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</si>
  <si>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</si>
  <si>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</si>
  <si>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</si>
  <si>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</si>
  <si>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</si>
  <si>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</si>
  <si>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</si>
  <si>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</si>
  <si>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</si>
  <si>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</si>
  <si>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</si>
  <si>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</si>
  <si>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</si>
  <si>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</si>
  <si>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</si>
  <si>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</si>
  <si>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</si>
  <si>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</si>
  <si>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</si>
  <si>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</si>
  <si>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</si>
  <si>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</si>
  <si>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</si>
  <si>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</si>
  <si>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</si>
  <si>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</si>
  <si>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</si>
  <si>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</si>
  <si>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</si>
  <si>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</si>
  <si>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</si>
  <si>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</si>
  <si>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</si>
  <si>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</si>
  <si>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</si>
  <si>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</si>
  <si>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</si>
  <si>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</si>
  <si>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</si>
  <si>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</si>
  <si>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</si>
  <si>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</si>
  <si>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</si>
  <si>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</si>
  <si>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</si>
  <si>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</si>
  <si>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</si>
  <si>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</si>
  <si>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</si>
  <si>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</si>
  <si>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</si>
  <si>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</si>
  <si>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</si>
  <si>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</si>
  <si>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</si>
  <si>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</si>
  <si>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</si>
  <si>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</si>
  <si>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</si>
  <si>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</si>
  <si>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</si>
  <si>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</si>
  <si>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</si>
  <si>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</si>
  <si>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</si>
  <si>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</si>
  <si>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</si>
  <si>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</si>
  <si>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</si>
  <si>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</si>
  <si>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</si>
  <si>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</si>
  <si>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</si>
  <si>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</si>
  <si>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</si>
  <si>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</si>
  <si>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</si>
  <si>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</si>
  <si>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</si>
  <si>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</si>
  <si>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</si>
  <si>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</si>
  <si>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</si>
  <si>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</si>
  <si>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</si>
  <si>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</si>
  <si>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</si>
  <si>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</si>
  <si>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</si>
  <si>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</si>
  <si>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</si>
  <si>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</si>
  <si>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</si>
  <si>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</si>
  <si>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</si>
  <si>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</si>
  <si>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</si>
  <si>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</si>
  <si>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</si>
  <si>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</si>
  <si>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</si>
  <si>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</si>
  <si>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</si>
  <si>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</si>
  <si>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</si>
  <si>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</si>
  <si>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</si>
  <si>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</si>
  <si>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</si>
  <si>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</si>
  <si>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</si>
  <si>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</si>
  <si>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</si>
  <si>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</si>
  <si>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</si>
  <si>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</si>
  <si>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</si>
  <si>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</si>
  <si>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</si>
  <si>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</si>
  <si>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</si>
  <si>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</si>
  <si>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</si>
  <si>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</si>
  <si>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</si>
  <si>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</si>
  <si>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</si>
  <si>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</si>
  <si>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</si>
  <si>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</si>
  <si>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</si>
  <si>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</si>
  <si>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</si>
  <si>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</si>
  <si>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</si>
  <si>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</si>
  <si>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</si>
  <si>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</si>
  <si>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</si>
  <si>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</si>
  <si>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</si>
  <si>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</si>
  <si>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</si>
  <si>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</si>
  <si>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</si>
  <si>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</si>
  <si>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</si>
  <si>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</si>
  <si>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</si>
  <si>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</si>
  <si>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</si>
  <si>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</si>
  <si>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</si>
  <si>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</si>
  <si>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</si>
  <si>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</si>
  <si>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</si>
  <si>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</si>
  <si>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</si>
  <si>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</si>
  <si>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</si>
  <si>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</si>
  <si>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</si>
  <si>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</si>
  <si>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</si>
  <si>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</si>
  <si>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</si>
  <si>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</si>
  <si>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</si>
  <si>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</si>
  <si>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</si>
  <si>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</si>
  <si>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</si>
  <si>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</si>
  <si>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</si>
  <si>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</si>
  <si>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</si>
  <si>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</si>
  <si>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</si>
  <si>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</si>
  <si>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</si>
  <si>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</si>
  <si>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</si>
  <si>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</si>
  <si>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</si>
  <si>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</si>
  <si>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</si>
  <si>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</si>
  <si>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</si>
  <si>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</si>
  <si>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</si>
  <si>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</si>
  <si>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</si>
  <si>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</si>
  <si>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</si>
  <si>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</si>
  <si>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</si>
  <si>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</si>
  <si>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</si>
  <si>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</si>
  <si>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</si>
  <si>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</si>
  <si>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</si>
  <si>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</si>
  <si>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</si>
  <si>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</si>
  <si>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</si>
  <si>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</si>
  <si>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</si>
  <si>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</si>
  <si>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</si>
  <si>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</si>
  <si>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</si>
  <si>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</si>
  <si>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</si>
  <si>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</si>
  <si>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</si>
  <si>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</si>
  <si>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</si>
  <si>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</si>
  <si>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</si>
  <si>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</si>
  <si>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</si>
  <si>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</si>
  <si>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</si>
  <si>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</si>
  <si>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</si>
  <si>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</si>
  <si>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</si>
  <si>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</si>
  <si>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</si>
  <si>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</si>
  <si>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</si>
  <si>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</si>
  <si>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</si>
  <si>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</si>
  <si>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</si>
  <si>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</si>
  <si>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</si>
  <si>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</si>
  <si>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</si>
  <si>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</si>
  <si>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</si>
  <si>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</si>
  <si>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</si>
  <si>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</si>
  <si>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</si>
  <si>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</si>
  <si>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</si>
  <si>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</si>
  <si>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</si>
  <si>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</si>
  <si>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</si>
  <si>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</si>
  <si>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</si>
  <si>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</si>
  <si>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</si>
  <si>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</si>
  <si>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</si>
  <si>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</si>
  <si>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</si>
  <si>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</si>
  <si>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</si>
  <si>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</si>
  <si>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</si>
  <si>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</si>
  <si>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</si>
  <si>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</si>
  <si>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</si>
  <si>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</si>
  <si>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</si>
  <si>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</si>
  <si>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</si>
  <si>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</si>
  <si>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</si>
  <si>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</si>
  <si>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</si>
  <si>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</si>
  <si>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</si>
  <si>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</si>
  <si>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</si>
  <si>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</si>
  <si>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</si>
  <si>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</si>
  <si>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</si>
  <si>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</si>
  <si>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</si>
  <si>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</si>
  <si>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</si>
  <si>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</si>
  <si>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</si>
  <si>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</si>
  <si>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</si>
  <si>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</si>
  <si>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</si>
  <si>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</si>
  <si>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</si>
  <si>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</si>
  <si>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</si>
  <si>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</si>
  <si>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</si>
  <si>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</si>
  <si>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</si>
  <si>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</si>
  <si>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</si>
  <si>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</si>
  <si>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</si>
  <si>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</si>
  <si>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</si>
  <si>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</si>
  <si>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</si>
  <si>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</si>
  <si>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</si>
  <si>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</si>
  <si>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</si>
  <si>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</si>
  <si>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</si>
  <si>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</si>
  <si>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</si>
  <si>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</si>
  <si>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</si>
  <si>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</si>
  <si>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</si>
  <si>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</si>
  <si>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</si>
  <si>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</si>
  <si>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</si>
  <si>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</si>
  <si>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</si>
  <si>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</si>
  <si>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</si>
  <si>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</si>
  <si>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</si>
  <si>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</si>
  <si>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</si>
  <si>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</si>
  <si>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</si>
  <si>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</si>
  <si>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</si>
  <si>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</si>
  <si>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</si>
  <si>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</si>
  <si>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</si>
  <si>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</si>
  <si>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</si>
  <si>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</si>
  <si>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</si>
  <si>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</si>
  <si>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</si>
  <si>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</si>
  <si>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</si>
  <si>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</si>
  <si>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</si>
  <si>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</si>
  <si>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</si>
  <si>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</si>
  <si>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</si>
  <si>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</si>
  <si>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</si>
  <si>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</si>
  <si>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</si>
  <si>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</si>
  <si>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</si>
  <si>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</si>
  <si>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</si>
  <si>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</si>
  <si>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</si>
  <si>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</si>
  <si>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</si>
  <si>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</si>
  <si>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</si>
  <si>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</si>
  <si>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</si>
  <si>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</si>
  <si>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</si>
  <si>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</si>
  <si>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</si>
  <si>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</si>
  <si>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</si>
  <si>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</si>
  <si>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</si>
  <si>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</si>
  <si>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</si>
  <si>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</si>
  <si>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</si>
  <si>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</si>
  <si>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</si>
  <si>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</si>
  <si>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</si>
  <si>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</si>
  <si>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</si>
  <si>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</si>
  <si>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</si>
  <si>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</si>
  <si>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</si>
  <si>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</si>
  <si>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</si>
  <si>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</si>
  <si>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</si>
  <si>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</si>
  <si>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</si>
  <si>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</si>
  <si>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</si>
  <si>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</si>
  <si>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</si>
  <si>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</si>
  <si>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</si>
  <si>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</si>
  <si>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</si>
  <si>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</si>
  <si>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</si>
  <si>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</si>
  <si>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</si>
  <si>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</si>
  <si>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</si>
  <si>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</si>
  <si>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</si>
  <si>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</si>
  <si>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</si>
  <si>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</si>
  <si>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</si>
  <si>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</si>
  <si>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</si>
  <si>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</si>
  <si>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</si>
  <si>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</si>
  <si>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</si>
  <si>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</si>
  <si>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</si>
  <si>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</si>
  <si>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</si>
  <si>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</si>
  <si>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</si>
  <si>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</si>
  <si>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</si>
  <si>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</si>
  <si>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</si>
  <si>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</si>
  <si>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</si>
  <si>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</si>
  <si>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</si>
  <si>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</si>
  <si>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</si>
  <si>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</si>
  <si>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</si>
  <si>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</si>
  <si>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</si>
  <si>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</si>
  <si>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</si>
  <si>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</si>
  <si>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</si>
  <si>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</si>
  <si>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</si>
  <si>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</si>
  <si>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</si>
  <si>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</si>
  <si>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</si>
  <si>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</si>
  <si>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</si>
  <si>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</si>
  <si>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</si>
  <si>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</si>
  <si>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</si>
  <si>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</si>
  <si>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</si>
  <si>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</si>
  <si>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</si>
  <si>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</si>
  <si>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</si>
  <si>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</si>
  <si>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</si>
  <si>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</si>
  <si>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</si>
  <si>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</si>
  <si>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</si>
  <si>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</si>
  <si>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</si>
  <si>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</si>
  <si>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</si>
  <si>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</si>
  <si>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</si>
  <si>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</si>
  <si>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</si>
  <si>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</si>
  <si>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</si>
  <si>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</si>
  <si>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</si>
  <si>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</si>
  <si>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</si>
  <si>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</si>
  <si>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</si>
  <si>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</si>
  <si>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</si>
  <si>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</si>
  <si>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</si>
  <si>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</si>
  <si>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</si>
  <si>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</si>
  <si>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</si>
  <si>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</si>
  <si>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</si>
  <si>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</si>
  <si>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</si>
  <si>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</si>
  <si>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</si>
  <si>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</si>
  <si>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</si>
  <si>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</si>
  <si>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</si>
  <si>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</si>
  <si>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</si>
  <si>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</si>
  <si>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</si>
  <si>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</si>
  <si>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</si>
  <si>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</si>
  <si>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</si>
  <si>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</si>
  <si>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</si>
  <si>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</si>
  <si>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</si>
  <si>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</si>
  <si>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</si>
  <si>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</si>
  <si>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</si>
  <si>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</si>
  <si>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</si>
  <si>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</si>
  <si>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</si>
  <si>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</si>
  <si>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</si>
  <si>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</si>
  <si>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</si>
  <si>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</si>
  <si>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</si>
  <si>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</si>
  <si>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</si>
  <si>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</si>
  <si>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</si>
  <si>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</si>
  <si>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</si>
  <si>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</si>
  <si>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</si>
  <si>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</si>
  <si>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</si>
  <si>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</si>
  <si>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</si>
  <si>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</si>
  <si>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</si>
  <si>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</si>
  <si>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</si>
  <si>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</si>
  <si>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</si>
  <si>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</si>
  <si>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</si>
  <si>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</si>
  <si>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</si>
  <si>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</si>
  <si>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</si>
  <si>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</si>
  <si>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</si>
  <si>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</si>
  <si>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</si>
  <si>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</si>
  <si>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</si>
  <si>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</si>
  <si>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</si>
  <si>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</si>
  <si>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</si>
  <si>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</si>
  <si>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</si>
  <si>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</si>
  <si>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</si>
  <si>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</si>
  <si>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</si>
  <si>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</si>
  <si>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</si>
  <si>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</si>
  <si>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</si>
  <si>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</si>
  <si>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</si>
  <si>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</si>
  <si>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</si>
  <si>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</si>
  <si>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</si>
  <si>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</si>
  <si>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</si>
  <si>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</si>
  <si>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</si>
  <si>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</si>
  <si>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</si>
  <si>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</si>
  <si>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</si>
  <si>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</si>
  <si>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</si>
  <si>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</si>
  <si>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</si>
  <si>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</si>
  <si>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</si>
  <si>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</si>
  <si>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</si>
  <si>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</si>
  <si>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</si>
  <si>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</si>
  <si>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</si>
  <si>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</si>
  <si>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</si>
  <si>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</si>
  <si>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</si>
  <si>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</si>
  <si>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</si>
  <si>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</si>
  <si>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</si>
  <si>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</si>
  <si>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</si>
  <si>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</si>
  <si>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</si>
  <si>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</si>
  <si>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</si>
  <si>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</si>
  <si>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</si>
  <si>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</si>
  <si>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</si>
  <si>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</si>
  <si>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</si>
  <si>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</si>
  <si>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</si>
  <si>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</si>
  <si>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</si>
  <si>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</si>
  <si>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</si>
  <si>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</si>
  <si>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</si>
  <si>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</si>
  <si>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</si>
  <si>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</si>
  <si>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</si>
  <si>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</si>
  <si>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</si>
  <si>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</si>
  <si>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</si>
  <si>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</si>
  <si>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</si>
  <si>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</si>
  <si>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</si>
  <si>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</si>
  <si>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</si>
  <si>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</si>
  <si>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</si>
  <si>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</si>
  <si>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</si>
  <si>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</si>
  <si>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</si>
  <si>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</si>
  <si>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</si>
  <si>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</si>
  <si>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</si>
  <si>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</si>
  <si>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</si>
  <si>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</si>
  <si>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</si>
  <si>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</si>
  <si>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</si>
  <si>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</si>
  <si>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</si>
  <si>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</si>
  <si>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</si>
  <si>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</si>
  <si>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</si>
  <si>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</si>
  <si>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</si>
  <si>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</si>
  <si>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</si>
  <si>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</si>
  <si>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</si>
  <si>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</si>
  <si>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</si>
  <si>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</si>
  <si>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</si>
  <si>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</si>
  <si>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</si>
  <si>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</si>
  <si>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</si>
  <si>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</si>
  <si>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</si>
  <si>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</si>
  <si>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</si>
  <si>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</si>
  <si>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</si>
  <si>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</si>
  <si>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</si>
  <si>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</si>
  <si>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</si>
  <si>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</si>
  <si>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</si>
  <si>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</si>
  <si>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</si>
  <si>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</si>
  <si>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</si>
  <si>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</si>
  <si>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</si>
  <si>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</si>
  <si>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</si>
  <si>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</si>
  <si>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</si>
  <si>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</si>
  <si>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</si>
  <si>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</si>
  <si>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</si>
  <si>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</si>
  <si>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</si>
  <si>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</si>
  <si>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</si>
  <si>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</si>
  <si>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</si>
  <si>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</si>
  <si>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</si>
  <si>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</si>
  <si>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</si>
  <si>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</si>
  <si>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</si>
  <si>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</si>
  <si>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</si>
  <si>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</si>
  <si>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</si>
  <si>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</si>
  <si>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</si>
  <si>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</si>
  <si>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</si>
  <si>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</si>
  <si>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</si>
  <si>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</si>
  <si>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</si>
  <si>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</si>
  <si>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</si>
  <si>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</si>
  <si>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</si>
  <si>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</si>
  <si>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</si>
  <si>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</si>
  <si>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</si>
  <si>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</si>
  <si>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</si>
  <si>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</si>
  <si>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</si>
  <si>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</si>
  <si>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</si>
  <si>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</si>
  <si>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</si>
  <si>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</si>
  <si>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</si>
  <si>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</si>
  <si>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</si>
  <si>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</si>
  <si>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</si>
  <si>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</si>
  <si>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</si>
  <si>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</si>
  <si>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</si>
  <si>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</si>
  <si>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</si>
  <si>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</si>
  <si>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</si>
  <si>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</si>
  <si>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</si>
  <si>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</si>
  <si>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</si>
  <si>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</si>
  <si>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</si>
  <si>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</si>
  <si>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</si>
  <si>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</si>
  <si>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</si>
  <si>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</si>
  <si>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</si>
  <si>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</si>
  <si>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</si>
  <si>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</si>
  <si>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</si>
  <si>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</si>
  <si>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</si>
  <si>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</si>
  <si>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</si>
  <si>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</si>
  <si>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</si>
  <si>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</si>
  <si>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</si>
  <si>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</si>
  <si>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</si>
  <si>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</si>
  <si>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</si>
  <si>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</si>
  <si>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</si>
  <si>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</si>
  <si>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</si>
  <si>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</si>
  <si>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</si>
  <si>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</si>
  <si>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</si>
  <si>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</si>
  <si>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</si>
  <si>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</si>
  <si>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</si>
  <si>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</si>
  <si>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</si>
  <si>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</si>
  <si>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</si>
  <si>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</si>
  <si>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</si>
  <si>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</si>
  <si>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</si>
  <si>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</si>
  <si>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</si>
  <si>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</si>
  <si>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</si>
  <si>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</si>
  <si>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</si>
  <si>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</si>
  <si>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</si>
  <si>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</si>
  <si>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</si>
  <si>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</si>
  <si>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</si>
  <si>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</si>
  <si>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</si>
  <si>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</si>
  <si>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</si>
  <si>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</si>
  <si>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</si>
  <si>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</si>
  <si>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</si>
  <si>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</si>
  <si>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</si>
  <si>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</si>
  <si>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</si>
  <si>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</si>
  <si>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</si>
  <si>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</si>
  <si>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</si>
  <si>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</si>
  <si>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</si>
  <si>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</si>
  <si>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</si>
  <si>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</si>
  <si>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</si>
  <si>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</si>
  <si>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</si>
  <si>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</si>
  <si>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</si>
  <si>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</si>
  <si>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</si>
  <si>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</si>
  <si>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</si>
  <si>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</si>
  <si>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</si>
  <si>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</si>
  <si>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</si>
  <si>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</si>
  <si>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</si>
  <si>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</si>
  <si>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</si>
  <si>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</si>
  <si>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</si>
  <si>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</si>
  <si>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</si>
  <si>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</si>
  <si>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</si>
  <si>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</si>
  <si>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</si>
  <si>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</si>
  <si>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</si>
  <si>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</si>
  <si>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</si>
  <si>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</si>
  <si>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</si>
  <si>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</si>
  <si>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</si>
  <si>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</si>
  <si>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</si>
  <si>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</si>
  <si>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</si>
  <si>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</si>
  <si>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</si>
  <si>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</si>
  <si>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</si>
  <si>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</si>
  <si>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</si>
  <si>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</si>
  <si>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</si>
  <si>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</si>
  <si>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</si>
  <si>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</si>
  <si>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</si>
  <si>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</si>
  <si>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</si>
  <si>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</si>
  <si>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</si>
  <si>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</si>
  <si>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</si>
  <si>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</si>
  <si>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</si>
  <si>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</si>
  <si>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</si>
  <si>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</si>
  <si>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</si>
  <si>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</si>
  <si>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</si>
  <si>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</si>
  <si>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</si>
  <si>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</si>
  <si>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</si>
  <si>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</si>
  <si>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</si>
  <si>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</si>
  <si>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</si>
  <si>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</si>
  <si>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</si>
  <si>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</si>
  <si>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</si>
  <si>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</si>
  <si>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</si>
  <si>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</si>
  <si>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</si>
  <si>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</si>
  <si>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</si>
  <si>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</si>
  <si>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</si>
  <si>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</si>
  <si>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</si>
  <si>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</si>
  <si>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</si>
  <si>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</si>
  <si>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</si>
  <si>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</si>
  <si>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</si>
  <si>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</si>
  <si>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</si>
  <si>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</si>
  <si>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</si>
  <si>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</si>
  <si>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</si>
  <si>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</si>
  <si>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</si>
  <si>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</si>
  <si>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</si>
  <si>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</si>
  <si>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</si>
  <si>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</si>
  <si>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</si>
  <si>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</si>
  <si>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</si>
  <si>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</si>
  <si>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</si>
  <si>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</si>
  <si>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</si>
  <si>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</si>
  <si>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</si>
  <si>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</si>
  <si>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</si>
  <si>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</si>
  <si>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</si>
  <si>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</si>
  <si>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</si>
  <si>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</si>
  <si>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</si>
  <si>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</si>
  <si>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</si>
  <si>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</si>
  <si>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</si>
  <si>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</si>
  <si>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</si>
  <si>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</si>
  <si>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</si>
  <si>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</si>
  <si>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</si>
  <si>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</si>
  <si>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</si>
  <si>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</si>
  <si>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</si>
  <si>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</si>
  <si>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</si>
  <si>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</si>
  <si>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</si>
  <si>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</si>
  <si>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</si>
  <si>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</si>
  <si>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</si>
  <si>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</si>
  <si>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</si>
  <si>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</si>
  <si>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</si>
  <si>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</si>
  <si>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</si>
  <si>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</si>
  <si>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</si>
  <si>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</si>
  <si>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</si>
  <si>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</si>
  <si>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</si>
  <si>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</si>
  <si>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</si>
  <si>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</si>
  <si>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</si>
  <si>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</si>
  <si>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</si>
  <si>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</si>
  <si>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</si>
  <si>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</si>
  <si>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</si>
  <si>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</si>
  <si>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</si>
  <si>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</si>
  <si>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</si>
  <si>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</si>
  <si>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</si>
  <si>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</si>
  <si>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</si>
  <si>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</si>
  <si>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</si>
  <si>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</si>
  <si>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</si>
  <si>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</si>
  <si>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</si>
  <si>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</si>
  <si>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</si>
  <si>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</si>
  <si>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</si>
  <si>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</si>
  <si>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</si>
  <si>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</si>
  <si>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</si>
  <si>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</si>
  <si>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</si>
  <si>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</si>
  <si>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</si>
  <si>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</si>
  <si>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</si>
  <si>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</si>
  <si>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</si>
  <si>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</si>
  <si>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</si>
  <si>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</si>
  <si>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</si>
  <si>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</si>
  <si>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</si>
  <si>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</si>
  <si>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</si>
  <si>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</si>
  <si>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</si>
  <si>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</si>
  <si>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</si>
  <si>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</si>
  <si>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</si>
  <si>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</si>
  <si>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</si>
  <si>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</si>
  <si>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</si>
  <si>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</si>
  <si>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</si>
  <si>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</si>
  <si>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</si>
  <si>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</si>
  <si>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</si>
  <si>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</si>
  <si>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</si>
  <si>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</si>
  <si>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</si>
  <si>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</si>
  <si>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</si>
  <si>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</si>
  <si>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</si>
  <si>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</si>
  <si>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</si>
  <si>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</si>
  <si>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</si>
  <si>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</si>
  <si>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</si>
  <si>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</si>
  <si>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</si>
  <si>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</si>
  <si>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</si>
  <si>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</si>
  <si>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</si>
  <si>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</si>
  <si>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</si>
  <si>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</si>
  <si>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</si>
  <si>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</si>
  <si>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</si>
  <si>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</si>
  <si>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</si>
  <si>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</si>
  <si>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</si>
  <si>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</si>
  <si>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</si>
  <si>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</si>
  <si>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</si>
  <si>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</si>
  <si>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</si>
  <si>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</si>
  <si>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</si>
  <si>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</si>
  <si>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</si>
  <si>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</si>
  <si>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</si>
  <si>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</si>
  <si>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</si>
  <si>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</si>
  <si>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</si>
  <si>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</si>
  <si>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</si>
  <si>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</si>
  <si>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</si>
  <si>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</si>
  <si>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</si>
  <si>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</si>
  <si>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</si>
  <si>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</si>
  <si>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</si>
  <si>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</si>
  <si>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</si>
  <si>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</si>
  <si>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</si>
  <si>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</si>
  <si>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</si>
  <si>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</si>
  <si>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</si>
  <si>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</si>
  <si>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</si>
  <si>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</si>
  <si>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</si>
  <si>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</si>
  <si>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</si>
  <si>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</si>
  <si>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</si>
  <si>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</si>
  <si>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</si>
  <si>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</si>
  <si>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</si>
  <si>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</si>
  <si>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</si>
  <si>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</si>
  <si>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</si>
  <si>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</si>
  <si>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</si>
  <si>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</si>
  <si>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</si>
  <si>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</si>
  <si>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</si>
  <si>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</si>
  <si>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</si>
  <si>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</si>
  <si>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</si>
  <si>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</si>
  <si>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</si>
  <si>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</si>
  <si>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</si>
  <si>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</si>
  <si>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</si>
  <si>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</si>
  <si>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</si>
  <si>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</si>
  <si>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</si>
  <si>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</si>
  <si>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</si>
  <si>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</si>
  <si>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</si>
  <si>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</si>
  <si>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</si>
  <si>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</si>
  <si>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</si>
  <si>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</si>
  <si>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</si>
  <si>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</si>
  <si>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</si>
  <si>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</si>
  <si>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</si>
  <si>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</si>
  <si>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</si>
  <si>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</si>
  <si>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</si>
  <si>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</si>
  <si>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</si>
  <si>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</si>
  <si>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</si>
  <si>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</si>
  <si>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</si>
  <si>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</si>
  <si>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</si>
  <si>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</si>
  <si>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</si>
  <si>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</si>
  <si>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</si>
  <si>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</si>
  <si>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</si>
  <si>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</si>
  <si>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</si>
  <si>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</si>
  <si>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</si>
  <si>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</si>
  <si>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</si>
  <si>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</si>
  <si>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</si>
  <si>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</si>
  <si>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</si>
  <si>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</si>
  <si>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</si>
  <si>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</si>
  <si>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</si>
  <si>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</si>
  <si>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</si>
  <si>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</si>
  <si>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</si>
  <si>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</si>
  <si>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</si>
  <si>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</si>
  <si>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</si>
  <si>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</si>
  <si>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</si>
  <si>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</si>
  <si>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</si>
  <si>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</si>
  <si>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</si>
  <si>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</si>
  <si>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</si>
  <si>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</si>
  <si>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</si>
  <si>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</si>
  <si>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</si>
  <si>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</si>
  <si>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</si>
  <si>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</si>
  <si>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</si>
  <si>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</si>
  <si>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</si>
  <si>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</si>
  <si>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</si>
  <si>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</si>
  <si>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</si>
  <si>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</si>
  <si>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</si>
  <si>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</si>
  <si>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</si>
  <si>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</si>
  <si>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</si>
  <si>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</si>
  <si>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</si>
  <si>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</si>
  <si>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</si>
  <si>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</si>
  <si>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</si>
  <si>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</si>
  <si>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</si>
  <si>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</si>
  <si>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</si>
  <si>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</si>
  <si>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</si>
  <si>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</si>
  <si>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</si>
  <si>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</si>
  <si>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</si>
  <si>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</si>
  <si>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</si>
  <si>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</si>
  <si>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</si>
  <si>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</si>
  <si>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</si>
  <si>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</si>
  <si>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</si>
  <si>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</si>
  <si>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</si>
  <si>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</si>
  <si>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</si>
  <si>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</si>
  <si>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</si>
  <si>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</si>
  <si>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</si>
  <si>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</si>
  <si>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</si>
  <si>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</si>
  <si>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</si>
  <si>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</si>
  <si>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</si>
  <si>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</si>
  <si>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</si>
  <si>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</si>
  <si>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</si>
  <si>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</si>
  <si>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</si>
  <si>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</si>
  <si>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</si>
  <si>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</si>
  <si>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</si>
  <si>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</si>
  <si>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</si>
  <si>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</si>
  <si>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</si>
  <si>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</si>
  <si>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</si>
  <si>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</si>
  <si>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</si>
  <si>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</si>
  <si>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</si>
  <si>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</si>
  <si>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</si>
  <si>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</si>
  <si>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</si>
  <si>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</si>
  <si>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</si>
  <si>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</si>
  <si>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</si>
  <si>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</si>
  <si>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</si>
  <si>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</si>
  <si>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</si>
  <si>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</si>
  <si>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</si>
  <si>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</si>
  <si>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</si>
  <si>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</si>
  <si>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</si>
  <si>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</si>
  <si>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</si>
  <si>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</si>
  <si>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</si>
  <si>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</si>
  <si>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</si>
  <si>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</si>
  <si>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</si>
  <si>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</si>
  <si>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</si>
  <si>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</si>
  <si>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</si>
  <si>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</si>
  <si>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</si>
  <si>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</si>
  <si>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</si>
  <si>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</si>
  <si>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</si>
  <si>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</si>
  <si>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</si>
  <si>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</si>
  <si>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</si>
  <si>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</si>
  <si>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</si>
  <si>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</si>
  <si>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</si>
  <si>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</si>
  <si>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</si>
  <si>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</si>
  <si>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</si>
  <si>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</si>
  <si>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</si>
  <si>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</si>
  <si>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</si>
  <si>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</si>
  <si>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</si>
  <si>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</si>
  <si>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</si>
  <si>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</si>
  <si>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</si>
  <si>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</si>
  <si>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</si>
  <si>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</si>
  <si>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</si>
  <si>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</si>
  <si>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</si>
  <si>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</si>
  <si>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</si>
  <si>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</si>
  <si>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</si>
  <si>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</si>
  <si>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</si>
  <si>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</si>
  <si>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</si>
  <si>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</si>
  <si>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</si>
  <si>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</si>
  <si>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</si>
  <si>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</si>
  <si>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</si>
  <si>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</si>
  <si>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</si>
  <si>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</si>
  <si>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</si>
  <si>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</si>
  <si>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</si>
  <si>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</si>
  <si>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</si>
  <si>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</si>
  <si>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</si>
  <si>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</si>
  <si>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</si>
  <si>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</si>
  <si>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</si>
  <si>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</si>
  <si>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</si>
  <si>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</si>
  <si>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</si>
  <si>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</si>
  <si>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</si>
  <si>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</si>
  <si>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</si>
  <si>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</si>
  <si>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</si>
  <si>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</si>
  <si>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</si>
  <si>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</si>
  <si>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</si>
  <si>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</si>
  <si>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</si>
  <si>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</si>
  <si>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</si>
  <si>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</si>
  <si>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</si>
  <si>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</si>
  <si>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</si>
  <si>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</si>
  <si>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</si>
  <si>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</si>
  <si>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</si>
  <si>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</si>
  <si>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</si>
  <si>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</si>
  <si>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</si>
  <si>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</si>
  <si>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</si>
  <si>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</si>
  <si>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</si>
  <si>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</si>
  <si>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</si>
  <si>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</si>
  <si>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</si>
  <si>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</si>
  <si>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</si>
  <si>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</si>
  <si>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</si>
  <si>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</si>
  <si>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</si>
  <si>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</si>
  <si>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</si>
  <si>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</si>
  <si>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</si>
  <si>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</si>
  <si>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</si>
  <si>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</si>
  <si>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</si>
  <si>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</si>
  <si>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</si>
  <si>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</si>
  <si>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</si>
  <si>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</si>
  <si>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</si>
  <si>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</si>
  <si>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</si>
  <si>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</si>
  <si>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</si>
  <si>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</si>
  <si>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</si>
  <si>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</si>
  <si>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</si>
  <si>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</si>
  <si>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</si>
  <si>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</si>
  <si>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</si>
  <si>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</si>
  <si>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</si>
  <si>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</si>
  <si>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</si>
  <si>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</si>
  <si>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</si>
  <si>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</si>
  <si>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</si>
  <si>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</si>
  <si>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</si>
  <si>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</si>
  <si>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</si>
  <si>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</si>
  <si>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</si>
  <si>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</si>
  <si>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</si>
  <si>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</si>
  <si>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</si>
  <si>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</si>
  <si>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</si>
  <si>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</si>
  <si>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</si>
  <si>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</si>
  <si>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</si>
  <si>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</si>
  <si>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</si>
  <si>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</si>
  <si>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</si>
  <si>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</si>
  <si>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</si>
  <si>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</si>
  <si>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</si>
  <si>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</si>
  <si>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</si>
  <si>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</si>
  <si>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</si>
  <si>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</si>
  <si>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</si>
  <si>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</si>
  <si>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</si>
  <si>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</si>
  <si>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</si>
  <si>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</si>
  <si>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</si>
  <si>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</si>
  <si>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</si>
  <si>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</si>
  <si>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</si>
  <si>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</si>
  <si>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</si>
  <si>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</si>
  <si>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</si>
  <si>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</si>
  <si>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</si>
  <si>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</si>
  <si>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</si>
  <si>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</si>
  <si>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</si>
  <si>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</si>
  <si>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</si>
  <si>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</si>
  <si>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</si>
  <si>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</si>
  <si>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</si>
  <si>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</si>
  <si>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</si>
  <si>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</si>
  <si>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</si>
  <si>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</si>
  <si>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</si>
  <si>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</si>
  <si>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</si>
  <si>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</si>
  <si>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</si>
  <si>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</si>
  <si>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</si>
  <si>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</si>
  <si>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</si>
  <si>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</si>
  <si>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</si>
  <si>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</si>
  <si>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</si>
  <si>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</si>
  <si>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</si>
  <si>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</si>
  <si>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</si>
  <si>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</si>
  <si>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</si>
  <si>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</si>
  <si>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</si>
  <si>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</si>
  <si>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</si>
  <si>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</si>
  <si>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</si>
  <si>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</si>
  <si>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</si>
  <si>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</si>
  <si>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</si>
  <si>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</si>
  <si>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</si>
  <si>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</si>
  <si>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</si>
  <si>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</si>
  <si>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</si>
  <si>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</si>
  <si>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</si>
  <si>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</si>
  <si>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</si>
  <si>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</si>
  <si>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</si>
  <si>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</si>
  <si>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</si>
  <si>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</si>
  <si>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</si>
  <si>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</si>
  <si>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</si>
  <si>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</si>
  <si>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</si>
  <si>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</si>
  <si>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</si>
  <si>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</si>
  <si>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</si>
  <si>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</si>
  <si>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</si>
  <si>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</si>
  <si>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</si>
  <si>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</si>
  <si>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</si>
  <si>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</si>
  <si>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</si>
  <si>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</si>
  <si>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</si>
  <si>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</si>
  <si>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</si>
  <si>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</si>
  <si>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</si>
  <si>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</si>
  <si>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</si>
  <si>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</si>
  <si>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</si>
  <si>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</si>
  <si>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</si>
  <si>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</si>
  <si>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</si>
  <si>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</si>
  <si>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</si>
  <si>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</si>
  <si>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</si>
  <si>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</si>
  <si>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</si>
  <si>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</si>
  <si>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</si>
  <si>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</si>
  <si>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</si>
  <si>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</si>
  <si>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</si>
  <si>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</si>
  <si>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</si>
  <si>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</si>
  <si>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</si>
  <si>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</si>
  <si>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</si>
  <si>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</si>
  <si>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</si>
  <si>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</si>
  <si>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</si>
  <si>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</si>
  <si>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</si>
  <si>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</si>
  <si>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</si>
  <si>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</si>
  <si>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</si>
  <si>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</si>
  <si>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</si>
  <si>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</si>
  <si>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</si>
  <si>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</si>
  <si>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</si>
  <si>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</si>
  <si>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</si>
  <si>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</si>
  <si>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</si>
  <si>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</si>
  <si>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</si>
  <si>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</si>
  <si>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</si>
  <si>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</si>
  <si>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</si>
  <si>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</si>
  <si>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</si>
  <si>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</si>
  <si>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</si>
  <si>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</si>
  <si>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</si>
  <si>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</si>
  <si>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</si>
  <si>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</si>
  <si>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</si>
  <si>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</si>
  <si>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</si>
  <si>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</si>
  <si>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</si>
  <si>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</si>
  <si>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</si>
  <si>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</si>
  <si>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</si>
  <si>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</si>
  <si>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</si>
  <si>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</si>
  <si>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</si>
  <si>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</si>
  <si>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</si>
  <si>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</si>
  <si>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</si>
  <si>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</si>
  <si>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</si>
  <si>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</si>
  <si>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</si>
  <si>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</si>
  <si>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</si>
  <si>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</si>
  <si>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</si>
  <si>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</si>
  <si>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</si>
  <si>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</si>
  <si>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</si>
  <si>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</si>
  <si>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</si>
  <si>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</si>
  <si>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</si>
  <si>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</si>
  <si>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</si>
  <si>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</si>
  <si>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</si>
  <si>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</si>
  <si>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</si>
  <si>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</si>
  <si>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</si>
  <si>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</si>
  <si>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</si>
  <si>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</si>
  <si>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</si>
  <si>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</si>
  <si>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</si>
  <si>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</si>
  <si>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</si>
  <si>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</si>
  <si>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</si>
  <si>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</si>
  <si>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</si>
  <si>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</si>
  <si>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</si>
  <si>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</si>
  <si>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</si>
  <si>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</si>
  <si>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</si>
  <si>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</si>
  <si>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</si>
  <si>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</si>
  <si>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</si>
  <si>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</si>
  <si>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</si>
  <si>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</si>
  <si>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</si>
  <si>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</si>
  <si>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</si>
  <si>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</si>
  <si>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</si>
  <si>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</si>
  <si>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</si>
  <si>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</si>
  <si>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</si>
  <si>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</si>
  <si>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</si>
  <si>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</si>
  <si>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</si>
  <si>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</si>
  <si>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</si>
  <si>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</si>
  <si>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</si>
  <si>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</si>
  <si>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</si>
  <si>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</si>
  <si>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</si>
  <si>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</si>
  <si>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</si>
  <si>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</si>
  <si>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</si>
  <si>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</si>
  <si>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</si>
  <si>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</si>
  <si>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</si>
  <si>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</si>
  <si>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</si>
  <si>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</si>
  <si>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</si>
  <si>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</si>
  <si>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</si>
  <si>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</si>
  <si>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</si>
  <si>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</si>
  <si>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</si>
  <si>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</si>
  <si>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</si>
  <si>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</si>
  <si>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</si>
  <si>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</si>
  <si>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</si>
  <si>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</si>
  <si>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</si>
  <si>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</si>
  <si>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</si>
  <si>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</si>
  <si>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</si>
  <si>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</si>
  <si>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</si>
  <si>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</si>
  <si>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</si>
  <si>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</si>
  <si>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</si>
  <si>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</si>
  <si>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</si>
  <si>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</si>
  <si>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</si>
  <si>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</si>
  <si>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</si>
  <si>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</si>
  <si>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</si>
  <si>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</si>
  <si>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</si>
  <si>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</si>
  <si>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</si>
  <si>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</si>
  <si>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</si>
  <si>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</si>
  <si>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</si>
  <si>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</si>
  <si>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</si>
  <si>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</si>
  <si>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</si>
  <si>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</si>
  <si>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</si>
  <si>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</si>
  <si>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</si>
  <si>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</si>
  <si>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</si>
  <si>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</si>
  <si>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</si>
  <si>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</si>
  <si>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</si>
  <si>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</si>
  <si>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</si>
  <si>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</si>
  <si>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</si>
  <si>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</si>
  <si>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</si>
  <si>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</si>
  <si>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</si>
  <si>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</si>
  <si>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</si>
  <si>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</si>
  <si>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</si>
  <si>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</si>
  <si>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</si>
  <si>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</si>
  <si>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</si>
  <si>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</si>
  <si>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</si>
  <si>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</si>
  <si>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</si>
  <si>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</si>
  <si>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</si>
  <si>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</si>
  <si>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</si>
  <si>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</si>
  <si>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</si>
  <si>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</si>
  <si>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</si>
  <si>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</si>
  <si>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</si>
  <si>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</si>
  <si>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</si>
  <si>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</si>
  <si>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</si>
  <si>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</si>
  <si>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</si>
  <si>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</si>
  <si>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</si>
  <si>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</si>
  <si>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</si>
  <si>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</si>
  <si>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</si>
  <si>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</si>
  <si>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</si>
  <si>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</si>
  <si>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</si>
  <si>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</si>
  <si>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</si>
  <si>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</si>
  <si>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</si>
  <si>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</si>
  <si>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</si>
  <si>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</si>
  <si>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</si>
  <si>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</si>
  <si>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</si>
  <si>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</si>
  <si>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</si>
  <si>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</si>
  <si>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</si>
  <si>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</si>
  <si>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</si>
  <si>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</si>
  <si>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</si>
  <si>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</si>
  <si>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</si>
  <si>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</si>
  <si>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</si>
  <si>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</si>
  <si>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</si>
  <si>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</si>
  <si>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</si>
  <si>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</si>
  <si>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</si>
  <si>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</si>
  <si>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</si>
  <si>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</si>
  <si>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</si>
  <si>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</si>
  <si>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</si>
  <si>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</si>
  <si>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</si>
  <si>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</si>
  <si>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</si>
  <si>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</si>
  <si>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</si>
  <si>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</si>
  <si>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</si>
  <si>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</si>
  <si>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</si>
  <si>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</si>
  <si>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</si>
  <si>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</si>
  <si>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</si>
  <si>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</si>
  <si>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</si>
  <si>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</si>
  <si>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</si>
  <si>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</si>
  <si>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</si>
  <si>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</si>
  <si>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</si>
  <si>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</si>
  <si>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</si>
  <si>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</si>
  <si>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</si>
  <si>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</si>
  <si>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</si>
  <si>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</si>
  <si>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</si>
  <si>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</si>
  <si>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</si>
  <si>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</si>
  <si>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</si>
  <si>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</si>
  <si>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</si>
  <si>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</si>
  <si>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</si>
  <si>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</si>
  <si>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</si>
  <si>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</si>
  <si>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</si>
  <si>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</si>
  <si>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</si>
  <si>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</si>
  <si>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</si>
  <si>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</si>
  <si>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</si>
  <si>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</si>
  <si>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</si>
  <si>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</si>
  <si>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</si>
  <si>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</si>
  <si>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</si>
  <si>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</si>
  <si>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</si>
  <si>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</si>
  <si>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</si>
  <si>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</si>
  <si>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</si>
  <si>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</si>
  <si>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</si>
  <si>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</si>
  <si>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</si>
  <si>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</si>
  <si>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</si>
  <si>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</si>
  <si>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</si>
  <si>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</si>
  <si>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</si>
  <si>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</si>
  <si>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</si>
  <si>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</si>
  <si>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</si>
  <si>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</si>
  <si>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</si>
  <si>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</si>
  <si>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</si>
  <si>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</si>
  <si>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</si>
  <si>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</si>
  <si>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</si>
  <si>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</si>
  <si>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</si>
  <si>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</si>
  <si>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</si>
  <si>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</si>
  <si>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</si>
  <si>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</si>
  <si>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</si>
  <si>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</si>
  <si>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</si>
  <si>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</si>
  <si>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</si>
  <si>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</si>
  <si>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</si>
  <si>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</si>
  <si>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</si>
  <si>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</si>
  <si>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</si>
  <si>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</si>
  <si>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</si>
  <si>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</si>
  <si>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</si>
  <si>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</si>
  <si>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</si>
  <si>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</si>
  <si>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</si>
  <si>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</si>
  <si>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</si>
  <si>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</si>
  <si>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</si>
  <si>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</si>
  <si>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</si>
  <si>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</si>
  <si>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</si>
  <si>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</si>
  <si>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</si>
  <si>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</si>
  <si>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</si>
  <si>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</si>
  <si>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</si>
  <si>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</si>
  <si>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</si>
  <si>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</si>
  <si>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</si>
  <si>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</si>
  <si>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</si>
  <si>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</si>
  <si>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</si>
  <si>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</si>
  <si>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</si>
  <si>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</si>
  <si>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</si>
  <si>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</si>
  <si>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</si>
  <si>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</si>
  <si>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</si>
  <si>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</si>
  <si>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</si>
  <si>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</si>
  <si>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</si>
  <si>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</si>
  <si>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</si>
  <si>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</si>
  <si>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</si>
  <si>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</si>
  <si>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</si>
  <si>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</si>
  <si>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</si>
  <si>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</si>
  <si>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</si>
  <si>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</si>
  <si>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</si>
  <si>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</si>
  <si>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</si>
  <si>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</si>
  <si>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</si>
  <si>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</si>
  <si>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</si>
  <si>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</si>
  <si>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</si>
  <si>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</si>
  <si>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</si>
  <si>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</si>
  <si>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</si>
  <si>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</si>
  <si>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</si>
  <si>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</si>
  <si>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</si>
  <si>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</si>
  <si>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</si>
  <si>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</si>
  <si>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</si>
  <si>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</si>
  <si>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</si>
  <si>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</si>
  <si>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</si>
  <si>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</si>
  <si>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</si>
  <si>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</si>
  <si>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</si>
  <si>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</si>
  <si>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</si>
  <si>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</si>
  <si>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</si>
  <si>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</si>
  <si>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</si>
  <si>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</si>
  <si>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</si>
  <si>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</si>
  <si>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</si>
  <si>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</si>
  <si>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</si>
  <si>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</si>
  <si>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</si>
  <si>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</si>
  <si>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</si>
  <si>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</si>
  <si>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</si>
  <si>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</si>
  <si>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</si>
  <si>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</si>
  <si>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</si>
  <si>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</si>
  <si>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</si>
  <si>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</si>
  <si>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</si>
  <si>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</si>
  <si>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</si>
  <si>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</si>
  <si>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</si>
  <si>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</si>
  <si>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</si>
  <si>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</si>
  <si>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</si>
  <si>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</si>
  <si>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</si>
  <si>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</si>
  <si>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</si>
  <si>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</si>
  <si>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</si>
  <si>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</si>
  <si>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</si>
  <si>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</si>
  <si>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</si>
  <si>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</si>
  <si>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</si>
  <si>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</si>
  <si>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</si>
  <si>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</si>
  <si>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</si>
  <si>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</si>
  <si>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</si>
  <si>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</si>
  <si>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</si>
  <si>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</si>
  <si>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</si>
  <si>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</si>
  <si>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</si>
  <si>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</si>
  <si>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</si>
  <si>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</si>
  <si>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</si>
  <si>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</si>
  <si>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</si>
  <si>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</si>
  <si>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</si>
  <si>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</si>
  <si>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</si>
  <si>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</si>
  <si>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</si>
  <si>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</si>
  <si>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</si>
  <si>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</si>
  <si>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</si>
  <si>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</si>
  <si>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</si>
  <si>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</si>
  <si>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</si>
  <si>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</si>
  <si>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</si>
  <si>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</si>
  <si>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</si>
  <si>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</si>
  <si>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</si>
  <si>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</si>
  <si>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</si>
  <si>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</si>
  <si>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</si>
  <si>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</si>
  <si>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</si>
  <si>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</si>
  <si>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</si>
  <si>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</si>
  <si>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</si>
  <si>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</si>
  <si>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</si>
  <si>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</si>
  <si>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</si>
  <si>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</si>
  <si>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</si>
  <si>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</si>
  <si>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</si>
  <si>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</si>
  <si>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</si>
  <si>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</si>
  <si>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</si>
  <si>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</si>
  <si>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</si>
  <si>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</si>
  <si>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</si>
  <si>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</si>
  <si>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</si>
  <si>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</si>
  <si>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</si>
  <si>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</si>
  <si>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</si>
  <si>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</si>
  <si>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</si>
  <si>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</si>
  <si>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</si>
  <si>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</si>
  <si>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</si>
  <si>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</si>
  <si>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</si>
  <si>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</si>
  <si>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</si>
  <si>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</si>
  <si>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</si>
  <si>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</si>
  <si>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</si>
  <si>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</si>
  <si>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</si>
  <si>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</si>
  <si>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</si>
  <si>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</si>
  <si>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</si>
  <si>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</si>
  <si>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</si>
  <si>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</si>
  <si>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</si>
  <si>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</si>
  <si>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</si>
  <si>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</si>
  <si>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</si>
  <si>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</si>
  <si>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</si>
  <si>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</si>
  <si>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</si>
  <si>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</si>
  <si>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</si>
  <si>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</si>
  <si>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</si>
  <si>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</si>
  <si>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</si>
  <si>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</si>
  <si>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</si>
  <si>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</si>
  <si>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</si>
  <si>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</si>
  <si>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</si>
  <si>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</si>
  <si>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</si>
  <si>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</si>
  <si>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</si>
  <si>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</si>
  <si>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</si>
  <si>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</si>
  <si>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</si>
  <si>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</si>
  <si>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</si>
  <si>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</si>
  <si>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</si>
  <si>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</si>
  <si>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</si>
  <si>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</si>
  <si>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</si>
  <si>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</si>
  <si>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</si>
  <si>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</si>
  <si>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</si>
  <si>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</si>
  <si>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</si>
  <si>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</si>
  <si>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</si>
  <si>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</si>
  <si>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</si>
  <si>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</si>
  <si>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</si>
  <si>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</si>
  <si>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</si>
  <si>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</si>
  <si>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</si>
  <si>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</si>
  <si>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</si>
  <si>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</si>
  <si>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</si>
  <si>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</si>
  <si>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</si>
  <si>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</si>
  <si>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</si>
  <si>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</si>
  <si>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</si>
  <si>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</si>
  <si>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</si>
  <si>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</si>
  <si>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</si>
  <si>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</si>
  <si>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</si>
  <si>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</si>
  <si>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</si>
  <si>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</si>
  <si>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</si>
  <si>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</si>
  <si>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</si>
  <si>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</si>
  <si>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</si>
  <si>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</si>
  <si>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</si>
  <si>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</si>
  <si>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</si>
  <si>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</si>
  <si>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</si>
  <si>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</si>
  <si>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</si>
  <si>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</si>
  <si>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</si>
  <si>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</si>
  <si>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</si>
  <si>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</si>
  <si>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</si>
  <si>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</si>
  <si>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</si>
  <si>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</si>
  <si>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</si>
  <si>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</si>
  <si>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</si>
  <si>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</si>
  <si>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</si>
  <si>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</si>
  <si>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</si>
  <si>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</si>
  <si>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</si>
  <si>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</si>
  <si>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</si>
  <si>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</si>
  <si>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</si>
  <si>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</si>
  <si>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</si>
  <si>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</si>
  <si>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</si>
  <si>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</si>
  <si>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</si>
  <si>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</si>
  <si>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</si>
  <si>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</si>
  <si>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</si>
  <si>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</si>
  <si>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</si>
  <si>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</si>
  <si>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</si>
  <si>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</si>
  <si>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</si>
  <si>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</si>
  <si>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</si>
  <si>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</si>
  <si>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</si>
  <si>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</si>
  <si>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</si>
  <si>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</si>
  <si>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</si>
  <si>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</si>
  <si>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</si>
  <si>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</si>
  <si>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</si>
  <si>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</si>
  <si>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</si>
  <si>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</si>
  <si>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</si>
  <si>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</si>
  <si>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</si>
  <si>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</si>
  <si>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</si>
  <si>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</si>
  <si>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</si>
  <si>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</si>
  <si>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</si>
  <si>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</si>
  <si>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</si>
  <si>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</si>
  <si>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</si>
  <si>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</si>
  <si>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</si>
  <si>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</si>
  <si>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</si>
  <si>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</si>
  <si>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</si>
  <si>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</si>
  <si>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</si>
  <si>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</si>
  <si>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</si>
  <si>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</si>
  <si>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</si>
  <si>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</si>
  <si>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</si>
  <si>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</si>
  <si>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</si>
  <si>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</si>
  <si>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</si>
  <si>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</si>
  <si>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</si>
  <si>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</si>
  <si>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</si>
  <si>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</si>
  <si>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</si>
  <si>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</si>
  <si>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</si>
  <si>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</si>
  <si>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</si>
  <si>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</si>
  <si>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</si>
  <si>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</si>
  <si>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</si>
  <si>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</si>
  <si>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</si>
  <si>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</si>
  <si>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</si>
  <si>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</si>
  <si>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</si>
  <si>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</si>
  <si>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</si>
  <si>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</si>
  <si>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</si>
  <si>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</si>
  <si>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</si>
  <si>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</si>
  <si>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</si>
  <si>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</si>
  <si>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</si>
  <si>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</si>
  <si>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</si>
  <si>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</si>
  <si>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</si>
  <si>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</si>
  <si>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</si>
  <si>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</si>
  <si>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</si>
  <si>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</si>
  <si>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</si>
  <si>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</si>
  <si>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</si>
  <si>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</si>
  <si>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</si>
  <si>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</si>
  <si>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</si>
  <si>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</si>
  <si>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</si>
  <si>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</si>
  <si>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</si>
  <si>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</si>
  <si>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</si>
  <si>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</si>
  <si>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</si>
  <si>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</si>
  <si>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</si>
  <si>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</si>
  <si>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</si>
  <si>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</si>
  <si>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</si>
  <si>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</si>
  <si>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</si>
  <si>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</si>
  <si>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</si>
  <si>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</si>
  <si>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</si>
  <si>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</si>
  <si>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</si>
  <si>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</si>
  <si>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</si>
  <si>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</si>
  <si>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</si>
  <si>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</si>
  <si>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</si>
  <si>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</si>
  <si>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</si>
  <si>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</si>
  <si>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</si>
  <si>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</si>
  <si>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</si>
  <si>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</si>
  <si>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</si>
  <si>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</si>
  <si>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</si>
  <si>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</si>
  <si>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</si>
  <si>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</si>
  <si>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</si>
  <si>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</si>
  <si>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</si>
  <si>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</si>
  <si>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</si>
  <si>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</si>
  <si>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</si>
  <si>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</si>
  <si>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</si>
  <si>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</si>
  <si>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</si>
  <si>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</si>
  <si>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</si>
  <si>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</si>
  <si>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</si>
  <si>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</si>
  <si>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</si>
  <si>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</si>
  <si>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</si>
  <si>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</si>
  <si>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</si>
  <si>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</si>
  <si>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</si>
  <si>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</si>
  <si>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</si>
  <si>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</si>
  <si>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</si>
  <si>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</si>
  <si>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</si>
  <si>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</si>
  <si>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</si>
  <si>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</si>
  <si>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</si>
  <si>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</si>
  <si>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</si>
  <si>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</si>
  <si>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</si>
  <si>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</si>
  <si>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</si>
  <si>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</si>
  <si>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</si>
  <si>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</si>
  <si>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</si>
  <si>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</si>
  <si>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</si>
  <si>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</si>
  <si>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</si>
  <si>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</si>
  <si>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</si>
  <si>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</si>
  <si>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</si>
  <si>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</si>
  <si>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</si>
  <si>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</si>
  <si>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</si>
  <si>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</si>
  <si>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</si>
  <si>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</si>
  <si>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</si>
  <si>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</si>
  <si>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</si>
  <si>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</si>
  <si>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</si>
  <si>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</si>
  <si>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</si>
  <si>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</si>
  <si>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</si>
  <si>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</si>
  <si>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</si>
  <si>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</si>
  <si>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</si>
  <si>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</si>
  <si>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</si>
  <si>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</si>
  <si>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</si>
  <si>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</si>
  <si>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</si>
  <si>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</si>
  <si>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</si>
  <si>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</si>
  <si>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</si>
  <si>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</si>
  <si>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</si>
  <si>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</si>
  <si>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</si>
  <si>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</si>
  <si>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</si>
  <si>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</si>
  <si>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</si>
  <si>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</si>
  <si>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</si>
  <si>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</si>
  <si>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</si>
  <si>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</si>
  <si>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</si>
  <si>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</si>
  <si>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</si>
  <si>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</si>
  <si>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</si>
  <si>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</si>
  <si>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</si>
  <si>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</si>
  <si>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</si>
  <si>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</si>
  <si>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</si>
  <si>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</si>
  <si>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</si>
  <si>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</si>
  <si>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</si>
  <si>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</si>
  <si>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</si>
  <si>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</si>
  <si>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</si>
  <si>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</si>
  <si>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</si>
  <si>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</si>
  <si>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</si>
  <si>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</si>
  <si>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</si>
  <si>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</si>
  <si>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</si>
  <si>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</si>
  <si>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</si>
  <si>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</si>
  <si>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</si>
  <si>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</si>
  <si>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</si>
  <si>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</si>
  <si>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</si>
  <si>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</si>
  <si>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</si>
  <si>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</si>
  <si>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</si>
  <si>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</si>
  <si>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</si>
  <si>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</si>
  <si>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</si>
  <si>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</si>
  <si>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</si>
  <si>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</si>
  <si>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</si>
  <si>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</si>
  <si>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</si>
  <si>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</si>
  <si>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</si>
  <si>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</si>
  <si>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</si>
  <si>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</si>
  <si>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</si>
  <si>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</si>
  <si>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</si>
  <si>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</si>
  <si>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</si>
  <si>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</si>
  <si>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</si>
  <si>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</si>
  <si>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</si>
  <si>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</si>
  <si>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</si>
  <si>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</si>
  <si>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</si>
  <si>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</si>
  <si>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</si>
  <si>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</si>
  <si>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</si>
  <si>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</si>
  <si>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</si>
  <si>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</si>
  <si>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</si>
  <si>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</si>
  <si>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</si>
  <si>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</si>
  <si>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</si>
  <si>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</si>
  <si>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</si>
  <si>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</si>
  <si>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</si>
  <si>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</si>
  <si>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</si>
  <si>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</si>
  <si>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</si>
  <si>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</si>
  <si>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</si>
  <si>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</si>
  <si>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</si>
  <si>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</si>
  <si>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</si>
  <si>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</si>
  <si>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</si>
  <si>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</si>
  <si>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</si>
  <si>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</si>
  <si>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</si>
  <si>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</si>
  <si>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</si>
  <si>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</si>
  <si>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</si>
  <si>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</si>
  <si>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</si>
  <si>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</si>
  <si>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</si>
  <si>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</si>
  <si>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</si>
  <si>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</si>
  <si>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</si>
  <si>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</si>
  <si>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</si>
  <si>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</si>
  <si>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</si>
  <si>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</si>
  <si>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</si>
  <si>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</si>
  <si>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</si>
  <si>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</si>
  <si>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</si>
  <si>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</si>
  <si>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</si>
  <si>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</si>
  <si>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</si>
  <si>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</si>
  <si>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</si>
  <si>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</si>
  <si>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</si>
  <si>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</si>
  <si>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</si>
  <si>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</si>
  <si>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</si>
  <si>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</si>
  <si>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</si>
  <si>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</si>
  <si>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</si>
  <si>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</si>
  <si>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</si>
  <si>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</si>
  <si>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</si>
  <si>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</si>
  <si>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</si>
  <si>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</si>
  <si>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</si>
  <si>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</si>
  <si>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</si>
  <si>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</si>
  <si>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</si>
  <si>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</si>
  <si>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</si>
  <si>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</si>
  <si>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</si>
  <si>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</si>
  <si>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</si>
  <si>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</si>
  <si>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</si>
  <si>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</si>
  <si>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</si>
  <si>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</si>
  <si>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</si>
  <si>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</si>
  <si>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</si>
  <si>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</si>
  <si>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</si>
  <si>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</si>
  <si>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</si>
  <si>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</si>
  <si>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</si>
  <si>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</si>
  <si>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</si>
  <si>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</si>
  <si>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</si>
  <si>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</si>
  <si>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</si>
  <si>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</si>
  <si>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</si>
  <si>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</si>
  <si>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</si>
  <si>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</si>
  <si>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</si>
  <si>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</si>
  <si>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</si>
  <si>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</si>
  <si>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</si>
  <si>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</si>
  <si>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</si>
  <si>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</si>
  <si>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</si>
  <si>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</si>
  <si>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</si>
  <si>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</si>
  <si>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</si>
  <si>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</si>
  <si>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</si>
  <si>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</si>
  <si>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</si>
  <si>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</si>
  <si>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</si>
  <si>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</si>
  <si>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</si>
  <si>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</si>
  <si>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</si>
  <si>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</si>
  <si>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</si>
  <si>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</si>
  <si>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</si>
  <si>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</si>
  <si>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</si>
  <si>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</si>
  <si>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</si>
  <si>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</si>
  <si>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</si>
  <si>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</si>
  <si>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</si>
  <si>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</si>
  <si>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</si>
  <si>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</si>
  <si>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</si>
  <si>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</si>
  <si>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</si>
  <si>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</si>
  <si>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</si>
  <si>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</si>
  <si>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</si>
  <si>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</si>
  <si>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</si>
  <si>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</si>
  <si>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</si>
  <si>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</si>
  <si>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</si>
  <si>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</si>
  <si>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</si>
  <si>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</si>
  <si>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</si>
  <si>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</si>
  <si>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</si>
  <si>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</si>
  <si>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</si>
  <si>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</si>
  <si>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</si>
  <si>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</si>
  <si>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</si>
  <si>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</si>
  <si>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</si>
  <si>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</si>
  <si>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</si>
  <si>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</si>
  <si>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</si>
  <si>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</si>
  <si>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</si>
  <si>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</si>
  <si>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</si>
  <si>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</si>
  <si>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</si>
  <si>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</si>
  <si>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</si>
  <si>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</si>
  <si>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</si>
  <si>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</si>
  <si>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</si>
  <si>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</si>
  <si>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</si>
  <si>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</si>
  <si>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</si>
  <si>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</si>
  <si>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</si>
  <si>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</si>
  <si>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</si>
  <si>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</si>
  <si>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</si>
  <si>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</si>
  <si>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</si>
  <si>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</si>
  <si>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</si>
  <si>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</si>
  <si>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</si>
  <si>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</si>
  <si>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</si>
  <si>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</si>
  <si>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</si>
  <si>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</si>
  <si>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</si>
  <si>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</si>
  <si>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</si>
  <si>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</si>
  <si>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</si>
  <si>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</si>
  <si>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</si>
  <si>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</si>
  <si>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</si>
  <si>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</si>
  <si>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</si>
  <si>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</si>
  <si>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</si>
  <si>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</si>
  <si>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</si>
  <si>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</si>
  <si>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</si>
  <si>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</si>
  <si>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</si>
  <si>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</si>
  <si>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</si>
  <si>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</si>
  <si>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</si>
  <si>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</si>
  <si>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</si>
  <si>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</si>
  <si>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</si>
  <si>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</si>
  <si>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</si>
  <si>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</si>
  <si>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</si>
  <si>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</si>
  <si>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</si>
  <si>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</si>
  <si>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</si>
  <si>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</si>
  <si>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</si>
  <si>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</si>
  <si>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</si>
  <si>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</si>
  <si>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</si>
  <si>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</si>
  <si>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</si>
  <si>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</si>
  <si>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</si>
  <si>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</si>
  <si>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</si>
  <si>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</si>
  <si>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</si>
  <si>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</si>
  <si>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</si>
  <si>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</si>
  <si>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</si>
  <si>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</si>
  <si>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</si>
  <si>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</si>
  <si>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</si>
  <si>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</si>
  <si>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</si>
  <si>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</si>
  <si>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</si>
  <si>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</si>
  <si>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</si>
  <si>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</si>
  <si>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</si>
  <si>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</si>
  <si>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</si>
  <si>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</si>
  <si>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</si>
  <si>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</si>
  <si>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</si>
  <si>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</si>
  <si>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</si>
  <si>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</si>
  <si>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</si>
  <si>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</si>
  <si>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</si>
  <si>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</si>
  <si>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</si>
  <si>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</si>
  <si>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</si>
  <si>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</si>
  <si>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</si>
  <si>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</si>
  <si>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</si>
  <si>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</si>
  <si>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</si>
  <si>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</si>
  <si>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</si>
  <si>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</si>
  <si>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</si>
  <si>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</si>
  <si>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</si>
  <si>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</si>
  <si>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</si>
  <si>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</si>
  <si>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</si>
  <si>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</si>
  <si>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</si>
  <si>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</si>
  <si>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</si>
  <si>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</si>
  <si>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</si>
  <si>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</si>
  <si>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</si>
  <si>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</si>
  <si>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</si>
  <si>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</si>
  <si>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</si>
  <si>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</si>
  <si>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</si>
  <si>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</si>
  <si>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</si>
  <si>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</si>
  <si>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</si>
  <si>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</si>
  <si>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</si>
  <si>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</si>
  <si>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</si>
  <si>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</si>
  <si>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</si>
  <si>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</si>
  <si>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</si>
  <si>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</si>
  <si>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</si>
  <si>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</si>
  <si>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</si>
  <si>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</si>
  <si>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</si>
  <si>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</si>
  <si>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</si>
  <si>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</si>
  <si>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</si>
  <si>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</si>
  <si>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</si>
  <si>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</si>
  <si>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</si>
  <si>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</si>
  <si>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</si>
  <si>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</si>
  <si>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</si>
  <si>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</si>
  <si>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</si>
  <si>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</si>
  <si>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</si>
  <si>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</si>
  <si>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</si>
  <si>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</si>
  <si>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</si>
  <si>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</si>
  <si>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</si>
  <si>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</si>
  <si>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</si>
  <si>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</si>
  <si>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</si>
  <si>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</si>
  <si>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</si>
  <si>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</si>
  <si>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</si>
  <si>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</si>
  <si>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</si>
  <si>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</si>
  <si>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</si>
  <si>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</si>
  <si>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</si>
  <si>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</si>
  <si>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</si>
  <si>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</si>
  <si>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</si>
  <si>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</si>
  <si>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</si>
  <si>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</si>
  <si>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</si>
  <si>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</si>
  <si>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</si>
  <si>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</si>
  <si>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</si>
  <si>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</si>
  <si>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</si>
  <si>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</si>
  <si>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</si>
  <si>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</si>
  <si>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</si>
  <si>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</si>
  <si>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</si>
  <si>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</si>
  <si>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</si>
  <si>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</si>
  <si>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</si>
  <si>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</si>
  <si>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</si>
  <si>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</si>
  <si>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</si>
  <si>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</si>
  <si>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</si>
  <si>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</si>
  <si>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</si>
  <si>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</si>
  <si>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</si>
  <si>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</si>
  <si>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</si>
  <si>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</si>
  <si>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</si>
  <si>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</si>
  <si>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</si>
  <si>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</si>
  <si>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</si>
  <si>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</si>
  <si>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</si>
  <si>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</si>
  <si>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</si>
  <si>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</si>
  <si>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</si>
  <si>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</si>
  <si>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</si>
  <si>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</si>
  <si>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</si>
  <si>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</si>
  <si>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</si>
  <si>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</si>
  <si>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</si>
  <si>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</si>
  <si>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</si>
  <si>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</si>
  <si>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</si>
  <si>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</si>
  <si>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</si>
  <si>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</si>
  <si>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</si>
  <si>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</si>
  <si>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</si>
  <si>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</si>
  <si>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</si>
  <si>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</si>
  <si>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</si>
  <si>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</si>
  <si>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</si>
  <si>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</si>
  <si>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</si>
  <si>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</si>
  <si>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</si>
  <si>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</si>
  <si>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</si>
  <si>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</si>
  <si>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</si>
  <si>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</si>
  <si>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</si>
  <si>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</si>
  <si>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</si>
  <si>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</si>
  <si>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</si>
  <si>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</si>
  <si>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</si>
  <si>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</si>
  <si>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</si>
  <si>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</si>
  <si>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</si>
  <si>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</si>
  <si>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</si>
  <si>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</si>
  <si>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</si>
  <si>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</si>
  <si>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</si>
  <si>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</si>
  <si>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</si>
  <si>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</si>
  <si>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</si>
  <si>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</si>
  <si>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</si>
  <si>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</si>
  <si>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</si>
  <si>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</si>
  <si>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</si>
  <si>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</si>
  <si>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</si>
  <si>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</si>
  <si>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</si>
  <si>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</si>
  <si>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</si>
  <si>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</si>
  <si>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</si>
  <si>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</si>
  <si>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</si>
  <si>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</si>
  <si>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</si>
  <si>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</si>
  <si>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</si>
  <si>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</si>
  <si>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</si>
  <si>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</si>
  <si>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</si>
  <si>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</si>
  <si>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</si>
  <si>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</si>
  <si>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</si>
  <si>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</si>
  <si>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</si>
  <si>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</si>
  <si>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</si>
  <si>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</si>
  <si>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</si>
  <si>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</si>
  <si>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</si>
  <si>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</si>
  <si>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</si>
  <si>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</si>
  <si>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</si>
  <si>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</si>
  <si>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</si>
  <si>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</si>
  <si>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</si>
  <si>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</si>
  <si>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</si>
  <si>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</si>
  <si>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</si>
  <si>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</si>
  <si>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</si>
  <si>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</si>
  <si>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</si>
  <si>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</si>
  <si>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</si>
  <si>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</si>
  <si>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</si>
  <si>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</si>
  <si>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</si>
  <si>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</si>
  <si>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</si>
  <si>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</si>
  <si>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</si>
  <si>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</si>
  <si>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</si>
  <si>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</si>
  <si>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</si>
  <si>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</si>
  <si>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</si>
  <si>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</si>
  <si>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</si>
  <si>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</si>
  <si>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</si>
  <si>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</si>
  <si>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</si>
  <si>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</si>
  <si>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</si>
  <si>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</si>
  <si>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</si>
  <si>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</si>
  <si>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</si>
  <si>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</si>
  <si>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</si>
  <si>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</si>
  <si>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</si>
  <si>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</si>
  <si>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</si>
  <si>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</si>
  <si>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</si>
  <si>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</si>
  <si>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</si>
  <si>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</si>
  <si>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</si>
  <si>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</si>
  <si>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</si>
  <si>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</si>
  <si>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</si>
  <si>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</si>
  <si>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</si>
  <si>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</si>
  <si>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</si>
  <si>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</si>
  <si>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</si>
  <si>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</si>
  <si>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</si>
  <si>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</si>
  <si>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</si>
  <si>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</si>
  <si>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</si>
  <si>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</si>
  <si>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</si>
  <si>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</si>
  <si>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</si>
  <si>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</si>
  <si>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</si>
  <si>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</si>
  <si>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</si>
  <si>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</si>
  <si>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</si>
  <si>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</si>
  <si>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</si>
  <si>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</si>
  <si>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</si>
  <si>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</si>
  <si>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</si>
  <si>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</si>
  <si>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</si>
  <si>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</si>
  <si>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</si>
  <si>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</si>
  <si>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</si>
  <si>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</si>
  <si>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</si>
  <si>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</si>
  <si>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</si>
  <si>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</si>
  <si>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</si>
  <si>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</si>
  <si>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</si>
  <si>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</si>
  <si>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</si>
  <si>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</si>
  <si>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</si>
  <si>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</si>
  <si>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</si>
  <si>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</si>
  <si>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</si>
  <si>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</si>
  <si>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</si>
  <si>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</si>
  <si>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</si>
  <si>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</si>
  <si>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</si>
  <si>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</si>
  <si>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</si>
  <si>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</si>
  <si>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</si>
  <si>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</si>
  <si>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</si>
  <si>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</si>
  <si>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</si>
  <si>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</si>
  <si>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</si>
  <si>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</si>
  <si>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</si>
  <si>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</si>
  <si>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</si>
  <si>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</si>
  <si>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</si>
  <si>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</si>
  <si>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</si>
  <si>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</si>
  <si>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</si>
  <si>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</si>
  <si>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</si>
  <si>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</si>
  <si>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</si>
  <si>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</si>
  <si>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</si>
  <si>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</si>
  <si>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</si>
  <si>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</si>
  <si>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</si>
  <si>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</si>
  <si>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</si>
  <si>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</si>
  <si>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</si>
  <si>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</si>
  <si>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</si>
  <si>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</si>
  <si>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</si>
  <si>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</si>
  <si>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</si>
  <si>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</si>
  <si>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</si>
  <si>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</si>
  <si>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</si>
  <si>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</si>
  <si>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</si>
  <si>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</si>
  <si>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</si>
  <si>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</si>
  <si>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</si>
  <si>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</si>
  <si>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</si>
  <si>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</si>
  <si>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</si>
  <si>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</si>
  <si>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</si>
  <si>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</si>
  <si>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</si>
  <si>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</si>
  <si>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</si>
  <si>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</si>
  <si>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</si>
  <si>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</si>
  <si>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</si>
  <si>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</si>
  <si>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</si>
  <si>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</si>
  <si>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</si>
  <si>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</si>
  <si>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</si>
  <si>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</si>
  <si>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</si>
  <si>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</si>
  <si>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</si>
  <si>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</si>
  <si>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</si>
  <si>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</si>
  <si>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</si>
  <si>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</si>
  <si>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</si>
  <si>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</si>
  <si>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</si>
  <si>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</si>
  <si>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</si>
  <si>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</si>
  <si>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</si>
  <si>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</si>
  <si>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</si>
  <si>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</si>
  <si>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</si>
  <si>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</si>
  <si>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</si>
  <si>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</si>
  <si>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</si>
  <si>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</si>
  <si>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</si>
  <si>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</si>
  <si>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</si>
  <si>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</si>
  <si>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</si>
  <si>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</si>
  <si>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</si>
  <si>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</si>
  <si>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</si>
  <si>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</si>
  <si>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</si>
  <si>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</si>
  <si>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</si>
  <si>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</si>
  <si>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</si>
  <si>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</si>
  <si>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</si>
  <si>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</si>
  <si>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</si>
  <si>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</si>
  <si>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</si>
  <si>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</si>
  <si>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</si>
  <si>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</si>
  <si>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</si>
  <si>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</si>
  <si>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</si>
  <si>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</si>
  <si>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</si>
  <si>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</si>
  <si>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</si>
  <si>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</si>
  <si>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</si>
  <si>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</si>
  <si>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</si>
  <si>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</si>
  <si>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</si>
  <si>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</si>
  <si>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</si>
  <si>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</si>
  <si>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</si>
  <si>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</si>
  <si>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</si>
  <si>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</si>
  <si>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</si>
  <si>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</si>
  <si>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</si>
  <si>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</si>
  <si>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</si>
  <si>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</si>
  <si>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</si>
  <si>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</si>
  <si>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</si>
  <si>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</si>
  <si>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</si>
  <si>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</si>
  <si>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</si>
  <si>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</si>
  <si>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</si>
  <si>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</si>
  <si>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</si>
  <si>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</si>
  <si>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</si>
  <si>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</si>
  <si>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</si>
  <si>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</si>
  <si>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</si>
  <si>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</si>
  <si>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</si>
  <si>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</si>
  <si>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</si>
  <si>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</si>
  <si>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</si>
  <si>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</si>
  <si>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</si>
  <si>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</si>
  <si>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</si>
  <si>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</si>
  <si>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</si>
  <si>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</si>
  <si>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</si>
  <si>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</si>
  <si>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</si>
  <si>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</si>
  <si>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</si>
  <si>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</si>
  <si>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</si>
  <si>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</si>
  <si>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</si>
  <si>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</si>
  <si>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</si>
  <si>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</si>
  <si>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</si>
  <si>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</si>
  <si>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</si>
  <si>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</si>
  <si>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</si>
  <si>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</si>
  <si>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</si>
  <si>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</si>
  <si>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</si>
  <si>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</si>
  <si>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</si>
  <si>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</si>
  <si>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</si>
  <si>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</si>
  <si>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</si>
  <si>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</si>
  <si>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</si>
  <si>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</si>
  <si>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</si>
  <si>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</si>
  <si>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</si>
  <si>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</si>
  <si>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</si>
  <si>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</si>
  <si>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</si>
  <si>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</si>
  <si>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</si>
  <si>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</si>
  <si>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</si>
  <si>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</si>
  <si>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</si>
  <si>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</si>
  <si>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</si>
  <si>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</si>
  <si>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</si>
  <si>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</si>
  <si>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</si>
  <si>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</si>
  <si>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</si>
  <si>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</si>
  <si>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</si>
  <si>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</si>
  <si>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</si>
  <si>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</si>
  <si>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</si>
  <si>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</si>
  <si>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</si>
  <si>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</si>
  <si>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</si>
  <si>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</si>
  <si>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</si>
  <si>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</si>
  <si>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</si>
  <si>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</si>
  <si>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</si>
  <si>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</si>
  <si>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</si>
  <si>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</si>
  <si>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</si>
  <si>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</si>
  <si>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</si>
  <si>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</si>
  <si>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</si>
  <si>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</si>
  <si>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</si>
  <si>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</si>
  <si>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</si>
  <si>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</si>
  <si>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</si>
  <si>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</si>
  <si>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</si>
  <si>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</si>
  <si>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</si>
  <si>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</si>
  <si>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</si>
  <si>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</si>
  <si>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</si>
  <si>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</si>
  <si>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</si>
  <si>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</si>
  <si>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</si>
  <si>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</si>
  <si>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</si>
  <si>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</si>
  <si>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</si>
  <si>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</si>
  <si>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</si>
  <si>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</si>
  <si>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</si>
  <si>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</si>
  <si>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</si>
  <si>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</si>
  <si>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</si>
  <si>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</si>
  <si>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</si>
  <si>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</si>
  <si>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</si>
  <si>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</si>
  <si>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</si>
  <si>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</si>
  <si>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</si>
  <si>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</si>
  <si>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</si>
  <si>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</si>
  <si>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</si>
  <si>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</si>
  <si>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</si>
  <si>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</si>
  <si>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</si>
  <si>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</si>
  <si>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</si>
  <si>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</si>
  <si>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</si>
  <si>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</si>
  <si>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</si>
  <si>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</si>
  <si>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</si>
  <si>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</si>
  <si>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</si>
  <si>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</si>
  <si>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</si>
  <si>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</si>
  <si>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</si>
  <si>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</si>
  <si>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</si>
  <si>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</si>
  <si>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</si>
  <si>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</si>
  <si>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</si>
  <si>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</si>
  <si>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</si>
  <si>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</si>
  <si>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</si>
  <si>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</si>
  <si>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</si>
  <si>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</si>
  <si>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</si>
  <si>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</si>
  <si>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</si>
  <si>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</si>
  <si>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</si>
  <si>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</si>
  <si>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</si>
  <si>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</si>
  <si>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</si>
  <si>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</si>
  <si>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</si>
  <si>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</si>
  <si>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</si>
  <si>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</si>
  <si>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</si>
  <si>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</si>
  <si>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</si>
  <si>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</si>
  <si>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</si>
  <si>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</si>
  <si>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</si>
  <si>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</si>
  <si>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</si>
  <si>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</si>
  <si>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</si>
  <si>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</si>
  <si>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</si>
  <si>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</si>
  <si>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</si>
  <si>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</si>
  <si>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</si>
  <si>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</si>
  <si>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</si>
  <si>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</si>
  <si>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</si>
  <si>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</si>
  <si>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</si>
  <si>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</si>
  <si>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</si>
  <si>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</si>
  <si>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</si>
  <si>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</si>
  <si>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</si>
  <si>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</si>
  <si>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</si>
  <si>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</si>
  <si>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</si>
  <si>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</si>
  <si>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</si>
  <si>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</si>
  <si>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</si>
  <si>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</si>
  <si>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</si>
  <si>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</si>
  <si>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</si>
  <si>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</si>
  <si>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</si>
  <si>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</si>
  <si>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</si>
  <si>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</si>
  <si>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</si>
  <si>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</si>
  <si>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</si>
  <si>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</si>
  <si>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</si>
  <si>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</si>
  <si>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</si>
  <si>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</si>
  <si>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</si>
  <si>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</si>
  <si>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</si>
  <si>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</si>
  <si>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</si>
  <si>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</si>
  <si>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</si>
  <si>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</si>
  <si>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</si>
  <si>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</si>
  <si>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</si>
  <si>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</si>
  <si>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</si>
  <si>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</si>
  <si>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</si>
  <si>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</si>
  <si>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</si>
  <si>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</si>
  <si>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</si>
  <si>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</si>
  <si>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</si>
  <si>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</si>
  <si>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</si>
  <si>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</si>
  <si>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</si>
  <si>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</si>
  <si>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</si>
  <si>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</si>
  <si>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</si>
  <si>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</si>
  <si>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</si>
  <si>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</si>
  <si>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</si>
  <si>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</si>
  <si>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</si>
  <si>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</si>
  <si>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</si>
  <si>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</si>
  <si>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</si>
  <si>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</si>
  <si>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</si>
  <si>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</si>
  <si>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</si>
  <si>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</si>
  <si>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</si>
  <si>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</si>
  <si>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</si>
  <si>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</si>
  <si>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</si>
  <si>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</si>
  <si>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</si>
  <si>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</si>
  <si>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</si>
  <si>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</si>
  <si>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</si>
  <si>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</si>
  <si>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</si>
  <si>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</si>
  <si>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</si>
  <si>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</si>
  <si>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</si>
  <si>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</si>
  <si>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</si>
  <si>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</si>
  <si>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</si>
  <si>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</si>
  <si>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</si>
  <si>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</si>
  <si>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</si>
  <si>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</si>
  <si>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</si>
  <si>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</si>
  <si>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</si>
  <si>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</si>
  <si>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</si>
  <si>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</si>
  <si>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</si>
  <si>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</si>
  <si>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</si>
  <si>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</si>
  <si>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</si>
  <si>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</si>
  <si>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</si>
  <si>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</si>
  <si>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</si>
  <si>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</si>
  <si>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</si>
  <si>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</si>
  <si>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</si>
  <si>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</si>
  <si>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</si>
  <si>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</si>
  <si>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</si>
  <si>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</si>
  <si>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</si>
  <si>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</si>
  <si>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</si>
  <si>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</si>
  <si>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</si>
  <si>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</si>
  <si>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</si>
  <si>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</si>
  <si>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</si>
  <si>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</si>
  <si>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</si>
  <si>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</si>
  <si>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</si>
  <si>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</si>
  <si>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</si>
  <si>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</si>
  <si>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</si>
  <si>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</si>
  <si>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</si>
  <si>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</si>
  <si>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</si>
  <si>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</si>
  <si>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</si>
  <si>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</si>
  <si>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</si>
  <si>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</si>
  <si>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</si>
  <si>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</si>
  <si>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</si>
  <si>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</si>
  <si>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</si>
  <si>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</si>
  <si>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</si>
  <si>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</si>
  <si>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</si>
  <si>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</si>
  <si>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</si>
  <si>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</si>
  <si>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</si>
  <si>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</si>
  <si>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</si>
  <si>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</si>
  <si>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</si>
  <si>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</si>
  <si>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</si>
  <si>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</si>
  <si>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</si>
  <si>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</si>
  <si>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</si>
  <si>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</si>
  <si>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</si>
  <si>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</si>
  <si>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</si>
  <si>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</si>
  <si>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</si>
  <si>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</si>
  <si>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</si>
  <si>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</si>
  <si>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</si>
  <si>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</si>
  <si>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</si>
  <si>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</si>
  <si>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</si>
  <si>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</si>
  <si>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</si>
  <si>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</si>
  <si>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</si>
  <si>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</si>
  <si>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</si>
  <si>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</si>
  <si>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</si>
  <si>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</si>
  <si>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</si>
  <si>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</si>
  <si>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</si>
  <si>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</si>
  <si>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</si>
  <si>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</si>
  <si>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</si>
  <si>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</si>
  <si>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</si>
  <si>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</si>
  <si>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</si>
  <si>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</si>
  <si>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</si>
  <si>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</si>
  <si>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</si>
  <si>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</si>
  <si>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</si>
  <si>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</si>
  <si>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</si>
  <si>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</si>
  <si>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</si>
  <si>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</si>
  <si>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</si>
  <si>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</si>
  <si>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</si>
  <si>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</si>
  <si>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</si>
  <si>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</si>
  <si>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</si>
  <si>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</si>
  <si>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</si>
  <si>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</si>
  <si>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</si>
  <si>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</si>
  <si>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</si>
  <si>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</si>
  <si>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</si>
  <si>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</si>
  <si>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</si>
  <si>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</si>
  <si>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</si>
  <si>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</si>
  <si>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</si>
  <si>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</si>
  <si>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</si>
  <si>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</si>
  <si>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</si>
  <si>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</si>
  <si>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</si>
  <si>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</si>
  <si>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</si>
  <si>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</si>
  <si>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</si>
  <si>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</si>
  <si>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</si>
  <si>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</si>
  <si>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</si>
  <si>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</si>
  <si>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</si>
  <si>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</si>
  <si>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</si>
  <si>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</si>
  <si>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</si>
  <si>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</si>
  <si>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</si>
  <si>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</si>
  <si>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</si>
  <si>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</si>
  <si>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</si>
  <si>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</si>
  <si>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</si>
  <si>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</si>
  <si>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</si>
  <si>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</si>
  <si>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</si>
  <si>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</si>
  <si>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</si>
  <si>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</si>
  <si>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</si>
  <si>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</si>
  <si>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</si>
  <si>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</si>
  <si>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</si>
  <si>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</si>
  <si>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</si>
  <si>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</si>
  <si>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</si>
  <si>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</si>
  <si>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</si>
  <si>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</si>
  <si>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</si>
  <si>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</si>
  <si>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</si>
  <si>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</si>
  <si>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</si>
  <si>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</si>
  <si>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</si>
  <si>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</si>
  <si>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</si>
  <si>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</si>
  <si>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</si>
  <si>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</si>
  <si>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</si>
  <si>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</si>
  <si>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</si>
  <si>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</si>
  <si>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</si>
  <si>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</si>
  <si>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</si>
  <si>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</si>
  <si>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</si>
  <si>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</si>
  <si>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</si>
  <si>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</si>
  <si>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</si>
  <si>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</si>
  <si>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</si>
  <si>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</si>
  <si>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</si>
  <si>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</si>
  <si>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</si>
  <si>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</si>
  <si>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</si>
  <si>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</si>
  <si>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</si>
  <si>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</si>
  <si>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</si>
  <si>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</si>
  <si>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</si>
  <si>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</si>
  <si>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</si>
  <si>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</si>
  <si>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</si>
  <si>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</si>
  <si>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</si>
  <si>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</si>
  <si>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</si>
  <si>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</si>
  <si>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</si>
  <si>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</si>
  <si>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</si>
  <si>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</si>
  <si>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</si>
  <si>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</si>
  <si>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</si>
  <si>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</si>
  <si>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</si>
  <si>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</si>
  <si>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</si>
  <si>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</si>
  <si>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</si>
  <si>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</si>
  <si>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</si>
  <si>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</si>
  <si>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</si>
  <si>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</si>
  <si>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</si>
  <si>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</si>
  <si>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</si>
  <si>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</si>
  <si>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</si>
  <si>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</si>
  <si>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</si>
  <si>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</si>
  <si>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</si>
  <si>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</si>
  <si>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</si>
  <si>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</si>
  <si>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</si>
  <si>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</si>
  <si>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</si>
  <si>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</si>
  <si>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</si>
  <si>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</si>
  <si>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</si>
  <si>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</si>
  <si>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</si>
  <si>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</si>
  <si>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</si>
  <si>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</si>
  <si>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</si>
  <si>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</si>
  <si>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</si>
  <si>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</si>
  <si>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</si>
  <si>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</si>
  <si>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</si>
  <si>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</si>
  <si>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</si>
  <si>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</si>
  <si>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</si>
  <si>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</si>
  <si>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</si>
  <si>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</si>
  <si>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</si>
  <si>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</si>
  <si>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</si>
  <si>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</si>
  <si>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</si>
  <si>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</si>
  <si>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</si>
  <si>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</si>
  <si>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</si>
  <si>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</si>
  <si>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</si>
  <si>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</si>
  <si>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</si>
  <si>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</si>
  <si>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</si>
  <si>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</si>
  <si>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</si>
  <si>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</si>
  <si>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</si>
  <si>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</si>
  <si>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</si>
  <si>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</si>
  <si>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</si>
  <si>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</si>
  <si>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</si>
  <si>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</si>
  <si>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</si>
  <si>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</si>
  <si>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</si>
  <si>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</si>
  <si>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</si>
  <si>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</si>
  <si>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</si>
  <si>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</si>
  <si>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</si>
  <si>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</si>
  <si>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</si>
  <si>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</si>
  <si>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</si>
  <si>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</si>
  <si>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</si>
  <si>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</si>
  <si>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</si>
  <si>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</si>
  <si>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</si>
  <si>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</si>
  <si>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</si>
  <si>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</si>
  <si>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</si>
  <si>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</si>
  <si>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</si>
  <si>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</si>
  <si>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</si>
  <si>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</si>
  <si>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</si>
  <si>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</si>
  <si>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</si>
  <si>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</si>
  <si>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</si>
  <si>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</si>
  <si>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</si>
  <si>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</si>
  <si>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</si>
  <si>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</si>
  <si>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</si>
  <si>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</si>
  <si>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</si>
  <si>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</si>
  <si>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</si>
  <si>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</si>
  <si>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</si>
  <si>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</si>
  <si>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</si>
  <si>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</si>
  <si>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</si>
  <si>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</si>
  <si>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</si>
  <si>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</si>
  <si>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</si>
  <si>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</si>
  <si>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</si>
  <si>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</si>
  <si>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</si>
  <si>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</si>
  <si>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</si>
  <si>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</si>
  <si>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</si>
  <si>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</si>
  <si>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</si>
  <si>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</si>
  <si>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</si>
  <si>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</si>
  <si>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</si>
  <si>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</si>
  <si>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</si>
  <si>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</si>
  <si>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</si>
  <si>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</si>
  <si>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</si>
  <si>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</si>
  <si>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</si>
  <si>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</si>
  <si>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</si>
  <si>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</si>
  <si>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</si>
  <si>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</si>
  <si>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</si>
  <si>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</si>
  <si>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</si>
  <si>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</si>
  <si>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</si>
  <si>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</si>
  <si>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</si>
  <si>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</si>
  <si>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</si>
  <si>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</si>
  <si>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</si>
  <si>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</si>
  <si>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</si>
  <si>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</si>
  <si>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</si>
  <si>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</si>
  <si>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</si>
  <si>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</si>
  <si>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</si>
  <si>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</si>
  <si>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</si>
  <si>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</si>
  <si>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</si>
  <si>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</si>
  <si>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</si>
  <si>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</si>
  <si>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</si>
  <si>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</si>
  <si>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</si>
  <si>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</si>
  <si>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</si>
  <si>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</si>
  <si>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</si>
  <si>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</si>
  <si>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</si>
  <si>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</si>
  <si>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</si>
  <si>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</si>
  <si>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</si>
  <si>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</si>
  <si>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</si>
  <si>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</si>
  <si>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</si>
  <si>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</si>
  <si>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</si>
  <si>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</si>
  <si>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</si>
  <si>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</si>
  <si>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</si>
  <si>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</si>
  <si>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</si>
  <si>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</si>
  <si>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</si>
  <si>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</si>
  <si>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</si>
  <si>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</si>
  <si>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</si>
  <si>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</si>
  <si>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</si>
  <si>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</si>
  <si>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</si>
  <si>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</si>
  <si>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</si>
  <si>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</si>
  <si>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</si>
  <si>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</si>
  <si>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</si>
  <si>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</si>
  <si>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</si>
  <si>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</si>
  <si>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</si>
  <si>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</si>
  <si>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</si>
  <si>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</si>
  <si>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</si>
  <si>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</si>
  <si>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</si>
  <si>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</si>
  <si>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</si>
  <si>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</si>
  <si>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</si>
  <si>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</si>
  <si>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</si>
  <si>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</si>
  <si>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</si>
  <si>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</si>
  <si>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</si>
  <si>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</si>
  <si>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</si>
  <si>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</si>
  <si>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</si>
  <si>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</si>
  <si>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</si>
  <si>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</si>
  <si>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</si>
  <si>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</si>
  <si>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</si>
  <si>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</si>
  <si>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</si>
  <si>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</si>
  <si>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</si>
  <si>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</si>
  <si>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</si>
  <si>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</si>
  <si>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</si>
  <si>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</si>
  <si>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</si>
  <si>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</si>
  <si>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</si>
  <si>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</si>
  <si>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</si>
  <si>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</si>
  <si>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</si>
  <si>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</si>
  <si>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</si>
  <si>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</si>
  <si>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</si>
  <si>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</si>
  <si>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</si>
  <si>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</si>
  <si>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</si>
  <si>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</si>
  <si>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</si>
  <si>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</si>
  <si>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</si>
  <si>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</si>
  <si>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</si>
  <si>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</si>
  <si>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</si>
  <si>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</si>
  <si>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</si>
  <si>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</si>
  <si>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</si>
  <si>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</si>
  <si>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</si>
  <si>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</si>
  <si>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</si>
  <si>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</si>
  <si>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</si>
  <si>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</si>
  <si>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</si>
  <si>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</si>
  <si>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</si>
  <si>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</si>
  <si>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</si>
  <si>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</si>
  <si>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</si>
  <si>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</si>
  <si>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</si>
  <si>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</si>
  <si>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</si>
  <si>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</si>
  <si>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</si>
  <si>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</si>
  <si>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</si>
  <si>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</si>
  <si>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</si>
  <si>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</si>
  <si>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</si>
  <si>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</si>
  <si>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</si>
  <si>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</si>
  <si>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</si>
  <si>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</si>
  <si>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</si>
  <si>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</si>
  <si>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</si>
  <si>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</si>
  <si>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</si>
  <si>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</si>
  <si>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</si>
  <si>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</si>
  <si>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</si>
  <si>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</si>
  <si>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</si>
  <si>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</si>
  <si>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</si>
  <si>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</si>
  <si>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</si>
  <si>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</si>
  <si>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</si>
  <si>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</si>
  <si>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</si>
  <si>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</si>
  <si>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</si>
  <si>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</si>
  <si>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</si>
  <si>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</si>
  <si>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</si>
  <si>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</si>
  <si>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</si>
  <si>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</si>
  <si>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</si>
  <si>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</si>
  <si>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</si>
  <si>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</si>
  <si>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</si>
  <si>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</si>
  <si>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</si>
  <si>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</si>
  <si>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</si>
  <si>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</si>
  <si>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</si>
  <si>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</si>
  <si>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</si>
  <si>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</si>
  <si>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</si>
  <si>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</si>
  <si>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</si>
  <si>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</si>
  <si>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</si>
  <si>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</si>
  <si>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</si>
  <si>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</si>
  <si>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</si>
  <si>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</si>
  <si>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</si>
  <si>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</si>
  <si>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</si>
  <si>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</si>
  <si>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</si>
  <si>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</si>
  <si>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</si>
  <si>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</si>
  <si>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</si>
  <si>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</si>
  <si>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</si>
  <si>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</si>
  <si>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</si>
  <si>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</si>
  <si>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</si>
  <si>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</si>
  <si>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</si>
  <si>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</si>
  <si>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</si>
  <si>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</si>
  <si>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</si>
  <si>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</si>
  <si>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</si>
  <si>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</si>
  <si>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</si>
  <si>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</si>
  <si>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</si>
  <si>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</si>
  <si>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</si>
  <si>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</si>
  <si>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</si>
  <si>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</si>
  <si>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</si>
  <si>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</si>
  <si>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</si>
  <si>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</si>
  <si>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</si>
  <si>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</si>
  <si>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</si>
  <si>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</si>
  <si>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</si>
  <si>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</si>
  <si>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Count of state</t>
  </si>
  <si>
    <t>Column Labels</t>
  </si>
  <si>
    <t>small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</si>
  <si>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</si>
  <si>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</si>
  <si>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</si>
  <si>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</si>
  <si>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</si>
  <si>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</si>
  <si>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</si>
  <si>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</si>
  <si>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</si>
  <si>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</si>
  <si>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</si>
  <si>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</si>
  <si>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</si>
  <si>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</si>
  <si>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</si>
  <si>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</si>
  <si>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</si>
  <si>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</si>
  <si>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</si>
  <si>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</si>
  <si>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</si>
  <si>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</si>
  <si>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</si>
  <si>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</si>
  <si>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</si>
  <si>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</si>
  <si>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</si>
  <si>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</si>
  <si>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</si>
  <si>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</si>
  <si>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</si>
  <si>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</si>
  <si>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</si>
  <si>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</si>
  <si>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</si>
  <si>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</si>
  <si>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</si>
  <si>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</si>
  <si>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</si>
  <si>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</si>
  <si>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(All)</t>
  </si>
  <si>
    <t>Date Created Conversion</t>
  </si>
  <si>
    <t>Date Ended Conversion</t>
  </si>
  <si>
    <t>May</t>
  </si>
  <si>
    <t>Jan</t>
  </si>
  <si>
    <t>Jul</t>
  </si>
  <si>
    <t>Aug</t>
  </si>
  <si>
    <t>Oct</t>
  </si>
  <si>
    <t>Apr</t>
  </si>
  <si>
    <t>Nov</t>
  </si>
  <si>
    <t>Feb</t>
  </si>
  <si>
    <t>Sep</t>
  </si>
  <si>
    <t>Dec</t>
  </si>
  <si>
    <t>Mar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</si>
  <si>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</si>
  <si>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</si>
  <si>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</si>
  <si>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</si>
  <si>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</si>
  <si>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</si>
  <si>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</si>
  <si>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</si>
  <si>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</si>
  <si>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</si>
  <si>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</si>
  <si>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</si>
  <si>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</si>
  <si>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</si>
  <si>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</si>
  <si>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</si>
  <si>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</si>
  <si>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</si>
  <si>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</si>
  <si>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</si>
  <si>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</si>
  <si>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</si>
  <si>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Total </t>
  </si>
  <si>
    <t>Successful</t>
  </si>
  <si>
    <t>Unsuccesful</t>
  </si>
  <si>
    <t>Sum of backers_count</t>
  </si>
  <si>
    <t>Average of backers_count2</t>
  </si>
  <si>
    <t>Max of backers_count2</t>
  </si>
  <si>
    <t>Min of backers_count3</t>
  </si>
  <si>
    <t>StdDev of backers_count4</t>
  </si>
  <si>
    <t>Var of backers_count2</t>
  </si>
  <si>
    <t>State</t>
  </si>
  <si>
    <t>Goal Bracket</t>
  </si>
  <si>
    <t>unsuccessful</t>
  </si>
  <si>
    <t>&lt;1000</t>
  </si>
  <si>
    <t>Max of backers_count3</t>
  </si>
  <si>
    <t>StdDev of backers_count2</t>
  </si>
  <si>
    <t>50000 or more</t>
  </si>
  <si>
    <t>Count of State</t>
  </si>
  <si>
    <t>1000 - 4999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</si>
  <si>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</si>
  <si>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</si>
  <si>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</si>
  <si>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</si>
  <si>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</si>
  <si>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</si>
  <si>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</si>
  <si>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</si>
  <si>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5000 - 9999</t>
  </si>
  <si>
    <t>(blank)</t>
  </si>
  <si>
    <t>Min of backers_count4</t>
  </si>
  <si>
    <t>Var of backers_count3</t>
  </si>
  <si>
    <t xml:space="preserve">Median Backers Successful </t>
  </si>
  <si>
    <t xml:space="preserve">Mean Backers Successful </t>
  </si>
  <si>
    <t xml:space="preserve">Mean Backers Unsuccessful </t>
  </si>
  <si>
    <t xml:space="preserve">Max Backers Successful </t>
  </si>
  <si>
    <t xml:space="preserve">Max Backers Unsuccessful </t>
  </si>
  <si>
    <t xml:space="preserve">Min Backers Successful </t>
  </si>
  <si>
    <t xml:space="preserve">Min Backers Unsuccessful </t>
  </si>
  <si>
    <t xml:space="preserve">std.dev Backers Successful </t>
  </si>
  <si>
    <t xml:space="preserve">std.dev Backers Unsuccessful </t>
  </si>
  <si>
    <t xml:space="preserve">variance Backers Successful </t>
  </si>
  <si>
    <t xml:space="preserve">varience Backers Unsuccessful </t>
  </si>
  <si>
    <t>Failed</t>
  </si>
  <si>
    <t>Median Backers Failed</t>
  </si>
  <si>
    <t>Mean Backers Failed</t>
  </si>
  <si>
    <t>Median Backers 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</si>
</sst>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5" fontId="0" fillId="0" borderId="0" xfId="0" applyNumberFormat="1"/>
    <xf numFmtId="1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[Kickstarter_Analysis_Dion_Daniels_10122021.xlsx]Category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BE8-ADDF-C7DF48AE0B8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BE8-ADDF-C7DF48AE0B8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BE8-ADDF-C7DF48AE0B8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0D-4BE8-ADDF-C7DF48AE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7525583"/>
        <c:axId val="787526831"/>
      </c:barChart>
      <c:catAx>
        <c:axId val="7875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526831"/>
        <c:crosses val="autoZero"/>
        <c:auto val="1"/>
        <c:lblAlgn val="ctr"/>
        <c:lblOffset val="100"/>
        <c:noMultiLvlLbl val="0"/>
      </c:catAx>
      <c:valAx>
        <c:axId val="7875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5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[Kickstarter_Analysis_Dion_Daniels_10122021.xlsx]Subcategory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6-4256-855A-55652EFC3D4B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6-4256-855A-55652EFC3D4B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96-4256-855A-55652EFC3D4B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96-4256-855A-55652EFC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9486303"/>
        <c:axId val="1159486719"/>
      </c:barChart>
      <c:catAx>
        <c:axId val="115948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86719"/>
        <c:crosses val="autoZero"/>
        <c:auto val="1"/>
        <c:lblAlgn val="ctr"/>
        <c:lblOffset val="100"/>
        <c:noMultiLvlLbl val="0"/>
      </c:catAx>
      <c:valAx>
        <c:axId val="11594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8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[Kickstarter_Analysis_Dion_Daniels_10122021.xlsx]Date Created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9-4E32-AB49-B84378F58E8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9-4E32-AB49-B84378F58E8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39-4E32-AB49-B84378F58E8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39-4E32-AB49-B84378F58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477119"/>
        <c:axId val="951456319"/>
      </c:lineChart>
      <c:catAx>
        <c:axId val="9514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456319"/>
        <c:crosses val="autoZero"/>
        <c:auto val="1"/>
        <c:lblAlgn val="ctr"/>
        <c:lblOffset val="100"/>
        <c:noMultiLvlLbl val="0"/>
      </c:catAx>
      <c:valAx>
        <c:axId val="9514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47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9-457E-8AA3-C73506A9A3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9-457E-8AA3-C73506A9A3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9-457E-8AA3-C73506A9A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464319"/>
        <c:axId val="945471391"/>
      </c:lineChart>
      <c:catAx>
        <c:axId val="94546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71391"/>
        <c:crosses val="autoZero"/>
        <c:auto val="1"/>
        <c:lblAlgn val="ctr"/>
        <c:lblOffset val="100"/>
        <c:noMultiLvlLbl val="0"/>
      </c:catAx>
      <c:valAx>
        <c:axId val="9454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6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[Kickstarter_Analysis_Dion_Daniels_10122021.xlsx]Bonus Statistical Analysis!PivotTable13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81375569595798E-2"/>
          <c:y val="8.720605815810642E-2"/>
          <c:w val="0.67931673835974649"/>
          <c:h val="0.7097591303624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Analysis'!$J$2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Analysis'!$J$3:$J$31</c:f>
              <c:numCache>
                <c:formatCode>General</c:formatCode>
                <c:ptCount val="26"/>
                <c:pt idx="0">
                  <c:v>50</c:v>
                </c:pt>
                <c:pt idx="1">
                  <c:v>322</c:v>
                </c:pt>
                <c:pt idx="2">
                  <c:v>932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381</c:v>
                </c:pt>
                <c:pt idx="12">
                  <c:v>86</c:v>
                </c:pt>
                <c:pt idx="13">
                  <c:v>131</c:v>
                </c:pt>
                <c:pt idx="14">
                  <c:v>480</c:v>
                </c:pt>
                <c:pt idx="15">
                  <c:v>184</c:v>
                </c:pt>
                <c:pt idx="16">
                  <c:v>107</c:v>
                </c:pt>
                <c:pt idx="17">
                  <c:v>86</c:v>
                </c:pt>
                <c:pt idx="18">
                  <c:v>82</c:v>
                </c:pt>
                <c:pt idx="19">
                  <c:v>50</c:v>
                </c:pt>
                <c:pt idx="20">
                  <c:v>29</c:v>
                </c:pt>
                <c:pt idx="21">
                  <c:v>22</c:v>
                </c:pt>
                <c:pt idx="22">
                  <c:v>15</c:v>
                </c:pt>
                <c:pt idx="23">
                  <c:v>335</c:v>
                </c:pt>
                <c:pt idx="24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F-41DE-880C-C3635125D927}"/>
            </c:ext>
          </c:extLst>
        </c:ser>
        <c:ser>
          <c:idx val="1"/>
          <c:order val="1"/>
          <c:tx>
            <c:strRef>
              <c:f>'Bonus Statistical Analysis'!$K$2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Analysis'!$K$3:$K$31</c:f>
              <c:numCache>
                <c:formatCode>General</c:formatCode>
                <c:ptCount val="26"/>
                <c:pt idx="0">
                  <c:v>1801</c:v>
                </c:pt>
                <c:pt idx="1">
                  <c:v>10230</c:v>
                </c:pt>
                <c:pt idx="2">
                  <c:v>59149</c:v>
                </c:pt>
                <c:pt idx="3">
                  <c:v>43464</c:v>
                </c:pt>
                <c:pt idx="4">
                  <c:v>22360</c:v>
                </c:pt>
                <c:pt idx="5">
                  <c:v>26049</c:v>
                </c:pt>
                <c:pt idx="6">
                  <c:v>20405</c:v>
                </c:pt>
                <c:pt idx="7">
                  <c:v>46691</c:v>
                </c:pt>
                <c:pt idx="8">
                  <c:v>13059</c:v>
                </c:pt>
                <c:pt idx="9">
                  <c:v>11485</c:v>
                </c:pt>
                <c:pt idx="10">
                  <c:v>3315</c:v>
                </c:pt>
                <c:pt idx="11">
                  <c:v>56122</c:v>
                </c:pt>
                <c:pt idx="12">
                  <c:v>112490</c:v>
                </c:pt>
                <c:pt idx="13">
                  <c:v>361</c:v>
                </c:pt>
                <c:pt idx="14">
                  <c:v>2563</c:v>
                </c:pt>
                <c:pt idx="15">
                  <c:v>2475</c:v>
                </c:pt>
                <c:pt idx="16">
                  <c:v>2109</c:v>
                </c:pt>
                <c:pt idx="17">
                  <c:v>1659</c:v>
                </c:pt>
                <c:pt idx="18">
                  <c:v>1759</c:v>
                </c:pt>
                <c:pt idx="19">
                  <c:v>899</c:v>
                </c:pt>
                <c:pt idx="20">
                  <c:v>765</c:v>
                </c:pt>
                <c:pt idx="21">
                  <c:v>1220</c:v>
                </c:pt>
                <c:pt idx="22">
                  <c:v>985</c:v>
                </c:pt>
                <c:pt idx="23">
                  <c:v>3772</c:v>
                </c:pt>
                <c:pt idx="24">
                  <c:v>18059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F-41DE-880C-C3635125D927}"/>
            </c:ext>
          </c:extLst>
        </c:ser>
        <c:ser>
          <c:idx val="2"/>
          <c:order val="2"/>
          <c:tx>
            <c:strRef>
              <c:f>'Bonus Statistical Analysis'!$L$2</c:f>
              <c:strCache>
                <c:ptCount val="1"/>
                <c:pt idx="0">
                  <c:v>Average of backers_count2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Analysis'!$L$3:$L$31</c:f>
              <c:numCache>
                <c:formatCode>General</c:formatCode>
                <c:ptCount val="26"/>
                <c:pt idx="0">
                  <c:v>36.020000000000003</c:v>
                </c:pt>
                <c:pt idx="1">
                  <c:v>31.770186335403725</c:v>
                </c:pt>
                <c:pt idx="2">
                  <c:v>63.464592274678111</c:v>
                </c:pt>
                <c:pt idx="3">
                  <c:v>258.71428571428572</c:v>
                </c:pt>
                <c:pt idx="4">
                  <c:v>237.87234042553192</c:v>
                </c:pt>
                <c:pt idx="5">
                  <c:v>420.14516129032256</c:v>
                </c:pt>
                <c:pt idx="6">
                  <c:v>371</c:v>
                </c:pt>
                <c:pt idx="7">
                  <c:v>1459.09375</c:v>
                </c:pt>
                <c:pt idx="8">
                  <c:v>502.26923076923077</c:v>
                </c:pt>
                <c:pt idx="9">
                  <c:v>546.90476190476193</c:v>
                </c:pt>
                <c:pt idx="10">
                  <c:v>552.5</c:v>
                </c:pt>
                <c:pt idx="11">
                  <c:v>147.3018372703412</c:v>
                </c:pt>
                <c:pt idx="12">
                  <c:v>1308.0232558139535</c:v>
                </c:pt>
                <c:pt idx="13">
                  <c:v>2.7557251908396947</c:v>
                </c:pt>
                <c:pt idx="14">
                  <c:v>5.3395833333333336</c:v>
                </c:pt>
                <c:pt idx="15">
                  <c:v>13.451086956521738</c:v>
                </c:pt>
                <c:pt idx="16">
                  <c:v>19.710280373831775</c:v>
                </c:pt>
                <c:pt idx="17">
                  <c:v>19.290697674418606</c:v>
                </c:pt>
                <c:pt idx="18">
                  <c:v>21.451219512195124</c:v>
                </c:pt>
                <c:pt idx="19">
                  <c:v>17.98</c:v>
                </c:pt>
                <c:pt idx="20">
                  <c:v>26.379310344827587</c:v>
                </c:pt>
                <c:pt idx="21">
                  <c:v>55.454545454545453</c:v>
                </c:pt>
                <c:pt idx="22">
                  <c:v>65.666666666666671</c:v>
                </c:pt>
                <c:pt idx="23">
                  <c:v>11.259701492537314</c:v>
                </c:pt>
                <c:pt idx="24">
                  <c:v>50.444134078212294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7F-41DE-880C-C3635125D927}"/>
            </c:ext>
          </c:extLst>
        </c:ser>
        <c:ser>
          <c:idx val="3"/>
          <c:order val="3"/>
          <c:tx>
            <c:strRef>
              <c:f>'Bonus Statistical Analysis'!$M$2</c:f>
              <c:strCache>
                <c:ptCount val="1"/>
                <c:pt idx="0">
                  <c:v>Max of backers_count3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Analysis'!$M$3:$M$31</c:f>
              <c:numCache>
                <c:formatCode>General</c:formatCode>
                <c:ptCount val="26"/>
                <c:pt idx="0">
                  <c:v>884</c:v>
                </c:pt>
                <c:pt idx="1">
                  <c:v>2035</c:v>
                </c:pt>
                <c:pt idx="2">
                  <c:v>1980</c:v>
                </c:pt>
                <c:pt idx="3">
                  <c:v>3663</c:v>
                </c:pt>
                <c:pt idx="4">
                  <c:v>1224</c:v>
                </c:pt>
                <c:pt idx="5">
                  <c:v>3562</c:v>
                </c:pt>
                <c:pt idx="6">
                  <c:v>1670</c:v>
                </c:pt>
                <c:pt idx="7">
                  <c:v>26457</c:v>
                </c:pt>
                <c:pt idx="8">
                  <c:v>3355</c:v>
                </c:pt>
                <c:pt idx="9">
                  <c:v>1789</c:v>
                </c:pt>
                <c:pt idx="10">
                  <c:v>1876</c:v>
                </c:pt>
                <c:pt idx="11">
                  <c:v>8200</c:v>
                </c:pt>
                <c:pt idx="12">
                  <c:v>20242</c:v>
                </c:pt>
                <c:pt idx="13">
                  <c:v>15</c:v>
                </c:pt>
                <c:pt idx="14">
                  <c:v>52</c:v>
                </c:pt>
                <c:pt idx="15">
                  <c:v>140</c:v>
                </c:pt>
                <c:pt idx="16">
                  <c:v>197</c:v>
                </c:pt>
                <c:pt idx="17">
                  <c:v>201</c:v>
                </c:pt>
                <c:pt idx="18">
                  <c:v>236</c:v>
                </c:pt>
                <c:pt idx="19">
                  <c:v>152</c:v>
                </c:pt>
                <c:pt idx="20">
                  <c:v>171</c:v>
                </c:pt>
                <c:pt idx="21">
                  <c:v>369</c:v>
                </c:pt>
                <c:pt idx="22">
                  <c:v>400</c:v>
                </c:pt>
                <c:pt idx="23">
                  <c:v>775</c:v>
                </c:pt>
                <c:pt idx="24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7F-41DE-880C-C3635125D927}"/>
            </c:ext>
          </c:extLst>
        </c:ser>
        <c:ser>
          <c:idx val="4"/>
          <c:order val="4"/>
          <c:tx>
            <c:strRef>
              <c:f>'Bonus Statistical Analysis'!$N$2</c:f>
              <c:strCache>
                <c:ptCount val="1"/>
                <c:pt idx="0">
                  <c:v>Min of backers_count4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Analysis'!$N$3:$N$31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12</c:v>
                </c:pt>
                <c:pt idx="4">
                  <c:v>35</c:v>
                </c:pt>
                <c:pt idx="5">
                  <c:v>33</c:v>
                </c:pt>
                <c:pt idx="6">
                  <c:v>43</c:v>
                </c:pt>
                <c:pt idx="7">
                  <c:v>37</c:v>
                </c:pt>
                <c:pt idx="8">
                  <c:v>27</c:v>
                </c:pt>
                <c:pt idx="9">
                  <c:v>73</c:v>
                </c:pt>
                <c:pt idx="10">
                  <c:v>92</c:v>
                </c:pt>
                <c:pt idx="11">
                  <c:v>10</c:v>
                </c:pt>
                <c:pt idx="12">
                  <c:v>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7F-41DE-880C-C3635125D927}"/>
            </c:ext>
          </c:extLst>
        </c:ser>
        <c:ser>
          <c:idx val="5"/>
          <c:order val="5"/>
          <c:tx>
            <c:strRef>
              <c:f>'Bonus Statistical Analysis'!$O$2</c:f>
              <c:strCache>
                <c:ptCount val="1"/>
                <c:pt idx="0">
                  <c:v>StdDev of backers_count2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Analysis'!$O$3:$O$31</c:f>
              <c:numCache>
                <c:formatCode>General</c:formatCode>
                <c:ptCount val="26"/>
                <c:pt idx="0">
                  <c:v>125.0946564055575</c:v>
                </c:pt>
                <c:pt idx="1">
                  <c:v>122.16919213586657</c:v>
                </c:pt>
                <c:pt idx="2">
                  <c:v>105.15911850971939</c:v>
                </c:pt>
                <c:pt idx="3">
                  <c:v>472.68142153226432</c:v>
                </c:pt>
                <c:pt idx="4">
                  <c:v>189.09224204317619</c:v>
                </c:pt>
                <c:pt idx="5">
                  <c:v>612.09079597490006</c:v>
                </c:pt>
                <c:pt idx="6">
                  <c:v>325.60240466852503</c:v>
                </c:pt>
                <c:pt idx="7">
                  <c:v>4636.8418365018524</c:v>
                </c:pt>
                <c:pt idx="8">
                  <c:v>626.79122889155417</c:v>
                </c:pt>
                <c:pt idx="9">
                  <c:v>514.94037565158021</c:v>
                </c:pt>
                <c:pt idx="10">
                  <c:v>688.1839143717325</c:v>
                </c:pt>
                <c:pt idx="11">
                  <c:v>465.54112342722067</c:v>
                </c:pt>
                <c:pt idx="12">
                  <c:v>2454.5970555949011</c:v>
                </c:pt>
                <c:pt idx="13">
                  <c:v>3.1208766102181444</c:v>
                </c:pt>
                <c:pt idx="14">
                  <c:v>7.5224990179657558</c:v>
                </c:pt>
                <c:pt idx="15">
                  <c:v>23.831324358289301</c:v>
                </c:pt>
                <c:pt idx="16">
                  <c:v>32.125640540062825</c:v>
                </c:pt>
                <c:pt idx="17">
                  <c:v>33.567794887736831</c:v>
                </c:pt>
                <c:pt idx="18">
                  <c:v>40.626316484355577</c:v>
                </c:pt>
                <c:pt idx="19">
                  <c:v>32.020713959076232</c:v>
                </c:pt>
                <c:pt idx="20">
                  <c:v>42.145507973739413</c:v>
                </c:pt>
                <c:pt idx="21">
                  <c:v>90.598921087198946</c:v>
                </c:pt>
                <c:pt idx="22">
                  <c:v>110.65884940835483</c:v>
                </c:pt>
                <c:pt idx="23">
                  <c:v>44.252081583373283</c:v>
                </c:pt>
                <c:pt idx="24">
                  <c:v>147.01876233358661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7F-41DE-880C-C3635125D927}"/>
            </c:ext>
          </c:extLst>
        </c:ser>
        <c:ser>
          <c:idx val="6"/>
          <c:order val="6"/>
          <c:tx>
            <c:strRef>
              <c:f>'Bonus Statistical Analysis'!$P$2</c:f>
              <c:strCache>
                <c:ptCount val="1"/>
                <c:pt idx="0">
                  <c:v>Var of backers_count3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'Bonus Statistical Analysis'!$I$3:$I$31</c:f>
              <c:multiLvlStrCache>
                <c:ptCount val="26"/>
                <c:lvl>
                  <c:pt idx="1">
                    <c:v>&lt;1000</c:v>
                  </c:pt>
                  <c:pt idx="2">
                    <c:v>1000 - 4999</c:v>
                  </c:pt>
                  <c:pt idx="3">
                    <c:v>10000 - 14999</c:v>
                  </c:pt>
                  <c:pt idx="4">
                    <c:v>15000 - 19999</c:v>
                  </c:pt>
                  <c:pt idx="5">
                    <c:v>20000 - 24999</c:v>
                  </c:pt>
                  <c:pt idx="6">
                    <c:v>25000 - 29999</c:v>
                  </c:pt>
                  <c:pt idx="7">
                    <c:v>30000 - 34999</c:v>
                  </c:pt>
                  <c:pt idx="8">
                    <c:v>35000 - 39999</c:v>
                  </c:pt>
                  <c:pt idx="9">
                    <c:v>40000 - 44999</c:v>
                  </c:pt>
                  <c:pt idx="10">
                    <c:v>45000 - 49999</c:v>
                  </c:pt>
                  <c:pt idx="11">
                    <c:v>5000 - 9999</c:v>
                  </c:pt>
                  <c:pt idx="12">
                    <c:v>50000 or more</c:v>
                  </c:pt>
                  <c:pt idx="13">
                    <c:v>&lt;1000</c:v>
                  </c:pt>
                  <c:pt idx="14">
                    <c:v>1000 - 4999</c:v>
                  </c:pt>
                  <c:pt idx="15">
                    <c:v>10000 - 14999</c:v>
                  </c:pt>
                  <c:pt idx="16">
                    <c:v>15000 - 19999</c:v>
                  </c:pt>
                  <c:pt idx="17">
                    <c:v>20000 - 24999</c:v>
                  </c:pt>
                  <c:pt idx="18">
                    <c:v>25000 - 29999</c:v>
                  </c:pt>
                  <c:pt idx="19">
                    <c:v>30000 - 34999</c:v>
                  </c:pt>
                  <c:pt idx="20">
                    <c:v>35000 - 39999</c:v>
                  </c:pt>
                  <c:pt idx="21">
                    <c:v>40000 - 44999</c:v>
                  </c:pt>
                  <c:pt idx="22">
                    <c:v>45000 - 49999</c:v>
                  </c:pt>
                  <c:pt idx="23">
                    <c:v>5000 - 9999</c:v>
                  </c:pt>
                  <c:pt idx="24">
                    <c:v>50000 or more</c:v>
                  </c:pt>
                </c:lvl>
                <c:lvl>
                  <c:pt idx="0">
                    <c:v>live</c:v>
                  </c:pt>
                  <c:pt idx="1">
                    <c:v>successful</c:v>
                  </c:pt>
                  <c:pt idx="13">
                    <c:v>unsuccessful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'Bonus Statistical Analysis'!$P$3:$P$31</c:f>
              <c:numCache>
                <c:formatCode>General</c:formatCode>
                <c:ptCount val="26"/>
                <c:pt idx="0">
                  <c:v>15648.67306122449</c:v>
                </c:pt>
                <c:pt idx="1">
                  <c:v>14925.31150713028</c:v>
                </c:pt>
                <c:pt idx="2">
                  <c:v>11058.440205741208</c:v>
                </c:pt>
                <c:pt idx="3">
                  <c:v>223427.72626176217</c:v>
                </c:pt>
                <c:pt idx="4">
                  <c:v>35755.876000915123</c:v>
                </c:pt>
                <c:pt idx="5">
                  <c:v>374655.1425171867</c:v>
                </c:pt>
                <c:pt idx="6">
                  <c:v>106016.92592592593</c:v>
                </c:pt>
                <c:pt idx="7">
                  <c:v>21500302.216733869</c:v>
                </c:pt>
                <c:pt idx="8">
                  <c:v>392867.24461538461</c:v>
                </c:pt>
                <c:pt idx="9">
                  <c:v>265163.5904761905</c:v>
                </c:pt>
                <c:pt idx="10">
                  <c:v>473597.1</c:v>
                </c:pt>
                <c:pt idx="11">
                  <c:v>216728.53760187872</c:v>
                </c:pt>
                <c:pt idx="12">
                  <c:v>6025046.705335157</c:v>
                </c:pt>
                <c:pt idx="13">
                  <c:v>9.7398708162066949</c:v>
                </c:pt>
                <c:pt idx="14">
                  <c:v>56.587991475295759</c:v>
                </c:pt>
                <c:pt idx="15">
                  <c:v>567.93202066999288</c:v>
                </c:pt>
                <c:pt idx="16">
                  <c:v>1032.056780109328</c:v>
                </c:pt>
                <c:pt idx="17">
                  <c:v>1126.796853625171</c:v>
                </c:pt>
                <c:pt idx="18">
                  <c:v>1650.4975910870219</c:v>
                </c:pt>
                <c:pt idx="19">
                  <c:v>1025.3261224489795</c:v>
                </c:pt>
                <c:pt idx="20">
                  <c:v>1776.2438423645322</c:v>
                </c:pt>
                <c:pt idx="21">
                  <c:v>8208.1645021645018</c:v>
                </c:pt>
                <c:pt idx="22">
                  <c:v>12245.380952380952</c:v>
                </c:pt>
                <c:pt idx="23">
                  <c:v>1958.2467244615245</c:v>
                </c:pt>
                <c:pt idx="24">
                  <c:v>21614.51647809962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7F-41DE-880C-C3635125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402287"/>
        <c:axId val="956404783"/>
      </c:barChart>
      <c:catAx>
        <c:axId val="9564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404783"/>
        <c:crosses val="autoZero"/>
        <c:auto val="1"/>
        <c:lblAlgn val="ctr"/>
        <c:lblOffset val="100"/>
        <c:noMultiLvlLbl val="0"/>
      </c:catAx>
      <c:valAx>
        <c:axId val="95640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40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6</xdr:row>
      <xdr:rowOff>152400</xdr:rowOff>
    </xdr:from>
    <xdr:to>
      <xdr:col>18</xdr:col>
      <xdr:colOff>200025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B7829-73B6-4389-A0AF-6D4A97077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2</xdr:row>
      <xdr:rowOff>57149</xdr:rowOff>
    </xdr:from>
    <xdr:to>
      <xdr:col>20</xdr:col>
      <xdr:colOff>47625</xdr:colOff>
      <xdr:row>28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89D18-670A-42D4-B802-15BA00BA9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95249</xdr:rowOff>
    </xdr:from>
    <xdr:to>
      <xdr:col>14</xdr:col>
      <xdr:colOff>600075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FEAA3-1EF6-464B-A801-2993409C7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71436</xdr:colOff>
      <xdr:row>15</xdr:row>
      <xdr:rowOff>9524</xdr:rowOff>
    </xdr:from>
    <xdr:to>
      <xdr:col>7</xdr:col>
      <xdr:colOff>1314449</xdr:colOff>
      <xdr:row>33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5B91A-A67A-4534-9265-CB53D7E60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32</xdr:row>
      <xdr:rowOff>56028</xdr:rowOff>
    </xdr:from>
    <xdr:to>
      <xdr:col>16</xdr:col>
      <xdr:colOff>134471</xdr:colOff>
      <xdr:row>58</xdr:row>
      <xdr:rowOff>22411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54769-AAC5-4E86-B291-FCB08B7C9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" refreshedDate="44539.945018055558" createdVersion="7" refreshedVersion="7" minRefreshableVersion="3" recordCount="4114" xr:uid="{9C2B453A-42A1-49BB-B49A-EEFCD014760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" refreshedDate="44539.962389699074" createdVersion="7" refreshedVersion="7" minRefreshableVersion="3" recordCount="4114" xr:uid="{BEBFC37A-9F34-4F79-BCFE-B0248AD8DF7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" refreshedDate="44540.042382060186" createdVersion="7" refreshedVersion="7" minRefreshableVersion="3" recordCount="4115" xr:uid="{6C1BC74B-2A9E-4F74-8350-CA28573A3AA3}">
  <cacheSource type="worksheet">
    <worksheetSource ref="A1:D1048576" sheet="Bonus Statistical Analysis"/>
  </cacheSource>
  <cacheFields count="4">
    <cacheField name="backers_count" numFmtId="0">
      <sharedItems containsString="0" containsBlank="1" containsNumber="1" containsInteger="1" minValue="0" maxValue="26457"/>
    </cacheField>
    <cacheField name="State" numFmtId="0">
      <sharedItems containsBlank="1" count="4">
        <s v="successful"/>
        <s v="unsuccessful"/>
        <s v="live"/>
        <m/>
      </sharedItems>
    </cacheField>
    <cacheField name="goal" numFmtId="0">
      <sharedItems containsString="0" containsBlank="1" containsNumber="1" minValue="1" maxValue="100000000"/>
    </cacheField>
    <cacheField name="Goal Bracket" numFmtId="0">
      <sharedItems containsBlank="1" count="13">
        <s v="5000 - 9999"/>
        <s v="10000 - 14999"/>
        <s v="&lt;1000"/>
        <s v="40000 - 44999"/>
        <s v="1000 - 4999"/>
        <s v="30000 - 34999"/>
        <s v="15000 - 19999"/>
        <s v="35000 - 39999"/>
        <s v="20000 - 24999"/>
        <s v="25000 - 29999"/>
        <s v="50000 or more"/>
        <s v="45000 -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82"/>
    <x v="0"/>
    <n v="8500"/>
    <x v="0"/>
  </r>
  <r>
    <n v="79"/>
    <x v="0"/>
    <n v="10275"/>
    <x v="1"/>
  </r>
  <r>
    <n v="35"/>
    <x v="0"/>
    <n v="500"/>
    <x v="2"/>
  </r>
  <r>
    <n v="150"/>
    <x v="0"/>
    <n v="10000"/>
    <x v="1"/>
  </r>
  <r>
    <n v="284"/>
    <x v="0"/>
    <n v="44000"/>
    <x v="3"/>
  </r>
  <r>
    <n v="47"/>
    <x v="0"/>
    <n v="3999"/>
    <x v="4"/>
  </r>
  <r>
    <n v="58"/>
    <x v="0"/>
    <n v="8000"/>
    <x v="0"/>
  </r>
  <r>
    <n v="57"/>
    <x v="0"/>
    <n v="9000"/>
    <x v="0"/>
  </r>
  <r>
    <n v="12"/>
    <x v="0"/>
    <n v="3500"/>
    <x v="4"/>
  </r>
  <r>
    <n v="20"/>
    <x v="0"/>
    <n v="500"/>
    <x v="2"/>
  </r>
  <r>
    <n v="19"/>
    <x v="0"/>
    <n v="3000"/>
    <x v="4"/>
  </r>
  <r>
    <n v="75"/>
    <x v="0"/>
    <n v="5000"/>
    <x v="0"/>
  </r>
  <r>
    <n v="827"/>
    <x v="0"/>
    <n v="30000"/>
    <x v="5"/>
  </r>
  <r>
    <n v="51"/>
    <x v="0"/>
    <n v="3500"/>
    <x v="4"/>
  </r>
  <r>
    <n v="41"/>
    <x v="0"/>
    <n v="6000"/>
    <x v="0"/>
  </r>
  <r>
    <n v="98"/>
    <x v="0"/>
    <n v="2000"/>
    <x v="4"/>
  </r>
  <r>
    <n v="70"/>
    <x v="0"/>
    <n v="12000"/>
    <x v="1"/>
  </r>
  <r>
    <n v="36"/>
    <x v="0"/>
    <n v="1500"/>
    <x v="4"/>
  </r>
  <r>
    <n v="342"/>
    <x v="0"/>
    <n v="30000"/>
    <x v="5"/>
  </r>
  <r>
    <n v="22"/>
    <x v="0"/>
    <n v="850"/>
    <x v="2"/>
  </r>
  <r>
    <n v="25"/>
    <x v="0"/>
    <n v="2000"/>
    <x v="4"/>
  </r>
  <r>
    <n v="101"/>
    <x v="0"/>
    <n v="18500"/>
    <x v="6"/>
  </r>
  <r>
    <n v="8"/>
    <x v="0"/>
    <n v="350"/>
    <x v="2"/>
  </r>
  <r>
    <n v="23"/>
    <x v="0"/>
    <n v="2000"/>
    <x v="4"/>
  </r>
  <r>
    <n v="574"/>
    <x v="0"/>
    <n v="35000"/>
    <x v="7"/>
  </r>
  <r>
    <n v="14"/>
    <x v="0"/>
    <n v="600"/>
    <x v="2"/>
  </r>
  <r>
    <n v="19"/>
    <x v="0"/>
    <n v="1250"/>
    <x v="4"/>
  </r>
  <r>
    <n v="150"/>
    <x v="0"/>
    <n v="20000"/>
    <x v="8"/>
  </r>
  <r>
    <n v="71"/>
    <x v="0"/>
    <n v="12000"/>
    <x v="1"/>
  </r>
  <r>
    <n v="117"/>
    <x v="0"/>
    <n v="3000"/>
    <x v="4"/>
  </r>
  <r>
    <n v="53"/>
    <x v="0"/>
    <n v="4000"/>
    <x v="4"/>
  </r>
  <r>
    <n v="1"/>
    <x v="0"/>
    <n v="13"/>
    <x v="2"/>
  </r>
  <r>
    <n v="89"/>
    <x v="0"/>
    <n v="28450"/>
    <x v="9"/>
  </r>
  <r>
    <n v="64"/>
    <x v="0"/>
    <n v="5250"/>
    <x v="0"/>
  </r>
  <r>
    <n v="68"/>
    <x v="0"/>
    <n v="2600"/>
    <x v="4"/>
  </r>
  <r>
    <n v="28"/>
    <x v="0"/>
    <n v="1000"/>
    <x v="4"/>
  </r>
  <r>
    <n v="44"/>
    <x v="0"/>
    <n v="6000"/>
    <x v="0"/>
  </r>
  <r>
    <n v="253"/>
    <x v="0"/>
    <n v="22000"/>
    <x v="8"/>
  </r>
  <r>
    <n v="66"/>
    <x v="0"/>
    <n v="2500"/>
    <x v="4"/>
  </r>
  <r>
    <n v="217"/>
    <x v="0"/>
    <n v="25000"/>
    <x v="9"/>
  </r>
  <r>
    <n v="16"/>
    <x v="0"/>
    <n v="2000"/>
    <x v="4"/>
  </r>
  <r>
    <n v="19"/>
    <x v="0"/>
    <n v="2000"/>
    <x v="4"/>
  </r>
  <r>
    <n v="169"/>
    <x v="0"/>
    <n v="14000"/>
    <x v="1"/>
  </r>
  <r>
    <n v="263"/>
    <x v="0"/>
    <n v="10000"/>
    <x v="1"/>
  </r>
  <r>
    <n v="15"/>
    <x v="0"/>
    <n v="2000"/>
    <x v="4"/>
  </r>
  <r>
    <n v="61"/>
    <x v="0"/>
    <n v="5000"/>
    <x v="0"/>
  </r>
  <r>
    <n v="45"/>
    <x v="0"/>
    <n v="8400"/>
    <x v="0"/>
  </r>
  <r>
    <n v="70"/>
    <x v="0"/>
    <n v="5000"/>
    <x v="0"/>
  </r>
  <r>
    <n v="38"/>
    <x v="0"/>
    <n v="2000"/>
    <x v="4"/>
  </r>
  <r>
    <n v="87"/>
    <x v="0"/>
    <n v="12000"/>
    <x v="1"/>
  </r>
  <r>
    <n v="22"/>
    <x v="0"/>
    <n v="600"/>
    <x v="2"/>
  </r>
  <r>
    <n v="119"/>
    <x v="0"/>
    <n v="11000"/>
    <x v="1"/>
  </r>
  <r>
    <n v="52"/>
    <x v="0"/>
    <n v="10000"/>
    <x v="1"/>
  </r>
  <r>
    <n v="117"/>
    <x v="0"/>
    <n v="3000"/>
    <x v="4"/>
  </r>
  <r>
    <n v="52"/>
    <x v="0"/>
    <n v="10000"/>
    <x v="1"/>
  </r>
  <r>
    <n v="86"/>
    <x v="0"/>
    <n v="8600"/>
    <x v="0"/>
  </r>
  <r>
    <n v="174"/>
    <x v="0"/>
    <n v="8000"/>
    <x v="0"/>
  </r>
  <r>
    <n v="69"/>
    <x v="0"/>
    <n v="15000"/>
    <x v="6"/>
  </r>
  <r>
    <n v="75"/>
    <x v="0"/>
    <n v="10000"/>
    <x v="1"/>
  </r>
  <r>
    <n v="33"/>
    <x v="0"/>
    <n v="20000"/>
    <x v="8"/>
  </r>
  <r>
    <n v="108"/>
    <x v="0"/>
    <n v="4500"/>
    <x v="4"/>
  </r>
  <r>
    <n v="23"/>
    <x v="0"/>
    <n v="5000"/>
    <x v="0"/>
  </r>
  <r>
    <n v="48"/>
    <x v="0"/>
    <n v="3000"/>
    <x v="4"/>
  </r>
  <r>
    <n v="64"/>
    <x v="0"/>
    <n v="2000"/>
    <x v="4"/>
  </r>
  <r>
    <n v="24"/>
    <x v="0"/>
    <n v="1200"/>
    <x v="4"/>
  </r>
  <r>
    <n v="57"/>
    <x v="0"/>
    <n v="7000"/>
    <x v="0"/>
  </r>
  <r>
    <n v="26"/>
    <x v="0"/>
    <n v="2000"/>
    <x v="4"/>
  </r>
  <r>
    <n v="20"/>
    <x v="0"/>
    <n v="2000"/>
    <x v="4"/>
  </r>
  <r>
    <n v="36"/>
    <x v="0"/>
    <n v="600"/>
    <x v="2"/>
  </r>
  <r>
    <n v="178"/>
    <x v="0"/>
    <n v="10000"/>
    <x v="1"/>
  </r>
  <r>
    <n v="17"/>
    <x v="0"/>
    <n v="500"/>
    <x v="2"/>
  </r>
  <r>
    <n v="32"/>
    <x v="0"/>
    <n v="1800"/>
    <x v="4"/>
  </r>
  <r>
    <n v="41"/>
    <x v="0"/>
    <n v="2200"/>
    <x v="4"/>
  </r>
  <r>
    <n v="18"/>
    <x v="0"/>
    <n v="900"/>
    <x v="2"/>
  </r>
  <r>
    <n v="29"/>
    <x v="0"/>
    <n v="500"/>
    <x v="2"/>
  </r>
  <r>
    <n v="47"/>
    <x v="0"/>
    <n v="3500"/>
    <x v="4"/>
  </r>
  <r>
    <n v="15"/>
    <x v="0"/>
    <n v="300"/>
    <x v="2"/>
  </r>
  <r>
    <n v="26"/>
    <x v="0"/>
    <n v="400"/>
    <x v="2"/>
  </r>
  <r>
    <n v="35"/>
    <x v="0"/>
    <n v="50"/>
    <x v="2"/>
  </r>
  <r>
    <n v="41"/>
    <x v="0"/>
    <n v="1300"/>
    <x v="4"/>
  </r>
  <r>
    <n v="47"/>
    <x v="0"/>
    <n v="12000"/>
    <x v="1"/>
  </r>
  <r>
    <n v="28"/>
    <x v="0"/>
    <n v="750"/>
    <x v="2"/>
  </r>
  <r>
    <n v="100"/>
    <x v="0"/>
    <n v="4000"/>
    <x v="4"/>
  </r>
  <r>
    <n v="13"/>
    <x v="0"/>
    <n v="200"/>
    <x v="2"/>
  </r>
  <r>
    <n v="7"/>
    <x v="0"/>
    <n v="500"/>
    <x v="2"/>
  </r>
  <r>
    <n v="21"/>
    <x v="0"/>
    <n v="1200"/>
    <x v="4"/>
  </r>
  <r>
    <n v="17"/>
    <x v="0"/>
    <n v="6000"/>
    <x v="0"/>
  </r>
  <r>
    <n v="25"/>
    <x v="0"/>
    <n v="2500"/>
    <x v="4"/>
  </r>
  <r>
    <n v="60"/>
    <x v="0"/>
    <n v="3500"/>
    <x v="4"/>
  </r>
  <r>
    <n v="56"/>
    <x v="0"/>
    <n v="6000"/>
    <x v="0"/>
  </r>
  <r>
    <n v="16"/>
    <x v="0"/>
    <n v="500"/>
    <x v="2"/>
  </r>
  <r>
    <n v="46"/>
    <x v="0"/>
    <n v="3000"/>
    <x v="4"/>
  </r>
  <r>
    <n v="43"/>
    <x v="0"/>
    <n v="5000"/>
    <x v="0"/>
  </r>
  <r>
    <n v="15"/>
    <x v="0"/>
    <n v="1000"/>
    <x v="4"/>
  </r>
  <r>
    <n v="12"/>
    <x v="0"/>
    <n v="250"/>
    <x v="2"/>
  </r>
  <r>
    <n v="21"/>
    <x v="0"/>
    <n v="350"/>
    <x v="2"/>
  </r>
  <r>
    <n v="34"/>
    <x v="0"/>
    <n v="1500"/>
    <x v="4"/>
  </r>
  <r>
    <n v="8"/>
    <x v="0"/>
    <n v="400"/>
    <x v="2"/>
  </r>
  <r>
    <n v="60"/>
    <x v="0"/>
    <n v="3200"/>
    <x v="4"/>
  </r>
  <r>
    <n v="39"/>
    <x v="0"/>
    <n v="1500"/>
    <x v="4"/>
  </r>
  <r>
    <n v="26"/>
    <x v="0"/>
    <n v="5000"/>
    <x v="0"/>
  </r>
  <r>
    <n v="35"/>
    <x v="0"/>
    <n v="3500"/>
    <x v="4"/>
  </r>
  <r>
    <n v="65"/>
    <x v="0"/>
    <n v="6000"/>
    <x v="0"/>
  </r>
  <r>
    <n v="49"/>
    <x v="0"/>
    <n v="1300"/>
    <x v="4"/>
  </r>
  <r>
    <n v="10"/>
    <x v="0"/>
    <n v="500"/>
    <x v="2"/>
  </r>
  <r>
    <n v="60"/>
    <x v="0"/>
    <n v="2200"/>
    <x v="4"/>
  </r>
  <r>
    <n v="27"/>
    <x v="0"/>
    <n v="5000"/>
    <x v="0"/>
  </r>
  <r>
    <n v="69"/>
    <x v="0"/>
    <n v="7500"/>
    <x v="0"/>
  </r>
  <r>
    <n v="47"/>
    <x v="0"/>
    <n v="1500"/>
    <x v="4"/>
  </r>
  <r>
    <n v="47"/>
    <x v="0"/>
    <n v="1000"/>
    <x v="4"/>
  </r>
  <r>
    <n v="26"/>
    <x v="0"/>
    <n v="1300"/>
    <x v="4"/>
  </r>
  <r>
    <n v="53"/>
    <x v="0"/>
    <n v="3500"/>
    <x v="4"/>
  </r>
  <r>
    <n v="81"/>
    <x v="0"/>
    <n v="5000"/>
    <x v="0"/>
  </r>
  <r>
    <n v="78"/>
    <x v="0"/>
    <n v="5000"/>
    <x v="0"/>
  </r>
  <r>
    <n v="35"/>
    <x v="0"/>
    <n v="3000"/>
    <x v="4"/>
  </r>
  <r>
    <n v="22"/>
    <x v="0"/>
    <n v="450"/>
    <x v="2"/>
  </r>
  <r>
    <n v="57"/>
    <x v="0"/>
    <n v="3500"/>
    <x v="4"/>
  </r>
  <r>
    <n v="27"/>
    <x v="0"/>
    <n v="4500"/>
    <x v="4"/>
  </r>
  <r>
    <n v="39"/>
    <x v="0"/>
    <n v="5000"/>
    <x v="0"/>
  </r>
  <r>
    <n v="37"/>
    <x v="0"/>
    <n v="3250"/>
    <x v="4"/>
  </r>
  <r>
    <n v="1"/>
    <x v="1"/>
    <n v="70000"/>
    <x v="10"/>
  </r>
  <r>
    <n v="1"/>
    <x v="1"/>
    <n v="3000"/>
    <x v="4"/>
  </r>
  <r>
    <n v="0"/>
    <x v="1"/>
    <n v="100000000"/>
    <x v="10"/>
  </r>
  <r>
    <n v="6"/>
    <x v="1"/>
    <n v="55000"/>
    <x v="10"/>
  </r>
  <r>
    <n v="0"/>
    <x v="1"/>
    <n v="4000"/>
    <x v="4"/>
  </r>
  <r>
    <n v="6"/>
    <x v="1"/>
    <n v="500"/>
    <x v="2"/>
  </r>
  <r>
    <n v="13"/>
    <x v="1"/>
    <n v="25000"/>
    <x v="9"/>
  </r>
  <r>
    <n v="4"/>
    <x v="1"/>
    <n v="8000"/>
    <x v="0"/>
  </r>
  <r>
    <n v="6"/>
    <x v="1"/>
    <n v="100000"/>
    <x v="10"/>
  </r>
  <r>
    <n v="0"/>
    <x v="1"/>
    <n v="20000"/>
    <x v="8"/>
  </r>
  <r>
    <n v="0"/>
    <x v="1"/>
    <n v="600"/>
    <x v="2"/>
  </r>
  <r>
    <n v="0"/>
    <x v="1"/>
    <n v="1200"/>
    <x v="4"/>
  </r>
  <r>
    <n v="81"/>
    <x v="1"/>
    <n v="80000"/>
    <x v="10"/>
  </r>
  <r>
    <n v="0"/>
    <x v="1"/>
    <n v="71764"/>
    <x v="10"/>
  </r>
  <r>
    <n v="0"/>
    <x v="1"/>
    <n v="5000"/>
    <x v="0"/>
  </r>
  <r>
    <n v="5"/>
    <x v="1"/>
    <n v="3000"/>
    <x v="4"/>
  </r>
  <r>
    <n v="0"/>
    <x v="1"/>
    <n v="3000"/>
    <x v="4"/>
  </r>
  <r>
    <n v="0"/>
    <x v="1"/>
    <n v="55000"/>
    <x v="10"/>
  </r>
  <r>
    <n v="58"/>
    <x v="1"/>
    <n v="150000"/>
    <x v="10"/>
  </r>
  <r>
    <n v="1"/>
    <x v="1"/>
    <n v="500"/>
    <x v="2"/>
  </r>
  <r>
    <n v="0"/>
    <x v="1"/>
    <n v="200000"/>
    <x v="10"/>
  </r>
  <r>
    <n v="28"/>
    <x v="1"/>
    <n v="12000"/>
    <x v="1"/>
  </r>
  <r>
    <n v="1"/>
    <x v="1"/>
    <n v="3000"/>
    <x v="4"/>
  </r>
  <r>
    <n v="0"/>
    <x v="1"/>
    <n v="5500"/>
    <x v="0"/>
  </r>
  <r>
    <n v="37"/>
    <x v="1"/>
    <n v="7500"/>
    <x v="0"/>
  </r>
  <r>
    <n v="9"/>
    <x v="1"/>
    <n v="4500"/>
    <x v="4"/>
  </r>
  <r>
    <n v="3"/>
    <x v="1"/>
    <n v="20000"/>
    <x v="8"/>
  </r>
  <r>
    <n v="0"/>
    <x v="1"/>
    <n v="7000"/>
    <x v="0"/>
  </r>
  <r>
    <n v="2"/>
    <x v="1"/>
    <n v="50000"/>
    <x v="10"/>
  </r>
  <r>
    <n v="6"/>
    <x v="1"/>
    <n v="10000"/>
    <x v="1"/>
  </r>
  <r>
    <n v="67"/>
    <x v="1"/>
    <n v="130000"/>
    <x v="10"/>
  </r>
  <r>
    <n v="5"/>
    <x v="1"/>
    <n v="250000"/>
    <x v="10"/>
  </r>
  <r>
    <n v="2"/>
    <x v="1"/>
    <n v="380000"/>
    <x v="10"/>
  </r>
  <r>
    <n v="10"/>
    <x v="1"/>
    <n v="50000"/>
    <x v="10"/>
  </r>
  <r>
    <n v="3"/>
    <x v="1"/>
    <n v="1500"/>
    <x v="4"/>
  </r>
  <r>
    <n v="4"/>
    <x v="1"/>
    <n v="1350000"/>
    <x v="10"/>
  </r>
  <r>
    <n v="15"/>
    <x v="1"/>
    <n v="35000"/>
    <x v="7"/>
  </r>
  <r>
    <n v="2"/>
    <x v="1"/>
    <n v="2995"/>
    <x v="4"/>
  </r>
  <r>
    <n v="0"/>
    <x v="1"/>
    <n v="5000"/>
    <x v="0"/>
  </r>
  <r>
    <n v="1"/>
    <x v="1"/>
    <n v="500000"/>
    <x v="10"/>
  </r>
  <r>
    <n v="0"/>
    <x v="1"/>
    <n v="5000"/>
    <x v="0"/>
  </r>
  <r>
    <n v="1"/>
    <x v="1"/>
    <n v="50000"/>
    <x v="10"/>
  </r>
  <r>
    <n v="10"/>
    <x v="1"/>
    <n v="2800"/>
    <x v="4"/>
  </r>
  <r>
    <n v="0"/>
    <x v="1"/>
    <n v="2000000"/>
    <x v="10"/>
  </r>
  <r>
    <n v="7"/>
    <x v="1"/>
    <n v="120000"/>
    <x v="10"/>
  </r>
  <r>
    <n v="0"/>
    <x v="1"/>
    <n v="17000"/>
    <x v="6"/>
  </r>
  <r>
    <n v="1"/>
    <x v="1"/>
    <n v="5000"/>
    <x v="0"/>
  </r>
  <r>
    <n v="2"/>
    <x v="1"/>
    <n v="110000"/>
    <x v="10"/>
  </r>
  <r>
    <n v="3"/>
    <x v="1"/>
    <n v="8000"/>
    <x v="0"/>
  </r>
  <r>
    <n v="10"/>
    <x v="1"/>
    <n v="2500"/>
    <x v="4"/>
  </r>
  <r>
    <n v="10"/>
    <x v="1"/>
    <n v="10000"/>
    <x v="1"/>
  </r>
  <r>
    <n v="1"/>
    <x v="1"/>
    <n v="50000"/>
    <x v="10"/>
  </r>
  <r>
    <n v="0"/>
    <x v="1"/>
    <n v="95000"/>
    <x v="10"/>
  </r>
  <r>
    <n v="0"/>
    <x v="1"/>
    <n v="1110"/>
    <x v="4"/>
  </r>
  <r>
    <n v="0"/>
    <x v="1"/>
    <n v="6000"/>
    <x v="0"/>
  </r>
  <r>
    <n v="26"/>
    <x v="1"/>
    <n v="20000"/>
    <x v="8"/>
  </r>
  <r>
    <n v="0"/>
    <x v="1"/>
    <n v="1500"/>
    <x v="4"/>
  </r>
  <r>
    <n v="7"/>
    <x v="1"/>
    <n v="450"/>
    <x v="2"/>
  </r>
  <r>
    <n v="0"/>
    <x v="1"/>
    <n v="500000"/>
    <x v="10"/>
  </r>
  <r>
    <n v="2"/>
    <x v="1"/>
    <n v="1000"/>
    <x v="4"/>
  </r>
  <r>
    <n v="13"/>
    <x v="1"/>
    <n v="1200"/>
    <x v="4"/>
  </r>
  <r>
    <n v="4"/>
    <x v="1"/>
    <n v="3423"/>
    <x v="4"/>
  </r>
  <r>
    <n v="0"/>
    <x v="1"/>
    <n v="1000"/>
    <x v="4"/>
  </r>
  <r>
    <n v="12"/>
    <x v="1"/>
    <n v="12500"/>
    <x v="1"/>
  </r>
  <r>
    <n v="2"/>
    <x v="1"/>
    <n v="1500"/>
    <x v="4"/>
  </r>
  <r>
    <n v="10"/>
    <x v="1"/>
    <n v="40000"/>
    <x v="3"/>
  </r>
  <r>
    <n v="0"/>
    <x v="1"/>
    <n v="5000"/>
    <x v="0"/>
  </r>
  <r>
    <n v="5"/>
    <x v="1"/>
    <n v="5000"/>
    <x v="0"/>
  </r>
  <r>
    <n v="0"/>
    <x v="1"/>
    <n v="1500"/>
    <x v="4"/>
  </r>
  <r>
    <n v="5"/>
    <x v="1"/>
    <n v="500000"/>
    <x v="10"/>
  </r>
  <r>
    <n v="1"/>
    <x v="1"/>
    <n v="12000"/>
    <x v="1"/>
  </r>
  <r>
    <n v="3"/>
    <x v="1"/>
    <n v="5000"/>
    <x v="0"/>
  </r>
  <r>
    <n v="3"/>
    <x v="1"/>
    <n v="1000000"/>
    <x v="10"/>
  </r>
  <r>
    <n v="0"/>
    <x v="1"/>
    <n v="1000"/>
    <x v="4"/>
  </r>
  <r>
    <n v="3"/>
    <x v="1"/>
    <n v="2500"/>
    <x v="4"/>
  </r>
  <r>
    <n v="0"/>
    <x v="1"/>
    <n v="2000000"/>
    <x v="10"/>
  </r>
  <r>
    <n v="19"/>
    <x v="1"/>
    <n v="3500"/>
    <x v="4"/>
  </r>
  <r>
    <n v="8"/>
    <x v="1"/>
    <n v="2500"/>
    <x v="4"/>
  </r>
  <r>
    <n v="6"/>
    <x v="1"/>
    <n v="25000"/>
    <x v="9"/>
  </r>
  <r>
    <n v="0"/>
    <x v="1"/>
    <n v="10000"/>
    <x v="1"/>
  </r>
  <r>
    <n v="18"/>
    <x v="1"/>
    <n v="6000"/>
    <x v="0"/>
  </r>
  <r>
    <n v="7"/>
    <x v="1"/>
    <n v="650"/>
    <x v="2"/>
  </r>
  <r>
    <n v="0"/>
    <x v="1"/>
    <n v="6000"/>
    <x v="0"/>
  </r>
  <r>
    <n v="8"/>
    <x v="1"/>
    <n v="2500"/>
    <x v="4"/>
  </r>
  <r>
    <n v="1293"/>
    <x v="1"/>
    <n v="300000"/>
    <x v="10"/>
  </r>
  <r>
    <n v="17"/>
    <x v="1"/>
    <n v="8000"/>
    <x v="0"/>
  </r>
  <r>
    <n v="0"/>
    <x v="1"/>
    <n v="12700"/>
    <x v="1"/>
  </r>
  <r>
    <n v="13"/>
    <x v="1"/>
    <n v="14000"/>
    <x v="1"/>
  </r>
  <r>
    <n v="0"/>
    <x v="1"/>
    <n v="50000"/>
    <x v="10"/>
  </r>
  <r>
    <n v="0"/>
    <x v="1"/>
    <n v="25000"/>
    <x v="9"/>
  </r>
  <r>
    <n v="33"/>
    <x v="1"/>
    <n v="12000"/>
    <x v="1"/>
  </r>
  <r>
    <n v="12"/>
    <x v="1"/>
    <n v="5000"/>
    <x v="0"/>
  </r>
  <r>
    <n v="1"/>
    <x v="1"/>
    <n v="6300"/>
    <x v="0"/>
  </r>
  <r>
    <n v="1"/>
    <x v="1"/>
    <n v="50000"/>
    <x v="10"/>
  </r>
  <r>
    <n v="1"/>
    <x v="1"/>
    <n v="12500"/>
    <x v="1"/>
  </r>
  <r>
    <n v="1"/>
    <x v="1"/>
    <n v="4400"/>
    <x v="4"/>
  </r>
  <r>
    <n v="84"/>
    <x v="1"/>
    <n v="50000"/>
    <x v="10"/>
  </r>
  <r>
    <n v="38"/>
    <x v="1"/>
    <n v="100000"/>
    <x v="10"/>
  </r>
  <r>
    <n v="1"/>
    <x v="1"/>
    <n v="5000"/>
    <x v="0"/>
  </r>
  <r>
    <n v="76"/>
    <x v="1"/>
    <n v="50000"/>
    <x v="10"/>
  </r>
  <r>
    <n v="3"/>
    <x v="1"/>
    <n v="50000"/>
    <x v="10"/>
  </r>
  <r>
    <n v="0"/>
    <x v="1"/>
    <n v="50000"/>
    <x v="10"/>
  </r>
  <r>
    <n v="2"/>
    <x v="1"/>
    <n v="1000"/>
    <x v="4"/>
  </r>
  <r>
    <n v="0"/>
    <x v="1"/>
    <n v="1500000"/>
    <x v="10"/>
  </r>
  <r>
    <n v="0"/>
    <x v="1"/>
    <n v="6000000"/>
    <x v="10"/>
  </r>
  <r>
    <n v="0"/>
    <x v="1"/>
    <n v="200"/>
    <x v="2"/>
  </r>
  <r>
    <n v="2"/>
    <x v="1"/>
    <n v="29000"/>
    <x v="9"/>
  </r>
  <r>
    <n v="0"/>
    <x v="1"/>
    <n v="28000"/>
    <x v="9"/>
  </r>
  <r>
    <n v="0"/>
    <x v="1"/>
    <n v="8000"/>
    <x v="0"/>
  </r>
  <r>
    <n v="0"/>
    <x v="1"/>
    <n v="3000"/>
    <x v="4"/>
  </r>
  <r>
    <n v="2"/>
    <x v="1"/>
    <n v="15000"/>
    <x v="6"/>
  </r>
  <r>
    <n v="0"/>
    <x v="1"/>
    <n v="1500000"/>
    <x v="10"/>
  </r>
  <r>
    <n v="7"/>
    <x v="1"/>
    <n v="4000"/>
    <x v="4"/>
  </r>
  <r>
    <n v="0"/>
    <x v="1"/>
    <n v="350000"/>
    <x v="10"/>
  </r>
  <r>
    <n v="5"/>
    <x v="1"/>
    <n v="1000"/>
    <x v="4"/>
  </r>
  <r>
    <n v="0"/>
    <x v="1"/>
    <n v="10000"/>
    <x v="1"/>
  </r>
  <r>
    <n v="0"/>
    <x v="1"/>
    <n v="150000"/>
    <x v="10"/>
  </r>
  <r>
    <n v="1"/>
    <x v="1"/>
    <n v="15000"/>
    <x v="6"/>
  </r>
  <r>
    <n v="0"/>
    <x v="1"/>
    <n v="26000"/>
    <x v="9"/>
  </r>
  <r>
    <n v="5"/>
    <x v="1"/>
    <n v="1000"/>
    <x v="4"/>
  </r>
  <r>
    <n v="137"/>
    <x v="0"/>
    <n v="15000"/>
    <x v="6"/>
  </r>
  <r>
    <n v="376"/>
    <x v="0"/>
    <n v="36400"/>
    <x v="7"/>
  </r>
  <r>
    <n v="202"/>
    <x v="0"/>
    <n v="13000"/>
    <x v="1"/>
  </r>
  <r>
    <n v="328"/>
    <x v="0"/>
    <n v="25000"/>
    <x v="9"/>
  </r>
  <r>
    <n v="84"/>
    <x v="0"/>
    <n v="3500"/>
    <x v="4"/>
  </r>
  <r>
    <n v="96"/>
    <x v="0"/>
    <n v="5000"/>
    <x v="0"/>
  </r>
  <r>
    <n v="223"/>
    <x v="0"/>
    <n v="5000"/>
    <x v="0"/>
  </r>
  <r>
    <n v="62"/>
    <x v="0"/>
    <n v="5000"/>
    <x v="0"/>
  </r>
  <r>
    <n v="146"/>
    <x v="0"/>
    <n v="85000"/>
    <x v="10"/>
  </r>
  <r>
    <n v="235"/>
    <x v="0"/>
    <n v="10000"/>
    <x v="1"/>
  </r>
  <r>
    <n v="437"/>
    <x v="0"/>
    <n v="30000"/>
    <x v="5"/>
  </r>
  <r>
    <n v="77"/>
    <x v="0"/>
    <n v="3500"/>
    <x v="4"/>
  </r>
  <r>
    <n v="108"/>
    <x v="0"/>
    <n v="5000"/>
    <x v="0"/>
  </r>
  <r>
    <n v="7"/>
    <x v="0"/>
    <n v="1500"/>
    <x v="4"/>
  </r>
  <r>
    <n v="314"/>
    <x v="0"/>
    <n v="24000"/>
    <x v="8"/>
  </r>
  <r>
    <n v="188"/>
    <x v="0"/>
    <n v="8000"/>
    <x v="0"/>
  </r>
  <r>
    <n v="275"/>
    <x v="0"/>
    <n v="13000"/>
    <x v="1"/>
  </r>
  <r>
    <n v="560"/>
    <x v="0"/>
    <n v="35000"/>
    <x v="7"/>
  </r>
  <r>
    <n v="688"/>
    <x v="0"/>
    <n v="30000"/>
    <x v="5"/>
  </r>
  <r>
    <n v="942"/>
    <x v="0"/>
    <n v="75000"/>
    <x v="10"/>
  </r>
  <r>
    <n v="88"/>
    <x v="0"/>
    <n v="10000"/>
    <x v="1"/>
  </r>
  <r>
    <n v="220"/>
    <x v="0"/>
    <n v="20000"/>
    <x v="8"/>
  </r>
  <r>
    <n v="145"/>
    <x v="0"/>
    <n v="2500"/>
    <x v="4"/>
  </r>
  <r>
    <n v="963"/>
    <x v="0"/>
    <n v="25000"/>
    <x v="9"/>
  </r>
  <r>
    <n v="91"/>
    <x v="0"/>
    <n v="5000"/>
    <x v="0"/>
  </r>
  <r>
    <n v="58"/>
    <x v="0"/>
    <n v="5000"/>
    <x v="0"/>
  </r>
  <r>
    <n v="36"/>
    <x v="0"/>
    <n v="1000"/>
    <x v="4"/>
  </r>
  <r>
    <n v="165"/>
    <x v="0"/>
    <n v="9850"/>
    <x v="0"/>
  </r>
  <r>
    <n v="111"/>
    <x v="0"/>
    <n v="5000"/>
    <x v="0"/>
  </r>
  <r>
    <n v="1596"/>
    <x v="0"/>
    <n v="100000"/>
    <x v="10"/>
  </r>
  <r>
    <n v="61"/>
    <x v="0"/>
    <n v="2300"/>
    <x v="4"/>
  </r>
  <r>
    <n v="287"/>
    <x v="0"/>
    <n v="30000"/>
    <x v="5"/>
  </r>
  <r>
    <n v="65"/>
    <x v="0"/>
    <n v="3000"/>
    <x v="4"/>
  </r>
  <r>
    <n v="118"/>
    <x v="0"/>
    <n v="5000"/>
    <x v="0"/>
  </r>
  <r>
    <n v="113"/>
    <x v="0"/>
    <n v="4000"/>
    <x v="4"/>
  </r>
  <r>
    <n v="332"/>
    <x v="0"/>
    <n v="20000"/>
    <x v="8"/>
  </r>
  <r>
    <n v="62"/>
    <x v="0"/>
    <n v="4000"/>
    <x v="4"/>
  </r>
  <r>
    <n v="951"/>
    <x v="0"/>
    <n v="65000"/>
    <x v="10"/>
  </r>
  <r>
    <n v="415"/>
    <x v="0"/>
    <n v="27000"/>
    <x v="9"/>
  </r>
  <r>
    <n v="305"/>
    <x v="0"/>
    <n v="17000"/>
    <x v="6"/>
  </r>
  <r>
    <n v="2139"/>
    <x v="0"/>
    <n v="75000"/>
    <x v="10"/>
  </r>
  <r>
    <n v="79"/>
    <x v="0"/>
    <n v="5500"/>
    <x v="0"/>
  </r>
  <r>
    <n v="179"/>
    <x v="0"/>
    <n v="45000"/>
    <x v="11"/>
  </r>
  <r>
    <n v="202"/>
    <x v="0"/>
    <n v="18000"/>
    <x v="6"/>
  </r>
  <r>
    <n v="760"/>
    <x v="0"/>
    <n v="40000"/>
    <x v="3"/>
  </r>
  <r>
    <n v="563"/>
    <x v="0"/>
    <n v="14000"/>
    <x v="1"/>
  </r>
  <r>
    <n v="135"/>
    <x v="0"/>
    <n v="15000"/>
    <x v="6"/>
  </r>
  <r>
    <n v="290"/>
    <x v="0"/>
    <n v="15000"/>
    <x v="6"/>
  </r>
  <r>
    <n v="447"/>
    <x v="0"/>
    <n v="50000"/>
    <x v="10"/>
  </r>
  <r>
    <n v="232"/>
    <x v="0"/>
    <n v="15000"/>
    <x v="6"/>
  </r>
  <r>
    <n v="168"/>
    <x v="0"/>
    <n v="4500"/>
    <x v="4"/>
  </r>
  <r>
    <n v="128"/>
    <x v="0"/>
    <n v="5000"/>
    <x v="0"/>
  </r>
  <r>
    <n v="493"/>
    <x v="0"/>
    <n v="75000"/>
    <x v="10"/>
  </r>
  <r>
    <n v="131"/>
    <x v="0"/>
    <n v="26000"/>
    <x v="9"/>
  </r>
  <r>
    <n v="50"/>
    <x v="0"/>
    <n v="5000"/>
    <x v="0"/>
  </r>
  <r>
    <n v="665"/>
    <x v="0"/>
    <n v="50000"/>
    <x v="10"/>
  </r>
  <r>
    <n v="129"/>
    <x v="0"/>
    <n v="25000"/>
    <x v="9"/>
  </r>
  <r>
    <n v="142"/>
    <x v="0"/>
    <n v="20000"/>
    <x v="8"/>
  </r>
  <r>
    <n v="2436"/>
    <x v="0"/>
    <n v="126000"/>
    <x v="10"/>
  </r>
  <r>
    <n v="244"/>
    <x v="0"/>
    <n v="10000"/>
    <x v="1"/>
  </r>
  <r>
    <n v="298"/>
    <x v="0"/>
    <n v="25000"/>
    <x v="9"/>
  </r>
  <r>
    <n v="251"/>
    <x v="0"/>
    <n v="13000"/>
    <x v="1"/>
  </r>
  <r>
    <n v="108"/>
    <x v="0"/>
    <n v="10000"/>
    <x v="1"/>
  </r>
  <r>
    <n v="82"/>
    <x v="0"/>
    <n v="3000"/>
    <x v="4"/>
  </r>
  <r>
    <n v="74"/>
    <x v="0"/>
    <n v="3400"/>
    <x v="4"/>
  </r>
  <r>
    <n v="189"/>
    <x v="0"/>
    <n v="7500"/>
    <x v="0"/>
  </r>
  <r>
    <n v="80"/>
    <x v="0"/>
    <n v="1000"/>
    <x v="4"/>
  </r>
  <r>
    <n v="576"/>
    <x v="0"/>
    <n v="22000"/>
    <x v="8"/>
  </r>
  <r>
    <n v="202"/>
    <x v="0"/>
    <n v="12000"/>
    <x v="1"/>
  </r>
  <r>
    <n v="238"/>
    <x v="0"/>
    <n v="18000"/>
    <x v="6"/>
  </r>
  <r>
    <n v="36"/>
    <x v="0"/>
    <n v="1000"/>
    <x v="4"/>
  </r>
  <r>
    <n v="150"/>
    <x v="0"/>
    <n v="20000"/>
    <x v="8"/>
  </r>
  <r>
    <n v="146"/>
    <x v="0"/>
    <n v="8000"/>
    <x v="0"/>
  </r>
  <r>
    <n v="222"/>
    <x v="0"/>
    <n v="17000"/>
    <x v="6"/>
  </r>
  <r>
    <n v="120"/>
    <x v="0"/>
    <n v="1000"/>
    <x v="4"/>
  </r>
  <r>
    <n v="126"/>
    <x v="0"/>
    <n v="25000"/>
    <x v="9"/>
  </r>
  <r>
    <n v="158"/>
    <x v="0"/>
    <n v="15000"/>
    <x v="6"/>
  </r>
  <r>
    <n v="316"/>
    <x v="0"/>
    <n v="30000"/>
    <x v="5"/>
  </r>
  <r>
    <n v="284"/>
    <x v="0"/>
    <n v="5000"/>
    <x v="0"/>
  </r>
  <r>
    <n v="51"/>
    <x v="0"/>
    <n v="5000"/>
    <x v="0"/>
  </r>
  <r>
    <n v="158"/>
    <x v="0"/>
    <n v="20000"/>
    <x v="8"/>
  </r>
  <r>
    <n v="337"/>
    <x v="0"/>
    <n v="35000"/>
    <x v="7"/>
  </r>
  <r>
    <n v="186"/>
    <x v="0"/>
    <n v="25000"/>
    <x v="9"/>
  </r>
  <r>
    <n v="58"/>
    <x v="0"/>
    <n v="5400"/>
    <x v="0"/>
  </r>
  <r>
    <n v="82"/>
    <x v="0"/>
    <n v="8500"/>
    <x v="0"/>
  </r>
  <r>
    <n v="736"/>
    <x v="0"/>
    <n v="50000"/>
    <x v="10"/>
  </r>
  <r>
    <n v="1151"/>
    <x v="0"/>
    <n v="150000"/>
    <x v="10"/>
  </r>
  <r>
    <n v="34"/>
    <x v="0"/>
    <n v="4000"/>
    <x v="4"/>
  </r>
  <r>
    <n v="498"/>
    <x v="0"/>
    <n v="75000"/>
    <x v="10"/>
  </r>
  <r>
    <n v="167"/>
    <x v="0"/>
    <n v="10000"/>
    <x v="1"/>
  </r>
  <r>
    <n v="340"/>
    <x v="0"/>
    <n v="35000"/>
    <x v="7"/>
  </r>
  <r>
    <n v="438"/>
    <x v="0"/>
    <n v="40000"/>
    <x v="3"/>
  </r>
  <r>
    <n v="555"/>
    <x v="0"/>
    <n v="100000"/>
    <x v="10"/>
  </r>
  <r>
    <n v="266"/>
    <x v="0"/>
    <n v="40000"/>
    <x v="3"/>
  </r>
  <r>
    <n v="69"/>
    <x v="0"/>
    <n v="10000"/>
    <x v="1"/>
  </r>
  <r>
    <n v="80"/>
    <x v="0"/>
    <n v="8500"/>
    <x v="0"/>
  </r>
  <r>
    <n v="493"/>
    <x v="0"/>
    <n v="25000"/>
    <x v="9"/>
  </r>
  <r>
    <n v="31"/>
    <x v="0"/>
    <n v="3000"/>
    <x v="4"/>
  </r>
  <r>
    <n v="236"/>
    <x v="0"/>
    <n v="15000"/>
    <x v="6"/>
  </r>
  <r>
    <n v="89"/>
    <x v="0"/>
    <n v="6000"/>
    <x v="0"/>
  </r>
  <r>
    <n v="299"/>
    <x v="0"/>
    <n v="35000"/>
    <x v="7"/>
  </r>
  <r>
    <n v="55"/>
    <x v="0"/>
    <n v="3500"/>
    <x v="4"/>
  </r>
  <r>
    <n v="325"/>
    <x v="0"/>
    <n v="55000"/>
    <x v="10"/>
  </r>
  <r>
    <n v="524"/>
    <x v="0"/>
    <n v="30000"/>
    <x v="5"/>
  </r>
  <r>
    <n v="285"/>
    <x v="0"/>
    <n v="33500"/>
    <x v="5"/>
  </r>
  <r>
    <n v="179"/>
    <x v="0"/>
    <n v="14500"/>
    <x v="1"/>
  </r>
  <r>
    <n v="188"/>
    <x v="0"/>
    <n v="10000"/>
    <x v="1"/>
  </r>
  <r>
    <n v="379"/>
    <x v="0"/>
    <n v="40000"/>
    <x v="3"/>
  </r>
  <r>
    <n v="119"/>
    <x v="0"/>
    <n v="10000"/>
    <x v="1"/>
  </r>
  <r>
    <n v="167"/>
    <x v="0"/>
    <n v="11260"/>
    <x v="1"/>
  </r>
  <r>
    <n v="221"/>
    <x v="0"/>
    <n v="25000"/>
    <x v="9"/>
  </r>
  <r>
    <n v="964"/>
    <x v="0"/>
    <n v="34000"/>
    <x v="5"/>
  </r>
  <r>
    <n v="286"/>
    <x v="0"/>
    <n v="10000"/>
    <x v="1"/>
  </r>
  <r>
    <n v="613"/>
    <x v="0"/>
    <n v="58425"/>
    <x v="10"/>
  </r>
  <r>
    <n v="29"/>
    <x v="0"/>
    <n v="3500"/>
    <x v="4"/>
  </r>
  <r>
    <n v="165"/>
    <x v="0"/>
    <n v="35000"/>
    <x v="7"/>
  </r>
  <r>
    <n v="97"/>
    <x v="0"/>
    <n v="7500"/>
    <x v="0"/>
  </r>
  <r>
    <n v="303"/>
    <x v="0"/>
    <n v="15000"/>
    <x v="6"/>
  </r>
  <r>
    <n v="267"/>
    <x v="0"/>
    <n v="50000"/>
    <x v="10"/>
  </r>
  <r>
    <n v="302"/>
    <x v="0"/>
    <n v="24200"/>
    <x v="8"/>
  </r>
  <r>
    <n v="87"/>
    <x v="0"/>
    <n v="12000"/>
    <x v="1"/>
  </r>
  <r>
    <n v="354"/>
    <x v="0"/>
    <n v="35000"/>
    <x v="7"/>
  </r>
  <r>
    <n v="86"/>
    <x v="0"/>
    <n v="9665"/>
    <x v="0"/>
  </r>
  <r>
    <n v="26"/>
    <x v="0"/>
    <n v="8925"/>
    <x v="0"/>
  </r>
  <r>
    <n v="113"/>
    <x v="0"/>
    <n v="7000"/>
    <x v="0"/>
  </r>
  <r>
    <n v="65"/>
    <x v="0"/>
    <n v="15000"/>
    <x v="6"/>
  </r>
  <r>
    <n v="134"/>
    <x v="0"/>
    <n v="38000"/>
    <x v="7"/>
  </r>
  <r>
    <n v="119"/>
    <x v="0"/>
    <n v="10000"/>
    <x v="1"/>
  </r>
  <r>
    <n v="159"/>
    <x v="0"/>
    <n v="12500"/>
    <x v="1"/>
  </r>
  <r>
    <n v="167"/>
    <x v="0"/>
    <n v="6500"/>
    <x v="0"/>
  </r>
  <r>
    <n v="43"/>
    <x v="0"/>
    <n v="25000"/>
    <x v="9"/>
  </r>
  <r>
    <n v="1062"/>
    <x v="0"/>
    <n v="150000"/>
    <x v="10"/>
  </r>
  <r>
    <n v="9"/>
    <x v="0"/>
    <n v="300"/>
    <x v="2"/>
  </r>
  <r>
    <n v="89"/>
    <x v="0"/>
    <n v="7500"/>
    <x v="0"/>
  </r>
  <r>
    <n v="174"/>
    <x v="0"/>
    <n v="6000"/>
    <x v="0"/>
  </r>
  <r>
    <n v="14"/>
    <x v="0"/>
    <n v="500"/>
    <x v="2"/>
  </r>
  <r>
    <n v="48"/>
    <x v="0"/>
    <n v="2450"/>
    <x v="4"/>
  </r>
  <r>
    <n v="133"/>
    <x v="0"/>
    <n v="12000"/>
    <x v="1"/>
  </r>
  <r>
    <n v="83"/>
    <x v="0"/>
    <n v="3000"/>
    <x v="4"/>
  </r>
  <r>
    <n v="149"/>
    <x v="0"/>
    <n v="15000"/>
    <x v="6"/>
  </r>
  <r>
    <n v="49"/>
    <x v="0"/>
    <n v="4000"/>
    <x v="4"/>
  </r>
  <r>
    <n v="251"/>
    <x v="0"/>
    <n v="25000"/>
    <x v="9"/>
  </r>
  <r>
    <n v="22"/>
    <x v="0"/>
    <n v="600"/>
    <x v="2"/>
  </r>
  <r>
    <n v="48"/>
    <x v="0"/>
    <n v="999"/>
    <x v="2"/>
  </r>
  <r>
    <n v="383"/>
    <x v="0"/>
    <n v="20000"/>
    <x v="8"/>
  </r>
  <r>
    <n v="237"/>
    <x v="0"/>
    <n v="25000"/>
    <x v="9"/>
  </r>
  <r>
    <n v="13"/>
    <x v="0"/>
    <n v="600"/>
    <x v="2"/>
  </r>
  <r>
    <n v="562"/>
    <x v="0"/>
    <n v="38000"/>
    <x v="7"/>
  </r>
  <r>
    <n v="71"/>
    <x v="0"/>
    <n v="5000"/>
    <x v="0"/>
  </r>
  <r>
    <n v="1510"/>
    <x v="0"/>
    <n v="68000"/>
    <x v="10"/>
  </r>
  <r>
    <n v="14"/>
    <x v="0"/>
    <n v="1000"/>
    <x v="4"/>
  </r>
  <r>
    <n v="193"/>
    <x v="0"/>
    <n v="20000"/>
    <x v="8"/>
  </r>
  <r>
    <n v="206"/>
    <x v="0"/>
    <n v="18500"/>
    <x v="6"/>
  </r>
  <r>
    <n v="351"/>
    <x v="0"/>
    <n v="50000"/>
    <x v="10"/>
  </r>
  <r>
    <n v="50"/>
    <x v="0"/>
    <n v="4700"/>
    <x v="4"/>
  </r>
  <r>
    <n v="184"/>
    <x v="0"/>
    <n v="10000"/>
    <x v="1"/>
  </r>
  <r>
    <n v="196"/>
    <x v="0"/>
    <n v="15000"/>
    <x v="6"/>
  </r>
  <r>
    <n v="229"/>
    <x v="0"/>
    <n v="12444"/>
    <x v="1"/>
  </r>
  <r>
    <n v="67"/>
    <x v="0"/>
    <n v="7500"/>
    <x v="0"/>
  </r>
  <r>
    <n v="95"/>
    <x v="0"/>
    <n v="20000"/>
    <x v="8"/>
  </r>
  <r>
    <n v="62"/>
    <x v="0"/>
    <n v="10000"/>
    <x v="1"/>
  </r>
  <r>
    <n v="73"/>
    <x v="0"/>
    <n v="50000"/>
    <x v="10"/>
  </r>
  <r>
    <n v="43"/>
    <x v="0"/>
    <n v="2000"/>
    <x v="4"/>
  </r>
  <r>
    <n v="70"/>
    <x v="0"/>
    <n v="5000"/>
    <x v="0"/>
  </r>
  <r>
    <n v="271"/>
    <x v="0"/>
    <n v="35000"/>
    <x v="7"/>
  </r>
  <r>
    <n v="55"/>
    <x v="0"/>
    <n v="2820"/>
    <x v="4"/>
  </r>
  <r>
    <n v="35"/>
    <x v="0"/>
    <n v="2800"/>
    <x v="4"/>
  </r>
  <r>
    <n v="22"/>
    <x v="0"/>
    <n v="2000"/>
    <x v="4"/>
  </r>
  <r>
    <n v="38"/>
    <x v="0"/>
    <n v="6000"/>
    <x v="0"/>
  </r>
  <r>
    <n v="15"/>
    <x v="0"/>
    <n v="500"/>
    <x v="2"/>
  </r>
  <r>
    <n v="7"/>
    <x v="0"/>
    <n v="1000"/>
    <x v="4"/>
  </r>
  <r>
    <n v="241"/>
    <x v="0"/>
    <n v="30000"/>
    <x v="5"/>
  </r>
  <r>
    <n v="55"/>
    <x v="0"/>
    <n v="2500"/>
    <x v="4"/>
  </r>
  <r>
    <n v="171"/>
    <x v="0"/>
    <n v="12800"/>
    <x v="1"/>
  </r>
  <r>
    <n v="208"/>
    <x v="0"/>
    <n v="18500"/>
    <x v="6"/>
  </r>
  <r>
    <n v="21"/>
    <x v="0"/>
    <n v="1400"/>
    <x v="4"/>
  </r>
  <r>
    <n v="25"/>
    <x v="0"/>
    <n v="1000"/>
    <x v="4"/>
  </r>
  <r>
    <n v="52"/>
    <x v="0"/>
    <n v="10500"/>
    <x v="1"/>
  </r>
  <r>
    <n v="104"/>
    <x v="0"/>
    <n v="22400"/>
    <x v="8"/>
  </r>
  <r>
    <n v="73"/>
    <x v="0"/>
    <n v="8000"/>
    <x v="0"/>
  </r>
  <r>
    <n v="3"/>
    <x v="1"/>
    <n v="3300"/>
    <x v="4"/>
  </r>
  <r>
    <n v="6"/>
    <x v="1"/>
    <n v="15000"/>
    <x v="6"/>
  </r>
  <r>
    <n v="12"/>
    <x v="1"/>
    <n v="40000"/>
    <x v="3"/>
  </r>
  <r>
    <n v="13"/>
    <x v="1"/>
    <n v="20000"/>
    <x v="8"/>
  </r>
  <r>
    <n v="5"/>
    <x v="1"/>
    <n v="3000"/>
    <x v="4"/>
  </r>
  <r>
    <n v="2"/>
    <x v="1"/>
    <n v="50000"/>
    <x v="10"/>
  </r>
  <r>
    <n v="8"/>
    <x v="1"/>
    <n v="10000"/>
    <x v="1"/>
  </r>
  <r>
    <n v="0"/>
    <x v="1"/>
    <n v="6500"/>
    <x v="0"/>
  </r>
  <r>
    <n v="13"/>
    <x v="1"/>
    <n v="12000"/>
    <x v="1"/>
  </r>
  <r>
    <n v="0"/>
    <x v="1"/>
    <n v="5000"/>
    <x v="0"/>
  </r>
  <r>
    <n v="5"/>
    <x v="1"/>
    <n v="1000"/>
    <x v="4"/>
  </r>
  <r>
    <n v="8"/>
    <x v="1"/>
    <n v="3000"/>
    <x v="4"/>
  </r>
  <r>
    <n v="8"/>
    <x v="1"/>
    <n v="6000"/>
    <x v="0"/>
  </r>
  <r>
    <n v="0"/>
    <x v="1"/>
    <n v="3000"/>
    <x v="4"/>
  </r>
  <r>
    <n v="2"/>
    <x v="1"/>
    <n v="2500"/>
    <x v="4"/>
  </r>
  <r>
    <n v="3"/>
    <x v="1"/>
    <n v="110000"/>
    <x v="10"/>
  </r>
  <r>
    <n v="0"/>
    <x v="1"/>
    <n v="1000"/>
    <x v="4"/>
  </r>
  <r>
    <n v="0"/>
    <x v="1"/>
    <n v="7000"/>
    <x v="0"/>
  </r>
  <r>
    <n v="11"/>
    <x v="1"/>
    <n v="20000"/>
    <x v="8"/>
  </r>
  <r>
    <n v="0"/>
    <x v="1"/>
    <n v="450"/>
    <x v="2"/>
  </r>
  <r>
    <n v="1"/>
    <x v="1"/>
    <n v="5000"/>
    <x v="0"/>
  </r>
  <r>
    <n v="0"/>
    <x v="1"/>
    <n v="400"/>
    <x v="2"/>
  </r>
  <r>
    <n v="17"/>
    <x v="1"/>
    <n v="17000"/>
    <x v="6"/>
  </r>
  <r>
    <n v="2"/>
    <x v="1"/>
    <n v="10000"/>
    <x v="1"/>
  </r>
  <r>
    <n v="1"/>
    <x v="1"/>
    <n v="1000"/>
    <x v="4"/>
  </r>
  <r>
    <n v="2"/>
    <x v="1"/>
    <n v="60000"/>
    <x v="10"/>
  </r>
  <r>
    <n v="16"/>
    <x v="1"/>
    <n v="10500"/>
    <x v="1"/>
  </r>
  <r>
    <n v="1"/>
    <x v="1"/>
    <n v="30000"/>
    <x v="5"/>
  </r>
  <r>
    <n v="4"/>
    <x v="1"/>
    <n v="2500"/>
    <x v="4"/>
  </r>
  <r>
    <n v="5"/>
    <x v="1"/>
    <n v="2000"/>
    <x v="4"/>
  </r>
  <r>
    <n v="7"/>
    <x v="1"/>
    <n v="50000"/>
    <x v="10"/>
  </r>
  <r>
    <n v="0"/>
    <x v="1"/>
    <n v="20000"/>
    <x v="8"/>
  </r>
  <r>
    <n v="12"/>
    <x v="1"/>
    <n v="750"/>
    <x v="2"/>
  </r>
  <r>
    <n v="2"/>
    <x v="1"/>
    <n v="94875"/>
    <x v="10"/>
  </r>
  <r>
    <n v="5"/>
    <x v="1"/>
    <n v="10000"/>
    <x v="1"/>
  </r>
  <r>
    <n v="2"/>
    <x v="1"/>
    <n v="65000"/>
    <x v="10"/>
  </r>
  <r>
    <n v="3"/>
    <x v="1"/>
    <n v="8888"/>
    <x v="0"/>
  </r>
  <r>
    <n v="0"/>
    <x v="1"/>
    <n v="20000"/>
    <x v="8"/>
  </r>
  <r>
    <n v="49"/>
    <x v="1"/>
    <n v="10000"/>
    <x v="1"/>
  </r>
  <r>
    <n v="1"/>
    <x v="1"/>
    <n v="39000"/>
    <x v="7"/>
  </r>
  <r>
    <n v="2"/>
    <x v="1"/>
    <n v="8500"/>
    <x v="0"/>
  </r>
  <r>
    <n v="0"/>
    <x v="1"/>
    <n v="550"/>
    <x v="2"/>
  </r>
  <r>
    <n v="0"/>
    <x v="1"/>
    <n v="100000"/>
    <x v="10"/>
  </r>
  <r>
    <n v="11"/>
    <x v="1"/>
    <n v="55000"/>
    <x v="10"/>
  </r>
  <r>
    <n v="1"/>
    <x v="1"/>
    <n v="1010"/>
    <x v="4"/>
  </r>
  <r>
    <n v="8"/>
    <x v="1"/>
    <n v="512"/>
    <x v="2"/>
  </r>
  <r>
    <n v="5"/>
    <x v="1"/>
    <n v="10000"/>
    <x v="1"/>
  </r>
  <r>
    <n v="39"/>
    <x v="1"/>
    <n v="20000"/>
    <x v="8"/>
  </r>
  <r>
    <n v="0"/>
    <x v="1"/>
    <n v="7500"/>
    <x v="0"/>
  </r>
  <r>
    <n v="0"/>
    <x v="1"/>
    <n v="6000"/>
    <x v="0"/>
  </r>
  <r>
    <n v="2"/>
    <x v="1"/>
    <n v="5000"/>
    <x v="0"/>
  </r>
  <r>
    <n v="170"/>
    <x v="1"/>
    <n v="55000"/>
    <x v="10"/>
  </r>
  <r>
    <n v="5"/>
    <x v="1"/>
    <n v="800"/>
    <x v="2"/>
  </r>
  <r>
    <n v="14"/>
    <x v="1"/>
    <n v="30000"/>
    <x v="5"/>
  </r>
  <r>
    <n v="1"/>
    <x v="1"/>
    <n v="3300"/>
    <x v="4"/>
  </r>
  <r>
    <n v="0"/>
    <x v="1"/>
    <n v="2000"/>
    <x v="4"/>
  </r>
  <r>
    <n v="124"/>
    <x v="1"/>
    <n v="220000"/>
    <x v="10"/>
  </r>
  <r>
    <n v="0"/>
    <x v="1"/>
    <n v="1500"/>
    <x v="4"/>
  </r>
  <r>
    <n v="0"/>
    <x v="1"/>
    <n v="10000"/>
    <x v="1"/>
  </r>
  <r>
    <n v="55"/>
    <x v="1"/>
    <n v="15000"/>
    <x v="6"/>
  </r>
  <r>
    <n v="140"/>
    <x v="1"/>
    <n v="40000"/>
    <x v="3"/>
  </r>
  <r>
    <n v="21"/>
    <x v="1"/>
    <n v="30000"/>
    <x v="5"/>
  </r>
  <r>
    <n v="1"/>
    <x v="1"/>
    <n v="10000"/>
    <x v="1"/>
  </r>
  <r>
    <n v="147"/>
    <x v="1"/>
    <n v="15000"/>
    <x v="6"/>
  </r>
  <r>
    <n v="11"/>
    <x v="1"/>
    <n v="80000"/>
    <x v="10"/>
  </r>
  <r>
    <n v="125"/>
    <x v="1"/>
    <n v="37956"/>
    <x v="7"/>
  </r>
  <r>
    <n v="1"/>
    <x v="1"/>
    <n v="550000"/>
    <x v="10"/>
  </r>
  <r>
    <n v="0"/>
    <x v="1"/>
    <n v="50000"/>
    <x v="10"/>
  </r>
  <r>
    <n v="0"/>
    <x v="1"/>
    <n v="12000"/>
    <x v="1"/>
  </r>
  <r>
    <n v="3"/>
    <x v="1"/>
    <n v="74997"/>
    <x v="10"/>
  </r>
  <r>
    <n v="0"/>
    <x v="1"/>
    <n v="1000"/>
    <x v="4"/>
  </r>
  <r>
    <n v="0"/>
    <x v="1"/>
    <n v="10000"/>
    <x v="1"/>
  </r>
  <r>
    <n v="0"/>
    <x v="1"/>
    <n v="10000000"/>
    <x v="10"/>
  </r>
  <r>
    <n v="0"/>
    <x v="1"/>
    <n v="30000"/>
    <x v="5"/>
  </r>
  <r>
    <n v="3"/>
    <x v="1"/>
    <n v="20000"/>
    <x v="8"/>
  </r>
  <r>
    <n v="0"/>
    <x v="1"/>
    <n v="7000"/>
    <x v="0"/>
  </r>
  <r>
    <n v="1"/>
    <x v="1"/>
    <n v="60000"/>
    <x v="10"/>
  </r>
  <r>
    <n v="3"/>
    <x v="1"/>
    <n v="4480"/>
    <x v="4"/>
  </r>
  <r>
    <n v="22"/>
    <x v="1"/>
    <n v="65108"/>
    <x v="10"/>
  </r>
  <r>
    <n v="26"/>
    <x v="1"/>
    <n v="20000"/>
    <x v="8"/>
  </r>
  <r>
    <n v="4"/>
    <x v="1"/>
    <n v="6500"/>
    <x v="0"/>
  </r>
  <r>
    <n v="0"/>
    <x v="1"/>
    <n v="10000"/>
    <x v="1"/>
  </r>
  <r>
    <n v="4"/>
    <x v="1"/>
    <n v="20000"/>
    <x v="8"/>
  </r>
  <r>
    <n v="9"/>
    <x v="1"/>
    <n v="6500"/>
    <x v="0"/>
  </r>
  <r>
    <n v="5"/>
    <x v="1"/>
    <n v="24500"/>
    <x v="8"/>
  </r>
  <r>
    <n v="14"/>
    <x v="1"/>
    <n v="12000"/>
    <x v="1"/>
  </r>
  <r>
    <n v="1"/>
    <x v="1"/>
    <n v="200000"/>
    <x v="10"/>
  </r>
  <r>
    <n v="10"/>
    <x v="1"/>
    <n v="20000"/>
    <x v="8"/>
  </r>
  <r>
    <n v="3"/>
    <x v="1"/>
    <n v="50000"/>
    <x v="10"/>
  </r>
  <r>
    <n v="1"/>
    <x v="1"/>
    <n v="5000"/>
    <x v="0"/>
  </r>
  <r>
    <n v="0"/>
    <x v="1"/>
    <n v="14000"/>
    <x v="1"/>
  </r>
  <r>
    <n v="5"/>
    <x v="1"/>
    <n v="5000"/>
    <x v="0"/>
  </r>
  <r>
    <n v="2"/>
    <x v="1"/>
    <n v="8000"/>
    <x v="0"/>
  </r>
  <r>
    <n v="68"/>
    <x v="1"/>
    <n v="50000"/>
    <x v="10"/>
  </r>
  <r>
    <n v="3"/>
    <x v="1"/>
    <n v="1500"/>
    <x v="4"/>
  </r>
  <r>
    <n v="34"/>
    <x v="1"/>
    <n v="97000"/>
    <x v="10"/>
  </r>
  <r>
    <n v="0"/>
    <x v="1"/>
    <n v="5000"/>
    <x v="0"/>
  </r>
  <r>
    <n v="3"/>
    <x v="1"/>
    <n v="15000"/>
    <x v="6"/>
  </r>
  <r>
    <n v="0"/>
    <x v="1"/>
    <n v="7175"/>
    <x v="0"/>
  </r>
  <r>
    <n v="70"/>
    <x v="1"/>
    <n v="12001"/>
    <x v="1"/>
  </r>
  <r>
    <n v="34"/>
    <x v="0"/>
    <n v="5000"/>
    <x v="0"/>
  </r>
  <r>
    <n v="56"/>
    <x v="0"/>
    <n v="5000"/>
    <x v="0"/>
  </r>
  <r>
    <n v="31"/>
    <x v="0"/>
    <n v="3000"/>
    <x v="4"/>
  </r>
  <r>
    <n v="84"/>
    <x v="0"/>
    <n v="5000"/>
    <x v="0"/>
  </r>
  <r>
    <n v="130"/>
    <x v="0"/>
    <n v="3500"/>
    <x v="4"/>
  </r>
  <r>
    <n v="12"/>
    <x v="0"/>
    <n v="12000"/>
    <x v="1"/>
  </r>
  <r>
    <n v="23"/>
    <x v="0"/>
    <n v="1500"/>
    <x v="4"/>
  </r>
  <r>
    <n v="158"/>
    <x v="0"/>
    <n v="10000"/>
    <x v="1"/>
  </r>
  <r>
    <n v="30"/>
    <x v="0"/>
    <n v="1150"/>
    <x v="4"/>
  </r>
  <r>
    <n v="18"/>
    <x v="0"/>
    <n v="1200"/>
    <x v="4"/>
  </r>
  <r>
    <n v="29"/>
    <x v="0"/>
    <n v="3405"/>
    <x v="4"/>
  </r>
  <r>
    <n v="31"/>
    <x v="0"/>
    <n v="4000"/>
    <x v="4"/>
  </r>
  <r>
    <n v="173"/>
    <x v="0"/>
    <n v="10000"/>
    <x v="1"/>
  </r>
  <r>
    <n v="17"/>
    <x v="0"/>
    <n v="2000"/>
    <x v="4"/>
  </r>
  <r>
    <n v="48"/>
    <x v="0"/>
    <n v="15000"/>
    <x v="6"/>
  </r>
  <r>
    <n v="59"/>
    <x v="0"/>
    <n v="2000"/>
    <x v="4"/>
  </r>
  <r>
    <n v="39"/>
    <x v="0"/>
    <n v="3300"/>
    <x v="4"/>
  </r>
  <r>
    <n v="59"/>
    <x v="0"/>
    <n v="2000"/>
    <x v="4"/>
  </r>
  <r>
    <n v="60"/>
    <x v="0"/>
    <n v="5000"/>
    <x v="0"/>
  </r>
  <r>
    <n v="20"/>
    <x v="0"/>
    <n v="500"/>
    <x v="2"/>
  </r>
  <r>
    <n v="1"/>
    <x v="1"/>
    <n v="15000"/>
    <x v="6"/>
  </r>
  <r>
    <n v="1"/>
    <x v="1"/>
    <n v="4500"/>
    <x v="4"/>
  </r>
  <r>
    <n v="1"/>
    <x v="1"/>
    <n v="250000"/>
    <x v="10"/>
  </r>
  <r>
    <n v="2"/>
    <x v="1"/>
    <n v="22000"/>
    <x v="8"/>
  </r>
  <r>
    <n v="2"/>
    <x v="1"/>
    <n v="500"/>
    <x v="2"/>
  </r>
  <r>
    <n v="34"/>
    <x v="1"/>
    <n v="50000"/>
    <x v="10"/>
  </r>
  <r>
    <n v="2"/>
    <x v="1"/>
    <n v="60000"/>
    <x v="10"/>
  </r>
  <r>
    <n v="0"/>
    <x v="1"/>
    <n v="7500"/>
    <x v="0"/>
  </r>
  <r>
    <n v="1"/>
    <x v="1"/>
    <n v="10000"/>
    <x v="1"/>
  </r>
  <r>
    <n v="8"/>
    <x v="1"/>
    <n v="2500"/>
    <x v="4"/>
  </r>
  <r>
    <n v="4"/>
    <x v="1"/>
    <n v="5000"/>
    <x v="0"/>
  </r>
  <r>
    <n v="28"/>
    <x v="1"/>
    <n v="75000"/>
    <x v="10"/>
  </r>
  <r>
    <n v="0"/>
    <x v="1"/>
    <n v="45000"/>
    <x v="11"/>
  </r>
  <r>
    <n v="6"/>
    <x v="1"/>
    <n v="25000"/>
    <x v="9"/>
  </r>
  <r>
    <n v="22"/>
    <x v="1"/>
    <n v="3870"/>
    <x v="4"/>
  </r>
  <r>
    <n v="0"/>
    <x v="1"/>
    <n v="7500"/>
    <x v="0"/>
  </r>
  <r>
    <n v="1"/>
    <x v="1"/>
    <n v="8000"/>
    <x v="0"/>
  </r>
  <r>
    <n v="20"/>
    <x v="1"/>
    <n v="150000"/>
    <x v="10"/>
  </r>
  <r>
    <n v="0"/>
    <x v="1"/>
    <n v="750"/>
    <x v="2"/>
  </r>
  <r>
    <n v="1"/>
    <x v="1"/>
    <n v="240000"/>
    <x v="10"/>
  </r>
  <r>
    <n v="3"/>
    <x v="1"/>
    <n v="100000"/>
    <x v="10"/>
  </r>
  <r>
    <n v="2"/>
    <x v="1"/>
    <n v="15000"/>
    <x v="6"/>
  </r>
  <r>
    <n v="0"/>
    <x v="1"/>
    <n v="50000"/>
    <x v="10"/>
  </r>
  <r>
    <n v="2"/>
    <x v="1"/>
    <n v="75000"/>
    <x v="10"/>
  </r>
  <r>
    <n v="1"/>
    <x v="1"/>
    <n v="18000"/>
    <x v="6"/>
  </r>
  <r>
    <n v="0"/>
    <x v="1"/>
    <n v="25000"/>
    <x v="9"/>
  </r>
  <r>
    <n v="1"/>
    <x v="1"/>
    <n v="5000"/>
    <x v="0"/>
  </r>
  <r>
    <n v="0"/>
    <x v="1"/>
    <n v="10000"/>
    <x v="1"/>
  </r>
  <r>
    <n v="5"/>
    <x v="1"/>
    <n v="24500"/>
    <x v="8"/>
  </r>
  <r>
    <n v="1"/>
    <x v="1"/>
    <n v="2500"/>
    <x v="4"/>
  </r>
  <r>
    <n v="1"/>
    <x v="1"/>
    <n v="85000"/>
    <x v="10"/>
  </r>
  <r>
    <n v="2"/>
    <x v="1"/>
    <n v="25000"/>
    <x v="9"/>
  </r>
  <r>
    <n v="0"/>
    <x v="1"/>
    <n v="2500"/>
    <x v="4"/>
  </r>
  <r>
    <n v="9"/>
    <x v="1"/>
    <n v="88888"/>
    <x v="10"/>
  </r>
  <r>
    <n v="4"/>
    <x v="1"/>
    <n v="11180"/>
    <x v="1"/>
  </r>
  <r>
    <n v="4"/>
    <x v="1"/>
    <n v="60000"/>
    <x v="10"/>
  </r>
  <r>
    <n v="1"/>
    <x v="1"/>
    <n v="80000"/>
    <x v="10"/>
  </r>
  <r>
    <n v="1"/>
    <x v="1"/>
    <n v="5000"/>
    <x v="0"/>
  </r>
  <r>
    <n v="7"/>
    <x v="1"/>
    <n v="125000"/>
    <x v="10"/>
  </r>
  <r>
    <n v="5"/>
    <x v="1"/>
    <n v="12000"/>
    <x v="1"/>
  </r>
  <r>
    <n v="1"/>
    <x v="1"/>
    <n v="3000"/>
    <x v="4"/>
  </r>
  <r>
    <n v="0"/>
    <x v="1"/>
    <n v="400"/>
    <x v="2"/>
  </r>
  <r>
    <n v="0"/>
    <x v="1"/>
    <n v="100000"/>
    <x v="10"/>
  </r>
  <r>
    <n v="1"/>
    <x v="1"/>
    <n v="9000"/>
    <x v="0"/>
  </r>
  <r>
    <n v="2"/>
    <x v="1"/>
    <n v="1000"/>
    <x v="4"/>
  </r>
  <r>
    <n v="0"/>
    <x v="1"/>
    <n v="9000"/>
    <x v="0"/>
  </r>
  <r>
    <n v="4"/>
    <x v="1"/>
    <n v="10000"/>
    <x v="1"/>
  </r>
  <r>
    <n v="7"/>
    <x v="1"/>
    <n v="30000"/>
    <x v="5"/>
  </r>
  <r>
    <n v="2"/>
    <x v="1"/>
    <n v="9000"/>
    <x v="0"/>
  </r>
  <r>
    <n v="1"/>
    <x v="1"/>
    <n v="7500"/>
    <x v="0"/>
  </r>
  <r>
    <n v="9"/>
    <x v="1"/>
    <n v="5000"/>
    <x v="0"/>
  </r>
  <r>
    <n v="2"/>
    <x v="1"/>
    <n v="100000"/>
    <x v="10"/>
  </r>
  <r>
    <n v="1"/>
    <x v="1"/>
    <n v="7500"/>
    <x v="0"/>
  </r>
  <r>
    <n v="7"/>
    <x v="1"/>
    <n v="500"/>
    <x v="2"/>
  </r>
  <r>
    <n v="2"/>
    <x v="1"/>
    <n v="25000"/>
    <x v="9"/>
  </r>
  <r>
    <n v="8"/>
    <x v="1"/>
    <n v="100000"/>
    <x v="10"/>
  </r>
  <r>
    <n v="2"/>
    <x v="1"/>
    <n v="20000"/>
    <x v="8"/>
  </r>
  <r>
    <n v="2"/>
    <x v="1"/>
    <n v="7500"/>
    <x v="0"/>
  </r>
  <r>
    <n v="7"/>
    <x v="1"/>
    <n v="2500"/>
    <x v="4"/>
  </r>
  <r>
    <n v="2"/>
    <x v="1"/>
    <n v="50000"/>
    <x v="10"/>
  </r>
  <r>
    <n v="1"/>
    <x v="1"/>
    <n v="5000"/>
    <x v="0"/>
  </r>
  <r>
    <n v="6"/>
    <x v="1"/>
    <n v="10000"/>
    <x v="1"/>
  </r>
  <r>
    <n v="0"/>
    <x v="1"/>
    <n v="70000"/>
    <x v="10"/>
  </r>
  <r>
    <n v="13"/>
    <x v="1"/>
    <n v="15000"/>
    <x v="6"/>
  </r>
  <r>
    <n v="0"/>
    <x v="1"/>
    <n v="1500"/>
    <x v="4"/>
  </r>
  <r>
    <n v="8"/>
    <x v="1"/>
    <n v="5000"/>
    <x v="0"/>
  </r>
  <r>
    <n v="1"/>
    <x v="1"/>
    <n v="5000"/>
    <x v="0"/>
  </r>
  <r>
    <n v="0"/>
    <x v="1"/>
    <n v="250"/>
    <x v="2"/>
  </r>
  <r>
    <n v="5"/>
    <x v="1"/>
    <n v="150000"/>
    <x v="10"/>
  </r>
  <r>
    <n v="1"/>
    <x v="1"/>
    <n v="780"/>
    <x v="2"/>
  </r>
  <r>
    <n v="0"/>
    <x v="1"/>
    <n v="13803"/>
    <x v="1"/>
  </r>
  <r>
    <n v="0"/>
    <x v="1"/>
    <n v="80000"/>
    <x v="10"/>
  </r>
  <r>
    <n v="0"/>
    <x v="1"/>
    <n v="10000"/>
    <x v="1"/>
  </r>
  <r>
    <n v="121"/>
    <x v="1"/>
    <n v="60000"/>
    <x v="10"/>
  </r>
  <r>
    <n v="0"/>
    <x v="1"/>
    <n v="10000"/>
    <x v="1"/>
  </r>
  <r>
    <n v="0"/>
    <x v="1"/>
    <n v="515"/>
    <x v="2"/>
  </r>
  <r>
    <n v="0"/>
    <x v="1"/>
    <n v="5000"/>
    <x v="0"/>
  </r>
  <r>
    <n v="3"/>
    <x v="1"/>
    <n v="2000"/>
    <x v="4"/>
  </r>
  <r>
    <n v="0"/>
    <x v="1"/>
    <n v="400"/>
    <x v="2"/>
  </r>
  <r>
    <n v="1"/>
    <x v="1"/>
    <n v="2500000"/>
    <x v="10"/>
  </r>
  <r>
    <n v="1"/>
    <x v="1"/>
    <n v="30000"/>
    <x v="5"/>
  </r>
  <r>
    <n v="3"/>
    <x v="1"/>
    <n v="25000"/>
    <x v="9"/>
  </r>
  <r>
    <n v="9"/>
    <x v="1"/>
    <n v="6000"/>
    <x v="0"/>
  </r>
  <r>
    <n v="0"/>
    <x v="1"/>
    <n v="75000"/>
    <x v="10"/>
  </r>
  <r>
    <n v="0"/>
    <x v="1"/>
    <n v="5000"/>
    <x v="0"/>
  </r>
  <r>
    <n v="0"/>
    <x v="1"/>
    <n v="25000"/>
    <x v="9"/>
  </r>
  <r>
    <n v="39"/>
    <x v="1"/>
    <n v="25000"/>
    <x v="9"/>
  </r>
  <r>
    <n v="1"/>
    <x v="1"/>
    <n v="450000"/>
    <x v="10"/>
  </r>
  <r>
    <n v="0"/>
    <x v="1"/>
    <n v="5000"/>
    <x v="0"/>
  </r>
  <r>
    <n v="3"/>
    <x v="1"/>
    <n v="200000"/>
    <x v="10"/>
  </r>
  <r>
    <n v="1"/>
    <x v="1"/>
    <n v="11999"/>
    <x v="1"/>
  </r>
  <r>
    <n v="9"/>
    <x v="1"/>
    <n v="50000"/>
    <x v="10"/>
  </r>
  <r>
    <n v="0"/>
    <x v="1"/>
    <n v="20000"/>
    <x v="8"/>
  </r>
  <r>
    <n v="25"/>
    <x v="1"/>
    <n v="10000"/>
    <x v="1"/>
  </r>
  <r>
    <n v="1"/>
    <x v="1"/>
    <n v="5000"/>
    <x v="0"/>
  </r>
  <r>
    <n v="1"/>
    <x v="1"/>
    <n v="25000"/>
    <x v="9"/>
  </r>
  <r>
    <n v="1"/>
    <x v="1"/>
    <n v="2000"/>
    <x v="4"/>
  </r>
  <r>
    <n v="0"/>
    <x v="1"/>
    <n v="100000"/>
    <x v="10"/>
  </r>
  <r>
    <n v="6"/>
    <x v="1"/>
    <n v="200000"/>
    <x v="10"/>
  </r>
  <r>
    <n v="1"/>
    <x v="1"/>
    <n v="1000000"/>
    <x v="10"/>
  </r>
  <r>
    <n v="2"/>
    <x v="0"/>
    <n v="70"/>
    <x v="2"/>
  </r>
  <r>
    <n v="315"/>
    <x v="0"/>
    <n v="40000"/>
    <x v="3"/>
  </r>
  <r>
    <n v="2174"/>
    <x v="0"/>
    <n v="20000"/>
    <x v="8"/>
  </r>
  <r>
    <n v="152"/>
    <x v="0"/>
    <n v="25000"/>
    <x v="9"/>
  </r>
  <r>
    <n v="1021"/>
    <x v="0"/>
    <n v="25000"/>
    <x v="9"/>
  </r>
  <r>
    <n v="237"/>
    <x v="0"/>
    <n v="2000"/>
    <x v="4"/>
  </r>
  <r>
    <n v="27"/>
    <x v="0"/>
    <n v="800"/>
    <x v="2"/>
  </r>
  <r>
    <n v="17"/>
    <x v="0"/>
    <n v="2000"/>
    <x v="4"/>
  </r>
  <r>
    <n v="27"/>
    <x v="0"/>
    <n v="35000"/>
    <x v="7"/>
  </r>
  <r>
    <n v="82"/>
    <x v="0"/>
    <n v="2500"/>
    <x v="4"/>
  </r>
  <r>
    <n v="48"/>
    <x v="0"/>
    <n v="1500"/>
    <x v="4"/>
  </r>
  <r>
    <n v="105"/>
    <x v="0"/>
    <n v="25000"/>
    <x v="9"/>
  </r>
  <r>
    <n v="28"/>
    <x v="0"/>
    <n v="3000"/>
    <x v="4"/>
  </r>
  <r>
    <n v="1107"/>
    <x v="0"/>
    <n v="75000"/>
    <x v="10"/>
  </r>
  <r>
    <n v="1013"/>
    <x v="0"/>
    <n v="12000"/>
    <x v="1"/>
  </r>
  <r>
    <n v="274"/>
    <x v="0"/>
    <n v="8000"/>
    <x v="0"/>
  </r>
  <r>
    <n v="87"/>
    <x v="0"/>
    <n v="5000"/>
    <x v="0"/>
  </r>
  <r>
    <n v="99"/>
    <x v="0"/>
    <n v="15000"/>
    <x v="6"/>
  </r>
  <r>
    <n v="276"/>
    <x v="0"/>
    <n v="28888"/>
    <x v="9"/>
  </r>
  <r>
    <n v="21"/>
    <x v="0"/>
    <n v="3000"/>
    <x v="4"/>
  </r>
  <r>
    <n v="18"/>
    <x v="1"/>
    <n v="50000"/>
    <x v="10"/>
  </r>
  <r>
    <n v="9"/>
    <x v="1"/>
    <n v="10000"/>
    <x v="1"/>
  </r>
  <r>
    <n v="4"/>
    <x v="1"/>
    <n v="39000"/>
    <x v="7"/>
  </r>
  <r>
    <n v="7"/>
    <x v="1"/>
    <n v="200000"/>
    <x v="10"/>
  </r>
  <r>
    <n v="29"/>
    <x v="1"/>
    <n v="12000"/>
    <x v="1"/>
  </r>
  <r>
    <n v="12"/>
    <x v="1"/>
    <n v="10000"/>
    <x v="1"/>
  </r>
  <r>
    <n v="4"/>
    <x v="1"/>
    <n v="200000"/>
    <x v="10"/>
  </r>
  <r>
    <n v="28"/>
    <x v="1"/>
    <n v="50000"/>
    <x v="10"/>
  </r>
  <r>
    <n v="25"/>
    <x v="1"/>
    <n v="15000"/>
    <x v="6"/>
  </r>
  <r>
    <n v="28"/>
    <x v="1"/>
    <n v="200000"/>
    <x v="10"/>
  </r>
  <r>
    <n v="310"/>
    <x v="1"/>
    <n v="90000"/>
    <x v="10"/>
  </r>
  <r>
    <n v="15"/>
    <x v="1"/>
    <n v="30000"/>
    <x v="5"/>
  </r>
  <r>
    <n v="215"/>
    <x v="1"/>
    <n v="50000"/>
    <x v="10"/>
  </r>
  <r>
    <n v="3"/>
    <x v="1"/>
    <n v="100000"/>
    <x v="10"/>
  </r>
  <r>
    <n v="2"/>
    <x v="1"/>
    <n v="50000"/>
    <x v="10"/>
  </r>
  <r>
    <n v="26"/>
    <x v="1"/>
    <n v="6000"/>
    <x v="0"/>
  </r>
  <r>
    <n v="24"/>
    <x v="1"/>
    <n v="100000"/>
    <x v="10"/>
  </r>
  <r>
    <n v="96"/>
    <x v="1"/>
    <n v="50000"/>
    <x v="10"/>
  </r>
  <r>
    <n v="17"/>
    <x v="1"/>
    <n v="29000"/>
    <x v="9"/>
  </r>
  <r>
    <n v="94"/>
    <x v="1"/>
    <n v="57000"/>
    <x v="10"/>
  </r>
  <r>
    <n v="129"/>
    <x v="1"/>
    <n v="75000"/>
    <x v="10"/>
  </r>
  <r>
    <n v="1"/>
    <x v="1"/>
    <n v="2500"/>
    <x v="4"/>
  </r>
  <r>
    <n v="4"/>
    <x v="1"/>
    <n v="50000"/>
    <x v="10"/>
  </r>
  <r>
    <n v="3"/>
    <x v="1"/>
    <n v="35000"/>
    <x v="7"/>
  </r>
  <r>
    <n v="135"/>
    <x v="1"/>
    <n v="320000"/>
    <x v="10"/>
  </r>
  <r>
    <n v="10"/>
    <x v="1"/>
    <n v="2000"/>
    <x v="4"/>
  </r>
  <r>
    <n v="0"/>
    <x v="1"/>
    <n v="500000"/>
    <x v="10"/>
  </r>
  <r>
    <n v="6"/>
    <x v="1"/>
    <n v="100000"/>
    <x v="10"/>
  </r>
  <r>
    <n v="36"/>
    <x v="1"/>
    <n v="20000"/>
    <x v="8"/>
  </r>
  <r>
    <n v="336"/>
    <x v="1"/>
    <n v="200000"/>
    <x v="10"/>
  </r>
  <r>
    <n v="34"/>
    <x v="1"/>
    <n v="20000"/>
    <x v="8"/>
  </r>
  <r>
    <n v="10"/>
    <x v="1"/>
    <n v="50000"/>
    <x v="10"/>
  </r>
  <r>
    <n v="201"/>
    <x v="1"/>
    <n v="20000"/>
    <x v="8"/>
  </r>
  <r>
    <n v="296"/>
    <x v="1"/>
    <n v="100000"/>
    <x v="10"/>
  </r>
  <r>
    <n v="7"/>
    <x v="1"/>
    <n v="150000"/>
    <x v="10"/>
  </r>
  <r>
    <n v="7"/>
    <x v="1"/>
    <n v="60000"/>
    <x v="10"/>
  </r>
  <r>
    <n v="1"/>
    <x v="1"/>
    <n v="175000"/>
    <x v="10"/>
  </r>
  <r>
    <n v="114"/>
    <x v="1"/>
    <n v="5000"/>
    <x v="0"/>
  </r>
  <r>
    <n v="29"/>
    <x v="1"/>
    <n v="100000"/>
    <x v="10"/>
  </r>
  <r>
    <n v="890"/>
    <x v="1"/>
    <n v="130000"/>
    <x v="10"/>
  </r>
  <r>
    <n v="31"/>
    <x v="1"/>
    <n v="15000"/>
    <x v="6"/>
  </r>
  <r>
    <n v="21"/>
    <x v="1"/>
    <n v="23000"/>
    <x v="8"/>
  </r>
  <r>
    <n v="37"/>
    <x v="1"/>
    <n v="15000"/>
    <x v="6"/>
  </r>
  <r>
    <n v="7"/>
    <x v="1"/>
    <n v="15000"/>
    <x v="6"/>
  </r>
  <r>
    <n v="4"/>
    <x v="1"/>
    <n v="55000"/>
    <x v="10"/>
  </r>
  <r>
    <n v="5"/>
    <x v="1"/>
    <n v="100000"/>
    <x v="10"/>
  </r>
  <r>
    <n v="0"/>
    <x v="1"/>
    <n v="100000"/>
    <x v="10"/>
  </r>
  <r>
    <n v="456"/>
    <x v="1"/>
    <n v="68000"/>
    <x v="10"/>
  </r>
  <r>
    <n v="369"/>
    <x v="1"/>
    <n v="40000"/>
    <x v="3"/>
  </r>
  <r>
    <n v="2"/>
    <x v="1"/>
    <n v="15000"/>
    <x v="6"/>
  </r>
  <r>
    <n v="0"/>
    <x v="1"/>
    <n v="1200"/>
    <x v="4"/>
  </r>
  <r>
    <n v="338"/>
    <x v="1"/>
    <n v="100000"/>
    <x v="10"/>
  </r>
  <r>
    <n v="4"/>
    <x v="1"/>
    <n v="48500"/>
    <x v="11"/>
  </r>
  <r>
    <n v="1"/>
    <x v="1"/>
    <n v="25000"/>
    <x v="9"/>
  </r>
  <r>
    <n v="28"/>
    <x v="1"/>
    <n v="15000"/>
    <x v="6"/>
  </r>
  <r>
    <n v="12"/>
    <x v="1"/>
    <n v="27500"/>
    <x v="9"/>
  </r>
  <r>
    <n v="16"/>
    <x v="1"/>
    <n v="7000"/>
    <x v="0"/>
  </r>
  <r>
    <n v="4"/>
    <x v="1"/>
    <n v="100000"/>
    <x v="10"/>
  </r>
  <r>
    <n v="4"/>
    <x v="1"/>
    <n v="12000"/>
    <x v="1"/>
  </r>
  <r>
    <n v="10"/>
    <x v="1"/>
    <n v="15000"/>
    <x v="6"/>
  </r>
  <r>
    <n v="41"/>
    <x v="0"/>
    <n v="1900"/>
    <x v="4"/>
  </r>
  <r>
    <n v="119"/>
    <x v="0"/>
    <n v="8200"/>
    <x v="0"/>
  </r>
  <r>
    <n v="153"/>
    <x v="0"/>
    <n v="25000"/>
    <x v="9"/>
  </r>
  <r>
    <n v="100"/>
    <x v="0"/>
    <n v="5000"/>
    <x v="0"/>
  </r>
  <r>
    <n v="143"/>
    <x v="0"/>
    <n v="7000"/>
    <x v="0"/>
  </r>
  <r>
    <n v="140"/>
    <x v="0"/>
    <n v="20000"/>
    <x v="8"/>
  </r>
  <r>
    <n v="35"/>
    <x v="0"/>
    <n v="2500"/>
    <x v="4"/>
  </r>
  <r>
    <n v="149"/>
    <x v="0"/>
    <n v="3500"/>
    <x v="4"/>
  </r>
  <r>
    <n v="130"/>
    <x v="0"/>
    <n v="7500"/>
    <x v="0"/>
  </r>
  <r>
    <n v="120"/>
    <x v="0"/>
    <n v="4000"/>
    <x v="4"/>
  </r>
  <r>
    <n v="265"/>
    <x v="0"/>
    <n v="20000"/>
    <x v="8"/>
  </r>
  <r>
    <n v="71"/>
    <x v="0"/>
    <n v="5000"/>
    <x v="0"/>
  </r>
  <r>
    <n v="13"/>
    <x v="0"/>
    <n v="40"/>
    <x v="2"/>
  </r>
  <r>
    <n v="169"/>
    <x v="0"/>
    <n v="2500"/>
    <x v="4"/>
  </r>
  <r>
    <n v="57"/>
    <x v="0"/>
    <n v="8500"/>
    <x v="0"/>
  </r>
  <r>
    <n v="229"/>
    <x v="0"/>
    <n v="47000"/>
    <x v="11"/>
  </r>
  <r>
    <n v="108"/>
    <x v="0"/>
    <n v="3600"/>
    <x v="4"/>
  </r>
  <r>
    <n v="108"/>
    <x v="0"/>
    <n v="5000"/>
    <x v="0"/>
  </r>
  <r>
    <n v="41"/>
    <x v="0"/>
    <n v="1500"/>
    <x v="4"/>
  </r>
  <r>
    <n v="139"/>
    <x v="0"/>
    <n v="6000"/>
    <x v="0"/>
  </r>
  <r>
    <n v="19"/>
    <x v="0"/>
    <n v="3000"/>
    <x v="4"/>
  </r>
  <r>
    <n v="94"/>
    <x v="0"/>
    <n v="13000"/>
    <x v="1"/>
  </r>
  <r>
    <n v="23"/>
    <x v="0"/>
    <n v="1400"/>
    <x v="4"/>
  </r>
  <r>
    <n v="15"/>
    <x v="0"/>
    <n v="550"/>
    <x v="2"/>
  </r>
  <r>
    <n v="62"/>
    <x v="0"/>
    <n v="5000"/>
    <x v="0"/>
  </r>
  <r>
    <n v="74"/>
    <x v="0"/>
    <n v="2220"/>
    <x v="4"/>
  </r>
  <r>
    <n v="97"/>
    <x v="0"/>
    <n v="2987"/>
    <x v="4"/>
  </r>
  <r>
    <n v="55"/>
    <x v="0"/>
    <n v="7000"/>
    <x v="0"/>
  </r>
  <r>
    <n v="44"/>
    <x v="0"/>
    <n v="2000"/>
    <x v="4"/>
  </r>
  <r>
    <n v="110"/>
    <x v="0"/>
    <n v="10000"/>
    <x v="1"/>
  </r>
  <r>
    <n v="59"/>
    <x v="0"/>
    <n v="4444"/>
    <x v="4"/>
  </r>
  <r>
    <n v="62"/>
    <x v="0"/>
    <n v="3000"/>
    <x v="4"/>
  </r>
  <r>
    <n v="105"/>
    <x v="0"/>
    <n v="5000"/>
    <x v="0"/>
  </r>
  <r>
    <n v="26"/>
    <x v="0"/>
    <n v="10000"/>
    <x v="1"/>
  </r>
  <r>
    <n v="49"/>
    <x v="0"/>
    <n v="2000"/>
    <x v="4"/>
  </r>
  <r>
    <n v="68"/>
    <x v="0"/>
    <n v="2500"/>
    <x v="4"/>
  </r>
  <r>
    <n v="22"/>
    <x v="0"/>
    <n v="700"/>
    <x v="2"/>
  </r>
  <r>
    <n v="18"/>
    <x v="0"/>
    <n v="250"/>
    <x v="2"/>
  </r>
  <r>
    <n v="19"/>
    <x v="0"/>
    <n v="2500"/>
    <x v="4"/>
  </r>
  <r>
    <n v="99"/>
    <x v="0"/>
    <n v="5000"/>
    <x v="0"/>
  </r>
  <r>
    <n v="0"/>
    <x v="1"/>
    <n v="2200"/>
    <x v="4"/>
  </r>
  <r>
    <n v="6"/>
    <x v="1"/>
    <n v="5000"/>
    <x v="0"/>
  </r>
  <r>
    <n v="0"/>
    <x v="1"/>
    <n v="3500"/>
    <x v="4"/>
  </r>
  <r>
    <n v="1"/>
    <x v="1"/>
    <n v="4290"/>
    <x v="4"/>
  </r>
  <r>
    <n v="0"/>
    <x v="1"/>
    <n v="5000"/>
    <x v="0"/>
  </r>
  <r>
    <n v="44"/>
    <x v="1"/>
    <n v="7000"/>
    <x v="0"/>
  </r>
  <r>
    <n v="0"/>
    <x v="1"/>
    <n v="4000"/>
    <x v="4"/>
  </r>
  <r>
    <n v="3"/>
    <x v="1"/>
    <n v="5000"/>
    <x v="0"/>
  </r>
  <r>
    <n v="0"/>
    <x v="1"/>
    <n v="2500"/>
    <x v="4"/>
  </r>
  <r>
    <n v="52"/>
    <x v="1"/>
    <n v="4000"/>
    <x v="4"/>
  </r>
  <r>
    <n v="0"/>
    <x v="1"/>
    <n v="17500"/>
    <x v="6"/>
  </r>
  <r>
    <n v="1"/>
    <x v="1"/>
    <n v="38000"/>
    <x v="7"/>
  </r>
  <r>
    <n v="1"/>
    <x v="1"/>
    <n v="1500"/>
    <x v="4"/>
  </r>
  <r>
    <n v="2"/>
    <x v="1"/>
    <n v="3759"/>
    <x v="4"/>
  </r>
  <r>
    <n v="9"/>
    <x v="1"/>
    <n v="500"/>
    <x v="2"/>
  </r>
  <r>
    <n v="5"/>
    <x v="1"/>
    <n v="10000"/>
    <x v="1"/>
  </r>
  <r>
    <n v="57"/>
    <x v="1"/>
    <n v="7000"/>
    <x v="0"/>
  </r>
  <r>
    <n v="3"/>
    <x v="1"/>
    <n v="3000"/>
    <x v="4"/>
  </r>
  <r>
    <n v="1"/>
    <x v="1"/>
    <n v="500"/>
    <x v="2"/>
  </r>
  <r>
    <n v="6"/>
    <x v="1"/>
    <n v="15000"/>
    <x v="6"/>
  </r>
  <r>
    <n v="27"/>
    <x v="0"/>
    <n v="1000"/>
    <x v="4"/>
  </r>
  <r>
    <n v="25"/>
    <x v="0"/>
    <n v="800"/>
    <x v="2"/>
  </r>
  <r>
    <n v="14"/>
    <x v="0"/>
    <n v="700"/>
    <x v="2"/>
  </r>
  <r>
    <n v="35"/>
    <x v="0"/>
    <n v="1500"/>
    <x v="4"/>
  </r>
  <r>
    <n v="10"/>
    <x v="0"/>
    <n v="1000"/>
    <x v="4"/>
  </r>
  <r>
    <n v="29"/>
    <x v="0"/>
    <n v="500"/>
    <x v="2"/>
  </r>
  <r>
    <n v="44"/>
    <x v="0"/>
    <n v="5000"/>
    <x v="0"/>
  </r>
  <r>
    <n v="17"/>
    <x v="0"/>
    <n v="1200"/>
    <x v="4"/>
  </r>
  <r>
    <n v="34"/>
    <x v="0"/>
    <n v="1000"/>
    <x v="4"/>
  </r>
  <r>
    <n v="14"/>
    <x v="0"/>
    <n v="1700"/>
    <x v="4"/>
  </r>
  <r>
    <n v="156"/>
    <x v="0"/>
    <n v="10000"/>
    <x v="1"/>
  </r>
  <r>
    <n v="128"/>
    <x v="0"/>
    <n v="7500"/>
    <x v="0"/>
  </r>
  <r>
    <n v="60"/>
    <x v="0"/>
    <n v="2500"/>
    <x v="4"/>
  </r>
  <r>
    <n v="32"/>
    <x v="0"/>
    <n v="2750"/>
    <x v="4"/>
  </r>
  <r>
    <n v="53"/>
    <x v="0"/>
    <n v="8000"/>
    <x v="0"/>
  </r>
  <r>
    <n v="184"/>
    <x v="0"/>
    <n v="14000"/>
    <x v="1"/>
  </r>
  <r>
    <n v="90"/>
    <x v="0"/>
    <n v="10000"/>
    <x v="1"/>
  </r>
  <r>
    <n v="71"/>
    <x v="0"/>
    <n v="3000"/>
    <x v="4"/>
  </r>
  <r>
    <n v="87"/>
    <x v="0"/>
    <n v="3500"/>
    <x v="4"/>
  </r>
  <r>
    <n v="28"/>
    <x v="0"/>
    <n v="5000"/>
    <x v="0"/>
  </r>
  <r>
    <n v="56"/>
    <x v="0"/>
    <n v="1500"/>
    <x v="4"/>
  </r>
  <r>
    <n v="51"/>
    <x v="0"/>
    <n v="2000"/>
    <x v="4"/>
  </r>
  <r>
    <n v="75"/>
    <x v="0"/>
    <n v="6000"/>
    <x v="0"/>
  </r>
  <r>
    <n v="38"/>
    <x v="0"/>
    <n v="2300"/>
    <x v="4"/>
  </r>
  <r>
    <n v="18"/>
    <x v="0"/>
    <n v="5500"/>
    <x v="0"/>
  </r>
  <r>
    <n v="54"/>
    <x v="0"/>
    <n v="3000"/>
    <x v="4"/>
  </r>
  <r>
    <n v="71"/>
    <x v="0"/>
    <n v="8000"/>
    <x v="0"/>
  </r>
  <r>
    <n v="57"/>
    <x v="0"/>
    <n v="4000"/>
    <x v="4"/>
  </r>
  <r>
    <n v="43"/>
    <x v="0"/>
    <n v="4500"/>
    <x v="4"/>
  </r>
  <r>
    <n v="52"/>
    <x v="0"/>
    <n v="4000"/>
    <x v="4"/>
  </r>
  <r>
    <n v="27"/>
    <x v="0"/>
    <n v="1500"/>
    <x v="4"/>
  </r>
  <r>
    <n v="12"/>
    <x v="0"/>
    <n v="1000"/>
    <x v="4"/>
  </r>
  <r>
    <n v="33"/>
    <x v="0"/>
    <n v="600"/>
    <x v="2"/>
  </r>
  <r>
    <n v="96"/>
    <x v="0"/>
    <n v="1500"/>
    <x v="4"/>
  </r>
  <r>
    <n v="28"/>
    <x v="0"/>
    <n v="1000"/>
    <x v="4"/>
  </r>
  <r>
    <n v="43"/>
    <x v="0"/>
    <n v="4000"/>
    <x v="4"/>
  </r>
  <r>
    <n v="205"/>
    <x v="0"/>
    <n v="7000"/>
    <x v="0"/>
  </r>
  <r>
    <n v="23"/>
    <x v="0"/>
    <n v="1500"/>
    <x v="4"/>
  </r>
  <r>
    <n v="19"/>
    <x v="0"/>
    <n v="350"/>
    <x v="2"/>
  </r>
  <r>
    <n v="14"/>
    <x v="0"/>
    <n v="400"/>
    <x v="2"/>
  </r>
  <r>
    <n v="38"/>
    <x v="0"/>
    <n v="2000"/>
    <x v="4"/>
  </r>
  <r>
    <n v="78"/>
    <x v="0"/>
    <n v="17482"/>
    <x v="6"/>
  </r>
  <r>
    <n v="69"/>
    <x v="0"/>
    <n v="3000"/>
    <x v="4"/>
  </r>
  <r>
    <n v="33"/>
    <x v="0"/>
    <n v="800"/>
    <x v="2"/>
  </r>
  <r>
    <n v="54"/>
    <x v="0"/>
    <n v="1600"/>
    <x v="4"/>
  </r>
  <r>
    <n v="99"/>
    <x v="0"/>
    <n v="12500"/>
    <x v="1"/>
  </r>
  <r>
    <n v="49"/>
    <x v="0"/>
    <n v="5500"/>
    <x v="0"/>
  </r>
  <r>
    <n v="11"/>
    <x v="0"/>
    <n v="300"/>
    <x v="2"/>
  </r>
  <r>
    <n v="38"/>
    <x v="0"/>
    <n v="1300"/>
    <x v="4"/>
  </r>
  <r>
    <n v="16"/>
    <x v="0"/>
    <n v="500"/>
    <x v="2"/>
  </r>
  <r>
    <n v="32"/>
    <x v="0"/>
    <n v="1800"/>
    <x v="4"/>
  </r>
  <r>
    <n v="20"/>
    <x v="0"/>
    <n v="1500"/>
    <x v="4"/>
  </r>
  <r>
    <n v="154"/>
    <x v="0"/>
    <n v="15000"/>
    <x v="6"/>
  </r>
  <r>
    <n v="41"/>
    <x v="0"/>
    <n v="6000"/>
    <x v="0"/>
  </r>
  <r>
    <n v="75"/>
    <x v="0"/>
    <n v="5500"/>
    <x v="0"/>
  </r>
  <r>
    <n v="40"/>
    <x v="0"/>
    <n v="2000"/>
    <x v="4"/>
  </r>
  <r>
    <n v="46"/>
    <x v="0"/>
    <n v="5000"/>
    <x v="0"/>
  </r>
  <r>
    <n v="62"/>
    <x v="0"/>
    <n v="2500"/>
    <x v="4"/>
  </r>
  <r>
    <n v="61"/>
    <x v="0"/>
    <n v="2000"/>
    <x v="4"/>
  </r>
  <r>
    <n v="96"/>
    <x v="0"/>
    <n v="5000"/>
    <x v="0"/>
  </r>
  <r>
    <n v="190"/>
    <x v="0"/>
    <n v="10000"/>
    <x v="1"/>
  </r>
  <r>
    <n v="94"/>
    <x v="0"/>
    <n v="5000"/>
    <x v="0"/>
  </r>
  <r>
    <n v="39"/>
    <x v="0"/>
    <n v="2500"/>
    <x v="4"/>
  </r>
  <r>
    <n v="127"/>
    <x v="0"/>
    <n v="3000"/>
    <x v="4"/>
  </r>
  <r>
    <n v="159"/>
    <x v="0"/>
    <n v="3000"/>
    <x v="4"/>
  </r>
  <r>
    <n v="177"/>
    <x v="0"/>
    <n v="5000"/>
    <x v="0"/>
  </r>
  <r>
    <n v="47"/>
    <x v="0"/>
    <n v="1100"/>
    <x v="4"/>
  </r>
  <r>
    <n v="1"/>
    <x v="0"/>
    <n v="10"/>
    <x v="2"/>
  </r>
  <r>
    <n v="16"/>
    <x v="0"/>
    <n v="300"/>
    <x v="2"/>
  </r>
  <r>
    <n v="115"/>
    <x v="0"/>
    <n v="4000"/>
    <x v="4"/>
  </r>
  <r>
    <n v="133"/>
    <x v="0"/>
    <n v="4000"/>
    <x v="4"/>
  </r>
  <r>
    <n v="70"/>
    <x v="0"/>
    <n v="2000"/>
    <x v="4"/>
  </r>
  <r>
    <n v="62"/>
    <x v="0"/>
    <n v="3500"/>
    <x v="4"/>
  </r>
  <r>
    <n v="10"/>
    <x v="0"/>
    <n v="300"/>
    <x v="2"/>
  </r>
  <r>
    <n v="499"/>
    <x v="0"/>
    <n v="27800"/>
    <x v="9"/>
  </r>
  <r>
    <n v="47"/>
    <x v="0"/>
    <n v="1450"/>
    <x v="4"/>
  </r>
  <r>
    <n v="28"/>
    <x v="0"/>
    <n v="250"/>
    <x v="2"/>
  </r>
  <r>
    <n v="24"/>
    <x v="0"/>
    <n v="1200"/>
    <x v="4"/>
  </r>
  <r>
    <n v="76"/>
    <x v="0"/>
    <n v="1200"/>
    <x v="4"/>
  </r>
  <r>
    <n v="98"/>
    <x v="0"/>
    <n v="4000"/>
    <x v="4"/>
  </r>
  <r>
    <n v="48"/>
    <x v="1"/>
    <n v="14000"/>
    <x v="1"/>
  </r>
  <r>
    <n v="2"/>
    <x v="1"/>
    <n v="4500"/>
    <x v="4"/>
  </r>
  <r>
    <n v="4"/>
    <x v="1"/>
    <n v="50000"/>
    <x v="10"/>
  </r>
  <r>
    <n v="5"/>
    <x v="1"/>
    <n v="2000"/>
    <x v="4"/>
  </r>
  <r>
    <n v="79"/>
    <x v="1"/>
    <n v="6500"/>
    <x v="0"/>
  </r>
  <r>
    <n v="2"/>
    <x v="1"/>
    <n v="2200"/>
    <x v="4"/>
  </r>
  <r>
    <n v="11"/>
    <x v="1"/>
    <n v="3500"/>
    <x v="4"/>
  </r>
  <r>
    <n v="11"/>
    <x v="1"/>
    <n v="5000"/>
    <x v="0"/>
  </r>
  <r>
    <n v="1"/>
    <x v="1"/>
    <n v="45000"/>
    <x v="11"/>
  </r>
  <r>
    <n v="3"/>
    <x v="1"/>
    <n v="8800"/>
    <x v="0"/>
  </r>
  <r>
    <n v="5"/>
    <x v="1"/>
    <n v="20000"/>
    <x v="8"/>
  </r>
  <r>
    <n v="12"/>
    <x v="1"/>
    <n v="6000"/>
    <x v="0"/>
  </r>
  <r>
    <n v="2"/>
    <x v="1"/>
    <n v="8000"/>
    <x v="0"/>
  </r>
  <r>
    <n v="5"/>
    <x v="1"/>
    <n v="3500"/>
    <x v="4"/>
  </r>
  <r>
    <n v="21"/>
    <x v="1"/>
    <n v="3000"/>
    <x v="4"/>
  </r>
  <r>
    <n v="0"/>
    <x v="1"/>
    <n v="5000"/>
    <x v="0"/>
  </r>
  <r>
    <n v="45"/>
    <x v="1"/>
    <n v="3152"/>
    <x v="4"/>
  </r>
  <r>
    <n v="29"/>
    <x v="1"/>
    <n v="2000"/>
    <x v="4"/>
  </r>
  <r>
    <n v="2"/>
    <x v="1"/>
    <n v="5000"/>
    <x v="0"/>
  </r>
  <r>
    <n v="30"/>
    <x v="1"/>
    <n v="2100"/>
    <x v="4"/>
  </r>
  <r>
    <n v="8"/>
    <x v="1"/>
    <n v="3780"/>
    <x v="4"/>
  </r>
  <r>
    <n v="1"/>
    <x v="1"/>
    <n v="3750"/>
    <x v="4"/>
  </r>
  <r>
    <n v="14"/>
    <x v="1"/>
    <n v="1500"/>
    <x v="4"/>
  </r>
  <r>
    <n v="24"/>
    <x v="1"/>
    <n v="5000"/>
    <x v="0"/>
  </r>
  <r>
    <n v="2"/>
    <x v="1"/>
    <n v="2000"/>
    <x v="4"/>
  </r>
  <r>
    <n v="21"/>
    <x v="1"/>
    <n v="1000"/>
    <x v="4"/>
  </r>
  <r>
    <n v="7"/>
    <x v="1"/>
    <n v="500"/>
    <x v="2"/>
  </r>
  <r>
    <n v="0"/>
    <x v="1"/>
    <n v="1000"/>
    <x v="4"/>
  </r>
  <r>
    <n v="4"/>
    <x v="1"/>
    <n v="1000"/>
    <x v="4"/>
  </r>
  <r>
    <n v="32"/>
    <x v="1"/>
    <n v="25000"/>
    <x v="9"/>
  </r>
  <r>
    <n v="4"/>
    <x v="1"/>
    <n v="3000"/>
    <x v="4"/>
  </r>
  <r>
    <n v="9"/>
    <x v="1"/>
    <n v="8000"/>
    <x v="0"/>
  </r>
  <r>
    <n v="17"/>
    <x v="1"/>
    <n v="6000"/>
    <x v="0"/>
  </r>
  <r>
    <n v="5"/>
    <x v="1"/>
    <n v="2000"/>
    <x v="4"/>
  </r>
  <r>
    <n v="53"/>
    <x v="1"/>
    <n v="20000"/>
    <x v="8"/>
  </r>
  <r>
    <n v="7"/>
    <x v="1"/>
    <n v="8000"/>
    <x v="0"/>
  </r>
  <r>
    <n v="72"/>
    <x v="1"/>
    <n v="8000"/>
    <x v="0"/>
  </r>
  <r>
    <n v="0"/>
    <x v="1"/>
    <n v="3000"/>
    <x v="4"/>
  </r>
  <r>
    <n v="2"/>
    <x v="1"/>
    <n v="2500"/>
    <x v="4"/>
  </r>
  <r>
    <n v="8"/>
    <x v="1"/>
    <n v="750"/>
    <x v="2"/>
  </r>
  <r>
    <n v="2"/>
    <x v="1"/>
    <n v="5000"/>
    <x v="0"/>
  </r>
  <r>
    <n v="0"/>
    <x v="1"/>
    <n v="6500"/>
    <x v="0"/>
  </r>
  <r>
    <n v="3"/>
    <x v="1"/>
    <n v="30000"/>
    <x v="5"/>
  </r>
  <r>
    <n v="4"/>
    <x v="1"/>
    <n v="5000"/>
    <x v="0"/>
  </r>
  <r>
    <n v="3"/>
    <x v="1"/>
    <n v="50000"/>
    <x v="10"/>
  </r>
  <r>
    <n v="6"/>
    <x v="1"/>
    <n v="6500"/>
    <x v="0"/>
  </r>
  <r>
    <n v="0"/>
    <x v="1"/>
    <n v="15000"/>
    <x v="6"/>
  </r>
  <r>
    <n v="0"/>
    <x v="1"/>
    <n v="2900"/>
    <x v="4"/>
  </r>
  <r>
    <n v="0"/>
    <x v="1"/>
    <n v="2500"/>
    <x v="4"/>
  </r>
  <r>
    <n v="8"/>
    <x v="1"/>
    <n v="16000"/>
    <x v="6"/>
  </r>
  <r>
    <n v="5"/>
    <x v="1"/>
    <n v="550"/>
    <x v="2"/>
  </r>
  <r>
    <n v="0"/>
    <x v="1"/>
    <n v="100000"/>
    <x v="10"/>
  </r>
  <r>
    <n v="2"/>
    <x v="1"/>
    <n v="3500"/>
    <x v="4"/>
  </r>
  <r>
    <n v="24"/>
    <x v="1"/>
    <n v="30000"/>
    <x v="5"/>
  </r>
  <r>
    <n v="0"/>
    <x v="1"/>
    <n v="1500"/>
    <x v="4"/>
  </r>
  <r>
    <n v="9"/>
    <x v="1"/>
    <n v="6500"/>
    <x v="0"/>
  </r>
  <r>
    <n v="0"/>
    <x v="1"/>
    <n v="3300"/>
    <x v="4"/>
  </r>
  <r>
    <n v="1"/>
    <x v="1"/>
    <n v="5000"/>
    <x v="0"/>
  </r>
  <r>
    <n v="10"/>
    <x v="1"/>
    <n v="3900"/>
    <x v="4"/>
  </r>
  <r>
    <n v="1"/>
    <x v="1"/>
    <n v="20000"/>
    <x v="8"/>
  </r>
  <r>
    <n v="0"/>
    <x v="1"/>
    <n v="5500"/>
    <x v="0"/>
  </r>
  <r>
    <n v="20"/>
    <x v="1"/>
    <n v="15000"/>
    <x v="6"/>
  </r>
  <r>
    <n v="30"/>
    <x v="1"/>
    <n v="27000"/>
    <x v="9"/>
  </r>
  <r>
    <n v="6"/>
    <x v="1"/>
    <n v="15000"/>
    <x v="6"/>
  </r>
  <r>
    <n v="15"/>
    <x v="1"/>
    <n v="3000"/>
    <x v="4"/>
  </r>
  <r>
    <n v="5"/>
    <x v="1"/>
    <n v="6000"/>
    <x v="0"/>
  </r>
  <r>
    <n v="0"/>
    <x v="1"/>
    <n v="7000"/>
    <x v="0"/>
  </r>
  <r>
    <n v="0"/>
    <x v="1"/>
    <n v="20000"/>
    <x v="8"/>
  </r>
  <r>
    <n v="28"/>
    <x v="1"/>
    <n v="14500"/>
    <x v="1"/>
  </r>
  <r>
    <n v="0"/>
    <x v="1"/>
    <n v="500"/>
    <x v="2"/>
  </r>
  <r>
    <n v="5"/>
    <x v="1"/>
    <n v="900"/>
    <x v="2"/>
  </r>
  <r>
    <n v="7"/>
    <x v="1"/>
    <n v="2000"/>
    <x v="4"/>
  </r>
  <r>
    <n v="30"/>
    <x v="1"/>
    <n v="9500"/>
    <x v="0"/>
  </r>
  <r>
    <n v="2"/>
    <x v="1"/>
    <n v="2000"/>
    <x v="4"/>
  </r>
  <r>
    <n v="30"/>
    <x v="1"/>
    <n v="5000"/>
    <x v="0"/>
  </r>
  <r>
    <n v="2"/>
    <x v="1"/>
    <n v="3500"/>
    <x v="4"/>
  </r>
  <r>
    <n v="0"/>
    <x v="1"/>
    <n v="1400"/>
    <x v="4"/>
  </r>
  <r>
    <n v="2"/>
    <x v="1"/>
    <n v="3500"/>
    <x v="4"/>
  </r>
  <r>
    <n v="1"/>
    <x v="1"/>
    <n v="7000"/>
    <x v="0"/>
  </r>
  <r>
    <n v="2"/>
    <x v="1"/>
    <n v="2750"/>
    <x v="4"/>
  </r>
  <r>
    <n v="14"/>
    <x v="1"/>
    <n v="9000"/>
    <x v="0"/>
  </r>
  <r>
    <n v="31"/>
    <x v="1"/>
    <n v="50000"/>
    <x v="10"/>
  </r>
  <r>
    <n v="16"/>
    <x v="1"/>
    <n v="7500"/>
    <x v="0"/>
  </r>
  <r>
    <n v="12"/>
    <x v="1"/>
    <n v="3000"/>
    <x v="4"/>
  </r>
  <r>
    <n v="96"/>
    <x v="1"/>
    <n v="50000"/>
    <x v="10"/>
  </r>
  <r>
    <n v="16"/>
    <x v="1"/>
    <n v="100000"/>
    <x v="10"/>
  </r>
  <r>
    <n v="5"/>
    <x v="1"/>
    <n v="15000"/>
    <x v="6"/>
  </r>
  <r>
    <n v="0"/>
    <x v="1"/>
    <n v="850"/>
    <x v="2"/>
  </r>
  <r>
    <n v="8"/>
    <x v="1"/>
    <n v="4000"/>
    <x v="4"/>
  </r>
  <r>
    <n v="7"/>
    <x v="1"/>
    <n v="20000"/>
    <x v="8"/>
  </r>
  <r>
    <n v="24"/>
    <x v="1"/>
    <n v="5000"/>
    <x v="0"/>
  </r>
  <r>
    <n v="121"/>
    <x v="1"/>
    <n v="50000"/>
    <x v="10"/>
  </r>
  <r>
    <n v="196"/>
    <x v="1"/>
    <n v="49000"/>
    <x v="11"/>
  </r>
  <r>
    <n v="5"/>
    <x v="1"/>
    <n v="15000"/>
    <x v="6"/>
  </r>
  <r>
    <n v="73"/>
    <x v="1"/>
    <n v="15000"/>
    <x v="6"/>
  </r>
  <r>
    <n v="93"/>
    <x v="1"/>
    <n v="300000"/>
    <x v="10"/>
  </r>
  <r>
    <n v="17"/>
    <x v="1"/>
    <n v="50000"/>
    <x v="10"/>
  </r>
  <r>
    <n v="7"/>
    <x v="1"/>
    <n v="12000"/>
    <x v="1"/>
  </r>
  <r>
    <n v="17"/>
    <x v="1"/>
    <n v="7777"/>
    <x v="0"/>
  </r>
  <r>
    <n v="171"/>
    <x v="1"/>
    <n v="50000"/>
    <x v="10"/>
  </r>
  <r>
    <n v="188"/>
    <x v="1"/>
    <n v="55650"/>
    <x v="10"/>
  </r>
  <r>
    <n v="110"/>
    <x v="1"/>
    <n v="95000"/>
    <x v="10"/>
  </r>
  <r>
    <n v="37"/>
    <x v="1"/>
    <n v="2500"/>
    <x v="4"/>
  </r>
  <r>
    <n v="9"/>
    <x v="1"/>
    <n v="35000"/>
    <x v="7"/>
  </r>
  <r>
    <n v="29"/>
    <x v="1"/>
    <n v="110000"/>
    <x v="10"/>
  </r>
  <r>
    <n v="6"/>
    <x v="1"/>
    <n v="25000"/>
    <x v="9"/>
  </r>
  <r>
    <n v="30"/>
    <x v="1"/>
    <n v="12000"/>
    <x v="1"/>
  </r>
  <r>
    <n v="81"/>
    <x v="1"/>
    <n v="20000"/>
    <x v="8"/>
  </r>
  <r>
    <n v="4"/>
    <x v="1"/>
    <n v="8000"/>
    <x v="0"/>
  </r>
  <r>
    <n v="11"/>
    <x v="1"/>
    <n v="30000"/>
    <x v="5"/>
  </r>
  <r>
    <n v="14"/>
    <x v="1"/>
    <n v="5000"/>
    <x v="0"/>
  </r>
  <r>
    <n v="5"/>
    <x v="1"/>
    <n v="100000"/>
    <x v="10"/>
  </r>
  <r>
    <n v="45"/>
    <x v="1"/>
    <n v="20000"/>
    <x v="8"/>
  </r>
  <r>
    <n v="8"/>
    <x v="1"/>
    <n v="20000"/>
    <x v="8"/>
  </r>
  <r>
    <n v="3"/>
    <x v="1"/>
    <n v="50000"/>
    <x v="10"/>
  </r>
  <r>
    <n v="24"/>
    <x v="1"/>
    <n v="100000"/>
    <x v="10"/>
  </r>
  <r>
    <n v="18"/>
    <x v="1"/>
    <n v="150000"/>
    <x v="10"/>
  </r>
  <r>
    <n v="12"/>
    <x v="1"/>
    <n v="2700"/>
    <x v="4"/>
  </r>
  <r>
    <n v="123"/>
    <x v="1"/>
    <n v="172889"/>
    <x v="10"/>
  </r>
  <r>
    <n v="96"/>
    <x v="1"/>
    <n v="35000"/>
    <x v="7"/>
  </r>
  <r>
    <n v="31"/>
    <x v="1"/>
    <n v="10000"/>
    <x v="1"/>
  </r>
  <r>
    <n v="4"/>
    <x v="1"/>
    <n v="88888"/>
    <x v="10"/>
  </r>
  <r>
    <n v="3"/>
    <x v="1"/>
    <n v="17500"/>
    <x v="6"/>
  </r>
  <r>
    <n v="179"/>
    <x v="1"/>
    <n v="104219"/>
    <x v="10"/>
  </r>
  <r>
    <n v="3"/>
    <x v="1"/>
    <n v="10000"/>
    <x v="1"/>
  </r>
  <r>
    <n v="23"/>
    <x v="1"/>
    <n v="30000"/>
    <x v="5"/>
  </r>
  <r>
    <n v="23"/>
    <x v="1"/>
    <n v="20000"/>
    <x v="8"/>
  </r>
  <r>
    <n v="41"/>
    <x v="1"/>
    <n v="50000"/>
    <x v="10"/>
  </r>
  <r>
    <n v="0"/>
    <x v="1"/>
    <n v="5000"/>
    <x v="0"/>
  </r>
  <r>
    <n v="32"/>
    <x v="1"/>
    <n v="10000"/>
    <x v="1"/>
  </r>
  <r>
    <n v="2"/>
    <x v="1"/>
    <n v="25000"/>
    <x v="9"/>
  </r>
  <r>
    <n v="7"/>
    <x v="1"/>
    <n v="5000"/>
    <x v="0"/>
  </r>
  <r>
    <n v="4"/>
    <x v="1"/>
    <n v="100000"/>
    <x v="10"/>
  </r>
  <r>
    <n v="196"/>
    <x v="1"/>
    <n v="70000"/>
    <x v="10"/>
  </r>
  <r>
    <n v="11"/>
    <x v="1"/>
    <n v="200000"/>
    <x v="10"/>
  </r>
  <r>
    <n v="9"/>
    <x v="1"/>
    <n v="10000"/>
    <x v="1"/>
  </r>
  <r>
    <n v="5"/>
    <x v="1"/>
    <n v="4000"/>
    <x v="4"/>
  </r>
  <r>
    <n v="8"/>
    <x v="1"/>
    <n v="5000"/>
    <x v="0"/>
  </r>
  <r>
    <n v="229"/>
    <x v="1"/>
    <n v="60000"/>
    <x v="10"/>
  </r>
  <r>
    <n v="40"/>
    <x v="1"/>
    <n v="150000"/>
    <x v="10"/>
  </r>
  <r>
    <n v="6"/>
    <x v="1"/>
    <n v="894700"/>
    <x v="10"/>
  </r>
  <r>
    <n v="4"/>
    <x v="1"/>
    <n v="5000"/>
    <x v="0"/>
  </r>
  <r>
    <n v="22"/>
    <x v="1"/>
    <n v="9999"/>
    <x v="0"/>
  </r>
  <r>
    <n v="15"/>
    <x v="1"/>
    <n v="20000"/>
    <x v="8"/>
  </r>
  <r>
    <n v="95"/>
    <x v="1"/>
    <n v="25000"/>
    <x v="9"/>
  </r>
  <r>
    <n v="161"/>
    <x v="1"/>
    <n v="200000"/>
    <x v="10"/>
  </r>
  <r>
    <n v="8"/>
    <x v="1"/>
    <n v="4000"/>
    <x v="4"/>
  </r>
  <r>
    <n v="76"/>
    <x v="1"/>
    <n v="30000"/>
    <x v="5"/>
  </r>
  <r>
    <n v="1"/>
    <x v="1"/>
    <n v="93500"/>
    <x v="10"/>
  </r>
  <r>
    <n v="101"/>
    <x v="1"/>
    <n v="50000"/>
    <x v="10"/>
  </r>
  <r>
    <n v="4"/>
    <x v="1"/>
    <n v="115250"/>
    <x v="10"/>
  </r>
  <r>
    <n v="1"/>
    <x v="1"/>
    <n v="20000"/>
    <x v="8"/>
  </r>
  <r>
    <n v="775"/>
    <x v="1"/>
    <n v="5000"/>
    <x v="0"/>
  </r>
  <r>
    <n v="90"/>
    <x v="1"/>
    <n v="25000"/>
    <x v="9"/>
  </r>
  <r>
    <n v="16"/>
    <x v="1"/>
    <n v="10000"/>
    <x v="1"/>
  </r>
  <r>
    <n v="6"/>
    <x v="1"/>
    <n v="9000"/>
    <x v="0"/>
  </r>
  <r>
    <n v="38"/>
    <x v="1"/>
    <n v="100000"/>
    <x v="10"/>
  </r>
  <r>
    <n v="355"/>
    <x v="1"/>
    <n v="250000"/>
    <x v="10"/>
  </r>
  <r>
    <n v="7"/>
    <x v="1"/>
    <n v="20000"/>
    <x v="8"/>
  </r>
  <r>
    <n v="400"/>
    <x v="1"/>
    <n v="45000"/>
    <x v="11"/>
  </r>
  <r>
    <n v="30"/>
    <x v="0"/>
    <n v="1550"/>
    <x v="4"/>
  </r>
  <r>
    <n v="478"/>
    <x v="0"/>
    <n v="3000"/>
    <x v="4"/>
  </r>
  <r>
    <n v="74"/>
    <x v="0"/>
    <n v="2000"/>
    <x v="4"/>
  </r>
  <r>
    <n v="131"/>
    <x v="0"/>
    <n v="2000"/>
    <x v="4"/>
  </r>
  <r>
    <n v="61"/>
    <x v="0"/>
    <n v="20000"/>
    <x v="8"/>
  </r>
  <r>
    <n v="1071"/>
    <x v="0"/>
    <n v="70000"/>
    <x v="10"/>
  </r>
  <r>
    <n v="122"/>
    <x v="0"/>
    <n v="7000"/>
    <x v="0"/>
  </r>
  <r>
    <n v="111"/>
    <x v="0"/>
    <n v="7501"/>
    <x v="0"/>
  </r>
  <r>
    <n v="255"/>
    <x v="0"/>
    <n v="10000"/>
    <x v="1"/>
  </r>
  <r>
    <n v="141"/>
    <x v="0"/>
    <n v="10000"/>
    <x v="1"/>
  </r>
  <r>
    <n v="159"/>
    <x v="0"/>
    <n v="2000"/>
    <x v="4"/>
  </r>
  <r>
    <n v="99"/>
    <x v="0"/>
    <n v="10000"/>
    <x v="1"/>
  </r>
  <r>
    <n v="96"/>
    <x v="0"/>
    <n v="5400"/>
    <x v="0"/>
  </r>
  <r>
    <n v="27"/>
    <x v="0"/>
    <n v="1328"/>
    <x v="4"/>
  </r>
  <r>
    <n v="166"/>
    <x v="0"/>
    <n v="5000"/>
    <x v="0"/>
  </r>
  <r>
    <n v="76"/>
    <x v="0"/>
    <n v="4600"/>
    <x v="4"/>
  </r>
  <r>
    <n v="211"/>
    <x v="0"/>
    <n v="4500"/>
    <x v="4"/>
  </r>
  <r>
    <n v="21"/>
    <x v="0"/>
    <n v="1000"/>
    <x v="4"/>
  </r>
  <r>
    <n v="61"/>
    <x v="0"/>
    <n v="1500"/>
    <x v="4"/>
  </r>
  <r>
    <n v="30"/>
    <x v="0"/>
    <n v="500"/>
    <x v="2"/>
  </r>
  <r>
    <n v="1"/>
    <x v="1"/>
    <n v="85000"/>
    <x v="10"/>
  </r>
  <r>
    <n v="0"/>
    <x v="1"/>
    <n v="50"/>
    <x v="2"/>
  </r>
  <r>
    <n v="1"/>
    <x v="1"/>
    <n v="650"/>
    <x v="2"/>
  </r>
  <r>
    <n v="292"/>
    <x v="1"/>
    <n v="100000"/>
    <x v="10"/>
  </r>
  <r>
    <n v="2"/>
    <x v="1"/>
    <n v="7000"/>
    <x v="0"/>
  </r>
  <r>
    <n v="8"/>
    <x v="1"/>
    <n v="10000"/>
    <x v="1"/>
  </r>
  <r>
    <n v="0"/>
    <x v="1"/>
    <n v="3000"/>
    <x v="4"/>
  </r>
  <r>
    <n v="1"/>
    <x v="1"/>
    <n v="2000"/>
    <x v="4"/>
  </r>
  <r>
    <n v="4"/>
    <x v="1"/>
    <n v="15000"/>
    <x v="6"/>
  </r>
  <r>
    <n v="0"/>
    <x v="1"/>
    <n v="12000"/>
    <x v="1"/>
  </r>
  <r>
    <n v="0"/>
    <x v="1"/>
    <n v="2500"/>
    <x v="4"/>
  </r>
  <r>
    <n v="0"/>
    <x v="1"/>
    <n v="500"/>
    <x v="2"/>
  </r>
  <r>
    <n v="0"/>
    <x v="1"/>
    <n v="4336"/>
    <x v="4"/>
  </r>
  <r>
    <n v="1"/>
    <x v="1"/>
    <n v="1500"/>
    <x v="4"/>
  </r>
  <r>
    <n v="0"/>
    <x v="1"/>
    <n v="2500"/>
    <x v="4"/>
  </r>
  <r>
    <n v="0"/>
    <x v="1"/>
    <n v="3500"/>
    <x v="4"/>
  </r>
  <r>
    <n v="0"/>
    <x v="1"/>
    <n v="10000"/>
    <x v="1"/>
  </r>
  <r>
    <n v="0"/>
    <x v="1"/>
    <n v="10000"/>
    <x v="1"/>
  </r>
  <r>
    <n v="0"/>
    <x v="1"/>
    <n v="40000"/>
    <x v="3"/>
  </r>
  <r>
    <n v="0"/>
    <x v="1"/>
    <n v="1100"/>
    <x v="4"/>
  </r>
  <r>
    <n v="1"/>
    <x v="1"/>
    <n v="5000"/>
    <x v="0"/>
  </r>
  <r>
    <n v="0"/>
    <x v="1"/>
    <n v="4000"/>
    <x v="4"/>
  </r>
  <r>
    <n v="4"/>
    <x v="1"/>
    <n v="199"/>
    <x v="2"/>
  </r>
  <r>
    <n v="0"/>
    <x v="1"/>
    <n v="1000"/>
    <x v="4"/>
  </r>
  <r>
    <n v="123"/>
    <x v="1"/>
    <n v="90000"/>
    <x v="10"/>
  </r>
  <r>
    <n v="5"/>
    <x v="1"/>
    <n v="3000"/>
    <x v="4"/>
  </r>
  <r>
    <n v="148"/>
    <x v="1"/>
    <n v="150000"/>
    <x v="10"/>
  </r>
  <r>
    <n v="10"/>
    <x v="1"/>
    <n v="500"/>
    <x v="2"/>
  </r>
  <r>
    <n v="4"/>
    <x v="1"/>
    <n v="30000"/>
    <x v="5"/>
  </r>
  <r>
    <n v="21"/>
    <x v="1"/>
    <n v="2200"/>
    <x v="4"/>
  </r>
  <r>
    <n v="2"/>
    <x v="1"/>
    <n v="10000"/>
    <x v="1"/>
  </r>
  <r>
    <n v="0"/>
    <x v="1"/>
    <n v="100"/>
    <x v="2"/>
  </r>
  <r>
    <n v="4"/>
    <x v="1"/>
    <n v="75000"/>
    <x v="10"/>
  </r>
  <r>
    <n v="1"/>
    <x v="1"/>
    <n v="750"/>
    <x v="2"/>
  </r>
  <r>
    <n v="30"/>
    <x v="1"/>
    <n v="54000"/>
    <x v="10"/>
  </r>
  <r>
    <n v="3"/>
    <x v="1"/>
    <n v="1000"/>
    <x v="4"/>
  </r>
  <r>
    <n v="975"/>
    <x v="1"/>
    <n v="75000"/>
    <x v="10"/>
  </r>
  <r>
    <n v="167"/>
    <x v="1"/>
    <n v="25000"/>
    <x v="9"/>
  </r>
  <r>
    <n v="5"/>
    <x v="1"/>
    <n v="600"/>
    <x v="2"/>
  </r>
  <r>
    <n v="18"/>
    <x v="1"/>
    <n v="26000"/>
    <x v="9"/>
  </r>
  <r>
    <n v="98"/>
    <x v="1"/>
    <n v="20000"/>
    <x v="8"/>
  </r>
  <r>
    <n v="4"/>
    <x v="1"/>
    <n v="68000"/>
    <x v="10"/>
  </r>
  <r>
    <n v="3"/>
    <x v="1"/>
    <n v="10000"/>
    <x v="1"/>
  </r>
  <r>
    <n v="1"/>
    <x v="1"/>
    <n v="50000"/>
    <x v="10"/>
  </r>
  <r>
    <n v="0"/>
    <x v="1"/>
    <n v="550"/>
    <x v="2"/>
  </r>
  <r>
    <n v="9"/>
    <x v="1"/>
    <n v="30000"/>
    <x v="5"/>
  </r>
  <r>
    <n v="2"/>
    <x v="1"/>
    <n v="18000"/>
    <x v="6"/>
  </r>
  <r>
    <n v="0"/>
    <x v="1"/>
    <n v="1100"/>
    <x v="4"/>
  </r>
  <r>
    <n v="147"/>
    <x v="1"/>
    <n v="45000"/>
    <x v="11"/>
  </r>
  <r>
    <n v="49"/>
    <x v="1"/>
    <n v="15000"/>
    <x v="6"/>
  </r>
  <r>
    <n v="1"/>
    <x v="1"/>
    <n v="12999"/>
    <x v="1"/>
  </r>
  <r>
    <n v="2"/>
    <x v="1"/>
    <n v="200"/>
    <x v="2"/>
  </r>
  <r>
    <n v="7"/>
    <x v="1"/>
    <n v="2000"/>
    <x v="4"/>
  </r>
  <r>
    <n v="4"/>
    <x v="1"/>
    <n v="300"/>
    <x v="2"/>
  </r>
  <r>
    <n v="27"/>
    <x v="1"/>
    <n v="18000"/>
    <x v="6"/>
  </r>
  <r>
    <n v="94"/>
    <x v="1"/>
    <n v="500000"/>
    <x v="10"/>
  </r>
  <r>
    <n v="29"/>
    <x v="1"/>
    <n v="12000"/>
    <x v="1"/>
  </r>
  <r>
    <n v="7"/>
    <x v="1"/>
    <n v="100000"/>
    <x v="10"/>
  </r>
  <r>
    <n v="22"/>
    <x v="1"/>
    <n v="25000"/>
    <x v="9"/>
  </r>
  <r>
    <n v="1"/>
    <x v="1"/>
    <n v="5000"/>
    <x v="0"/>
  </r>
  <r>
    <n v="10"/>
    <x v="1"/>
    <n v="4000"/>
    <x v="4"/>
  </r>
  <r>
    <n v="6"/>
    <x v="1"/>
    <n v="100000"/>
    <x v="10"/>
  </r>
  <r>
    <n v="24"/>
    <x v="1"/>
    <n v="8000"/>
    <x v="0"/>
  </r>
  <r>
    <n v="15"/>
    <x v="1"/>
    <n v="15000"/>
    <x v="6"/>
  </r>
  <r>
    <n v="37"/>
    <x v="1"/>
    <n v="60000"/>
    <x v="10"/>
  </r>
  <r>
    <n v="20"/>
    <x v="1"/>
    <n v="900000"/>
    <x v="10"/>
  </r>
  <r>
    <n v="7"/>
    <x v="1"/>
    <n v="400"/>
    <x v="2"/>
  </r>
  <r>
    <n v="0"/>
    <x v="1"/>
    <n v="10000"/>
    <x v="1"/>
  </r>
  <r>
    <n v="21"/>
    <x v="1"/>
    <n v="25000"/>
    <x v="9"/>
  </r>
  <r>
    <n v="3"/>
    <x v="1"/>
    <n v="10000"/>
    <x v="1"/>
  </r>
  <r>
    <n v="11"/>
    <x v="1"/>
    <n v="50000"/>
    <x v="10"/>
  </r>
  <r>
    <n v="1"/>
    <x v="1"/>
    <n v="2500"/>
    <x v="4"/>
  </r>
  <r>
    <n v="312"/>
    <x v="1"/>
    <n v="88000"/>
    <x v="10"/>
  </r>
  <r>
    <n v="1"/>
    <x v="1"/>
    <n v="1000"/>
    <x v="4"/>
  </r>
  <r>
    <n v="3"/>
    <x v="1"/>
    <n v="6000"/>
    <x v="0"/>
  </r>
  <r>
    <n v="4"/>
    <x v="1"/>
    <n v="40000"/>
    <x v="3"/>
  </r>
  <r>
    <n v="10"/>
    <x v="1"/>
    <n v="500000"/>
    <x v="10"/>
  </r>
  <r>
    <n v="8"/>
    <x v="1"/>
    <n v="1000"/>
    <x v="4"/>
  </r>
  <r>
    <n v="3"/>
    <x v="1"/>
    <n v="4500"/>
    <x v="4"/>
  </r>
  <r>
    <n v="1"/>
    <x v="1"/>
    <n v="2100"/>
    <x v="4"/>
  </r>
  <r>
    <n v="0"/>
    <x v="1"/>
    <n v="25000"/>
    <x v="9"/>
  </r>
  <r>
    <n v="5"/>
    <x v="1"/>
    <n v="250000"/>
    <x v="10"/>
  </r>
  <r>
    <n v="0"/>
    <x v="1"/>
    <n v="3200"/>
    <x v="4"/>
  </r>
  <r>
    <n v="3"/>
    <x v="1"/>
    <n v="5000"/>
    <x v="0"/>
  </r>
  <r>
    <n v="7"/>
    <x v="1"/>
    <n v="90000"/>
    <x v="10"/>
  </r>
  <r>
    <n v="0"/>
    <x v="1"/>
    <n v="3000"/>
    <x v="4"/>
  </r>
  <r>
    <n v="2"/>
    <x v="1"/>
    <n v="2000"/>
    <x v="4"/>
  </r>
  <r>
    <n v="23"/>
    <x v="1"/>
    <n v="35000"/>
    <x v="7"/>
  </r>
  <r>
    <n v="1"/>
    <x v="1"/>
    <n v="1000"/>
    <x v="4"/>
  </r>
  <r>
    <n v="2"/>
    <x v="1"/>
    <n v="20000"/>
    <x v="8"/>
  </r>
  <r>
    <n v="3"/>
    <x v="1"/>
    <n v="5000"/>
    <x v="0"/>
  </r>
  <r>
    <n v="0"/>
    <x v="1"/>
    <n v="40000"/>
    <x v="3"/>
  </r>
  <r>
    <n v="13"/>
    <x v="1"/>
    <n v="10000"/>
    <x v="1"/>
  </r>
  <r>
    <n v="1"/>
    <x v="1"/>
    <n v="3000"/>
    <x v="4"/>
  </r>
  <r>
    <n v="1"/>
    <x v="1"/>
    <n v="25000"/>
    <x v="9"/>
  </r>
  <r>
    <n v="1"/>
    <x v="1"/>
    <n v="1000"/>
    <x v="4"/>
  </r>
  <r>
    <n v="6"/>
    <x v="1"/>
    <n v="4190"/>
    <x v="4"/>
  </r>
  <r>
    <n v="39"/>
    <x v="1"/>
    <n v="25000"/>
    <x v="9"/>
  </r>
  <r>
    <n v="4"/>
    <x v="1"/>
    <n v="35000"/>
    <x v="7"/>
  </r>
  <r>
    <n v="1"/>
    <x v="1"/>
    <n v="8000"/>
    <x v="0"/>
  </r>
  <r>
    <n v="0"/>
    <x v="1"/>
    <n v="5000"/>
    <x v="0"/>
  </r>
  <r>
    <n v="0"/>
    <x v="1"/>
    <n v="500"/>
    <x v="2"/>
  </r>
  <r>
    <n v="0"/>
    <x v="1"/>
    <n v="4000"/>
    <x v="4"/>
  </r>
  <r>
    <n v="8"/>
    <x v="1"/>
    <n v="45000"/>
    <x v="11"/>
  </r>
  <r>
    <n v="0"/>
    <x v="1"/>
    <n v="9300"/>
    <x v="0"/>
  </r>
  <r>
    <n v="1"/>
    <x v="1"/>
    <n v="80000"/>
    <x v="10"/>
  </r>
  <r>
    <n v="12"/>
    <x v="1"/>
    <n v="6000"/>
    <x v="0"/>
  </r>
  <r>
    <n v="0"/>
    <x v="1"/>
    <n v="25000"/>
    <x v="9"/>
  </r>
  <r>
    <n v="3"/>
    <x v="1"/>
    <n v="15000"/>
    <x v="6"/>
  </r>
  <r>
    <n v="2"/>
    <x v="1"/>
    <n v="50000"/>
    <x v="10"/>
  </r>
  <r>
    <n v="6"/>
    <x v="1"/>
    <n v="2500"/>
    <x v="4"/>
  </r>
  <r>
    <n v="0"/>
    <x v="1"/>
    <n v="25000"/>
    <x v="9"/>
  </r>
  <r>
    <n v="15"/>
    <x v="1"/>
    <n v="16000"/>
    <x v="6"/>
  </r>
  <r>
    <n v="1"/>
    <x v="1"/>
    <n v="8000"/>
    <x v="0"/>
  </r>
  <r>
    <n v="3"/>
    <x v="1"/>
    <n v="5000"/>
    <x v="0"/>
  </r>
  <r>
    <n v="8"/>
    <x v="1"/>
    <n v="25000"/>
    <x v="9"/>
  </r>
  <r>
    <n v="0"/>
    <x v="1"/>
    <n v="6500"/>
    <x v="0"/>
  </r>
  <r>
    <n v="3"/>
    <x v="1"/>
    <n v="10000"/>
    <x v="1"/>
  </r>
  <r>
    <n v="3"/>
    <x v="1"/>
    <n v="7500"/>
    <x v="0"/>
  </r>
  <r>
    <n v="0"/>
    <x v="1"/>
    <n v="6750"/>
    <x v="0"/>
  </r>
  <r>
    <n v="19"/>
    <x v="1"/>
    <n v="30000"/>
    <x v="5"/>
  </r>
  <r>
    <n v="0"/>
    <x v="1"/>
    <n v="18000"/>
    <x v="6"/>
  </r>
  <r>
    <n v="2"/>
    <x v="1"/>
    <n v="60000"/>
    <x v="10"/>
  </r>
  <r>
    <n v="0"/>
    <x v="1"/>
    <n v="5200"/>
    <x v="0"/>
  </r>
  <r>
    <n v="0"/>
    <x v="1"/>
    <n v="10000"/>
    <x v="1"/>
  </r>
  <r>
    <n v="25"/>
    <x v="1"/>
    <n v="10000"/>
    <x v="1"/>
  </r>
  <r>
    <n v="8"/>
    <x v="1"/>
    <n v="15000"/>
    <x v="6"/>
  </r>
  <r>
    <n v="16"/>
    <x v="1"/>
    <n v="60000"/>
    <x v="10"/>
  </r>
  <r>
    <n v="3"/>
    <x v="1"/>
    <n v="18000"/>
    <x v="6"/>
  </r>
  <r>
    <n v="3"/>
    <x v="1"/>
    <n v="10000"/>
    <x v="1"/>
  </r>
  <r>
    <n v="2"/>
    <x v="1"/>
    <n v="25000"/>
    <x v="9"/>
  </r>
  <r>
    <n v="1"/>
    <x v="1"/>
    <n v="25000"/>
    <x v="9"/>
  </r>
  <r>
    <n v="0"/>
    <x v="1"/>
    <n v="9000"/>
    <x v="0"/>
  </r>
  <r>
    <n v="1"/>
    <x v="1"/>
    <n v="125000"/>
    <x v="10"/>
  </r>
  <r>
    <n v="19"/>
    <x v="1"/>
    <n v="15000"/>
    <x v="6"/>
  </r>
  <r>
    <n v="9"/>
    <x v="1"/>
    <n v="20000"/>
    <x v="8"/>
  </r>
  <r>
    <n v="1"/>
    <x v="1"/>
    <n v="175000"/>
    <x v="10"/>
  </r>
  <r>
    <n v="0"/>
    <x v="1"/>
    <n v="6000"/>
    <x v="0"/>
  </r>
  <r>
    <n v="1"/>
    <x v="1"/>
    <n v="75000"/>
    <x v="10"/>
  </r>
  <r>
    <n v="5"/>
    <x v="1"/>
    <n v="60000"/>
    <x v="10"/>
  </r>
  <r>
    <n v="85"/>
    <x v="1"/>
    <n v="50000"/>
    <x v="10"/>
  </r>
  <r>
    <n v="3"/>
    <x v="1"/>
    <n v="50000"/>
    <x v="10"/>
  </r>
  <r>
    <n v="4"/>
    <x v="1"/>
    <n v="1000"/>
    <x v="4"/>
  </r>
  <r>
    <n v="3"/>
    <x v="1"/>
    <n v="2500"/>
    <x v="4"/>
  </r>
  <r>
    <n v="375"/>
    <x v="0"/>
    <n v="22000"/>
    <x v="8"/>
  </r>
  <r>
    <n v="111"/>
    <x v="0"/>
    <n v="12500"/>
    <x v="1"/>
  </r>
  <r>
    <n v="123"/>
    <x v="0"/>
    <n v="7500"/>
    <x v="0"/>
  </r>
  <r>
    <n v="70"/>
    <x v="0"/>
    <n v="8750"/>
    <x v="0"/>
  </r>
  <r>
    <n v="85"/>
    <x v="0"/>
    <n v="2000"/>
    <x v="4"/>
  </r>
  <r>
    <n v="86"/>
    <x v="0"/>
    <n v="9000"/>
    <x v="0"/>
  </r>
  <r>
    <n v="13"/>
    <x v="0"/>
    <n v="500"/>
    <x v="2"/>
  </r>
  <r>
    <n v="33"/>
    <x v="0"/>
    <n v="2700"/>
    <x v="4"/>
  </r>
  <r>
    <n v="15"/>
    <x v="0"/>
    <n v="100"/>
    <x v="2"/>
  </r>
  <r>
    <n v="273"/>
    <x v="0"/>
    <n v="21000"/>
    <x v="8"/>
  </r>
  <r>
    <n v="714"/>
    <x v="0"/>
    <n v="12500"/>
    <x v="1"/>
  </r>
  <r>
    <n v="170"/>
    <x v="0"/>
    <n v="10000"/>
    <x v="1"/>
  </r>
  <r>
    <n v="512"/>
    <x v="0"/>
    <n v="14500"/>
    <x v="1"/>
  </r>
  <r>
    <n v="314"/>
    <x v="0"/>
    <n v="15000"/>
    <x v="6"/>
  </r>
  <r>
    <n v="167"/>
    <x v="0"/>
    <n v="3500"/>
    <x v="4"/>
  </r>
  <r>
    <n v="9"/>
    <x v="0"/>
    <n v="2658"/>
    <x v="4"/>
  </r>
  <r>
    <n v="103"/>
    <x v="0"/>
    <n v="4800"/>
    <x v="4"/>
  </r>
  <r>
    <n v="111"/>
    <x v="0"/>
    <n v="6000"/>
    <x v="0"/>
  </r>
  <r>
    <n v="271"/>
    <x v="0"/>
    <n v="25000"/>
    <x v="9"/>
  </r>
  <r>
    <n v="101"/>
    <x v="0"/>
    <n v="16300"/>
    <x v="6"/>
  </r>
  <r>
    <n v="57"/>
    <x v="0"/>
    <n v="13000"/>
    <x v="1"/>
  </r>
  <r>
    <n v="62"/>
    <x v="0"/>
    <n v="13000"/>
    <x v="1"/>
  </r>
  <r>
    <n v="32"/>
    <x v="0"/>
    <n v="900"/>
    <x v="2"/>
  </r>
  <r>
    <n v="141"/>
    <x v="0"/>
    <n v="16700"/>
    <x v="6"/>
  </r>
  <r>
    <n v="75"/>
    <x v="0"/>
    <n v="10000"/>
    <x v="1"/>
  </r>
  <r>
    <n v="46"/>
    <x v="0"/>
    <n v="6000"/>
    <x v="0"/>
  </r>
  <r>
    <n v="103"/>
    <x v="0"/>
    <n v="20000"/>
    <x v="8"/>
  </r>
  <r>
    <n v="6"/>
    <x v="0"/>
    <n v="1000"/>
    <x v="4"/>
  </r>
  <r>
    <n v="83"/>
    <x v="0"/>
    <n v="2500"/>
    <x v="4"/>
  </r>
  <r>
    <n v="108"/>
    <x v="0"/>
    <n v="6500"/>
    <x v="0"/>
  </r>
  <r>
    <n v="25"/>
    <x v="0"/>
    <n v="2000"/>
    <x v="4"/>
  </r>
  <r>
    <n v="549"/>
    <x v="0"/>
    <n v="5000"/>
    <x v="0"/>
  </r>
  <r>
    <n v="222"/>
    <x v="0"/>
    <n v="14000"/>
    <x v="1"/>
  </r>
  <r>
    <n v="183"/>
    <x v="0"/>
    <n v="26500"/>
    <x v="9"/>
  </r>
  <r>
    <n v="89"/>
    <x v="0"/>
    <n v="9000"/>
    <x v="0"/>
  </r>
  <r>
    <n v="253"/>
    <x v="0"/>
    <n v="16350"/>
    <x v="6"/>
  </r>
  <r>
    <n v="140"/>
    <x v="0"/>
    <n v="15000"/>
    <x v="6"/>
  </r>
  <r>
    <n v="103"/>
    <x v="0"/>
    <n v="2200"/>
    <x v="4"/>
  </r>
  <r>
    <n v="138"/>
    <x v="0"/>
    <n v="4000"/>
    <x v="4"/>
  </r>
  <r>
    <n v="191"/>
    <x v="0"/>
    <n v="19800"/>
    <x v="6"/>
  </r>
  <r>
    <n v="18"/>
    <x v="1"/>
    <n v="15000"/>
    <x v="6"/>
  </r>
  <r>
    <n v="3"/>
    <x v="1"/>
    <n v="3000"/>
    <x v="4"/>
  </r>
  <r>
    <n v="40"/>
    <x v="1"/>
    <n v="50000"/>
    <x v="10"/>
  </r>
  <r>
    <n v="0"/>
    <x v="1"/>
    <n v="2000"/>
    <x v="4"/>
  </r>
  <r>
    <n v="24"/>
    <x v="1"/>
    <n v="5000"/>
    <x v="0"/>
  </r>
  <r>
    <n v="1"/>
    <x v="1"/>
    <n v="2750"/>
    <x v="4"/>
  </r>
  <r>
    <n v="0"/>
    <x v="1"/>
    <n v="500000"/>
    <x v="10"/>
  </r>
  <r>
    <n v="0"/>
    <x v="1"/>
    <n v="5000"/>
    <x v="0"/>
  </r>
  <r>
    <n v="1"/>
    <x v="1"/>
    <n v="5000"/>
    <x v="0"/>
  </r>
  <r>
    <n v="6"/>
    <x v="1"/>
    <n v="1000"/>
    <x v="4"/>
  </r>
  <r>
    <n v="0"/>
    <x v="1"/>
    <n v="50000"/>
    <x v="10"/>
  </r>
  <r>
    <n v="6"/>
    <x v="1"/>
    <n v="7534"/>
    <x v="0"/>
  </r>
  <r>
    <n v="0"/>
    <x v="1"/>
    <n v="2500"/>
    <x v="4"/>
  </r>
  <r>
    <n v="0"/>
    <x v="1"/>
    <n v="25000"/>
    <x v="9"/>
  </r>
  <r>
    <n v="3"/>
    <x v="1"/>
    <n v="1000"/>
    <x v="4"/>
  </r>
  <r>
    <n v="0"/>
    <x v="1"/>
    <n v="2500"/>
    <x v="4"/>
  </r>
  <r>
    <n v="8"/>
    <x v="1"/>
    <n v="8000"/>
    <x v="0"/>
  </r>
  <r>
    <n v="34"/>
    <x v="1"/>
    <n v="5000"/>
    <x v="0"/>
  </r>
  <r>
    <n v="1"/>
    <x v="1"/>
    <n v="911"/>
    <x v="2"/>
  </r>
  <r>
    <n v="38"/>
    <x v="1"/>
    <n v="12000"/>
    <x v="1"/>
  </r>
  <r>
    <n v="45"/>
    <x v="0"/>
    <n v="2000"/>
    <x v="4"/>
  </r>
  <r>
    <n v="17"/>
    <x v="0"/>
    <n v="2000"/>
    <x v="4"/>
  </r>
  <r>
    <n v="31"/>
    <x v="0"/>
    <n v="2000"/>
    <x v="4"/>
  </r>
  <r>
    <n v="50"/>
    <x v="0"/>
    <n v="3500"/>
    <x v="4"/>
  </r>
  <r>
    <n v="59"/>
    <x v="0"/>
    <n v="2500"/>
    <x v="4"/>
  </r>
  <r>
    <n v="81"/>
    <x v="0"/>
    <n v="5000"/>
    <x v="0"/>
  </r>
  <r>
    <n v="508"/>
    <x v="0"/>
    <n v="30000"/>
    <x v="5"/>
  </r>
  <r>
    <n v="74"/>
    <x v="0"/>
    <n v="6000"/>
    <x v="0"/>
  </r>
  <r>
    <n v="141"/>
    <x v="0"/>
    <n v="3500"/>
    <x v="4"/>
  </r>
  <r>
    <n v="711"/>
    <x v="0"/>
    <n v="10"/>
    <x v="2"/>
  </r>
  <r>
    <n v="141"/>
    <x v="0"/>
    <n v="6700"/>
    <x v="0"/>
  </r>
  <r>
    <n v="109"/>
    <x v="0"/>
    <n v="3000"/>
    <x v="4"/>
  </r>
  <r>
    <n v="361"/>
    <x v="0"/>
    <n v="30000"/>
    <x v="5"/>
  </r>
  <r>
    <n v="176"/>
    <x v="0"/>
    <n v="5500"/>
    <x v="0"/>
  </r>
  <r>
    <n v="670"/>
    <x v="0"/>
    <n v="12000"/>
    <x v="1"/>
  </r>
  <r>
    <n v="96"/>
    <x v="0"/>
    <n v="2500"/>
    <x v="4"/>
  </r>
  <r>
    <n v="74"/>
    <x v="0"/>
    <n v="3300"/>
    <x v="4"/>
  </r>
  <r>
    <n v="52"/>
    <x v="0"/>
    <n v="2000"/>
    <x v="4"/>
  </r>
  <r>
    <n v="105"/>
    <x v="0"/>
    <n v="6500"/>
    <x v="0"/>
  </r>
  <r>
    <n v="41"/>
    <x v="0"/>
    <n v="1500"/>
    <x v="4"/>
  </r>
  <r>
    <n v="34"/>
    <x v="0"/>
    <n v="650"/>
    <x v="2"/>
  </r>
  <r>
    <n v="66"/>
    <x v="0"/>
    <n v="3500"/>
    <x v="4"/>
  </r>
  <r>
    <n v="50"/>
    <x v="0"/>
    <n v="9500"/>
    <x v="0"/>
  </r>
  <r>
    <n v="159"/>
    <x v="0"/>
    <n v="22000"/>
    <x v="8"/>
  </r>
  <r>
    <n v="182"/>
    <x v="0"/>
    <n v="12000"/>
    <x v="1"/>
  </r>
  <r>
    <n v="206"/>
    <x v="0"/>
    <n v="18800"/>
    <x v="6"/>
  </r>
  <r>
    <n v="169"/>
    <x v="0"/>
    <n v="10000"/>
    <x v="1"/>
  </r>
  <r>
    <n v="31"/>
    <x v="0"/>
    <n v="7500"/>
    <x v="0"/>
  </r>
  <r>
    <n v="28"/>
    <x v="0"/>
    <n v="5000"/>
    <x v="0"/>
  </r>
  <r>
    <n v="54"/>
    <x v="0"/>
    <n v="4000"/>
    <x v="4"/>
  </r>
  <r>
    <n v="467"/>
    <x v="0"/>
    <n v="25000"/>
    <x v="9"/>
  </r>
  <r>
    <n v="389"/>
    <x v="0"/>
    <n v="15000"/>
    <x v="6"/>
  </r>
  <r>
    <n v="68"/>
    <x v="0"/>
    <n v="3000"/>
    <x v="4"/>
  </r>
  <r>
    <n v="413"/>
    <x v="0"/>
    <n v="15000"/>
    <x v="6"/>
  </r>
  <r>
    <n v="190"/>
    <x v="0"/>
    <n v="6500"/>
    <x v="0"/>
  </r>
  <r>
    <n v="189"/>
    <x v="0"/>
    <n v="12516"/>
    <x v="1"/>
  </r>
  <r>
    <n v="130"/>
    <x v="0"/>
    <n v="15000"/>
    <x v="6"/>
  </r>
  <r>
    <n v="74"/>
    <x v="0"/>
    <n v="7000"/>
    <x v="0"/>
  </r>
  <r>
    <n v="274"/>
    <x v="0"/>
    <n v="15000"/>
    <x v="6"/>
  </r>
  <r>
    <n v="22"/>
    <x v="0"/>
    <n v="1000"/>
    <x v="4"/>
  </r>
  <r>
    <n v="31"/>
    <x v="0"/>
    <n v="2000"/>
    <x v="4"/>
  </r>
  <r>
    <n v="63"/>
    <x v="0"/>
    <n v="2000"/>
    <x v="4"/>
  </r>
  <r>
    <n v="20"/>
    <x v="0"/>
    <n v="1500"/>
    <x v="4"/>
  </r>
  <r>
    <n v="25"/>
    <x v="0"/>
    <n v="250"/>
    <x v="2"/>
  </r>
  <r>
    <n v="61"/>
    <x v="0"/>
    <n v="4000"/>
    <x v="4"/>
  </r>
  <r>
    <n v="52"/>
    <x v="0"/>
    <n v="1500"/>
    <x v="4"/>
  </r>
  <r>
    <n v="86"/>
    <x v="0"/>
    <n v="3500"/>
    <x v="4"/>
  </r>
  <r>
    <n v="42"/>
    <x v="0"/>
    <n v="3000"/>
    <x v="4"/>
  </r>
  <r>
    <n v="52"/>
    <x v="0"/>
    <n v="1700"/>
    <x v="4"/>
  </r>
  <r>
    <n v="120"/>
    <x v="0"/>
    <n v="15000"/>
    <x v="6"/>
  </r>
  <r>
    <n v="22"/>
    <x v="0"/>
    <n v="500"/>
    <x v="2"/>
  </r>
  <r>
    <n v="64"/>
    <x v="0"/>
    <n v="2500"/>
    <x v="4"/>
  </r>
  <r>
    <n v="23"/>
    <x v="0"/>
    <n v="850"/>
    <x v="2"/>
  </r>
  <r>
    <n v="238"/>
    <x v="0"/>
    <n v="20000"/>
    <x v="8"/>
  </r>
  <r>
    <n v="33"/>
    <x v="0"/>
    <n v="2000"/>
    <x v="4"/>
  </r>
  <r>
    <n v="32"/>
    <x v="0"/>
    <n v="3500"/>
    <x v="4"/>
  </r>
  <r>
    <n v="24"/>
    <x v="0"/>
    <n v="3000"/>
    <x v="4"/>
  </r>
  <r>
    <n v="29"/>
    <x v="0"/>
    <n v="2000"/>
    <x v="4"/>
  </r>
  <r>
    <n v="50"/>
    <x v="0"/>
    <n v="2500"/>
    <x v="4"/>
  </r>
  <r>
    <n v="108"/>
    <x v="0"/>
    <n v="3500"/>
    <x v="4"/>
  </r>
  <r>
    <n v="104"/>
    <x v="1"/>
    <n v="40000"/>
    <x v="3"/>
  </r>
  <r>
    <n v="86"/>
    <x v="1"/>
    <n v="30000"/>
    <x v="5"/>
  </r>
  <r>
    <n v="356"/>
    <x v="1"/>
    <n v="110000"/>
    <x v="10"/>
  </r>
  <r>
    <n v="45"/>
    <x v="1"/>
    <n v="50000"/>
    <x v="10"/>
  </r>
  <r>
    <n v="38"/>
    <x v="1"/>
    <n v="10000"/>
    <x v="1"/>
  </r>
  <r>
    <n v="35"/>
    <x v="1"/>
    <n v="11500"/>
    <x v="1"/>
  </r>
  <r>
    <n v="24"/>
    <x v="1"/>
    <n v="20000"/>
    <x v="8"/>
  </r>
  <r>
    <n v="100"/>
    <x v="1"/>
    <n v="250000"/>
    <x v="10"/>
  </r>
  <r>
    <n v="1"/>
    <x v="1"/>
    <n v="4600"/>
    <x v="4"/>
  </r>
  <r>
    <n v="122"/>
    <x v="1"/>
    <n v="40000"/>
    <x v="3"/>
  </r>
  <r>
    <n v="11"/>
    <x v="1"/>
    <n v="180000"/>
    <x v="10"/>
  </r>
  <r>
    <n v="248"/>
    <x v="1"/>
    <n v="100000"/>
    <x v="10"/>
  </r>
  <r>
    <n v="1"/>
    <x v="1"/>
    <n v="75000"/>
    <x v="10"/>
  </r>
  <r>
    <n v="19"/>
    <x v="1"/>
    <n v="200000"/>
    <x v="10"/>
  </r>
  <r>
    <n v="135"/>
    <x v="1"/>
    <n v="40000"/>
    <x v="3"/>
  </r>
  <r>
    <n v="9"/>
    <x v="1"/>
    <n v="5800"/>
    <x v="0"/>
  </r>
  <r>
    <n v="3"/>
    <x v="1"/>
    <n v="100000"/>
    <x v="10"/>
  </r>
  <r>
    <n v="7"/>
    <x v="1"/>
    <n v="462000"/>
    <x v="10"/>
  </r>
  <r>
    <n v="4"/>
    <x v="1"/>
    <n v="35000"/>
    <x v="7"/>
  </r>
  <r>
    <n v="44"/>
    <x v="1"/>
    <n v="15000"/>
    <x v="6"/>
  </r>
  <r>
    <n v="90"/>
    <x v="1"/>
    <n v="50000"/>
    <x v="10"/>
  </r>
  <r>
    <n v="8"/>
    <x v="1"/>
    <n v="20000"/>
    <x v="8"/>
  </r>
  <r>
    <n v="11"/>
    <x v="1"/>
    <n v="100000"/>
    <x v="10"/>
  </r>
  <r>
    <n v="41"/>
    <x v="1"/>
    <n v="48000"/>
    <x v="11"/>
  </r>
  <r>
    <n v="15"/>
    <x v="1"/>
    <n v="75000"/>
    <x v="10"/>
  </r>
  <r>
    <n v="9"/>
    <x v="1"/>
    <n v="50000"/>
    <x v="10"/>
  </r>
  <r>
    <n v="50"/>
    <x v="1"/>
    <n v="35000"/>
    <x v="7"/>
  </r>
  <r>
    <n v="34"/>
    <x v="1"/>
    <n v="250000"/>
    <x v="10"/>
  </r>
  <r>
    <n v="0"/>
    <x v="1"/>
    <n v="10115"/>
    <x v="1"/>
  </r>
  <r>
    <n v="0"/>
    <x v="1"/>
    <n v="2500"/>
    <x v="4"/>
  </r>
  <r>
    <n v="276"/>
    <x v="1"/>
    <n v="133000"/>
    <x v="10"/>
  </r>
  <r>
    <n v="16"/>
    <x v="1"/>
    <n v="25000"/>
    <x v="9"/>
  </r>
  <r>
    <n v="224"/>
    <x v="1"/>
    <n v="100000"/>
    <x v="10"/>
  </r>
  <r>
    <n v="140"/>
    <x v="1"/>
    <n v="50000"/>
    <x v="10"/>
  </r>
  <r>
    <n v="15"/>
    <x v="1"/>
    <n v="30000"/>
    <x v="5"/>
  </r>
  <r>
    <n v="37"/>
    <x v="1"/>
    <n v="50000"/>
    <x v="10"/>
  </r>
  <r>
    <n v="0"/>
    <x v="1"/>
    <n v="1680"/>
    <x v="4"/>
  </r>
  <r>
    <n v="46"/>
    <x v="1"/>
    <n v="25000"/>
    <x v="9"/>
  </r>
  <r>
    <n v="1"/>
    <x v="1"/>
    <n v="50000"/>
    <x v="10"/>
  </r>
  <r>
    <n v="323"/>
    <x v="1"/>
    <n v="50000"/>
    <x v="10"/>
  </r>
  <r>
    <n v="139"/>
    <x v="0"/>
    <n v="1500"/>
    <x v="4"/>
  </r>
  <r>
    <n v="7"/>
    <x v="0"/>
    <n v="300"/>
    <x v="2"/>
  </r>
  <r>
    <n v="149"/>
    <x v="0"/>
    <n v="4900"/>
    <x v="4"/>
  </r>
  <r>
    <n v="31"/>
    <x v="0"/>
    <n v="2500"/>
    <x v="4"/>
  </r>
  <r>
    <n v="26"/>
    <x v="0"/>
    <n v="5875"/>
    <x v="0"/>
  </r>
  <r>
    <n v="172"/>
    <x v="0"/>
    <n v="5000"/>
    <x v="0"/>
  </r>
  <r>
    <n v="78"/>
    <x v="0"/>
    <n v="5000"/>
    <x v="0"/>
  </r>
  <r>
    <n v="120"/>
    <x v="0"/>
    <n v="20000"/>
    <x v="8"/>
  </r>
  <r>
    <n v="227"/>
    <x v="0"/>
    <n v="10000"/>
    <x v="1"/>
  </r>
  <r>
    <n v="42"/>
    <x v="0"/>
    <n v="1000"/>
    <x v="4"/>
  </r>
  <r>
    <n v="64"/>
    <x v="0"/>
    <n v="1200"/>
    <x v="4"/>
  </r>
  <r>
    <n v="121"/>
    <x v="0"/>
    <n v="2500"/>
    <x v="4"/>
  </r>
  <r>
    <n v="87"/>
    <x v="0"/>
    <n v="3400"/>
    <x v="4"/>
  </r>
  <r>
    <n v="65"/>
    <x v="0"/>
    <n v="2000"/>
    <x v="4"/>
  </r>
  <r>
    <n v="49"/>
    <x v="0"/>
    <n v="3000"/>
    <x v="4"/>
  </r>
  <r>
    <n v="19"/>
    <x v="0"/>
    <n v="660"/>
    <x v="2"/>
  </r>
  <r>
    <n v="81"/>
    <x v="0"/>
    <n v="1500"/>
    <x v="4"/>
  </r>
  <r>
    <n v="264"/>
    <x v="0"/>
    <n v="6000"/>
    <x v="0"/>
  </r>
  <r>
    <n v="25"/>
    <x v="0"/>
    <n v="1000"/>
    <x v="4"/>
  </r>
  <r>
    <n v="5"/>
    <x v="0"/>
    <n v="200"/>
    <x v="2"/>
  </r>
  <r>
    <n v="144"/>
    <x v="0"/>
    <n v="42000"/>
    <x v="3"/>
  </r>
  <r>
    <n v="92"/>
    <x v="0"/>
    <n v="7500"/>
    <x v="0"/>
  </r>
  <r>
    <n v="147"/>
    <x v="0"/>
    <n v="7500"/>
    <x v="0"/>
  </r>
  <r>
    <n v="90"/>
    <x v="0"/>
    <n v="5000"/>
    <x v="0"/>
  </r>
  <r>
    <n v="87"/>
    <x v="0"/>
    <n v="5000"/>
    <x v="0"/>
  </r>
  <r>
    <n v="406"/>
    <x v="0"/>
    <n v="32360"/>
    <x v="5"/>
  </r>
  <r>
    <n v="20"/>
    <x v="0"/>
    <n v="1500"/>
    <x v="4"/>
  </r>
  <r>
    <n v="70"/>
    <x v="0"/>
    <n v="6999"/>
    <x v="0"/>
  </r>
  <r>
    <n v="16"/>
    <x v="0"/>
    <n v="500"/>
    <x v="2"/>
  </r>
  <r>
    <n v="52"/>
    <x v="0"/>
    <n v="10000"/>
    <x v="1"/>
  </r>
  <r>
    <n v="66"/>
    <x v="0"/>
    <n v="1500"/>
    <x v="4"/>
  </r>
  <r>
    <n v="109"/>
    <x v="0"/>
    <n v="4000"/>
    <x v="4"/>
  </r>
  <r>
    <n v="168"/>
    <x v="0"/>
    <n v="3700"/>
    <x v="4"/>
  </r>
  <r>
    <n v="31"/>
    <x v="0"/>
    <n v="1300"/>
    <x v="4"/>
  </r>
  <r>
    <n v="133"/>
    <x v="0"/>
    <n v="2000"/>
    <x v="4"/>
  </r>
  <r>
    <n v="151"/>
    <x v="0"/>
    <n v="10000"/>
    <x v="1"/>
  </r>
  <r>
    <n v="5"/>
    <x v="0"/>
    <n v="25"/>
    <x v="2"/>
  </r>
  <r>
    <n v="73"/>
    <x v="0"/>
    <n v="5000"/>
    <x v="0"/>
  </r>
  <r>
    <n v="148"/>
    <x v="0"/>
    <n v="8000"/>
    <x v="0"/>
  </r>
  <r>
    <n v="93"/>
    <x v="0"/>
    <n v="2200"/>
    <x v="4"/>
  </r>
  <r>
    <n v="63"/>
    <x v="0"/>
    <n v="3500"/>
    <x v="4"/>
  </r>
  <r>
    <n v="134"/>
    <x v="0"/>
    <n v="8000"/>
    <x v="0"/>
  </r>
  <r>
    <n v="14"/>
    <x v="0"/>
    <n v="400"/>
    <x v="2"/>
  </r>
  <r>
    <n v="78"/>
    <x v="0"/>
    <n v="4000"/>
    <x v="4"/>
  </r>
  <r>
    <n v="112"/>
    <x v="0"/>
    <n v="5000"/>
    <x v="0"/>
  </r>
  <r>
    <n v="34"/>
    <x v="0"/>
    <n v="500"/>
    <x v="2"/>
  </r>
  <r>
    <n v="19"/>
    <x v="0"/>
    <n v="2800"/>
    <x v="4"/>
  </r>
  <r>
    <n v="13"/>
    <x v="0"/>
    <n v="500"/>
    <x v="2"/>
  </r>
  <r>
    <n v="104"/>
    <x v="0"/>
    <n v="2500"/>
    <x v="4"/>
  </r>
  <r>
    <n v="52"/>
    <x v="0"/>
    <n v="10000"/>
    <x v="1"/>
  </r>
  <r>
    <n v="17"/>
    <x v="0"/>
    <n v="750"/>
    <x v="2"/>
  </r>
  <r>
    <n v="82"/>
    <x v="0"/>
    <n v="3500"/>
    <x v="4"/>
  </r>
  <r>
    <n v="73"/>
    <x v="0"/>
    <n v="6000"/>
    <x v="0"/>
  </r>
  <r>
    <n v="158"/>
    <x v="0"/>
    <n v="10000"/>
    <x v="1"/>
  </r>
  <r>
    <n v="65"/>
    <x v="0"/>
    <n v="4400"/>
    <x v="4"/>
  </r>
  <r>
    <n v="184"/>
    <x v="0"/>
    <n v="9000"/>
    <x v="0"/>
  </r>
  <r>
    <n v="34"/>
    <x v="0"/>
    <n v="350"/>
    <x v="2"/>
  </r>
  <r>
    <n v="240"/>
    <x v="0"/>
    <n v="2500"/>
    <x v="4"/>
  </r>
  <r>
    <n v="113"/>
    <x v="0"/>
    <n v="2500"/>
    <x v="4"/>
  </r>
  <r>
    <n v="66"/>
    <x v="0"/>
    <n v="4000"/>
    <x v="4"/>
  </r>
  <r>
    <n v="5"/>
    <x v="1"/>
    <n v="14500"/>
    <x v="1"/>
  </r>
  <r>
    <n v="17"/>
    <x v="1"/>
    <n v="25000"/>
    <x v="9"/>
  </r>
  <r>
    <n v="3"/>
    <x v="1"/>
    <n v="12000"/>
    <x v="1"/>
  </r>
  <r>
    <n v="2"/>
    <x v="1"/>
    <n v="3000"/>
    <x v="4"/>
  </r>
  <r>
    <n v="6"/>
    <x v="1"/>
    <n v="1000"/>
    <x v="4"/>
  </r>
  <r>
    <n v="0"/>
    <x v="1"/>
    <n v="4000"/>
    <x v="4"/>
  </r>
  <r>
    <n v="1"/>
    <x v="1"/>
    <n v="6000"/>
    <x v="0"/>
  </r>
  <r>
    <n v="3"/>
    <x v="1"/>
    <n v="3000"/>
    <x v="4"/>
  </r>
  <r>
    <n v="13"/>
    <x v="1"/>
    <n v="7000"/>
    <x v="0"/>
  </r>
  <r>
    <n v="1"/>
    <x v="1"/>
    <n v="2000"/>
    <x v="4"/>
  </r>
  <r>
    <n v="1"/>
    <x v="1"/>
    <n v="500"/>
    <x v="2"/>
  </r>
  <r>
    <n v="9"/>
    <x v="1"/>
    <n v="4400"/>
    <x v="4"/>
  </r>
  <r>
    <n v="0"/>
    <x v="1"/>
    <n v="50000"/>
    <x v="10"/>
  </r>
  <r>
    <n v="2"/>
    <x v="1"/>
    <n v="4500"/>
    <x v="4"/>
  </r>
  <r>
    <n v="1"/>
    <x v="1"/>
    <n v="3000"/>
    <x v="4"/>
  </r>
  <r>
    <n v="10"/>
    <x v="1"/>
    <n v="6300"/>
    <x v="0"/>
  </r>
  <r>
    <n v="3"/>
    <x v="1"/>
    <n v="110"/>
    <x v="2"/>
  </r>
  <r>
    <n v="2"/>
    <x v="1"/>
    <n v="200000"/>
    <x v="10"/>
  </r>
  <r>
    <n v="2"/>
    <x v="1"/>
    <n v="25000"/>
    <x v="9"/>
  </r>
  <r>
    <n v="1"/>
    <x v="1"/>
    <n v="30000"/>
    <x v="5"/>
  </r>
  <r>
    <n v="14"/>
    <x v="1"/>
    <n v="7500"/>
    <x v="0"/>
  </r>
  <r>
    <n v="0"/>
    <x v="1"/>
    <n v="13000"/>
    <x v="1"/>
  </r>
  <r>
    <n v="0"/>
    <x v="1"/>
    <n v="1000"/>
    <x v="4"/>
  </r>
  <r>
    <n v="4"/>
    <x v="1"/>
    <n v="5000"/>
    <x v="0"/>
  </r>
  <r>
    <n v="3"/>
    <x v="1"/>
    <n v="1000"/>
    <x v="4"/>
  </r>
  <r>
    <n v="0"/>
    <x v="1"/>
    <n v="10000"/>
    <x v="1"/>
  </r>
  <r>
    <n v="5"/>
    <x v="1"/>
    <n v="5000"/>
    <x v="0"/>
  </r>
  <r>
    <n v="47"/>
    <x v="1"/>
    <n v="17000"/>
    <x v="6"/>
  </r>
  <r>
    <n v="0"/>
    <x v="1"/>
    <n v="40000"/>
    <x v="3"/>
  </r>
  <r>
    <n v="10"/>
    <x v="1"/>
    <n v="12000"/>
    <x v="1"/>
  </r>
  <r>
    <n v="11"/>
    <x v="1"/>
    <n v="82000"/>
    <x v="10"/>
  </r>
  <r>
    <n v="2"/>
    <x v="1"/>
    <n v="15000"/>
    <x v="6"/>
  </r>
  <r>
    <n v="2"/>
    <x v="1"/>
    <n v="10000"/>
    <x v="1"/>
  </r>
  <r>
    <n v="22"/>
    <x v="1"/>
    <n v="3000"/>
    <x v="4"/>
  </r>
  <r>
    <n v="8"/>
    <x v="1"/>
    <n v="20000"/>
    <x v="8"/>
  </r>
  <r>
    <n v="6"/>
    <x v="1"/>
    <n v="2725"/>
    <x v="4"/>
  </r>
  <r>
    <n v="1"/>
    <x v="1"/>
    <n v="13000"/>
    <x v="1"/>
  </r>
  <r>
    <n v="3"/>
    <x v="1"/>
    <n v="180000"/>
    <x v="10"/>
  </r>
  <r>
    <n v="0"/>
    <x v="1"/>
    <n v="1500"/>
    <x v="4"/>
  </r>
  <r>
    <n v="0"/>
    <x v="1"/>
    <n v="13000"/>
    <x v="1"/>
  </r>
  <r>
    <n v="0"/>
    <x v="1"/>
    <n v="4950"/>
    <x v="4"/>
  </r>
  <r>
    <n v="0"/>
    <x v="1"/>
    <n v="130000"/>
    <x v="10"/>
  </r>
  <r>
    <n v="0"/>
    <x v="1"/>
    <n v="900"/>
    <x v="2"/>
  </r>
  <r>
    <n v="3"/>
    <x v="1"/>
    <n v="500000"/>
    <x v="10"/>
  </r>
  <r>
    <n v="0"/>
    <x v="1"/>
    <n v="200000"/>
    <x v="10"/>
  </r>
  <r>
    <n v="0"/>
    <x v="1"/>
    <n v="8888"/>
    <x v="0"/>
  </r>
  <r>
    <n v="1"/>
    <x v="1"/>
    <n v="100000"/>
    <x v="10"/>
  </r>
  <r>
    <n v="2"/>
    <x v="1"/>
    <n v="18950"/>
    <x v="6"/>
  </r>
  <r>
    <n v="0"/>
    <x v="1"/>
    <n v="14000"/>
    <x v="1"/>
  </r>
  <r>
    <n v="0"/>
    <x v="1"/>
    <n v="25000"/>
    <x v="9"/>
  </r>
  <r>
    <n v="1"/>
    <x v="1"/>
    <n v="1750"/>
    <x v="4"/>
  </r>
  <r>
    <n v="7"/>
    <x v="1"/>
    <n v="15000"/>
    <x v="6"/>
  </r>
  <r>
    <n v="3"/>
    <x v="1"/>
    <n v="5000"/>
    <x v="0"/>
  </r>
  <r>
    <n v="0"/>
    <x v="1"/>
    <n v="6000"/>
    <x v="0"/>
  </r>
  <r>
    <n v="0"/>
    <x v="1"/>
    <n v="5000"/>
    <x v="0"/>
  </r>
  <r>
    <n v="0"/>
    <x v="1"/>
    <n v="37000"/>
    <x v="7"/>
  </r>
  <r>
    <n v="0"/>
    <x v="1"/>
    <n v="25000000"/>
    <x v="10"/>
  </r>
  <r>
    <n v="340"/>
    <x v="0"/>
    <n v="15000"/>
    <x v="6"/>
  </r>
  <r>
    <n v="150"/>
    <x v="0"/>
    <n v="4000"/>
    <x v="4"/>
  </r>
  <r>
    <n v="25"/>
    <x v="0"/>
    <n v="600"/>
    <x v="2"/>
  </r>
  <r>
    <n v="234"/>
    <x v="0"/>
    <n v="5000"/>
    <x v="0"/>
  </r>
  <r>
    <n v="2602"/>
    <x v="0"/>
    <n v="30000"/>
    <x v="5"/>
  </r>
  <r>
    <n v="248"/>
    <x v="0"/>
    <n v="16000"/>
    <x v="6"/>
  </r>
  <r>
    <n v="600"/>
    <x v="0"/>
    <n v="40000"/>
    <x v="3"/>
  </r>
  <r>
    <n v="293"/>
    <x v="0"/>
    <n v="9500"/>
    <x v="0"/>
  </r>
  <r>
    <n v="321"/>
    <x v="0"/>
    <n v="44250"/>
    <x v="3"/>
  </r>
  <r>
    <n v="81"/>
    <x v="0"/>
    <n v="1500"/>
    <x v="4"/>
  </r>
  <r>
    <n v="343"/>
    <x v="0"/>
    <n v="32000"/>
    <x v="5"/>
  </r>
  <r>
    <n v="336"/>
    <x v="0"/>
    <n v="25000"/>
    <x v="9"/>
  </r>
  <r>
    <n v="47"/>
    <x v="0"/>
    <n v="1500"/>
    <x v="4"/>
  </r>
  <r>
    <n v="76"/>
    <x v="0"/>
    <n v="3000"/>
    <x v="4"/>
  </r>
  <r>
    <n v="441"/>
    <x v="0"/>
    <n v="15000"/>
    <x v="6"/>
  </r>
  <r>
    <n v="916"/>
    <x v="0"/>
    <n v="6000"/>
    <x v="0"/>
  </r>
  <r>
    <n v="369"/>
    <x v="0"/>
    <n v="30000"/>
    <x v="5"/>
  </r>
  <r>
    <n v="20242"/>
    <x v="0"/>
    <n v="50000"/>
    <x v="10"/>
  </r>
  <r>
    <n v="71"/>
    <x v="0"/>
    <n v="1600"/>
    <x v="4"/>
  </r>
  <r>
    <n v="635"/>
    <x v="0"/>
    <n v="50000"/>
    <x v="10"/>
  </r>
  <r>
    <n v="6"/>
    <x v="1"/>
    <n v="5000"/>
    <x v="0"/>
  </r>
  <r>
    <n v="1"/>
    <x v="1"/>
    <n v="5000"/>
    <x v="0"/>
  </r>
  <r>
    <n v="2"/>
    <x v="1"/>
    <n v="7000"/>
    <x v="0"/>
  </r>
  <r>
    <n v="0"/>
    <x v="1"/>
    <n v="2000"/>
    <x v="4"/>
  </r>
  <r>
    <n v="3"/>
    <x v="1"/>
    <n v="6700"/>
    <x v="0"/>
  </r>
  <r>
    <n v="3"/>
    <x v="1"/>
    <n v="20000"/>
    <x v="8"/>
  </r>
  <r>
    <n v="0"/>
    <x v="1"/>
    <n v="10000"/>
    <x v="1"/>
  </r>
  <r>
    <n v="6"/>
    <x v="1"/>
    <n v="15000"/>
    <x v="6"/>
  </r>
  <r>
    <n v="0"/>
    <x v="1"/>
    <n v="5000"/>
    <x v="0"/>
  </r>
  <r>
    <n v="19"/>
    <x v="1"/>
    <n v="2900"/>
    <x v="4"/>
  </r>
  <r>
    <n v="1"/>
    <x v="1"/>
    <n v="1200"/>
    <x v="4"/>
  </r>
  <r>
    <n v="2"/>
    <x v="1"/>
    <n v="4000"/>
    <x v="4"/>
  </r>
  <r>
    <n v="0"/>
    <x v="1"/>
    <n v="2400"/>
    <x v="4"/>
  </r>
  <r>
    <n v="11"/>
    <x v="1"/>
    <n v="5000"/>
    <x v="0"/>
  </r>
  <r>
    <n v="0"/>
    <x v="1"/>
    <n v="2000"/>
    <x v="4"/>
  </r>
  <r>
    <n v="0"/>
    <x v="1"/>
    <n v="1500"/>
    <x v="4"/>
  </r>
  <r>
    <n v="1"/>
    <x v="1"/>
    <n v="15000"/>
    <x v="6"/>
  </r>
  <r>
    <n v="3"/>
    <x v="1"/>
    <n v="3000"/>
    <x v="4"/>
  </r>
  <r>
    <n v="1"/>
    <x v="1"/>
    <n v="2000"/>
    <x v="4"/>
  </r>
  <r>
    <n v="15"/>
    <x v="1"/>
    <n v="2800"/>
    <x v="4"/>
  </r>
  <r>
    <n v="885"/>
    <x v="0"/>
    <n v="52000"/>
    <x v="10"/>
  </r>
  <r>
    <n v="329"/>
    <x v="0"/>
    <n v="22000"/>
    <x v="8"/>
  </r>
  <r>
    <n v="71"/>
    <x v="0"/>
    <n v="3750"/>
    <x v="4"/>
  </r>
  <r>
    <n v="269"/>
    <x v="0"/>
    <n v="6500"/>
    <x v="0"/>
  </r>
  <r>
    <n v="345"/>
    <x v="0"/>
    <n v="16000"/>
    <x v="6"/>
  </r>
  <r>
    <n v="43"/>
    <x v="0"/>
    <n v="1500"/>
    <x v="4"/>
  </r>
  <r>
    <n v="33"/>
    <x v="0"/>
    <n v="1200"/>
    <x v="4"/>
  </r>
  <r>
    <n v="211"/>
    <x v="0"/>
    <n v="18500"/>
    <x v="6"/>
  </r>
  <r>
    <n v="196"/>
    <x v="0"/>
    <n v="17500"/>
    <x v="6"/>
  </r>
  <r>
    <n v="405"/>
    <x v="0"/>
    <n v="16000"/>
    <x v="6"/>
  </r>
  <r>
    <n v="206"/>
    <x v="0"/>
    <n v="14000"/>
    <x v="1"/>
  </r>
  <r>
    <n v="335"/>
    <x v="0"/>
    <n v="3500"/>
    <x v="4"/>
  </r>
  <r>
    <n v="215"/>
    <x v="0"/>
    <n v="8000"/>
    <x v="0"/>
  </r>
  <r>
    <n v="176"/>
    <x v="0"/>
    <n v="25000"/>
    <x v="9"/>
  </r>
  <r>
    <n v="555"/>
    <x v="0"/>
    <n v="300000"/>
    <x v="10"/>
  </r>
  <r>
    <n v="116"/>
    <x v="0"/>
    <n v="17000"/>
    <x v="6"/>
  </r>
  <r>
    <n v="615"/>
    <x v="0"/>
    <n v="15000"/>
    <x v="6"/>
  </r>
  <r>
    <n v="236"/>
    <x v="0"/>
    <n v="15000"/>
    <x v="6"/>
  </r>
  <r>
    <n v="145"/>
    <x v="0"/>
    <n v="9000"/>
    <x v="0"/>
  </r>
  <r>
    <n v="167"/>
    <x v="0"/>
    <n v="18000"/>
    <x v="6"/>
  </r>
  <r>
    <n v="235"/>
    <x v="0"/>
    <n v="37500"/>
    <x v="7"/>
  </r>
  <r>
    <n v="452"/>
    <x v="0"/>
    <n v="43500"/>
    <x v="3"/>
  </r>
  <r>
    <n v="241"/>
    <x v="0"/>
    <n v="18500"/>
    <x v="6"/>
  </r>
  <r>
    <n v="28"/>
    <x v="0"/>
    <n v="3000"/>
    <x v="4"/>
  </r>
  <r>
    <n v="140"/>
    <x v="0"/>
    <n v="2600"/>
    <x v="4"/>
  </r>
  <r>
    <n v="280"/>
    <x v="0"/>
    <n v="23000"/>
    <x v="8"/>
  </r>
  <r>
    <n v="70"/>
    <x v="0"/>
    <n v="3500"/>
    <x v="4"/>
  </r>
  <r>
    <n v="160"/>
    <x v="0"/>
    <n v="3000"/>
    <x v="4"/>
  </r>
  <r>
    <n v="141"/>
    <x v="0"/>
    <n v="19000"/>
    <x v="6"/>
  </r>
  <r>
    <n v="874"/>
    <x v="0"/>
    <n v="35000"/>
    <x v="7"/>
  </r>
  <r>
    <n v="73"/>
    <x v="0"/>
    <n v="2350"/>
    <x v="4"/>
  </r>
  <r>
    <n v="294"/>
    <x v="0"/>
    <n v="5000"/>
    <x v="0"/>
  </r>
  <r>
    <n v="740"/>
    <x v="0"/>
    <n v="45000"/>
    <x v="11"/>
  </r>
  <r>
    <n v="369"/>
    <x v="0"/>
    <n v="7500"/>
    <x v="0"/>
  </r>
  <r>
    <n v="110"/>
    <x v="0"/>
    <n v="4000"/>
    <x v="4"/>
  </r>
  <r>
    <n v="455"/>
    <x v="0"/>
    <n v="12000"/>
    <x v="1"/>
  </r>
  <r>
    <n v="224"/>
    <x v="0"/>
    <n v="12000"/>
    <x v="1"/>
  </r>
  <r>
    <n v="46"/>
    <x v="0"/>
    <n v="7000"/>
    <x v="0"/>
  </r>
  <r>
    <n v="284"/>
    <x v="0"/>
    <n v="20000"/>
    <x v="8"/>
  </r>
  <r>
    <n v="98"/>
    <x v="0"/>
    <n v="15000"/>
    <x v="6"/>
  </r>
  <r>
    <n v="2"/>
    <x v="1"/>
    <n v="18000"/>
    <x v="6"/>
  </r>
  <r>
    <n v="1"/>
    <x v="1"/>
    <n v="500"/>
    <x v="2"/>
  </r>
  <r>
    <n v="1"/>
    <x v="1"/>
    <n v="2250"/>
    <x v="4"/>
  </r>
  <r>
    <n v="0"/>
    <x v="1"/>
    <n v="1000"/>
    <x v="4"/>
  </r>
  <r>
    <n v="1"/>
    <x v="1"/>
    <n v="3000"/>
    <x v="4"/>
  </r>
  <r>
    <n v="11"/>
    <x v="1"/>
    <n v="1000"/>
    <x v="4"/>
  </r>
  <r>
    <n v="0"/>
    <x v="1"/>
    <n v="20"/>
    <x v="2"/>
  </r>
  <r>
    <n v="1"/>
    <x v="1"/>
    <n v="700"/>
    <x v="2"/>
  </r>
  <r>
    <n v="6"/>
    <x v="1"/>
    <n v="500"/>
    <x v="2"/>
  </r>
  <r>
    <n v="7"/>
    <x v="1"/>
    <n v="750"/>
    <x v="2"/>
  </r>
  <r>
    <n v="0"/>
    <x v="1"/>
    <n v="3500"/>
    <x v="4"/>
  </r>
  <r>
    <n v="16"/>
    <x v="1"/>
    <n v="4300"/>
    <x v="4"/>
  </r>
  <r>
    <n v="0"/>
    <x v="1"/>
    <n v="6000"/>
    <x v="0"/>
  </r>
  <r>
    <n v="0"/>
    <x v="1"/>
    <n v="20000"/>
    <x v="8"/>
  </r>
  <r>
    <n v="0"/>
    <x v="1"/>
    <n v="750"/>
    <x v="2"/>
  </r>
  <r>
    <n v="12"/>
    <x v="1"/>
    <n v="1500"/>
    <x v="4"/>
  </r>
  <r>
    <n v="1"/>
    <x v="1"/>
    <n v="2500"/>
    <x v="4"/>
  </r>
  <r>
    <n v="3"/>
    <x v="1"/>
    <n v="750"/>
    <x v="2"/>
  </r>
  <r>
    <n v="1"/>
    <x v="1"/>
    <n v="15000"/>
    <x v="6"/>
  </r>
  <r>
    <n v="4"/>
    <x v="1"/>
    <n v="2500"/>
    <x v="4"/>
  </r>
  <r>
    <n v="1"/>
    <x v="1"/>
    <n v="10000"/>
    <x v="1"/>
  </r>
  <r>
    <n v="0"/>
    <x v="1"/>
    <n v="4000"/>
    <x v="4"/>
  </r>
  <r>
    <n v="2"/>
    <x v="1"/>
    <n v="6000"/>
    <x v="0"/>
  </r>
  <r>
    <n v="1"/>
    <x v="1"/>
    <n v="10000"/>
    <x v="1"/>
  </r>
  <r>
    <n v="1"/>
    <x v="1"/>
    <n v="4000"/>
    <x v="4"/>
  </r>
  <r>
    <n v="59"/>
    <x v="1"/>
    <n v="30000"/>
    <x v="5"/>
  </r>
  <r>
    <n v="13"/>
    <x v="1"/>
    <n v="8500"/>
    <x v="0"/>
  </r>
  <r>
    <n v="22"/>
    <x v="1"/>
    <n v="25000"/>
    <x v="9"/>
  </r>
  <r>
    <n v="0"/>
    <x v="1"/>
    <n v="30000"/>
    <x v="5"/>
  </r>
  <r>
    <n v="52"/>
    <x v="1"/>
    <n v="6000"/>
    <x v="0"/>
  </r>
  <r>
    <n v="4"/>
    <x v="1"/>
    <n v="12100"/>
    <x v="1"/>
  </r>
  <r>
    <n v="3"/>
    <x v="1"/>
    <n v="2500"/>
    <x v="4"/>
  </r>
  <r>
    <n v="3"/>
    <x v="1"/>
    <n v="9000"/>
    <x v="0"/>
  </r>
  <r>
    <n v="6"/>
    <x v="1"/>
    <n v="10000"/>
    <x v="1"/>
  </r>
  <r>
    <n v="35"/>
    <x v="1"/>
    <n v="10000"/>
    <x v="1"/>
  </r>
  <r>
    <n v="10"/>
    <x v="1"/>
    <n v="5000"/>
    <x v="0"/>
  </r>
  <r>
    <n v="2"/>
    <x v="1"/>
    <n v="10000"/>
    <x v="1"/>
  </r>
  <r>
    <n v="4"/>
    <x v="1"/>
    <n v="1897"/>
    <x v="4"/>
  </r>
  <r>
    <n v="2"/>
    <x v="1"/>
    <n v="3333"/>
    <x v="4"/>
  </r>
  <r>
    <n v="0"/>
    <x v="1"/>
    <n v="1750"/>
    <x v="4"/>
  </r>
  <r>
    <n v="1"/>
    <x v="1"/>
    <n v="1000"/>
    <x v="4"/>
  </r>
  <r>
    <n v="3"/>
    <x v="1"/>
    <n v="1000"/>
    <x v="4"/>
  </r>
  <r>
    <n v="1"/>
    <x v="1"/>
    <n v="20000"/>
    <x v="8"/>
  </r>
  <r>
    <n v="0"/>
    <x v="1"/>
    <n v="1200"/>
    <x v="4"/>
  </r>
  <r>
    <n v="12"/>
    <x v="1"/>
    <n v="2000"/>
    <x v="4"/>
  </r>
  <r>
    <n v="0"/>
    <x v="1"/>
    <n v="1500"/>
    <x v="4"/>
  </r>
  <r>
    <n v="1"/>
    <x v="1"/>
    <n v="7500"/>
    <x v="0"/>
  </r>
  <r>
    <n v="0"/>
    <x v="1"/>
    <n v="516"/>
    <x v="2"/>
  </r>
  <r>
    <n v="0"/>
    <x v="1"/>
    <n v="1200"/>
    <x v="4"/>
  </r>
  <r>
    <n v="2"/>
    <x v="1"/>
    <n v="60000"/>
    <x v="10"/>
  </r>
  <r>
    <n v="92"/>
    <x v="1"/>
    <n v="14000"/>
    <x v="1"/>
  </r>
  <r>
    <n v="0"/>
    <x v="1"/>
    <n v="25"/>
    <x v="2"/>
  </r>
  <r>
    <n v="3"/>
    <x v="1"/>
    <n v="22000"/>
    <x v="8"/>
  </r>
  <r>
    <n v="10"/>
    <x v="1"/>
    <n v="1000"/>
    <x v="4"/>
  </r>
  <r>
    <n v="7"/>
    <x v="1"/>
    <n v="100000"/>
    <x v="10"/>
  </r>
  <r>
    <n v="3"/>
    <x v="1"/>
    <n v="3250"/>
    <x v="4"/>
  </r>
  <r>
    <n v="0"/>
    <x v="1"/>
    <n v="15000"/>
    <x v="6"/>
  </r>
  <r>
    <n v="1"/>
    <x v="1"/>
    <n v="800"/>
    <x v="2"/>
  </r>
  <r>
    <n v="0"/>
    <x v="1"/>
    <n v="500"/>
    <x v="2"/>
  </r>
  <r>
    <n v="9"/>
    <x v="1"/>
    <n v="5000"/>
    <x v="0"/>
  </r>
  <r>
    <n v="56"/>
    <x v="0"/>
    <n v="2500"/>
    <x v="4"/>
  </r>
  <r>
    <n v="32"/>
    <x v="0"/>
    <n v="1500"/>
    <x v="4"/>
  </r>
  <r>
    <n v="30"/>
    <x v="0"/>
    <n v="2000"/>
    <x v="4"/>
  </r>
  <r>
    <n v="70"/>
    <x v="0"/>
    <n v="2800"/>
    <x v="4"/>
  </r>
  <r>
    <n v="44"/>
    <x v="0"/>
    <n v="6000"/>
    <x v="0"/>
  </r>
  <r>
    <n v="92"/>
    <x v="0"/>
    <n v="8000"/>
    <x v="0"/>
  </r>
  <r>
    <n v="205"/>
    <x v="0"/>
    <n v="10000"/>
    <x v="1"/>
  </r>
  <r>
    <n v="23"/>
    <x v="0"/>
    <n v="1200"/>
    <x v="4"/>
  </r>
  <r>
    <n v="4"/>
    <x v="0"/>
    <n v="1500"/>
    <x v="4"/>
  </r>
  <r>
    <n v="112"/>
    <x v="0"/>
    <n v="2000"/>
    <x v="4"/>
  </r>
  <r>
    <n v="27"/>
    <x v="0"/>
    <n v="800"/>
    <x v="2"/>
  </r>
  <r>
    <n v="11"/>
    <x v="0"/>
    <n v="500"/>
    <x v="2"/>
  </r>
  <r>
    <n v="26"/>
    <x v="0"/>
    <n v="1000"/>
    <x v="4"/>
  </r>
  <r>
    <n v="77"/>
    <x v="0"/>
    <n v="5000"/>
    <x v="0"/>
  </r>
  <r>
    <n v="136"/>
    <x v="0"/>
    <n v="8000"/>
    <x v="0"/>
  </r>
  <r>
    <n v="157"/>
    <x v="0"/>
    <n v="10000"/>
    <x v="1"/>
  </r>
  <r>
    <n v="158"/>
    <x v="0"/>
    <n v="7000"/>
    <x v="0"/>
  </r>
  <r>
    <n v="27"/>
    <x v="0"/>
    <n v="1500"/>
    <x v="4"/>
  </r>
  <r>
    <n v="23"/>
    <x v="0"/>
    <n v="1500"/>
    <x v="4"/>
  </r>
  <r>
    <n v="17"/>
    <x v="0"/>
    <n v="1000"/>
    <x v="4"/>
  </r>
  <r>
    <n v="37"/>
    <x v="0"/>
    <n v="5000"/>
    <x v="0"/>
  </r>
  <r>
    <n v="65"/>
    <x v="0"/>
    <n v="6900"/>
    <x v="0"/>
  </r>
  <r>
    <n v="18"/>
    <x v="0"/>
    <n v="750"/>
    <x v="2"/>
  </r>
  <r>
    <n v="25"/>
    <x v="0"/>
    <n v="1000"/>
    <x v="4"/>
  </r>
  <r>
    <n v="104"/>
    <x v="0"/>
    <n v="7500"/>
    <x v="0"/>
  </r>
  <r>
    <n v="108"/>
    <x v="0"/>
    <n v="8000"/>
    <x v="0"/>
  </r>
  <r>
    <n v="38"/>
    <x v="0"/>
    <n v="2000"/>
    <x v="4"/>
  </r>
  <r>
    <n v="88"/>
    <x v="0"/>
    <n v="4000"/>
    <x v="4"/>
  </r>
  <r>
    <n v="82"/>
    <x v="0"/>
    <n v="6000"/>
    <x v="0"/>
  </r>
  <r>
    <n v="126"/>
    <x v="0"/>
    <n v="4000"/>
    <x v="4"/>
  </r>
  <r>
    <n v="133"/>
    <x v="0"/>
    <n v="10000"/>
    <x v="1"/>
  </r>
  <r>
    <n v="47"/>
    <x v="0"/>
    <n v="4000"/>
    <x v="4"/>
  </r>
  <r>
    <n v="58"/>
    <x v="0"/>
    <n v="10000"/>
    <x v="1"/>
  </r>
  <r>
    <n v="32"/>
    <x v="0"/>
    <n v="2000"/>
    <x v="4"/>
  </r>
  <r>
    <n v="37"/>
    <x v="0"/>
    <n v="2000"/>
    <x v="4"/>
  </r>
  <r>
    <n v="87"/>
    <x v="0"/>
    <n v="4500"/>
    <x v="4"/>
  </r>
  <r>
    <n v="15"/>
    <x v="0"/>
    <n v="500"/>
    <x v="2"/>
  </r>
  <r>
    <n v="27"/>
    <x v="0"/>
    <n v="1000"/>
    <x v="4"/>
  </r>
  <r>
    <n v="19"/>
    <x v="0"/>
    <n v="1800"/>
    <x v="4"/>
  </r>
  <r>
    <n v="17"/>
    <x v="0"/>
    <n v="400"/>
    <x v="2"/>
  </r>
  <r>
    <n v="26"/>
    <x v="0"/>
    <n v="2500"/>
    <x v="4"/>
  </r>
  <r>
    <n v="28"/>
    <x v="0"/>
    <n v="1200"/>
    <x v="4"/>
  </r>
  <r>
    <n v="37"/>
    <x v="0"/>
    <n v="5000"/>
    <x v="0"/>
  </r>
  <r>
    <n v="128"/>
    <x v="0"/>
    <n v="10000"/>
    <x v="1"/>
  </r>
  <r>
    <n v="10"/>
    <x v="0"/>
    <n v="5000"/>
    <x v="0"/>
  </r>
  <r>
    <n v="83"/>
    <x v="0"/>
    <n v="2000"/>
    <x v="4"/>
  </r>
  <r>
    <n v="46"/>
    <x v="0"/>
    <n v="5000"/>
    <x v="0"/>
  </r>
  <r>
    <n v="90"/>
    <x v="0"/>
    <n v="2300"/>
    <x v="4"/>
  </r>
  <r>
    <n v="81"/>
    <x v="0"/>
    <n v="3800"/>
    <x v="4"/>
  </r>
  <r>
    <n v="32"/>
    <x v="0"/>
    <n v="2000"/>
    <x v="4"/>
  </r>
  <r>
    <n v="20"/>
    <x v="0"/>
    <n v="2000"/>
    <x v="4"/>
  </r>
  <r>
    <n v="70"/>
    <x v="0"/>
    <n v="4500"/>
    <x v="4"/>
  </r>
  <r>
    <n v="168"/>
    <x v="0"/>
    <n v="5000"/>
    <x v="0"/>
  </r>
  <r>
    <n v="34"/>
    <x v="0"/>
    <n v="1100"/>
    <x v="4"/>
  </r>
  <r>
    <n v="48"/>
    <x v="0"/>
    <n v="1500"/>
    <x v="4"/>
  </r>
  <r>
    <n v="48"/>
    <x v="0"/>
    <n v="7500"/>
    <x v="0"/>
  </r>
  <r>
    <n v="221"/>
    <x v="0"/>
    <n v="25000"/>
    <x v="9"/>
  </r>
  <r>
    <n v="107"/>
    <x v="0"/>
    <n v="6000"/>
    <x v="0"/>
  </r>
  <r>
    <n v="45"/>
    <x v="0"/>
    <n v="500"/>
    <x v="2"/>
  </r>
  <r>
    <n v="36"/>
    <x v="0"/>
    <n v="80"/>
    <x v="2"/>
  </r>
  <r>
    <n v="101"/>
    <x v="0"/>
    <n v="7900"/>
    <x v="0"/>
  </r>
  <r>
    <n v="62"/>
    <x v="0"/>
    <n v="8000"/>
    <x v="0"/>
  </r>
  <r>
    <n v="32"/>
    <x v="0"/>
    <n v="1000"/>
    <x v="4"/>
  </r>
  <r>
    <n v="89"/>
    <x v="0"/>
    <n v="2500"/>
    <x v="4"/>
  </r>
  <r>
    <n v="93"/>
    <x v="0"/>
    <n v="3500"/>
    <x v="4"/>
  </r>
  <r>
    <n v="98"/>
    <x v="0"/>
    <n v="2500"/>
    <x v="4"/>
  </r>
  <r>
    <n v="82"/>
    <x v="0"/>
    <n v="3400"/>
    <x v="4"/>
  </r>
  <r>
    <n v="116"/>
    <x v="0"/>
    <n v="8000"/>
    <x v="0"/>
  </r>
  <r>
    <n v="52"/>
    <x v="0"/>
    <n v="2000"/>
    <x v="4"/>
  </r>
  <r>
    <n v="23"/>
    <x v="0"/>
    <n v="1000"/>
    <x v="4"/>
  </r>
  <r>
    <n v="77"/>
    <x v="0"/>
    <n v="2000"/>
    <x v="4"/>
  </r>
  <r>
    <n v="49"/>
    <x v="0"/>
    <n v="1700"/>
    <x v="4"/>
  </r>
  <r>
    <n v="59"/>
    <x v="0"/>
    <n v="2100"/>
    <x v="4"/>
  </r>
  <r>
    <n v="113"/>
    <x v="0"/>
    <n v="5000"/>
    <x v="0"/>
  </r>
  <r>
    <n v="34"/>
    <x v="0"/>
    <n v="1000"/>
    <x v="4"/>
  </r>
  <r>
    <n v="42"/>
    <x v="0"/>
    <n v="3000"/>
    <x v="4"/>
  </r>
  <r>
    <n v="42"/>
    <x v="0"/>
    <n v="6000"/>
    <x v="0"/>
  </r>
  <r>
    <n v="49"/>
    <x v="0"/>
    <n v="1500"/>
    <x v="4"/>
  </r>
  <r>
    <n v="56"/>
    <x v="0"/>
    <n v="2000"/>
    <x v="4"/>
  </r>
  <r>
    <n v="25"/>
    <x v="0"/>
    <n v="1000"/>
    <x v="4"/>
  </r>
  <r>
    <n v="884"/>
    <x v="2"/>
    <n v="65000"/>
    <x v="10"/>
  </r>
  <r>
    <n v="0"/>
    <x v="2"/>
    <n v="6000"/>
    <x v="0"/>
  </r>
  <r>
    <n v="10"/>
    <x v="2"/>
    <n v="3500"/>
    <x v="4"/>
  </r>
  <r>
    <n v="101"/>
    <x v="2"/>
    <n v="8000"/>
    <x v="0"/>
  </r>
  <r>
    <n v="15"/>
    <x v="2"/>
    <n v="350"/>
    <x v="2"/>
  </r>
  <r>
    <n v="1"/>
    <x v="2"/>
    <n v="5000"/>
    <x v="0"/>
  </r>
  <r>
    <n v="39"/>
    <x v="2"/>
    <n v="10000"/>
    <x v="1"/>
  </r>
  <r>
    <n v="7"/>
    <x v="2"/>
    <n v="4000"/>
    <x v="4"/>
  </r>
  <r>
    <n v="14"/>
    <x v="2"/>
    <n v="2400"/>
    <x v="4"/>
  </r>
  <r>
    <n v="11"/>
    <x v="2"/>
    <n v="2500"/>
    <x v="4"/>
  </r>
  <r>
    <n v="38"/>
    <x v="2"/>
    <n v="30000"/>
    <x v="5"/>
  </r>
  <r>
    <n v="15"/>
    <x v="2"/>
    <n v="5000"/>
    <x v="0"/>
  </r>
  <r>
    <n v="8"/>
    <x v="2"/>
    <n v="3000"/>
    <x v="4"/>
  </r>
  <r>
    <n v="1"/>
    <x v="2"/>
    <n v="10000"/>
    <x v="1"/>
  </r>
  <r>
    <n v="23"/>
    <x v="2"/>
    <n v="12000"/>
    <x v="1"/>
  </r>
  <r>
    <n v="0"/>
    <x v="2"/>
    <n v="300000"/>
    <x v="10"/>
  </r>
  <r>
    <n v="22"/>
    <x v="2"/>
    <n v="12500"/>
    <x v="1"/>
  </r>
  <r>
    <n v="0"/>
    <x v="2"/>
    <n v="125000"/>
    <x v="10"/>
  </r>
  <r>
    <n v="4"/>
    <x v="2"/>
    <n v="5105"/>
    <x v="0"/>
  </r>
  <r>
    <n v="79"/>
    <x v="2"/>
    <n v="20000"/>
    <x v="8"/>
  </r>
  <r>
    <n v="2"/>
    <x v="1"/>
    <n v="5050"/>
    <x v="0"/>
  </r>
  <r>
    <n v="1"/>
    <x v="1"/>
    <n v="16500"/>
    <x v="6"/>
  </r>
  <r>
    <n v="2"/>
    <x v="1"/>
    <n v="5000"/>
    <x v="0"/>
  </r>
  <r>
    <n v="11"/>
    <x v="1"/>
    <n v="2000"/>
    <x v="4"/>
  </r>
  <r>
    <n v="0"/>
    <x v="1"/>
    <n v="2000"/>
    <x v="4"/>
  </r>
  <r>
    <n v="0"/>
    <x v="1"/>
    <n v="5500"/>
    <x v="0"/>
  </r>
  <r>
    <n v="9"/>
    <x v="1"/>
    <n v="5000"/>
    <x v="0"/>
  </r>
  <r>
    <n v="0"/>
    <x v="1"/>
    <n v="7000"/>
    <x v="0"/>
  </r>
  <r>
    <n v="4"/>
    <x v="1"/>
    <n v="1750"/>
    <x v="4"/>
  </r>
  <r>
    <n v="1"/>
    <x v="1"/>
    <n v="5000"/>
    <x v="0"/>
  </r>
  <r>
    <n v="2"/>
    <x v="1"/>
    <n v="10000"/>
    <x v="1"/>
  </r>
  <r>
    <n v="0"/>
    <x v="1"/>
    <n v="5000"/>
    <x v="0"/>
  </r>
  <r>
    <n v="1"/>
    <x v="1"/>
    <n v="3000"/>
    <x v="4"/>
  </r>
  <r>
    <n v="17"/>
    <x v="1"/>
    <n v="25000"/>
    <x v="9"/>
  </r>
  <r>
    <n v="2"/>
    <x v="1"/>
    <n v="5000"/>
    <x v="0"/>
  </r>
  <r>
    <n v="3"/>
    <x v="1"/>
    <n v="2000"/>
    <x v="4"/>
  </r>
  <r>
    <n v="41"/>
    <x v="1"/>
    <n v="3265"/>
    <x v="4"/>
  </r>
  <r>
    <n v="2"/>
    <x v="1"/>
    <n v="35000"/>
    <x v="7"/>
  </r>
  <r>
    <n v="3"/>
    <x v="1"/>
    <n v="4000"/>
    <x v="4"/>
  </r>
  <r>
    <n v="8"/>
    <x v="1"/>
    <n v="4000"/>
    <x v="4"/>
  </r>
  <r>
    <n v="0"/>
    <x v="1"/>
    <n v="5000"/>
    <x v="0"/>
  </r>
  <r>
    <n v="1"/>
    <x v="1"/>
    <n v="2880"/>
    <x v="4"/>
  </r>
  <r>
    <n v="3"/>
    <x v="1"/>
    <n v="10000"/>
    <x v="1"/>
  </r>
  <r>
    <n v="4"/>
    <x v="1"/>
    <n v="6000"/>
    <x v="0"/>
  </r>
  <r>
    <n v="9"/>
    <x v="1"/>
    <n v="5500"/>
    <x v="0"/>
  </r>
  <r>
    <n v="16"/>
    <x v="1"/>
    <n v="6500"/>
    <x v="0"/>
  </r>
  <r>
    <n v="1"/>
    <x v="1"/>
    <n v="3000"/>
    <x v="4"/>
  </r>
  <r>
    <n v="7"/>
    <x v="1"/>
    <n v="1250"/>
    <x v="4"/>
  </r>
  <r>
    <n v="0"/>
    <x v="1"/>
    <n v="10000"/>
    <x v="1"/>
  </r>
  <r>
    <n v="0"/>
    <x v="1"/>
    <n v="3000"/>
    <x v="4"/>
  </r>
  <r>
    <n v="0"/>
    <x v="1"/>
    <n v="1000"/>
    <x v="4"/>
  </r>
  <r>
    <n v="0"/>
    <x v="1"/>
    <n v="4000"/>
    <x v="4"/>
  </r>
  <r>
    <n v="0"/>
    <x v="1"/>
    <n v="10000"/>
    <x v="1"/>
  </r>
  <r>
    <n v="1"/>
    <x v="1"/>
    <n v="4500"/>
    <x v="4"/>
  </r>
  <r>
    <n v="2"/>
    <x v="1"/>
    <n v="1000"/>
    <x v="4"/>
  </r>
  <r>
    <n v="1"/>
    <x v="1"/>
    <n v="3000"/>
    <x v="4"/>
  </r>
  <r>
    <n v="15"/>
    <x v="1"/>
    <n v="4000"/>
    <x v="4"/>
  </r>
  <r>
    <n v="1"/>
    <x v="1"/>
    <n v="5000"/>
    <x v="0"/>
  </r>
  <r>
    <n v="1"/>
    <x v="1"/>
    <n v="1000"/>
    <x v="4"/>
  </r>
  <r>
    <n v="0"/>
    <x v="1"/>
    <n v="3000"/>
    <x v="4"/>
  </r>
  <r>
    <n v="52"/>
    <x v="0"/>
    <n v="1200"/>
    <x v="4"/>
  </r>
  <r>
    <n v="34"/>
    <x v="0"/>
    <n v="2000"/>
    <x v="4"/>
  </r>
  <r>
    <n v="67"/>
    <x v="0"/>
    <n v="6000"/>
    <x v="0"/>
  </r>
  <r>
    <n v="70"/>
    <x v="0"/>
    <n v="5500"/>
    <x v="0"/>
  </r>
  <r>
    <n v="89"/>
    <x v="0"/>
    <n v="7000"/>
    <x v="0"/>
  </r>
  <r>
    <n v="107"/>
    <x v="0"/>
    <n v="15000"/>
    <x v="6"/>
  </r>
  <r>
    <n v="159"/>
    <x v="0"/>
    <n v="9000"/>
    <x v="0"/>
  </r>
  <r>
    <n v="181"/>
    <x v="0"/>
    <n v="50000"/>
    <x v="10"/>
  </r>
  <r>
    <n v="131"/>
    <x v="0"/>
    <n v="10050"/>
    <x v="1"/>
  </r>
  <r>
    <n v="125"/>
    <x v="0"/>
    <n v="5000"/>
    <x v="0"/>
  </r>
  <r>
    <n v="61"/>
    <x v="0"/>
    <n v="10000"/>
    <x v="1"/>
  </r>
  <r>
    <n v="90"/>
    <x v="0"/>
    <n v="1200"/>
    <x v="4"/>
  </r>
  <r>
    <n v="35"/>
    <x v="0"/>
    <n v="15000"/>
    <x v="6"/>
  </r>
  <r>
    <n v="90"/>
    <x v="0"/>
    <n v="8500"/>
    <x v="0"/>
  </r>
  <r>
    <n v="4"/>
    <x v="0"/>
    <n v="25"/>
    <x v="2"/>
  </r>
  <r>
    <n v="120"/>
    <x v="0"/>
    <n v="5500"/>
    <x v="0"/>
  </r>
  <r>
    <n v="14"/>
    <x v="0"/>
    <n v="5000"/>
    <x v="0"/>
  </r>
  <r>
    <n v="27"/>
    <x v="0"/>
    <n v="1000"/>
    <x v="4"/>
  </r>
  <r>
    <n v="49"/>
    <x v="0"/>
    <n v="5000"/>
    <x v="0"/>
  </r>
  <r>
    <n v="102"/>
    <x v="0"/>
    <n v="5000"/>
    <x v="0"/>
  </r>
  <r>
    <n v="3"/>
    <x v="0"/>
    <n v="100"/>
    <x v="2"/>
  </r>
  <r>
    <n v="25"/>
    <x v="0"/>
    <n v="100"/>
    <x v="2"/>
  </r>
  <r>
    <n v="118"/>
    <x v="0"/>
    <n v="12000"/>
    <x v="1"/>
  </r>
  <r>
    <n v="39"/>
    <x v="1"/>
    <n v="11000"/>
    <x v="1"/>
  </r>
  <r>
    <n v="103"/>
    <x v="1"/>
    <n v="12500"/>
    <x v="1"/>
  </r>
  <r>
    <n v="0"/>
    <x v="1"/>
    <n v="1500"/>
    <x v="4"/>
  </r>
  <r>
    <n v="39"/>
    <x v="1"/>
    <n v="5000"/>
    <x v="0"/>
  </r>
  <r>
    <n v="15"/>
    <x v="1"/>
    <n v="5000"/>
    <x v="0"/>
  </r>
  <r>
    <n v="22"/>
    <x v="1"/>
    <n v="40000"/>
    <x v="3"/>
  </r>
  <r>
    <n v="92"/>
    <x v="1"/>
    <n v="24500"/>
    <x v="8"/>
  </r>
  <r>
    <n v="25"/>
    <x v="1"/>
    <n v="4200"/>
    <x v="4"/>
  </r>
  <r>
    <n v="19"/>
    <x v="1"/>
    <n v="5500"/>
    <x v="0"/>
  </r>
  <r>
    <n v="19"/>
    <x v="1"/>
    <n v="30000"/>
    <x v="5"/>
  </r>
  <r>
    <n v="13"/>
    <x v="1"/>
    <n v="2500"/>
    <x v="4"/>
  </r>
  <r>
    <n v="124"/>
    <x v="1"/>
    <n v="32500"/>
    <x v="5"/>
  </r>
  <r>
    <n v="4"/>
    <x v="1"/>
    <n v="5000"/>
    <x v="0"/>
  </r>
  <r>
    <n v="10"/>
    <x v="1"/>
    <n v="4800"/>
    <x v="4"/>
  </r>
  <r>
    <n v="15"/>
    <x v="1"/>
    <n v="50000"/>
    <x v="10"/>
  </r>
  <r>
    <n v="38"/>
    <x v="1"/>
    <n v="11000"/>
    <x v="1"/>
  </r>
  <r>
    <n v="152"/>
    <x v="1"/>
    <n v="30000"/>
    <x v="5"/>
  </r>
  <r>
    <n v="24"/>
    <x v="1"/>
    <n v="5500"/>
    <x v="0"/>
  </r>
  <r>
    <n v="76"/>
    <x v="1"/>
    <n v="35000"/>
    <x v="7"/>
  </r>
  <r>
    <n v="185"/>
    <x v="1"/>
    <n v="40000"/>
    <x v="3"/>
  </r>
  <r>
    <n v="33"/>
    <x v="1"/>
    <n v="5000"/>
    <x v="0"/>
  </r>
  <r>
    <n v="108"/>
    <x v="1"/>
    <n v="24000"/>
    <x v="8"/>
  </r>
  <r>
    <n v="29"/>
    <x v="1"/>
    <n v="1900"/>
    <x v="4"/>
  </r>
  <r>
    <n v="24"/>
    <x v="1"/>
    <n v="10000"/>
    <x v="1"/>
  </r>
  <r>
    <n v="4"/>
    <x v="1"/>
    <n v="5500"/>
    <x v="0"/>
  </r>
  <r>
    <n v="4"/>
    <x v="1"/>
    <n v="8000"/>
    <x v="0"/>
  </r>
  <r>
    <n v="15"/>
    <x v="1"/>
    <n v="33000"/>
    <x v="5"/>
  </r>
  <r>
    <n v="4"/>
    <x v="1"/>
    <n v="3000"/>
    <x v="4"/>
  </r>
  <r>
    <n v="139"/>
    <x v="1"/>
    <n v="25000"/>
    <x v="9"/>
  </r>
  <r>
    <n v="2"/>
    <x v="1"/>
    <n v="3000"/>
    <x v="4"/>
  </r>
  <r>
    <n v="18"/>
    <x v="1"/>
    <n v="9000"/>
    <x v="0"/>
  </r>
  <r>
    <n v="81"/>
    <x v="1"/>
    <n v="28000"/>
    <x v="9"/>
  </r>
  <r>
    <n v="86"/>
    <x v="1"/>
    <n v="19000"/>
    <x v="6"/>
  </r>
  <r>
    <n v="140"/>
    <x v="1"/>
    <n v="10000"/>
    <x v="1"/>
  </r>
  <r>
    <n v="37"/>
    <x v="1"/>
    <n v="16000"/>
    <x v="6"/>
  </r>
  <r>
    <n v="6"/>
    <x v="1"/>
    <n v="4000"/>
    <x v="4"/>
  </r>
  <r>
    <n v="113"/>
    <x v="1"/>
    <n v="46260"/>
    <x v="11"/>
  </r>
  <r>
    <n v="37"/>
    <x v="1"/>
    <n v="17000"/>
    <x v="6"/>
  </r>
  <r>
    <n v="18"/>
    <x v="1"/>
    <n v="3500"/>
    <x v="4"/>
  </r>
  <r>
    <n v="75"/>
    <x v="1"/>
    <n v="17500"/>
    <x v="6"/>
  </r>
  <r>
    <n v="52"/>
    <x v="1"/>
    <n v="15500"/>
    <x v="6"/>
  </r>
  <r>
    <n v="122"/>
    <x v="1"/>
    <n v="22500"/>
    <x v="8"/>
  </r>
  <r>
    <n v="8"/>
    <x v="1"/>
    <n v="20000"/>
    <x v="8"/>
  </r>
  <r>
    <n v="8"/>
    <x v="1"/>
    <n v="5000"/>
    <x v="0"/>
  </r>
  <r>
    <n v="96"/>
    <x v="1"/>
    <n v="28000"/>
    <x v="9"/>
  </r>
  <r>
    <n v="9"/>
    <x v="1"/>
    <n v="3500"/>
    <x v="4"/>
  </r>
  <r>
    <n v="2"/>
    <x v="1"/>
    <n v="450"/>
    <x v="2"/>
  </r>
  <r>
    <n v="26"/>
    <x v="1"/>
    <n v="54000"/>
    <x v="10"/>
  </r>
  <r>
    <n v="23"/>
    <x v="1"/>
    <n v="6500"/>
    <x v="0"/>
  </r>
  <r>
    <n v="0"/>
    <x v="1"/>
    <n v="8750"/>
    <x v="0"/>
  </r>
  <r>
    <n v="140"/>
    <x v="1"/>
    <n v="12000"/>
    <x v="1"/>
  </r>
  <r>
    <n v="0"/>
    <x v="1"/>
    <n v="3000"/>
    <x v="4"/>
  </r>
  <r>
    <n v="6"/>
    <x v="1"/>
    <n v="25000"/>
    <x v="9"/>
  </r>
  <r>
    <n v="100"/>
    <x v="1"/>
    <n v="18000"/>
    <x v="6"/>
  </r>
  <r>
    <n v="0"/>
    <x v="1"/>
    <n v="15000"/>
    <x v="6"/>
  </r>
  <r>
    <n v="4"/>
    <x v="1"/>
    <n v="1200"/>
    <x v="4"/>
  </r>
  <r>
    <n v="8"/>
    <x v="1"/>
    <n v="26000"/>
    <x v="9"/>
  </r>
  <r>
    <n v="57"/>
    <x v="0"/>
    <n v="2500"/>
    <x v="4"/>
  </r>
  <r>
    <n v="11"/>
    <x v="0"/>
    <n v="300"/>
    <x v="2"/>
  </r>
  <r>
    <n v="33"/>
    <x v="0"/>
    <n v="700"/>
    <x v="2"/>
  </r>
  <r>
    <n v="40"/>
    <x v="0"/>
    <n v="3000"/>
    <x v="4"/>
  </r>
  <r>
    <n v="50"/>
    <x v="0"/>
    <n v="2000"/>
    <x v="4"/>
  </r>
  <r>
    <n v="38"/>
    <x v="0"/>
    <n v="2000"/>
    <x v="4"/>
  </r>
  <r>
    <n v="96"/>
    <x v="0"/>
    <n v="8000"/>
    <x v="0"/>
  </r>
  <r>
    <n v="48"/>
    <x v="0"/>
    <n v="20000"/>
    <x v="8"/>
  </r>
  <r>
    <n v="33"/>
    <x v="0"/>
    <n v="1500"/>
    <x v="4"/>
  </r>
  <r>
    <n v="226"/>
    <x v="0"/>
    <n v="15000"/>
    <x v="6"/>
  </r>
  <r>
    <n v="14"/>
    <x v="0"/>
    <n v="1000"/>
    <x v="4"/>
  </r>
  <r>
    <n v="20"/>
    <x v="0"/>
    <n v="350"/>
    <x v="2"/>
  </r>
  <r>
    <n v="25"/>
    <x v="0"/>
    <n v="400"/>
    <x v="2"/>
  </r>
  <r>
    <n v="90"/>
    <x v="0"/>
    <n v="10000"/>
    <x v="1"/>
  </r>
  <r>
    <n v="11"/>
    <x v="0"/>
    <n v="500"/>
    <x v="2"/>
  </r>
  <r>
    <n v="55"/>
    <x v="0"/>
    <n v="5000"/>
    <x v="0"/>
  </r>
  <r>
    <n v="30"/>
    <x v="0"/>
    <n v="600"/>
    <x v="2"/>
  </r>
  <r>
    <n v="28"/>
    <x v="0"/>
    <n v="1000"/>
    <x v="4"/>
  </r>
  <r>
    <n v="45"/>
    <x v="0"/>
    <n v="1000"/>
    <x v="4"/>
  </r>
  <r>
    <n v="13"/>
    <x v="0"/>
    <n v="900"/>
    <x v="2"/>
  </r>
  <r>
    <n v="40"/>
    <x v="0"/>
    <n v="2000"/>
    <x v="4"/>
  </r>
  <r>
    <n v="21"/>
    <x v="0"/>
    <n v="2000"/>
    <x v="4"/>
  </r>
  <r>
    <n v="134"/>
    <x v="0"/>
    <n v="10000"/>
    <x v="1"/>
  </r>
  <r>
    <n v="20"/>
    <x v="0"/>
    <n v="1500"/>
    <x v="4"/>
  </r>
  <r>
    <n v="19"/>
    <x v="0"/>
    <n v="1000"/>
    <x v="4"/>
  </r>
  <r>
    <n v="209"/>
    <x v="0"/>
    <n v="15000"/>
    <x v="6"/>
  </r>
  <r>
    <n v="38"/>
    <x v="0"/>
    <n v="2500"/>
    <x v="4"/>
  </r>
  <r>
    <n v="24"/>
    <x v="0"/>
    <n v="3000"/>
    <x v="4"/>
  </r>
  <r>
    <n v="8"/>
    <x v="0"/>
    <n v="300"/>
    <x v="2"/>
  </r>
  <r>
    <n v="179"/>
    <x v="0"/>
    <n v="9000"/>
    <x v="0"/>
  </r>
  <r>
    <n v="26"/>
    <x v="0"/>
    <n v="1300"/>
    <x v="4"/>
  </r>
  <r>
    <n v="131"/>
    <x v="0"/>
    <n v="15000"/>
    <x v="6"/>
  </r>
  <r>
    <n v="14"/>
    <x v="0"/>
    <n v="800"/>
    <x v="2"/>
  </r>
  <r>
    <n v="174"/>
    <x v="0"/>
    <n v="15000"/>
    <x v="6"/>
  </r>
  <r>
    <n v="191"/>
    <x v="0"/>
    <n v="8750"/>
    <x v="0"/>
  </r>
  <r>
    <n v="38"/>
    <x v="0"/>
    <n v="2000"/>
    <x v="4"/>
  </r>
  <r>
    <n v="22"/>
    <x v="0"/>
    <n v="3000"/>
    <x v="4"/>
  </r>
  <r>
    <n v="149"/>
    <x v="0"/>
    <n v="5555.55"/>
    <x v="0"/>
  </r>
  <r>
    <n v="56"/>
    <x v="0"/>
    <n v="3000"/>
    <x v="4"/>
  </r>
  <r>
    <n v="19"/>
    <x v="0"/>
    <n v="750"/>
    <x v="2"/>
  </r>
  <r>
    <n v="0"/>
    <x v="1"/>
    <n v="250000"/>
    <x v="10"/>
  </r>
  <r>
    <n v="16"/>
    <x v="1"/>
    <n v="18000"/>
    <x v="6"/>
  </r>
  <r>
    <n v="2"/>
    <x v="1"/>
    <n v="2500"/>
    <x v="4"/>
  </r>
  <r>
    <n v="48"/>
    <x v="1"/>
    <n v="6500"/>
    <x v="0"/>
  </r>
  <r>
    <n v="2"/>
    <x v="1"/>
    <n v="110000"/>
    <x v="10"/>
  </r>
  <r>
    <n v="2"/>
    <x v="1"/>
    <n v="25000"/>
    <x v="9"/>
  </r>
  <r>
    <n v="1"/>
    <x v="1"/>
    <n v="20000"/>
    <x v="8"/>
  </r>
  <r>
    <n v="17"/>
    <x v="1"/>
    <n v="25000"/>
    <x v="9"/>
  </r>
  <r>
    <n v="0"/>
    <x v="1"/>
    <n v="10000"/>
    <x v="1"/>
  </r>
  <r>
    <n v="11"/>
    <x v="1"/>
    <n v="3500"/>
    <x v="4"/>
  </r>
  <r>
    <n v="95"/>
    <x v="1"/>
    <n v="6500"/>
    <x v="0"/>
  </r>
  <r>
    <n v="13"/>
    <x v="1"/>
    <n v="20000"/>
    <x v="8"/>
  </r>
  <r>
    <n v="2"/>
    <x v="1"/>
    <n v="8000"/>
    <x v="0"/>
  </r>
  <r>
    <n v="2"/>
    <x v="1"/>
    <n v="160000"/>
    <x v="10"/>
  </r>
  <r>
    <n v="3"/>
    <x v="1"/>
    <n v="10000"/>
    <x v="1"/>
  </r>
  <r>
    <n v="0"/>
    <x v="1"/>
    <n v="280"/>
    <x v="2"/>
  </r>
  <r>
    <n v="0"/>
    <x v="1"/>
    <n v="60"/>
    <x v="2"/>
  </r>
  <r>
    <n v="0"/>
    <x v="1"/>
    <n v="8000"/>
    <x v="0"/>
  </r>
  <r>
    <n v="2"/>
    <x v="1"/>
    <n v="5000"/>
    <x v="0"/>
  </r>
  <r>
    <n v="24"/>
    <x v="1"/>
    <n v="5000"/>
    <x v="0"/>
  </r>
  <r>
    <n v="70"/>
    <x v="0"/>
    <n v="2000"/>
    <x v="4"/>
  </r>
  <r>
    <n v="81"/>
    <x v="0"/>
    <n v="3350"/>
    <x v="4"/>
  </r>
  <r>
    <n v="32"/>
    <x v="0"/>
    <n v="999"/>
    <x v="2"/>
  </r>
  <r>
    <n v="26"/>
    <x v="0"/>
    <n v="1000"/>
    <x v="4"/>
  </r>
  <r>
    <n v="105"/>
    <x v="0"/>
    <n v="4575"/>
    <x v="4"/>
  </r>
  <r>
    <n v="29"/>
    <x v="0"/>
    <n v="1200"/>
    <x v="4"/>
  </r>
  <r>
    <n v="8"/>
    <x v="0"/>
    <n v="3000"/>
    <x v="4"/>
  </r>
  <r>
    <n v="89"/>
    <x v="0"/>
    <n v="2500"/>
    <x v="4"/>
  </r>
  <r>
    <n v="44"/>
    <x v="0"/>
    <n v="2000"/>
    <x v="4"/>
  </r>
  <r>
    <n v="246"/>
    <x v="0"/>
    <n v="12000"/>
    <x v="1"/>
  </r>
  <r>
    <n v="120"/>
    <x v="0"/>
    <n v="10000"/>
    <x v="1"/>
  </r>
  <r>
    <n v="26"/>
    <x v="0"/>
    <n v="500"/>
    <x v="2"/>
  </r>
  <r>
    <n v="45"/>
    <x v="0"/>
    <n v="2500"/>
    <x v="4"/>
  </r>
  <r>
    <n v="20"/>
    <x v="0"/>
    <n v="1000"/>
    <x v="4"/>
  </r>
  <r>
    <n v="47"/>
    <x v="0"/>
    <n v="9072"/>
    <x v="0"/>
  </r>
  <r>
    <n v="13"/>
    <x v="0"/>
    <n v="451"/>
    <x v="2"/>
  </r>
  <r>
    <n v="183"/>
    <x v="0"/>
    <n v="6350"/>
    <x v="0"/>
  </r>
  <r>
    <n v="21"/>
    <x v="0"/>
    <n v="1000"/>
    <x v="4"/>
  </r>
  <r>
    <n v="42"/>
    <x v="0"/>
    <n v="900"/>
    <x v="2"/>
  </r>
  <r>
    <n v="54"/>
    <x v="0"/>
    <n v="2500"/>
    <x v="4"/>
  </r>
  <r>
    <n v="25"/>
    <x v="1"/>
    <n v="99000"/>
    <x v="10"/>
  </r>
  <r>
    <n v="3"/>
    <x v="1"/>
    <n v="1000"/>
    <x v="4"/>
  </r>
  <r>
    <n v="41"/>
    <x v="1"/>
    <n v="3000"/>
    <x v="4"/>
  </r>
  <r>
    <n v="2"/>
    <x v="1"/>
    <n v="50000"/>
    <x v="10"/>
  </r>
  <r>
    <n v="4"/>
    <x v="1"/>
    <n v="25000"/>
    <x v="9"/>
  </r>
  <r>
    <n v="99"/>
    <x v="1"/>
    <n v="50000"/>
    <x v="10"/>
  </r>
  <r>
    <n v="4"/>
    <x v="1"/>
    <n v="30000"/>
    <x v="5"/>
  </r>
  <r>
    <n v="4"/>
    <x v="1"/>
    <n v="25000"/>
    <x v="9"/>
  </r>
  <r>
    <n v="38"/>
    <x v="1"/>
    <n v="35000"/>
    <x v="7"/>
  </r>
  <r>
    <n v="285"/>
    <x v="1"/>
    <n v="85000"/>
    <x v="10"/>
  </r>
  <r>
    <n v="1"/>
    <x v="1"/>
    <n v="42500"/>
    <x v="3"/>
  </r>
  <r>
    <n v="42"/>
    <x v="1"/>
    <n v="5000"/>
    <x v="0"/>
  </r>
  <r>
    <n v="26"/>
    <x v="1"/>
    <n v="48000"/>
    <x v="11"/>
  </r>
  <r>
    <n v="2"/>
    <x v="1"/>
    <n v="666"/>
    <x v="2"/>
  </r>
  <r>
    <n v="4"/>
    <x v="1"/>
    <n v="500"/>
    <x v="2"/>
  </r>
  <r>
    <n v="6"/>
    <x v="1"/>
    <n v="20000"/>
    <x v="8"/>
  </r>
  <r>
    <n v="70"/>
    <x v="1"/>
    <n v="390000"/>
    <x v="10"/>
  </r>
  <r>
    <n v="9"/>
    <x v="1"/>
    <n v="25000"/>
    <x v="9"/>
  </r>
  <r>
    <n v="8"/>
    <x v="1"/>
    <n v="500"/>
    <x v="2"/>
  </r>
  <r>
    <n v="105"/>
    <x v="1"/>
    <n v="10000"/>
    <x v="1"/>
  </r>
  <r>
    <n v="38"/>
    <x v="0"/>
    <n v="1500"/>
    <x v="4"/>
  </r>
  <r>
    <n v="64"/>
    <x v="0"/>
    <n v="2000"/>
    <x v="4"/>
  </r>
  <r>
    <n v="13"/>
    <x v="0"/>
    <n v="125"/>
    <x v="2"/>
  </r>
  <r>
    <n v="33"/>
    <x v="0"/>
    <n v="3000"/>
    <x v="4"/>
  </r>
  <r>
    <n v="52"/>
    <x v="0"/>
    <n v="1500"/>
    <x v="4"/>
  </r>
  <r>
    <n v="107"/>
    <x v="0"/>
    <n v="1500"/>
    <x v="4"/>
  </r>
  <r>
    <n v="11"/>
    <x v="0"/>
    <n v="600"/>
    <x v="2"/>
  </r>
  <r>
    <n v="34"/>
    <x v="0"/>
    <n v="2550"/>
    <x v="4"/>
  </r>
  <r>
    <n v="75"/>
    <x v="0"/>
    <n v="3200"/>
    <x v="4"/>
  </r>
  <r>
    <n v="26"/>
    <x v="0"/>
    <n v="1000"/>
    <x v="4"/>
  </r>
  <r>
    <n v="50"/>
    <x v="0"/>
    <n v="2000"/>
    <x v="4"/>
  </r>
  <r>
    <n v="80"/>
    <x v="0"/>
    <n v="5250"/>
    <x v="0"/>
  </r>
  <r>
    <n v="110"/>
    <x v="0"/>
    <n v="6000"/>
    <x v="0"/>
  </r>
  <r>
    <n v="77"/>
    <x v="0"/>
    <n v="5000"/>
    <x v="0"/>
  </r>
  <r>
    <n v="50"/>
    <x v="0"/>
    <n v="2500"/>
    <x v="4"/>
  </r>
  <r>
    <n v="145"/>
    <x v="0"/>
    <n v="7500"/>
    <x v="0"/>
  </r>
  <r>
    <n v="29"/>
    <x v="0"/>
    <n v="600"/>
    <x v="2"/>
  </r>
  <r>
    <n v="114"/>
    <x v="0"/>
    <n v="15000"/>
    <x v="6"/>
  </r>
  <r>
    <n v="96"/>
    <x v="0"/>
    <n v="10000"/>
    <x v="1"/>
  </r>
  <r>
    <n v="31"/>
    <x v="0"/>
    <n v="650"/>
    <x v="2"/>
  </r>
  <r>
    <n v="4883"/>
    <x v="0"/>
    <n v="250000"/>
    <x v="10"/>
  </r>
  <r>
    <n v="95"/>
    <x v="0"/>
    <n v="6000"/>
    <x v="0"/>
  </r>
  <r>
    <n v="2478"/>
    <x v="0"/>
    <n v="10000"/>
    <x v="1"/>
  </r>
  <r>
    <n v="1789"/>
    <x v="0"/>
    <n v="40000"/>
    <x v="3"/>
  </r>
  <r>
    <n v="680"/>
    <x v="0"/>
    <n v="100000"/>
    <x v="10"/>
  </r>
  <r>
    <n v="70"/>
    <x v="0"/>
    <n v="7500"/>
    <x v="0"/>
  </r>
  <r>
    <n v="23"/>
    <x v="0"/>
    <n v="800"/>
    <x v="2"/>
  </r>
  <r>
    <n v="4245"/>
    <x v="0"/>
    <n v="100000"/>
    <x v="10"/>
  </r>
  <r>
    <n v="943"/>
    <x v="0"/>
    <n v="50000"/>
    <x v="10"/>
  </r>
  <r>
    <n v="1876"/>
    <x v="0"/>
    <n v="48000"/>
    <x v="11"/>
  </r>
  <r>
    <n v="834"/>
    <x v="0"/>
    <n v="50000"/>
    <x v="10"/>
  </r>
  <r>
    <n v="682"/>
    <x v="0"/>
    <n v="35000"/>
    <x v="7"/>
  </r>
  <r>
    <n v="147"/>
    <x v="0"/>
    <n v="15000"/>
    <x v="6"/>
  </r>
  <r>
    <n v="415"/>
    <x v="0"/>
    <n v="50000"/>
    <x v="10"/>
  </r>
  <r>
    <n v="290"/>
    <x v="0"/>
    <n v="42000"/>
    <x v="3"/>
  </r>
  <r>
    <n v="365"/>
    <x v="0"/>
    <n v="60000"/>
    <x v="10"/>
  </r>
  <r>
    <n v="660"/>
    <x v="0"/>
    <n v="30000"/>
    <x v="5"/>
  </r>
  <r>
    <n v="1356"/>
    <x v="0"/>
    <n v="7000"/>
    <x v="0"/>
  </r>
  <r>
    <n v="424"/>
    <x v="0"/>
    <n v="10000"/>
    <x v="1"/>
  </r>
  <r>
    <n v="33"/>
    <x v="0"/>
    <n v="70000"/>
    <x v="10"/>
  </r>
  <r>
    <n v="1633"/>
    <x v="0"/>
    <n v="10000"/>
    <x v="1"/>
  </r>
  <r>
    <n v="306"/>
    <x v="0"/>
    <n v="10000"/>
    <x v="1"/>
  </r>
  <r>
    <n v="205"/>
    <x v="0"/>
    <n v="19000"/>
    <x v="6"/>
  </r>
  <r>
    <n v="1281"/>
    <x v="0"/>
    <n v="89200"/>
    <x v="10"/>
  </r>
  <r>
    <n v="103"/>
    <x v="0"/>
    <n v="5000"/>
    <x v="0"/>
  </r>
  <r>
    <n v="1513"/>
    <x v="0"/>
    <n v="100000"/>
    <x v="10"/>
  </r>
  <r>
    <n v="405"/>
    <x v="0"/>
    <n v="20000"/>
    <x v="8"/>
  </r>
  <r>
    <n v="510"/>
    <x v="0"/>
    <n v="50000"/>
    <x v="10"/>
  </r>
  <r>
    <n v="1887"/>
    <x v="0"/>
    <n v="20000"/>
    <x v="8"/>
  </r>
  <r>
    <n v="701"/>
    <x v="0"/>
    <n v="5000"/>
    <x v="0"/>
  </r>
  <r>
    <n v="3863"/>
    <x v="0"/>
    <n v="400000"/>
    <x v="10"/>
  </r>
  <r>
    <n v="238"/>
    <x v="0"/>
    <n v="2500"/>
    <x v="4"/>
  </r>
  <r>
    <n v="2051"/>
    <x v="0"/>
    <n v="198000"/>
    <x v="10"/>
  </r>
  <r>
    <n v="402"/>
    <x v="0"/>
    <n v="20000"/>
    <x v="8"/>
  </r>
  <r>
    <n v="253"/>
    <x v="0"/>
    <n v="16000"/>
    <x v="6"/>
  </r>
  <r>
    <n v="473"/>
    <x v="0"/>
    <n v="4000"/>
    <x v="4"/>
  </r>
  <r>
    <n v="821"/>
    <x v="0"/>
    <n v="50000"/>
    <x v="10"/>
  </r>
  <r>
    <n v="388"/>
    <x v="0"/>
    <n v="50000"/>
    <x v="10"/>
  </r>
  <r>
    <n v="813"/>
    <x v="0"/>
    <n v="200000"/>
    <x v="10"/>
  </r>
  <r>
    <n v="1945"/>
    <x v="0"/>
    <n v="50000"/>
    <x v="10"/>
  </r>
  <r>
    <n v="12"/>
    <x v="1"/>
    <n v="7500"/>
    <x v="0"/>
  </r>
  <r>
    <n v="0"/>
    <x v="1"/>
    <n v="180000"/>
    <x v="10"/>
  </r>
  <r>
    <n v="16"/>
    <x v="1"/>
    <n v="33000"/>
    <x v="5"/>
  </r>
  <r>
    <n v="7"/>
    <x v="1"/>
    <n v="15000"/>
    <x v="6"/>
  </r>
  <r>
    <n v="4"/>
    <x v="1"/>
    <n v="1600"/>
    <x v="4"/>
  </r>
  <r>
    <n v="1"/>
    <x v="1"/>
    <n v="2000"/>
    <x v="4"/>
  </r>
  <r>
    <n v="28"/>
    <x v="1"/>
    <n v="5500"/>
    <x v="0"/>
  </r>
  <r>
    <n v="1"/>
    <x v="1"/>
    <n v="6000"/>
    <x v="0"/>
  </r>
  <r>
    <n v="1"/>
    <x v="1"/>
    <n v="5000"/>
    <x v="0"/>
  </r>
  <r>
    <n v="5"/>
    <x v="1"/>
    <n v="3000"/>
    <x v="4"/>
  </r>
  <r>
    <n v="3"/>
    <x v="1"/>
    <n v="2000"/>
    <x v="4"/>
  </r>
  <r>
    <n v="2"/>
    <x v="1"/>
    <n v="1500"/>
    <x v="4"/>
  </r>
  <r>
    <n v="0"/>
    <x v="1"/>
    <n v="2000"/>
    <x v="4"/>
  </r>
  <r>
    <n v="0"/>
    <x v="1"/>
    <n v="3200"/>
    <x v="4"/>
  </r>
  <r>
    <n v="3"/>
    <x v="1"/>
    <n v="1000"/>
    <x v="4"/>
  </r>
  <r>
    <n v="0"/>
    <x v="1"/>
    <n v="133800"/>
    <x v="10"/>
  </r>
  <r>
    <n v="0"/>
    <x v="1"/>
    <n v="6500"/>
    <x v="0"/>
  </r>
  <r>
    <n v="3"/>
    <x v="1"/>
    <n v="2500"/>
    <x v="4"/>
  </r>
  <r>
    <n v="7"/>
    <x v="1"/>
    <n v="31000"/>
    <x v="5"/>
  </r>
  <r>
    <n v="25"/>
    <x v="1"/>
    <n v="5000"/>
    <x v="0"/>
  </r>
  <r>
    <n v="1637"/>
    <x v="0"/>
    <n v="55000"/>
    <x v="10"/>
  </r>
  <r>
    <n v="1375"/>
    <x v="0"/>
    <n v="50000"/>
    <x v="10"/>
  </r>
  <r>
    <n v="17"/>
    <x v="0"/>
    <n v="500"/>
    <x v="2"/>
  </r>
  <r>
    <n v="354"/>
    <x v="0"/>
    <n v="50000"/>
    <x v="10"/>
  </r>
  <r>
    <n v="191"/>
    <x v="0"/>
    <n v="30000"/>
    <x v="5"/>
  </r>
  <r>
    <n v="303"/>
    <x v="0"/>
    <n v="50000"/>
    <x v="10"/>
  </r>
  <r>
    <n v="137"/>
    <x v="0"/>
    <n v="10000"/>
    <x v="1"/>
  </r>
  <r>
    <n v="41"/>
    <x v="0"/>
    <n v="1570.79"/>
    <x v="4"/>
  </r>
  <r>
    <n v="398"/>
    <x v="0"/>
    <n v="50000"/>
    <x v="10"/>
  </r>
  <r>
    <n v="1737"/>
    <x v="0"/>
    <n v="30000"/>
    <x v="5"/>
  </r>
  <r>
    <n v="971"/>
    <x v="0"/>
    <n v="50000"/>
    <x v="10"/>
  </r>
  <r>
    <n v="183"/>
    <x v="0"/>
    <n v="5000"/>
    <x v="0"/>
  </r>
  <r>
    <n v="4562"/>
    <x v="0"/>
    <n v="160000"/>
    <x v="10"/>
  </r>
  <r>
    <n v="26457"/>
    <x v="0"/>
    <n v="30000"/>
    <x v="5"/>
  </r>
  <r>
    <n v="162"/>
    <x v="0"/>
    <n v="7200"/>
    <x v="0"/>
  </r>
  <r>
    <n v="479"/>
    <x v="0"/>
    <n v="10000"/>
    <x v="1"/>
  </r>
  <r>
    <n v="426"/>
    <x v="0"/>
    <n v="25000"/>
    <x v="9"/>
  </r>
  <r>
    <n v="450"/>
    <x v="0"/>
    <n v="65000"/>
    <x v="10"/>
  </r>
  <r>
    <n v="1780"/>
    <x v="0"/>
    <n v="40000"/>
    <x v="3"/>
  </r>
  <r>
    <n v="122"/>
    <x v="0"/>
    <n v="1500"/>
    <x v="4"/>
  </r>
  <r>
    <n v="95"/>
    <x v="0"/>
    <n v="5000"/>
    <x v="0"/>
  </r>
  <r>
    <n v="325"/>
    <x v="0"/>
    <n v="100000"/>
    <x v="10"/>
  </r>
  <r>
    <n v="353"/>
    <x v="0"/>
    <n v="100000"/>
    <x v="10"/>
  </r>
  <r>
    <n v="105"/>
    <x v="0"/>
    <n v="4000"/>
    <x v="4"/>
  </r>
  <r>
    <n v="729"/>
    <x v="0"/>
    <n v="80000"/>
    <x v="10"/>
  </r>
  <r>
    <n v="454"/>
    <x v="0"/>
    <n v="25000"/>
    <x v="9"/>
  </r>
  <r>
    <n v="539"/>
    <x v="0"/>
    <n v="100000"/>
    <x v="10"/>
  </r>
  <r>
    <n v="79"/>
    <x v="0"/>
    <n v="3000"/>
    <x v="4"/>
  </r>
  <r>
    <n v="94"/>
    <x v="0"/>
    <n v="2500"/>
    <x v="4"/>
  </r>
  <r>
    <n v="625"/>
    <x v="0"/>
    <n v="32768"/>
    <x v="5"/>
  </r>
  <r>
    <n v="508"/>
    <x v="0"/>
    <n v="50000"/>
    <x v="10"/>
  </r>
  <r>
    <n v="531"/>
    <x v="0"/>
    <n v="25000"/>
    <x v="9"/>
  </r>
  <r>
    <n v="158"/>
    <x v="0"/>
    <n v="25000"/>
    <x v="9"/>
  </r>
  <r>
    <n v="508"/>
    <x v="0"/>
    <n v="78000"/>
    <x v="10"/>
  </r>
  <r>
    <n v="644"/>
    <x v="0"/>
    <n v="80000"/>
    <x v="10"/>
  </r>
  <r>
    <n v="848"/>
    <x v="0"/>
    <n v="30000"/>
    <x v="5"/>
  </r>
  <r>
    <n v="429"/>
    <x v="0"/>
    <n v="10000"/>
    <x v="1"/>
  </r>
  <r>
    <n v="204"/>
    <x v="0"/>
    <n v="8000"/>
    <x v="0"/>
  </r>
  <r>
    <n v="379"/>
    <x v="0"/>
    <n v="125000"/>
    <x v="10"/>
  </r>
  <r>
    <n v="271"/>
    <x v="0"/>
    <n v="3000"/>
    <x v="4"/>
  </r>
  <r>
    <n v="120"/>
    <x v="0"/>
    <n v="9500"/>
    <x v="0"/>
  </r>
  <r>
    <n v="140"/>
    <x v="0"/>
    <n v="10000"/>
    <x v="1"/>
  </r>
  <r>
    <n v="193"/>
    <x v="0"/>
    <n v="1385"/>
    <x v="4"/>
  </r>
  <r>
    <n v="180"/>
    <x v="0"/>
    <n v="15000"/>
    <x v="6"/>
  </r>
  <r>
    <n v="263"/>
    <x v="0"/>
    <n v="4900"/>
    <x v="4"/>
  </r>
  <r>
    <n v="217"/>
    <x v="0"/>
    <n v="10000"/>
    <x v="1"/>
  </r>
  <r>
    <n v="443"/>
    <x v="0"/>
    <n v="98000"/>
    <x v="10"/>
  </r>
  <r>
    <n v="1373"/>
    <x v="0"/>
    <n v="85000"/>
    <x v="10"/>
  </r>
  <r>
    <n v="742"/>
    <x v="0"/>
    <n v="50000"/>
    <x v="10"/>
  </r>
  <r>
    <n v="170"/>
    <x v="0"/>
    <n v="10000"/>
    <x v="1"/>
  </r>
  <r>
    <n v="242"/>
    <x v="0"/>
    <n v="8000"/>
    <x v="0"/>
  </r>
  <r>
    <n v="541"/>
    <x v="0"/>
    <n v="50000"/>
    <x v="10"/>
  </r>
  <r>
    <n v="121"/>
    <x v="0"/>
    <n v="5000"/>
    <x v="0"/>
  </r>
  <r>
    <n v="621"/>
    <x v="0"/>
    <n v="35000"/>
    <x v="7"/>
  </r>
  <r>
    <n v="101"/>
    <x v="0"/>
    <n v="6000"/>
    <x v="0"/>
  </r>
  <r>
    <n v="554"/>
    <x v="0"/>
    <n v="50000"/>
    <x v="10"/>
  </r>
  <r>
    <n v="666"/>
    <x v="0"/>
    <n v="15000"/>
    <x v="6"/>
  </r>
  <r>
    <n v="410"/>
    <x v="0"/>
    <n v="2560"/>
    <x v="4"/>
  </r>
  <r>
    <n v="375"/>
    <x v="0"/>
    <n v="30000"/>
    <x v="5"/>
  </r>
  <r>
    <n v="1364"/>
    <x v="0"/>
    <n v="25000"/>
    <x v="9"/>
  </r>
  <r>
    <n v="35"/>
    <x v="0"/>
    <n v="5000"/>
    <x v="0"/>
  </r>
  <r>
    <n v="203"/>
    <x v="0"/>
    <n v="100000"/>
    <x v="10"/>
  </r>
  <r>
    <n v="49"/>
    <x v="0"/>
    <n v="4000"/>
    <x v="4"/>
  </r>
  <r>
    <n v="5812"/>
    <x v="0"/>
    <n v="261962"/>
    <x v="10"/>
  </r>
  <r>
    <n v="1556"/>
    <x v="0"/>
    <n v="40000"/>
    <x v="3"/>
  </r>
  <r>
    <n v="65"/>
    <x v="0"/>
    <n v="2000"/>
    <x v="4"/>
  </r>
  <r>
    <n v="10"/>
    <x v="0"/>
    <n v="495"/>
    <x v="2"/>
  </r>
  <r>
    <n v="76"/>
    <x v="0"/>
    <n v="25000"/>
    <x v="9"/>
  </r>
  <r>
    <n v="263"/>
    <x v="0"/>
    <n v="50000"/>
    <x v="10"/>
  </r>
  <r>
    <n v="1530"/>
    <x v="0"/>
    <n v="125000"/>
    <x v="10"/>
  </r>
  <r>
    <n v="278"/>
    <x v="0"/>
    <n v="20000"/>
    <x v="8"/>
  </r>
  <r>
    <n v="350"/>
    <x v="0"/>
    <n v="71500"/>
    <x v="10"/>
  </r>
  <r>
    <n v="470"/>
    <x v="0"/>
    <n v="100000"/>
    <x v="10"/>
  </r>
  <r>
    <n v="3"/>
    <x v="0"/>
    <n v="600"/>
    <x v="2"/>
  </r>
  <r>
    <n v="8200"/>
    <x v="0"/>
    <n v="9999"/>
    <x v="0"/>
  </r>
  <r>
    <n v="8359"/>
    <x v="0"/>
    <n v="179000"/>
    <x v="10"/>
  </r>
  <r>
    <n v="188"/>
    <x v="0"/>
    <n v="50000"/>
    <x v="10"/>
  </r>
  <r>
    <n v="48"/>
    <x v="0"/>
    <n v="20000"/>
    <x v="8"/>
  </r>
  <r>
    <n v="607"/>
    <x v="0"/>
    <n v="10000"/>
    <x v="1"/>
  </r>
  <r>
    <n v="50"/>
    <x v="0"/>
    <n v="1000"/>
    <x v="4"/>
  </r>
  <r>
    <n v="55"/>
    <x v="0"/>
    <n v="3500"/>
    <x v="4"/>
  </r>
  <r>
    <n v="38"/>
    <x v="0"/>
    <n v="1500"/>
    <x v="4"/>
  </r>
  <r>
    <n v="25"/>
    <x v="0"/>
    <n v="750"/>
    <x v="2"/>
  </r>
  <r>
    <n v="46"/>
    <x v="0"/>
    <n v="3000"/>
    <x v="4"/>
  </r>
  <r>
    <n v="83"/>
    <x v="0"/>
    <n v="6000"/>
    <x v="0"/>
  </r>
  <r>
    <n v="35"/>
    <x v="0"/>
    <n v="4000"/>
    <x v="4"/>
  </r>
  <r>
    <n v="25"/>
    <x v="0"/>
    <n v="1500"/>
    <x v="4"/>
  </r>
  <r>
    <n v="75"/>
    <x v="0"/>
    <n v="3000"/>
    <x v="4"/>
  </r>
  <r>
    <n v="62"/>
    <x v="0"/>
    <n v="2500"/>
    <x v="4"/>
  </r>
  <r>
    <n v="160"/>
    <x v="0"/>
    <n v="8000"/>
    <x v="0"/>
  </r>
  <r>
    <n v="246"/>
    <x v="0"/>
    <n v="18000"/>
    <x v="6"/>
  </r>
  <r>
    <n v="55"/>
    <x v="0"/>
    <n v="6000"/>
    <x v="0"/>
  </r>
  <r>
    <n v="23"/>
    <x v="0"/>
    <n v="1500"/>
    <x v="4"/>
  </r>
  <r>
    <n v="72"/>
    <x v="0"/>
    <n v="3500"/>
    <x v="4"/>
  </r>
  <r>
    <n v="22"/>
    <x v="0"/>
    <n v="2500"/>
    <x v="4"/>
  </r>
  <r>
    <n v="14"/>
    <x v="0"/>
    <n v="600"/>
    <x v="2"/>
  </r>
  <r>
    <n v="38"/>
    <x v="0"/>
    <n v="3000"/>
    <x v="4"/>
  </r>
  <r>
    <n v="32"/>
    <x v="0"/>
    <n v="6000"/>
    <x v="0"/>
  </r>
  <r>
    <n v="63"/>
    <x v="0"/>
    <n v="3000"/>
    <x v="4"/>
  </r>
  <r>
    <n v="27"/>
    <x v="0"/>
    <n v="600"/>
    <x v="2"/>
  </r>
  <r>
    <n v="44"/>
    <x v="0"/>
    <n v="2000"/>
    <x v="4"/>
  </r>
  <r>
    <n v="38"/>
    <x v="0"/>
    <n v="1000"/>
    <x v="4"/>
  </r>
  <r>
    <n v="115"/>
    <x v="0"/>
    <n v="7777"/>
    <x v="0"/>
  </r>
  <r>
    <n v="37"/>
    <x v="0"/>
    <n v="800"/>
    <x v="2"/>
  </r>
  <r>
    <n v="99"/>
    <x v="0"/>
    <n v="2000"/>
    <x v="4"/>
  </r>
  <r>
    <n v="44"/>
    <x v="0"/>
    <n v="2200"/>
    <x v="4"/>
  </r>
  <r>
    <n v="58"/>
    <x v="0"/>
    <n v="2000"/>
    <x v="4"/>
  </r>
  <r>
    <n v="191"/>
    <x v="0"/>
    <n v="16000"/>
    <x v="6"/>
  </r>
  <r>
    <n v="40"/>
    <x v="0"/>
    <n v="4000"/>
    <x v="4"/>
  </r>
  <r>
    <n v="38"/>
    <x v="0"/>
    <n v="2000"/>
    <x v="4"/>
  </r>
  <r>
    <n v="39"/>
    <x v="0"/>
    <n v="2000"/>
    <x v="4"/>
  </r>
  <r>
    <n v="11"/>
    <x v="0"/>
    <n v="300"/>
    <x v="2"/>
  </r>
  <r>
    <n v="107"/>
    <x v="0"/>
    <n v="7000"/>
    <x v="0"/>
  </r>
  <r>
    <n v="147"/>
    <x v="0"/>
    <n v="5000"/>
    <x v="0"/>
  </r>
  <r>
    <n v="36"/>
    <x v="0"/>
    <n v="1500"/>
    <x v="4"/>
  </r>
  <r>
    <n v="92"/>
    <x v="0"/>
    <n v="48000"/>
    <x v="11"/>
  </r>
  <r>
    <n v="35"/>
    <x v="0"/>
    <n v="1200"/>
    <x v="4"/>
  </r>
  <r>
    <n v="17"/>
    <x v="0"/>
    <n v="1000"/>
    <x v="4"/>
  </r>
  <r>
    <n v="22"/>
    <x v="0"/>
    <n v="2000"/>
    <x v="4"/>
  </r>
  <r>
    <n v="69"/>
    <x v="0"/>
    <n v="8000"/>
    <x v="0"/>
  </r>
  <r>
    <n v="10"/>
    <x v="1"/>
    <n v="50000"/>
    <x v="10"/>
  </r>
  <r>
    <n v="3"/>
    <x v="1"/>
    <n v="80000"/>
    <x v="10"/>
  </r>
  <r>
    <n v="5"/>
    <x v="1"/>
    <n v="500"/>
    <x v="2"/>
  </r>
  <r>
    <n v="5"/>
    <x v="1"/>
    <n v="1100"/>
    <x v="4"/>
  </r>
  <r>
    <n v="27"/>
    <x v="1"/>
    <n v="60000"/>
    <x v="10"/>
  </r>
  <r>
    <n v="2"/>
    <x v="1"/>
    <n v="20000"/>
    <x v="8"/>
  </r>
  <r>
    <n v="236"/>
    <x v="1"/>
    <n v="28000"/>
    <x v="9"/>
  </r>
  <r>
    <n v="1"/>
    <x v="1"/>
    <n v="15000"/>
    <x v="6"/>
  </r>
  <r>
    <n v="12"/>
    <x v="1"/>
    <n v="2000"/>
    <x v="4"/>
  </r>
  <r>
    <n v="4"/>
    <x v="1"/>
    <n v="42000"/>
    <x v="3"/>
  </r>
  <r>
    <n v="3"/>
    <x v="1"/>
    <n v="500"/>
    <x v="2"/>
  </r>
  <r>
    <n v="99"/>
    <x v="1"/>
    <n v="100000"/>
    <x v="10"/>
  </r>
  <r>
    <n v="3"/>
    <x v="1"/>
    <n v="1000"/>
    <x v="4"/>
  </r>
  <r>
    <n v="3"/>
    <x v="1"/>
    <n v="6000"/>
    <x v="0"/>
  </r>
  <r>
    <n v="22"/>
    <x v="1"/>
    <n v="5000"/>
    <x v="0"/>
  </r>
  <r>
    <n v="4"/>
    <x v="1"/>
    <n v="80000"/>
    <x v="10"/>
  </r>
  <r>
    <n v="534"/>
    <x v="1"/>
    <n v="50000"/>
    <x v="10"/>
  </r>
  <r>
    <n v="12"/>
    <x v="1"/>
    <n v="1000"/>
    <x v="4"/>
  </r>
  <r>
    <n v="56"/>
    <x v="1"/>
    <n v="30000"/>
    <x v="5"/>
  </r>
  <r>
    <n v="11"/>
    <x v="1"/>
    <n v="500000"/>
    <x v="10"/>
  </r>
  <r>
    <n v="0"/>
    <x v="1"/>
    <n v="15000"/>
    <x v="6"/>
  </r>
  <r>
    <n v="12"/>
    <x v="1"/>
    <n v="10500"/>
    <x v="1"/>
  </r>
  <r>
    <n v="5"/>
    <x v="1"/>
    <n v="2000"/>
    <x v="4"/>
  </r>
  <r>
    <n v="24"/>
    <x v="1"/>
    <n v="35500"/>
    <x v="7"/>
  </r>
  <r>
    <n v="89"/>
    <x v="1"/>
    <n v="15000"/>
    <x v="6"/>
  </r>
  <r>
    <n v="1"/>
    <x v="1"/>
    <n v="5000"/>
    <x v="0"/>
  </r>
  <r>
    <n v="55"/>
    <x v="1"/>
    <n v="390000"/>
    <x v="10"/>
  </r>
  <r>
    <n v="2"/>
    <x v="1"/>
    <n v="100"/>
    <x v="2"/>
  </r>
  <r>
    <n v="0"/>
    <x v="1"/>
    <n v="2000"/>
    <x v="4"/>
  </r>
  <r>
    <n v="4"/>
    <x v="1"/>
    <n v="50000"/>
    <x v="10"/>
  </r>
  <r>
    <n v="6"/>
    <x v="1"/>
    <n v="45000"/>
    <x v="11"/>
  </r>
  <r>
    <n v="4"/>
    <x v="1"/>
    <n v="30000"/>
    <x v="5"/>
  </r>
  <r>
    <n v="4"/>
    <x v="1"/>
    <n v="372625"/>
    <x v="10"/>
  </r>
  <r>
    <n v="2"/>
    <x v="1"/>
    <n v="250"/>
    <x v="2"/>
  </r>
  <r>
    <n v="5"/>
    <x v="1"/>
    <n v="5000"/>
    <x v="0"/>
  </r>
  <r>
    <n v="83"/>
    <x v="1"/>
    <n v="56000"/>
    <x v="10"/>
  </r>
  <r>
    <n v="57"/>
    <x v="1"/>
    <n v="75000"/>
    <x v="10"/>
  </r>
  <r>
    <n v="311"/>
    <x v="1"/>
    <n v="300000"/>
    <x v="10"/>
  </r>
  <r>
    <n v="2"/>
    <x v="1"/>
    <n v="3600"/>
    <x v="4"/>
  </r>
  <r>
    <n v="16"/>
    <x v="1"/>
    <n v="10000"/>
    <x v="1"/>
  </r>
  <r>
    <n v="13"/>
    <x v="0"/>
    <n v="400"/>
    <x v="2"/>
  </r>
  <r>
    <n v="58"/>
    <x v="0"/>
    <n v="4500"/>
    <x v="4"/>
  </r>
  <r>
    <n v="44"/>
    <x v="0"/>
    <n v="2500"/>
    <x v="4"/>
  </r>
  <r>
    <n v="83"/>
    <x v="0"/>
    <n v="5500"/>
    <x v="0"/>
  </r>
  <r>
    <n v="117"/>
    <x v="0"/>
    <n v="2500"/>
    <x v="4"/>
  </r>
  <r>
    <n v="32"/>
    <x v="0"/>
    <n v="2000"/>
    <x v="4"/>
  </r>
  <r>
    <n v="8"/>
    <x v="0"/>
    <n v="150"/>
    <x v="2"/>
  </r>
  <r>
    <n v="340"/>
    <x v="0"/>
    <n v="18000"/>
    <x v="6"/>
  </r>
  <r>
    <n v="7"/>
    <x v="0"/>
    <n v="153"/>
    <x v="2"/>
  </r>
  <r>
    <n v="19"/>
    <x v="0"/>
    <n v="350"/>
    <x v="2"/>
  </r>
  <r>
    <n v="47"/>
    <x v="0"/>
    <n v="4000"/>
    <x v="4"/>
  </r>
  <r>
    <n v="13"/>
    <x v="0"/>
    <n v="1000"/>
    <x v="4"/>
  </r>
  <r>
    <n v="90"/>
    <x v="0"/>
    <n v="4200"/>
    <x v="4"/>
  </r>
  <r>
    <n v="63"/>
    <x v="0"/>
    <n v="4000"/>
    <x v="4"/>
  </r>
  <r>
    <n v="26"/>
    <x v="0"/>
    <n v="700"/>
    <x v="2"/>
  </r>
  <r>
    <n v="71"/>
    <x v="0"/>
    <n v="5000"/>
    <x v="0"/>
  </r>
  <r>
    <n v="38"/>
    <x v="0"/>
    <n v="2500"/>
    <x v="4"/>
  </r>
  <r>
    <n v="859"/>
    <x v="0"/>
    <n v="25000"/>
    <x v="9"/>
  </r>
  <r>
    <n v="21"/>
    <x v="0"/>
    <n v="1000"/>
    <x v="4"/>
  </r>
  <r>
    <n v="78"/>
    <x v="0"/>
    <n v="5000"/>
    <x v="0"/>
  </r>
  <r>
    <n v="53"/>
    <x v="0"/>
    <n v="2000"/>
    <x v="4"/>
  </r>
  <r>
    <n v="356"/>
    <x v="0"/>
    <n v="3000"/>
    <x v="4"/>
  </r>
  <r>
    <n v="279"/>
    <x v="0"/>
    <n v="1800"/>
    <x v="4"/>
  </r>
  <r>
    <n v="266"/>
    <x v="0"/>
    <n v="10000"/>
    <x v="1"/>
  </r>
  <r>
    <n v="623"/>
    <x v="0"/>
    <n v="5000"/>
    <x v="0"/>
  </r>
  <r>
    <n v="392"/>
    <x v="0"/>
    <n v="20000"/>
    <x v="8"/>
  </r>
  <r>
    <n v="3562"/>
    <x v="0"/>
    <n v="20000"/>
    <x v="8"/>
  </r>
  <r>
    <n v="514"/>
    <x v="0"/>
    <n v="5494"/>
    <x v="0"/>
  </r>
  <r>
    <n v="88"/>
    <x v="0"/>
    <n v="1200"/>
    <x v="4"/>
  </r>
  <r>
    <n v="537"/>
    <x v="0"/>
    <n v="19000"/>
    <x v="6"/>
  </r>
  <r>
    <n v="25"/>
    <x v="0"/>
    <n v="750"/>
    <x v="2"/>
  </r>
  <r>
    <n v="3238"/>
    <x v="0"/>
    <n v="12000"/>
    <x v="1"/>
  </r>
  <r>
    <n v="897"/>
    <x v="0"/>
    <n v="15000"/>
    <x v="6"/>
  </r>
  <r>
    <n v="878"/>
    <x v="0"/>
    <n v="10000"/>
    <x v="1"/>
  </r>
  <r>
    <n v="115"/>
    <x v="0"/>
    <n v="4600"/>
    <x v="4"/>
  </r>
  <r>
    <n v="234"/>
    <x v="0"/>
    <n v="14000"/>
    <x v="1"/>
  </r>
  <r>
    <n v="4330"/>
    <x v="0"/>
    <n v="30000"/>
    <x v="5"/>
  </r>
  <r>
    <n v="651"/>
    <x v="0"/>
    <n v="40000"/>
    <x v="3"/>
  </r>
  <r>
    <n v="251"/>
    <x v="0"/>
    <n v="9000"/>
    <x v="0"/>
  </r>
  <r>
    <n v="263"/>
    <x v="0"/>
    <n v="2000"/>
    <x v="4"/>
  </r>
  <r>
    <n v="28"/>
    <x v="0"/>
    <n v="110"/>
    <x v="2"/>
  </r>
  <r>
    <n v="721"/>
    <x v="0"/>
    <n v="4000"/>
    <x v="4"/>
  </r>
  <r>
    <n v="50"/>
    <x v="0"/>
    <n v="2000"/>
    <x v="4"/>
  </r>
  <r>
    <n v="73"/>
    <x v="0"/>
    <n v="1500"/>
    <x v="4"/>
  </r>
  <r>
    <n v="27"/>
    <x v="0"/>
    <n v="750"/>
    <x v="2"/>
  </r>
  <r>
    <n v="34"/>
    <x v="0"/>
    <n v="1100"/>
    <x v="4"/>
  </r>
  <r>
    <n v="7"/>
    <x v="0"/>
    <n v="2000"/>
    <x v="4"/>
  </r>
  <r>
    <n v="24"/>
    <x v="0"/>
    <n v="1000"/>
    <x v="4"/>
  </r>
  <r>
    <n v="15"/>
    <x v="0"/>
    <n v="500"/>
    <x v="2"/>
  </r>
  <r>
    <n v="72"/>
    <x v="0"/>
    <n v="4000"/>
    <x v="4"/>
  </r>
  <r>
    <n v="120"/>
    <x v="0"/>
    <n v="2500"/>
    <x v="4"/>
  </r>
  <r>
    <n v="123"/>
    <x v="0"/>
    <n v="6000"/>
    <x v="0"/>
  </r>
  <r>
    <n v="1"/>
    <x v="0"/>
    <n v="5"/>
    <x v="2"/>
  </r>
  <r>
    <n v="24"/>
    <x v="0"/>
    <n v="600"/>
    <x v="2"/>
  </r>
  <r>
    <n v="33"/>
    <x v="0"/>
    <n v="550"/>
    <x v="2"/>
  </r>
  <r>
    <n v="14"/>
    <x v="0"/>
    <n v="300"/>
    <x v="2"/>
  </r>
  <r>
    <n v="9"/>
    <x v="0"/>
    <n v="420"/>
    <x v="2"/>
  </r>
  <r>
    <n v="76"/>
    <x v="0"/>
    <n v="2000"/>
    <x v="4"/>
  </r>
  <r>
    <n v="19"/>
    <x v="0"/>
    <n v="1000"/>
    <x v="4"/>
  </r>
  <r>
    <n v="69"/>
    <x v="0"/>
    <n v="3500"/>
    <x v="4"/>
  </r>
  <r>
    <n v="218"/>
    <x v="0"/>
    <n v="7500"/>
    <x v="0"/>
  </r>
  <r>
    <n v="30"/>
    <x v="0"/>
    <n v="500"/>
    <x v="2"/>
  </r>
  <r>
    <n v="100"/>
    <x v="0"/>
    <n v="19500"/>
    <x v="6"/>
  </r>
  <r>
    <n v="296"/>
    <x v="0"/>
    <n v="10000"/>
    <x v="1"/>
  </r>
  <r>
    <n v="1204"/>
    <x v="0"/>
    <n v="21000"/>
    <x v="8"/>
  </r>
  <r>
    <n v="321"/>
    <x v="0"/>
    <n v="18000"/>
    <x v="6"/>
  </r>
  <r>
    <n v="301"/>
    <x v="0"/>
    <n v="13000"/>
    <x v="1"/>
  </r>
  <r>
    <n v="144"/>
    <x v="0"/>
    <n v="1000"/>
    <x v="4"/>
  </r>
  <r>
    <n v="539"/>
    <x v="0"/>
    <n v="8012"/>
    <x v="0"/>
  </r>
  <r>
    <n v="498"/>
    <x v="0"/>
    <n v="8500"/>
    <x v="0"/>
  </r>
  <r>
    <n v="1113"/>
    <x v="0"/>
    <n v="2500"/>
    <x v="4"/>
  </r>
  <r>
    <n v="988"/>
    <x v="0"/>
    <n v="5000"/>
    <x v="0"/>
  </r>
  <r>
    <n v="391"/>
    <x v="0"/>
    <n v="2500"/>
    <x v="4"/>
  </r>
  <r>
    <n v="28"/>
    <x v="0"/>
    <n v="100"/>
    <x v="2"/>
  </r>
  <r>
    <n v="147"/>
    <x v="0"/>
    <n v="13000"/>
    <x v="1"/>
  </r>
  <r>
    <n v="680"/>
    <x v="0"/>
    <n v="2800"/>
    <x v="4"/>
  </r>
  <r>
    <n v="983"/>
    <x v="0"/>
    <n v="18000"/>
    <x v="6"/>
  </r>
  <r>
    <n v="79"/>
    <x v="0"/>
    <n v="4000"/>
    <x v="4"/>
  </r>
  <r>
    <n v="426"/>
    <x v="0"/>
    <n v="25000"/>
    <x v="9"/>
  </r>
  <r>
    <n v="96"/>
    <x v="0"/>
    <n v="5000"/>
    <x v="0"/>
  </r>
  <r>
    <n v="163"/>
    <x v="0"/>
    <n v="1000"/>
    <x v="4"/>
  </r>
  <r>
    <n v="2525"/>
    <x v="0"/>
    <n v="10000"/>
    <x v="1"/>
  </r>
  <r>
    <n v="2035"/>
    <x v="0"/>
    <n v="1"/>
    <x v="2"/>
  </r>
  <r>
    <n v="290"/>
    <x v="0"/>
    <n v="5000"/>
    <x v="0"/>
  </r>
  <r>
    <n v="1980"/>
    <x v="0"/>
    <n v="4000"/>
    <x v="4"/>
  </r>
  <r>
    <n v="57"/>
    <x v="0"/>
    <n v="2500"/>
    <x v="4"/>
  </r>
  <r>
    <n v="380"/>
    <x v="0"/>
    <n v="18500"/>
    <x v="6"/>
  </r>
  <r>
    <n v="128"/>
    <x v="0"/>
    <n v="7000"/>
    <x v="0"/>
  </r>
  <r>
    <n v="180"/>
    <x v="0"/>
    <n v="3500"/>
    <x v="4"/>
  </r>
  <r>
    <n v="571"/>
    <x v="0"/>
    <n v="25000"/>
    <x v="9"/>
  </r>
  <r>
    <n v="480"/>
    <x v="0"/>
    <n v="8500"/>
    <x v="0"/>
  </r>
  <r>
    <n v="249"/>
    <x v="0"/>
    <n v="9000"/>
    <x v="0"/>
  </r>
  <r>
    <n v="84"/>
    <x v="0"/>
    <n v="8000"/>
    <x v="0"/>
  </r>
  <r>
    <n v="197"/>
    <x v="0"/>
    <n v="500"/>
    <x v="2"/>
  </r>
  <r>
    <n v="271"/>
    <x v="0"/>
    <n v="3950"/>
    <x v="4"/>
  </r>
  <r>
    <n v="50"/>
    <x v="0"/>
    <n v="480"/>
    <x v="2"/>
  </r>
  <r>
    <n v="169"/>
    <x v="0"/>
    <n v="2500"/>
    <x v="4"/>
  </r>
  <r>
    <n v="205"/>
    <x v="0"/>
    <n v="2200"/>
    <x v="4"/>
  </r>
  <r>
    <n v="206"/>
    <x v="0"/>
    <n v="1000"/>
    <x v="4"/>
  </r>
  <r>
    <n v="84"/>
    <x v="0"/>
    <n v="2500"/>
    <x v="4"/>
  </r>
  <r>
    <n v="210"/>
    <x v="0"/>
    <n v="1000"/>
    <x v="4"/>
  </r>
  <r>
    <n v="181"/>
    <x v="0"/>
    <n v="3300"/>
    <x v="4"/>
  </r>
  <r>
    <n v="60"/>
    <x v="0"/>
    <n v="7500"/>
    <x v="0"/>
  </r>
  <r>
    <n v="445"/>
    <x v="0"/>
    <n v="6000"/>
    <x v="0"/>
  </r>
  <r>
    <n v="17"/>
    <x v="0"/>
    <n v="200"/>
    <x v="2"/>
  </r>
  <r>
    <n v="194"/>
    <x v="0"/>
    <n v="1500"/>
    <x v="4"/>
  </r>
  <r>
    <n v="404"/>
    <x v="0"/>
    <n v="20000"/>
    <x v="8"/>
  </r>
  <r>
    <n v="194"/>
    <x v="0"/>
    <n v="28000"/>
    <x v="9"/>
  </r>
  <r>
    <n v="902"/>
    <x v="0"/>
    <n v="2500"/>
    <x v="4"/>
  </r>
  <r>
    <n v="1670"/>
    <x v="0"/>
    <n v="25000"/>
    <x v="9"/>
  </r>
  <r>
    <n v="1328"/>
    <x v="0"/>
    <n v="20000"/>
    <x v="8"/>
  </r>
  <r>
    <n v="944"/>
    <x v="0"/>
    <n v="1000"/>
    <x v="4"/>
  </r>
  <r>
    <n v="147"/>
    <x v="0"/>
    <n v="2500"/>
    <x v="4"/>
  </r>
  <r>
    <n v="99"/>
    <x v="0"/>
    <n v="2500"/>
    <x v="4"/>
  </r>
  <r>
    <n v="79"/>
    <x v="0"/>
    <n v="650"/>
    <x v="2"/>
  </r>
  <r>
    <n v="75"/>
    <x v="0"/>
    <n v="4589"/>
    <x v="4"/>
  </r>
  <r>
    <n v="207"/>
    <x v="0"/>
    <n v="8500"/>
    <x v="0"/>
  </r>
  <r>
    <n v="102"/>
    <x v="0"/>
    <n v="2000"/>
    <x v="4"/>
  </r>
  <r>
    <n v="32"/>
    <x v="0"/>
    <n v="1000"/>
    <x v="4"/>
  </r>
  <r>
    <n v="480"/>
    <x v="0"/>
    <n v="9800"/>
    <x v="0"/>
  </r>
  <r>
    <n v="11"/>
    <x v="0"/>
    <n v="300"/>
    <x v="2"/>
  </r>
  <r>
    <n v="12"/>
    <x v="0"/>
    <n v="750"/>
    <x v="2"/>
  </r>
  <r>
    <n v="48"/>
    <x v="0"/>
    <n v="3000"/>
    <x v="4"/>
  </r>
  <r>
    <n v="59"/>
    <x v="0"/>
    <n v="6000"/>
    <x v="0"/>
  </r>
  <r>
    <n v="79"/>
    <x v="0"/>
    <n v="3000"/>
    <x v="4"/>
  </r>
  <r>
    <n v="14"/>
    <x v="0"/>
    <n v="1500"/>
    <x v="4"/>
  </r>
  <r>
    <n v="106"/>
    <x v="0"/>
    <n v="4500"/>
    <x v="4"/>
  </r>
  <r>
    <n v="25"/>
    <x v="0"/>
    <n v="1000"/>
    <x v="4"/>
  </r>
  <r>
    <n v="25"/>
    <x v="0"/>
    <n v="1500"/>
    <x v="4"/>
  </r>
  <r>
    <n v="29"/>
    <x v="0"/>
    <n v="1500"/>
    <x v="4"/>
  </r>
  <r>
    <n v="43"/>
    <x v="0"/>
    <n v="2500"/>
    <x v="4"/>
  </r>
  <r>
    <n v="46"/>
    <x v="0"/>
    <n v="2000"/>
    <x v="4"/>
  </r>
  <r>
    <n v="27"/>
    <x v="0"/>
    <n v="850"/>
    <x v="2"/>
  </r>
  <r>
    <n v="112"/>
    <x v="0"/>
    <n v="5000"/>
    <x v="0"/>
  </r>
  <r>
    <n v="34"/>
    <x v="0"/>
    <n v="1200"/>
    <x v="4"/>
  </r>
  <r>
    <n v="145"/>
    <x v="0"/>
    <n v="7000"/>
    <x v="0"/>
  </r>
  <r>
    <n v="19"/>
    <x v="0"/>
    <n v="1000"/>
    <x v="4"/>
  </r>
  <r>
    <n v="288"/>
    <x v="0"/>
    <n v="30000"/>
    <x v="5"/>
  </r>
  <r>
    <n v="14"/>
    <x v="0"/>
    <n v="300"/>
    <x v="2"/>
  </r>
  <r>
    <n v="7"/>
    <x v="0"/>
    <n v="800"/>
    <x v="2"/>
  </r>
  <r>
    <n v="211"/>
    <x v="0"/>
    <n v="5000"/>
    <x v="0"/>
  </r>
  <r>
    <n v="85"/>
    <x v="0"/>
    <n v="2300"/>
    <x v="4"/>
  </r>
  <r>
    <n v="103"/>
    <x v="0"/>
    <n v="6450"/>
    <x v="0"/>
  </r>
  <r>
    <n v="113"/>
    <x v="0"/>
    <n v="6000"/>
    <x v="0"/>
  </r>
  <r>
    <n v="167"/>
    <x v="0"/>
    <n v="18000"/>
    <x v="6"/>
  </r>
  <r>
    <n v="73"/>
    <x v="0"/>
    <n v="3500"/>
    <x v="4"/>
  </r>
  <r>
    <n v="75"/>
    <x v="0"/>
    <n v="1964.47"/>
    <x v="4"/>
  </r>
  <r>
    <n v="614"/>
    <x v="0"/>
    <n v="50000"/>
    <x v="10"/>
  </r>
  <r>
    <n v="107"/>
    <x v="0"/>
    <n v="6000"/>
    <x v="0"/>
  </r>
  <r>
    <n v="1224"/>
    <x v="0"/>
    <n v="18500"/>
    <x v="6"/>
  </r>
  <r>
    <n v="104"/>
    <x v="0"/>
    <n v="9000"/>
    <x v="0"/>
  </r>
  <r>
    <n v="79"/>
    <x v="0"/>
    <n v="3000"/>
    <x v="4"/>
  </r>
  <r>
    <n v="157"/>
    <x v="0"/>
    <n v="5000"/>
    <x v="0"/>
  </r>
  <r>
    <n v="50"/>
    <x v="0"/>
    <n v="1200"/>
    <x v="4"/>
  </r>
  <r>
    <n v="64"/>
    <x v="0"/>
    <n v="2500"/>
    <x v="4"/>
  </r>
  <r>
    <n v="200"/>
    <x v="0"/>
    <n v="15000"/>
    <x v="6"/>
  </r>
  <r>
    <n v="22"/>
    <x v="0"/>
    <n v="400"/>
    <x v="2"/>
  </r>
  <r>
    <n v="163"/>
    <x v="0"/>
    <n v="5000"/>
    <x v="0"/>
  </r>
  <r>
    <n v="77"/>
    <x v="0"/>
    <n v="3000"/>
    <x v="4"/>
  </r>
  <r>
    <n v="89"/>
    <x v="0"/>
    <n v="5000"/>
    <x v="0"/>
  </r>
  <r>
    <n v="64"/>
    <x v="2"/>
    <n v="10557"/>
    <x v="1"/>
  </r>
  <r>
    <n v="4"/>
    <x v="2"/>
    <n v="2700"/>
    <x v="4"/>
  </r>
  <r>
    <n v="4"/>
    <x v="2"/>
    <n v="250"/>
    <x v="2"/>
  </r>
  <r>
    <n v="61"/>
    <x v="2"/>
    <n v="7500"/>
    <x v="0"/>
  </r>
  <r>
    <n v="7"/>
    <x v="2"/>
    <n v="1000"/>
    <x v="4"/>
  </r>
  <r>
    <n v="1"/>
    <x v="2"/>
    <n v="15000"/>
    <x v="6"/>
  </r>
  <r>
    <n v="3355"/>
    <x v="0"/>
    <n v="35000"/>
    <x v="7"/>
  </r>
  <r>
    <n v="537"/>
    <x v="0"/>
    <n v="10000"/>
    <x v="1"/>
  </r>
  <r>
    <n v="125"/>
    <x v="0"/>
    <n v="25000"/>
    <x v="9"/>
  </r>
  <r>
    <n v="163"/>
    <x v="0"/>
    <n v="35000"/>
    <x v="7"/>
  </r>
  <r>
    <n v="283"/>
    <x v="0"/>
    <n v="8000"/>
    <x v="0"/>
  </r>
  <r>
    <n v="352"/>
    <x v="0"/>
    <n v="25000"/>
    <x v="9"/>
  </r>
  <r>
    <n v="94"/>
    <x v="0"/>
    <n v="600"/>
    <x v="2"/>
  </r>
  <r>
    <n v="67"/>
    <x v="0"/>
    <n v="4000"/>
    <x v="4"/>
  </r>
  <r>
    <n v="221"/>
    <x v="0"/>
    <n v="25000"/>
    <x v="9"/>
  </r>
  <r>
    <n v="2165"/>
    <x v="0"/>
    <n v="20000"/>
    <x v="8"/>
  </r>
  <r>
    <n v="179"/>
    <x v="0"/>
    <n v="12000"/>
    <x v="1"/>
  </r>
  <r>
    <n v="123"/>
    <x v="0"/>
    <n v="15000"/>
    <x v="6"/>
  </r>
  <r>
    <n v="1104"/>
    <x v="0"/>
    <n v="25000"/>
    <x v="9"/>
  </r>
  <r>
    <n v="403"/>
    <x v="0"/>
    <n v="40000"/>
    <x v="3"/>
  </r>
  <r>
    <n v="0"/>
    <x v="1"/>
    <n v="5000"/>
    <x v="0"/>
  </r>
  <r>
    <n v="0"/>
    <x v="1"/>
    <n v="5500"/>
    <x v="0"/>
  </r>
  <r>
    <n v="1"/>
    <x v="1"/>
    <n v="10000"/>
    <x v="1"/>
  </r>
  <r>
    <n v="1"/>
    <x v="1"/>
    <n v="1000"/>
    <x v="4"/>
  </r>
  <r>
    <n v="0"/>
    <x v="1"/>
    <n v="3000"/>
    <x v="4"/>
  </r>
  <r>
    <n v="3"/>
    <x v="1"/>
    <n v="60000"/>
    <x v="10"/>
  </r>
  <r>
    <n v="1"/>
    <x v="1"/>
    <n v="1000"/>
    <x v="4"/>
  </r>
  <r>
    <n v="5"/>
    <x v="1"/>
    <n v="70000"/>
    <x v="10"/>
  </r>
  <r>
    <n v="0"/>
    <x v="1"/>
    <n v="474900"/>
    <x v="10"/>
  </r>
  <r>
    <n v="0"/>
    <x v="1"/>
    <n v="50000"/>
    <x v="10"/>
  </r>
  <r>
    <n v="7"/>
    <x v="1"/>
    <n v="18900"/>
    <x v="6"/>
  </r>
  <r>
    <n v="0"/>
    <x v="1"/>
    <n v="2000"/>
    <x v="4"/>
  </r>
  <r>
    <n v="0"/>
    <x v="1"/>
    <n v="1000"/>
    <x v="4"/>
  </r>
  <r>
    <n v="1"/>
    <x v="1"/>
    <n v="35000"/>
    <x v="7"/>
  </r>
  <r>
    <n v="2"/>
    <x v="1"/>
    <n v="8000"/>
    <x v="0"/>
  </r>
  <r>
    <n v="0"/>
    <x v="1"/>
    <n v="10000"/>
    <x v="1"/>
  </r>
  <r>
    <n v="0"/>
    <x v="1"/>
    <n v="27000"/>
    <x v="9"/>
  </r>
  <r>
    <n v="0"/>
    <x v="1"/>
    <n v="1500"/>
    <x v="4"/>
  </r>
  <r>
    <n v="3"/>
    <x v="1"/>
    <n v="7500"/>
    <x v="0"/>
  </r>
  <r>
    <n v="1"/>
    <x v="1"/>
    <n v="5000"/>
    <x v="0"/>
  </r>
  <r>
    <n v="0"/>
    <x v="1"/>
    <n v="200"/>
    <x v="2"/>
  </r>
  <r>
    <n v="2"/>
    <x v="1"/>
    <n v="420"/>
    <x v="2"/>
  </r>
  <r>
    <n v="0"/>
    <x v="1"/>
    <n v="175000"/>
    <x v="10"/>
  </r>
  <r>
    <n v="0"/>
    <x v="1"/>
    <n v="128"/>
    <x v="2"/>
  </r>
  <r>
    <n v="0"/>
    <x v="1"/>
    <n v="1000"/>
    <x v="4"/>
  </r>
  <r>
    <n v="27"/>
    <x v="1"/>
    <n v="25000"/>
    <x v="9"/>
  </r>
  <r>
    <n v="14"/>
    <x v="1"/>
    <n v="50000"/>
    <x v="10"/>
  </r>
  <r>
    <n v="2"/>
    <x v="1"/>
    <n v="40000"/>
    <x v="3"/>
  </r>
  <r>
    <n v="0"/>
    <x v="1"/>
    <n v="25000"/>
    <x v="9"/>
  </r>
  <r>
    <n v="4"/>
    <x v="1"/>
    <n v="25000"/>
    <x v="9"/>
  </r>
  <r>
    <n v="0"/>
    <x v="1"/>
    <n v="2000"/>
    <x v="4"/>
  </r>
  <r>
    <n v="6"/>
    <x v="1"/>
    <n v="5500"/>
    <x v="0"/>
  </r>
  <r>
    <n v="1"/>
    <x v="1"/>
    <n v="850000"/>
    <x v="10"/>
  </r>
  <r>
    <n v="1"/>
    <x v="1"/>
    <n v="22000"/>
    <x v="8"/>
  </r>
  <r>
    <n v="0"/>
    <x v="1"/>
    <n v="10000"/>
    <x v="1"/>
  </r>
  <r>
    <n v="4"/>
    <x v="1"/>
    <n v="3000"/>
    <x v="4"/>
  </r>
  <r>
    <n v="0"/>
    <x v="1"/>
    <n v="2500"/>
    <x v="4"/>
  </r>
  <r>
    <n v="0"/>
    <x v="1"/>
    <n v="110000"/>
    <x v="10"/>
  </r>
  <r>
    <n v="0"/>
    <x v="1"/>
    <n v="30000"/>
    <x v="5"/>
  </r>
  <r>
    <n v="3"/>
    <x v="1"/>
    <n v="15000"/>
    <x v="6"/>
  </r>
  <r>
    <n v="7"/>
    <x v="1"/>
    <n v="86350"/>
    <x v="10"/>
  </r>
  <r>
    <n v="2"/>
    <x v="1"/>
    <n v="3000"/>
    <x v="4"/>
  </r>
  <r>
    <n v="3"/>
    <x v="1"/>
    <n v="10000"/>
    <x v="1"/>
  </r>
  <r>
    <n v="8"/>
    <x v="1"/>
    <n v="1000"/>
    <x v="4"/>
  </r>
  <r>
    <n v="7"/>
    <x v="1"/>
    <n v="65000"/>
    <x v="10"/>
  </r>
  <r>
    <n v="0"/>
    <x v="1"/>
    <n v="30000"/>
    <x v="5"/>
  </r>
  <r>
    <n v="3"/>
    <x v="1"/>
    <n v="150000"/>
    <x v="10"/>
  </r>
  <r>
    <n v="8"/>
    <x v="1"/>
    <n v="37000"/>
    <x v="7"/>
  </r>
  <r>
    <n v="1"/>
    <x v="1"/>
    <n v="16000"/>
    <x v="6"/>
  </r>
  <r>
    <n v="0"/>
    <x v="1"/>
    <n v="510000"/>
    <x v="10"/>
  </r>
  <r>
    <n v="1"/>
    <x v="1"/>
    <n v="20000"/>
    <x v="8"/>
  </r>
  <r>
    <n v="0"/>
    <x v="1"/>
    <n v="4200"/>
    <x v="4"/>
  </r>
  <r>
    <n v="1"/>
    <x v="1"/>
    <n v="100000"/>
    <x v="10"/>
  </r>
  <r>
    <n v="2"/>
    <x v="1"/>
    <n v="5000"/>
    <x v="0"/>
  </r>
  <r>
    <n v="0"/>
    <x v="1"/>
    <n v="33000"/>
    <x v="5"/>
  </r>
  <r>
    <n v="1"/>
    <x v="1"/>
    <n v="5000"/>
    <x v="0"/>
  </r>
  <r>
    <n v="0"/>
    <x v="1"/>
    <n v="124000"/>
    <x v="10"/>
  </r>
  <r>
    <n v="0"/>
    <x v="1"/>
    <n v="4000"/>
    <x v="4"/>
  </r>
  <r>
    <n v="0"/>
    <x v="1"/>
    <n v="13000"/>
    <x v="1"/>
  </r>
  <r>
    <n v="0"/>
    <x v="1"/>
    <n v="50000"/>
    <x v="10"/>
  </r>
  <r>
    <n v="9"/>
    <x v="1"/>
    <n v="28000"/>
    <x v="9"/>
  </r>
  <r>
    <n v="1"/>
    <x v="1"/>
    <n v="12000"/>
    <x v="1"/>
  </r>
  <r>
    <n v="12"/>
    <x v="1"/>
    <n v="1200"/>
    <x v="4"/>
  </r>
  <r>
    <n v="0"/>
    <x v="1"/>
    <n v="15000"/>
    <x v="6"/>
  </r>
  <r>
    <n v="20"/>
    <x v="1"/>
    <n v="5000"/>
    <x v="0"/>
  </r>
  <r>
    <n v="16"/>
    <x v="1"/>
    <n v="3250"/>
    <x v="4"/>
  </r>
  <r>
    <n v="33"/>
    <x v="1"/>
    <n v="22000"/>
    <x v="8"/>
  </r>
  <r>
    <n v="2"/>
    <x v="1"/>
    <n v="15000"/>
    <x v="6"/>
  </r>
  <r>
    <n v="6"/>
    <x v="1"/>
    <n v="25000"/>
    <x v="9"/>
  </r>
  <r>
    <n v="0"/>
    <x v="1"/>
    <n v="15000"/>
    <x v="6"/>
  </r>
  <r>
    <n v="3"/>
    <x v="1"/>
    <n v="25000"/>
    <x v="9"/>
  </r>
  <r>
    <n v="0"/>
    <x v="1"/>
    <n v="8000"/>
    <x v="0"/>
  </r>
  <r>
    <n v="3"/>
    <x v="1"/>
    <n v="3000"/>
    <x v="4"/>
  </r>
  <r>
    <n v="13"/>
    <x v="1"/>
    <n v="15000"/>
    <x v="6"/>
  </r>
  <r>
    <n v="6"/>
    <x v="1"/>
    <n v="60000"/>
    <x v="10"/>
  </r>
  <r>
    <n v="1"/>
    <x v="1"/>
    <n v="20000"/>
    <x v="8"/>
  </r>
  <r>
    <n v="0"/>
    <x v="1"/>
    <n v="1000"/>
    <x v="4"/>
  </r>
  <r>
    <n v="5"/>
    <x v="1"/>
    <n v="25000"/>
    <x v="9"/>
  </r>
  <r>
    <n v="0"/>
    <x v="1"/>
    <n v="3000"/>
    <x v="4"/>
  </r>
  <r>
    <n v="36"/>
    <x v="1"/>
    <n v="16870"/>
    <x v="6"/>
  </r>
  <r>
    <n v="1"/>
    <x v="1"/>
    <n v="6000"/>
    <x v="0"/>
  </r>
  <r>
    <n v="1"/>
    <x v="1"/>
    <n v="500"/>
    <x v="2"/>
  </r>
  <r>
    <n v="1"/>
    <x v="1"/>
    <n v="60000"/>
    <x v="10"/>
  </r>
  <r>
    <n v="9"/>
    <x v="1"/>
    <n v="25000"/>
    <x v="9"/>
  </r>
  <r>
    <n v="1"/>
    <x v="1"/>
    <n v="3500"/>
    <x v="4"/>
  </r>
  <r>
    <n v="0"/>
    <x v="1"/>
    <n v="20000"/>
    <x v="8"/>
  </r>
  <r>
    <n v="1"/>
    <x v="1"/>
    <n v="50000"/>
    <x v="10"/>
  </r>
  <r>
    <n v="1"/>
    <x v="1"/>
    <n v="35000"/>
    <x v="7"/>
  </r>
  <r>
    <n v="4"/>
    <x v="1"/>
    <n v="140000"/>
    <x v="10"/>
  </r>
  <r>
    <n v="2"/>
    <x v="1"/>
    <n v="3000"/>
    <x v="4"/>
  </r>
  <r>
    <n v="2"/>
    <x v="1"/>
    <n v="100000"/>
    <x v="10"/>
  </r>
  <r>
    <n v="2"/>
    <x v="1"/>
    <n v="14000"/>
    <x v="1"/>
  </r>
  <r>
    <n v="0"/>
    <x v="1"/>
    <n v="10000"/>
    <x v="1"/>
  </r>
  <r>
    <n v="2"/>
    <x v="1"/>
    <n v="20000"/>
    <x v="8"/>
  </r>
  <r>
    <n v="4"/>
    <x v="1"/>
    <n v="250000"/>
    <x v="10"/>
  </r>
  <r>
    <n v="2"/>
    <x v="1"/>
    <n v="117000"/>
    <x v="10"/>
  </r>
  <r>
    <n v="0"/>
    <x v="1"/>
    <n v="8000"/>
    <x v="0"/>
  </r>
  <r>
    <n v="1"/>
    <x v="1"/>
    <n v="15000"/>
    <x v="6"/>
  </r>
  <r>
    <n v="0"/>
    <x v="1"/>
    <n v="10000"/>
    <x v="1"/>
  </r>
  <r>
    <n v="2"/>
    <x v="1"/>
    <n v="5000"/>
    <x v="0"/>
  </r>
  <r>
    <n v="109"/>
    <x v="0"/>
    <n v="7500"/>
    <x v="0"/>
  </r>
  <r>
    <n v="372"/>
    <x v="0"/>
    <n v="24000"/>
    <x v="8"/>
  </r>
  <r>
    <n v="311"/>
    <x v="0"/>
    <n v="20000"/>
    <x v="8"/>
  </r>
  <r>
    <n v="61"/>
    <x v="0"/>
    <n v="3000"/>
    <x v="4"/>
  </r>
  <r>
    <n v="115"/>
    <x v="0"/>
    <n v="5000"/>
    <x v="0"/>
  </r>
  <r>
    <n v="111"/>
    <x v="0"/>
    <n v="5000"/>
    <x v="0"/>
  </r>
  <r>
    <n v="337"/>
    <x v="0"/>
    <n v="2500"/>
    <x v="4"/>
  </r>
  <r>
    <n v="9"/>
    <x v="0"/>
    <n v="400"/>
    <x v="2"/>
  </r>
  <r>
    <n v="120"/>
    <x v="0"/>
    <n v="10000"/>
    <x v="1"/>
  </r>
  <r>
    <n v="102"/>
    <x v="0"/>
    <n v="15000"/>
    <x v="6"/>
  </r>
  <r>
    <n v="186"/>
    <x v="0"/>
    <n v="10000"/>
    <x v="1"/>
  </r>
  <r>
    <n v="15"/>
    <x v="0"/>
    <n v="600"/>
    <x v="2"/>
  </r>
  <r>
    <n v="67"/>
    <x v="0"/>
    <n v="3000"/>
    <x v="4"/>
  </r>
  <r>
    <n v="130"/>
    <x v="0"/>
    <n v="35000"/>
    <x v="7"/>
  </r>
  <r>
    <n v="16"/>
    <x v="0"/>
    <n v="300"/>
    <x v="2"/>
  </r>
  <r>
    <n v="67"/>
    <x v="0"/>
    <n v="1500"/>
    <x v="4"/>
  </r>
  <r>
    <n v="124"/>
    <x v="0"/>
    <n v="23000"/>
    <x v="8"/>
  </r>
  <r>
    <n v="80"/>
    <x v="0"/>
    <n v="5000"/>
    <x v="0"/>
  </r>
  <r>
    <n v="282"/>
    <x v="0"/>
    <n v="30000"/>
    <x v="5"/>
  </r>
  <r>
    <n v="68"/>
    <x v="0"/>
    <n v="8500"/>
    <x v="0"/>
  </r>
  <r>
    <n v="86"/>
    <x v="0"/>
    <n v="7500"/>
    <x v="0"/>
  </r>
  <r>
    <n v="115"/>
    <x v="0"/>
    <n v="3000"/>
    <x v="4"/>
  </r>
  <r>
    <n v="75"/>
    <x v="0"/>
    <n v="2000"/>
    <x v="4"/>
  </r>
  <r>
    <n v="43"/>
    <x v="0"/>
    <n v="2000"/>
    <x v="4"/>
  </r>
  <r>
    <n v="48"/>
    <x v="0"/>
    <n v="700"/>
    <x v="2"/>
  </r>
  <r>
    <n v="52"/>
    <x v="0"/>
    <n v="2500"/>
    <x v="4"/>
  </r>
  <r>
    <n v="43"/>
    <x v="0"/>
    <n v="1000"/>
    <x v="4"/>
  </r>
  <r>
    <n v="58"/>
    <x v="0"/>
    <n v="2000"/>
    <x v="4"/>
  </r>
  <r>
    <n v="47"/>
    <x v="0"/>
    <n v="1200"/>
    <x v="4"/>
  </r>
  <r>
    <n v="36"/>
    <x v="0"/>
    <n v="1000"/>
    <x v="4"/>
  </r>
  <r>
    <n v="17"/>
    <x v="0"/>
    <n v="500"/>
    <x v="2"/>
  </r>
  <r>
    <n v="104"/>
    <x v="0"/>
    <n v="7500"/>
    <x v="0"/>
  </r>
  <r>
    <n v="47"/>
    <x v="0"/>
    <n v="2000"/>
    <x v="4"/>
  </r>
  <r>
    <n v="38"/>
    <x v="0"/>
    <n v="5000"/>
    <x v="0"/>
  </r>
  <r>
    <n v="81"/>
    <x v="0"/>
    <n v="2500"/>
    <x v="4"/>
  </r>
  <r>
    <n v="55"/>
    <x v="0"/>
    <n v="3200"/>
    <x v="4"/>
  </r>
  <r>
    <n v="41"/>
    <x v="0"/>
    <n v="750"/>
    <x v="2"/>
  </r>
  <r>
    <n v="79"/>
    <x v="0"/>
    <n v="8000"/>
    <x v="0"/>
  </r>
  <r>
    <n v="16"/>
    <x v="0"/>
    <n v="300"/>
    <x v="2"/>
  </r>
  <r>
    <n v="8"/>
    <x v="0"/>
    <n v="2000"/>
    <x v="4"/>
  </r>
  <r>
    <n v="95"/>
    <x v="0"/>
    <n v="4000"/>
    <x v="4"/>
  </r>
  <r>
    <n v="25"/>
    <x v="0"/>
    <n v="1000"/>
    <x v="4"/>
  </r>
  <r>
    <n v="19"/>
    <x v="0"/>
    <n v="1100"/>
    <x v="4"/>
  </r>
  <r>
    <n v="90"/>
    <x v="0"/>
    <n v="3500"/>
    <x v="4"/>
  </r>
  <r>
    <n v="41"/>
    <x v="0"/>
    <n v="2000"/>
    <x v="4"/>
  </r>
  <r>
    <n v="30"/>
    <x v="0"/>
    <n v="300"/>
    <x v="2"/>
  </r>
  <r>
    <n v="38"/>
    <x v="0"/>
    <n v="1500"/>
    <x v="4"/>
  </r>
  <r>
    <n v="65"/>
    <x v="0"/>
    <n v="3000"/>
    <x v="4"/>
  </r>
  <r>
    <n v="75"/>
    <x v="0"/>
    <n v="3500"/>
    <x v="4"/>
  </r>
  <r>
    <n v="16"/>
    <x v="0"/>
    <n v="500"/>
    <x v="2"/>
  </r>
  <r>
    <n v="10"/>
    <x v="0"/>
    <n v="500"/>
    <x v="2"/>
  </r>
  <r>
    <n v="27"/>
    <x v="0"/>
    <n v="600"/>
    <x v="2"/>
  </r>
  <r>
    <n v="259"/>
    <x v="0"/>
    <n v="20000"/>
    <x v="8"/>
  </r>
  <r>
    <n v="39"/>
    <x v="0"/>
    <n v="1500"/>
    <x v="4"/>
  </r>
  <r>
    <n v="42"/>
    <x v="0"/>
    <n v="1500"/>
    <x v="4"/>
  </r>
  <r>
    <n v="10"/>
    <x v="0"/>
    <n v="6000"/>
    <x v="0"/>
  </r>
  <r>
    <n v="56"/>
    <x v="0"/>
    <n v="4000"/>
    <x v="4"/>
  </r>
  <r>
    <n v="20"/>
    <x v="0"/>
    <n v="1000"/>
    <x v="4"/>
  </r>
  <r>
    <n v="170"/>
    <x v="0"/>
    <n v="4000"/>
    <x v="4"/>
  </r>
  <r>
    <n v="29"/>
    <x v="0"/>
    <n v="600"/>
    <x v="2"/>
  </r>
  <r>
    <n v="7"/>
    <x v="1"/>
    <n v="11000"/>
    <x v="1"/>
  </r>
  <r>
    <n v="5"/>
    <x v="1"/>
    <n v="110000"/>
    <x v="10"/>
  </r>
  <r>
    <n v="0"/>
    <x v="1"/>
    <n v="10000"/>
    <x v="1"/>
  </r>
  <r>
    <n v="0"/>
    <x v="1"/>
    <n v="35000"/>
    <x v="7"/>
  </r>
  <r>
    <n v="0"/>
    <x v="1"/>
    <n v="7000"/>
    <x v="0"/>
  </r>
  <r>
    <n v="2"/>
    <x v="1"/>
    <n v="5000"/>
    <x v="0"/>
  </r>
  <r>
    <n v="0"/>
    <x v="1"/>
    <n v="42850"/>
    <x v="3"/>
  </r>
  <r>
    <n v="0"/>
    <x v="1"/>
    <n v="20000"/>
    <x v="8"/>
  </r>
  <r>
    <n v="28"/>
    <x v="1"/>
    <n v="95000"/>
    <x v="10"/>
  </r>
  <r>
    <n v="2"/>
    <x v="1"/>
    <n v="50000"/>
    <x v="10"/>
  </r>
  <r>
    <n v="0"/>
    <x v="1"/>
    <n v="100000"/>
    <x v="10"/>
  </r>
  <r>
    <n v="0"/>
    <x v="1"/>
    <n v="1150"/>
    <x v="4"/>
  </r>
  <r>
    <n v="0"/>
    <x v="1"/>
    <n v="180000"/>
    <x v="10"/>
  </r>
  <r>
    <n v="4"/>
    <x v="1"/>
    <n v="12000"/>
    <x v="1"/>
  </r>
  <r>
    <n v="12"/>
    <x v="1"/>
    <n v="5000"/>
    <x v="0"/>
  </r>
  <r>
    <n v="0"/>
    <x v="1"/>
    <n v="22000"/>
    <x v="8"/>
  </r>
  <r>
    <n v="33"/>
    <x v="1"/>
    <n v="18000"/>
    <x v="6"/>
  </r>
  <r>
    <n v="0"/>
    <x v="1"/>
    <n v="5000"/>
    <x v="0"/>
  </r>
  <r>
    <n v="4"/>
    <x v="1"/>
    <n v="150000"/>
    <x v="10"/>
  </r>
  <r>
    <n v="0"/>
    <x v="1"/>
    <n v="100000"/>
    <x v="10"/>
  </r>
  <r>
    <n v="132"/>
    <x v="0"/>
    <n v="12500"/>
    <x v="1"/>
  </r>
  <r>
    <n v="27"/>
    <x v="0"/>
    <n v="5000"/>
    <x v="0"/>
  </r>
  <r>
    <n v="26"/>
    <x v="0"/>
    <n v="900"/>
    <x v="2"/>
  </r>
  <r>
    <n v="43"/>
    <x v="0"/>
    <n v="7500"/>
    <x v="0"/>
  </r>
  <r>
    <n v="80"/>
    <x v="0"/>
    <n v="8000"/>
    <x v="0"/>
  </r>
  <r>
    <n v="33"/>
    <x v="0"/>
    <n v="4000"/>
    <x v="4"/>
  </r>
  <r>
    <n v="71"/>
    <x v="0"/>
    <n v="4000"/>
    <x v="4"/>
  </r>
  <r>
    <n v="81"/>
    <x v="0"/>
    <n v="4000"/>
    <x v="4"/>
  </r>
  <r>
    <n v="76"/>
    <x v="0"/>
    <n v="6000"/>
    <x v="0"/>
  </r>
  <r>
    <n v="48"/>
    <x v="0"/>
    <n v="6500"/>
    <x v="0"/>
  </r>
  <r>
    <n v="61"/>
    <x v="0"/>
    <n v="4500"/>
    <x v="4"/>
  </r>
  <r>
    <n v="60"/>
    <x v="0"/>
    <n v="4000"/>
    <x v="4"/>
  </r>
  <r>
    <n v="136"/>
    <x v="0"/>
    <n v="7500"/>
    <x v="0"/>
  </r>
  <r>
    <n v="14"/>
    <x v="0"/>
    <n v="2000"/>
    <x v="4"/>
  </r>
  <r>
    <n v="78"/>
    <x v="0"/>
    <n v="20000"/>
    <x v="8"/>
  </r>
  <r>
    <n v="4"/>
    <x v="0"/>
    <n v="25"/>
    <x v="2"/>
  </r>
  <r>
    <n v="11"/>
    <x v="0"/>
    <n v="1000"/>
    <x v="4"/>
  </r>
  <r>
    <n v="185"/>
    <x v="0"/>
    <n v="18000"/>
    <x v="6"/>
  </r>
  <r>
    <n v="59"/>
    <x v="0"/>
    <n v="10000"/>
    <x v="1"/>
  </r>
  <r>
    <n v="27"/>
    <x v="0"/>
    <n v="2500"/>
    <x v="4"/>
  </r>
  <r>
    <n v="63"/>
    <x v="0"/>
    <n v="3500"/>
    <x v="4"/>
  </r>
  <r>
    <n v="13"/>
    <x v="0"/>
    <n v="700"/>
    <x v="2"/>
  </r>
  <r>
    <n v="13"/>
    <x v="0"/>
    <n v="250"/>
    <x v="2"/>
  </r>
  <r>
    <n v="57"/>
    <x v="0"/>
    <n v="5000"/>
    <x v="0"/>
  </r>
  <r>
    <n v="61"/>
    <x v="0"/>
    <n v="2000"/>
    <x v="4"/>
  </r>
  <r>
    <n v="65"/>
    <x v="0"/>
    <n v="3500"/>
    <x v="4"/>
  </r>
  <r>
    <n v="134"/>
    <x v="0"/>
    <n v="5500"/>
    <x v="0"/>
  </r>
  <r>
    <n v="37"/>
    <x v="0"/>
    <n v="6000"/>
    <x v="0"/>
  </r>
  <r>
    <n v="37"/>
    <x v="0"/>
    <n v="1570"/>
    <x v="4"/>
  </r>
  <r>
    <n v="150"/>
    <x v="0"/>
    <n v="6500"/>
    <x v="0"/>
  </r>
  <r>
    <n v="56"/>
    <x v="0"/>
    <n v="3675"/>
    <x v="4"/>
  </r>
  <r>
    <n v="18"/>
    <x v="0"/>
    <n v="3000"/>
    <x v="4"/>
  </r>
  <r>
    <n v="60"/>
    <x v="0"/>
    <n v="1500"/>
    <x v="4"/>
  </r>
  <r>
    <n v="67"/>
    <x v="0"/>
    <n v="3000"/>
    <x v="4"/>
  </r>
  <r>
    <n v="35"/>
    <x v="0"/>
    <n v="2000"/>
    <x v="4"/>
  </r>
  <r>
    <n v="34"/>
    <x v="0"/>
    <n v="745"/>
    <x v="2"/>
  </r>
  <r>
    <n v="36"/>
    <x v="0"/>
    <n v="900"/>
    <x v="2"/>
  </r>
  <r>
    <n v="18"/>
    <x v="0"/>
    <n v="1250"/>
    <x v="4"/>
  </r>
  <r>
    <n v="25"/>
    <x v="0"/>
    <n v="800"/>
    <x v="2"/>
  </r>
  <r>
    <n v="21"/>
    <x v="0"/>
    <n v="3000"/>
    <x v="4"/>
  </r>
  <r>
    <n v="0"/>
    <x v="1"/>
    <n v="100000"/>
    <x v="10"/>
  </r>
  <r>
    <n v="3"/>
    <x v="1"/>
    <n v="10000"/>
    <x v="1"/>
  </r>
  <r>
    <n v="0"/>
    <x v="1"/>
    <n v="20000"/>
    <x v="8"/>
  </r>
  <r>
    <n v="0"/>
    <x v="1"/>
    <n v="40000"/>
    <x v="3"/>
  </r>
  <r>
    <n v="1"/>
    <x v="1"/>
    <n v="10000"/>
    <x v="1"/>
  </r>
  <r>
    <n v="0"/>
    <x v="1"/>
    <n v="35000"/>
    <x v="7"/>
  </r>
  <r>
    <n v="2"/>
    <x v="1"/>
    <n v="45000"/>
    <x v="11"/>
  </r>
  <r>
    <n v="1"/>
    <x v="1"/>
    <n v="10000"/>
    <x v="1"/>
  </r>
  <r>
    <n v="2"/>
    <x v="1"/>
    <n v="6500"/>
    <x v="0"/>
  </r>
  <r>
    <n v="2"/>
    <x v="1"/>
    <n v="7000"/>
    <x v="0"/>
  </r>
  <r>
    <n v="4"/>
    <x v="1"/>
    <n v="100000"/>
    <x v="10"/>
  </r>
  <r>
    <n v="0"/>
    <x v="1"/>
    <n v="30000"/>
    <x v="5"/>
  </r>
  <r>
    <n v="0"/>
    <x v="1"/>
    <n v="8000"/>
    <x v="0"/>
  </r>
  <r>
    <n v="0"/>
    <x v="1"/>
    <n v="10000"/>
    <x v="1"/>
  </r>
  <r>
    <n v="0"/>
    <x v="1"/>
    <n v="85000"/>
    <x v="10"/>
  </r>
  <r>
    <n v="0"/>
    <x v="1"/>
    <n v="10000"/>
    <x v="1"/>
  </r>
  <r>
    <n v="0"/>
    <x v="1"/>
    <n v="15000"/>
    <x v="6"/>
  </r>
  <r>
    <n v="0"/>
    <x v="1"/>
    <n v="6000"/>
    <x v="0"/>
  </r>
  <r>
    <n v="12"/>
    <x v="1"/>
    <n v="200000"/>
    <x v="10"/>
  </r>
  <r>
    <n v="2"/>
    <x v="1"/>
    <n v="8500"/>
    <x v="0"/>
  </r>
  <r>
    <n v="11"/>
    <x v="1"/>
    <n v="5000"/>
    <x v="0"/>
  </r>
  <r>
    <n v="1"/>
    <x v="1"/>
    <n v="90000"/>
    <x v="10"/>
  </r>
  <r>
    <n v="5"/>
    <x v="1"/>
    <n v="1000"/>
    <x v="4"/>
  </r>
  <r>
    <n v="0"/>
    <x v="1"/>
    <n v="10000"/>
    <x v="1"/>
  </r>
  <r>
    <n v="1"/>
    <x v="1"/>
    <n v="30000"/>
    <x v="5"/>
  </r>
  <r>
    <n v="1"/>
    <x v="1"/>
    <n v="3000"/>
    <x v="4"/>
  </r>
  <r>
    <n v="6"/>
    <x v="1"/>
    <n v="50000"/>
    <x v="10"/>
  </r>
  <r>
    <n v="8"/>
    <x v="1"/>
    <n v="6000"/>
    <x v="0"/>
  </r>
  <r>
    <n v="1"/>
    <x v="1"/>
    <n v="50000"/>
    <x v="10"/>
  </r>
  <r>
    <n v="0"/>
    <x v="1"/>
    <n v="3000"/>
    <x v="4"/>
  </r>
  <r>
    <n v="2"/>
    <x v="1"/>
    <n v="1500"/>
    <x v="4"/>
  </r>
  <r>
    <n v="1"/>
    <x v="1"/>
    <n v="30000"/>
    <x v="5"/>
  </r>
  <r>
    <n v="0"/>
    <x v="1"/>
    <n v="10000"/>
    <x v="1"/>
  </r>
  <r>
    <n v="1"/>
    <x v="1"/>
    <n v="80000"/>
    <x v="10"/>
  </r>
  <r>
    <n v="19"/>
    <x v="1"/>
    <n v="15000"/>
    <x v="6"/>
  </r>
  <r>
    <n v="27"/>
    <x v="1"/>
    <n v="35000"/>
    <x v="7"/>
  </r>
  <r>
    <n v="7"/>
    <x v="1"/>
    <n v="1500"/>
    <x v="4"/>
  </r>
  <r>
    <n v="14"/>
    <x v="1"/>
    <n v="3000"/>
    <x v="4"/>
  </r>
  <r>
    <n v="5"/>
    <x v="1"/>
    <n v="9041"/>
    <x v="0"/>
  </r>
  <r>
    <n v="30"/>
    <x v="1"/>
    <n v="50000"/>
    <x v="10"/>
  </r>
  <r>
    <n v="151"/>
    <x v="0"/>
    <n v="500"/>
    <x v="2"/>
  </r>
  <r>
    <n v="489"/>
    <x v="0"/>
    <n v="12000"/>
    <x v="1"/>
  </r>
  <r>
    <n v="50"/>
    <x v="0"/>
    <n v="1750"/>
    <x v="4"/>
  </r>
  <r>
    <n v="321"/>
    <x v="0"/>
    <n v="20000"/>
    <x v="8"/>
  </r>
  <r>
    <n v="1762"/>
    <x v="0"/>
    <n v="100000"/>
    <x v="10"/>
  </r>
  <r>
    <n v="385"/>
    <x v="0"/>
    <n v="11000"/>
    <x v="1"/>
  </r>
  <r>
    <n v="398"/>
    <x v="0"/>
    <n v="8000"/>
    <x v="0"/>
  </r>
  <r>
    <n v="304"/>
    <x v="0"/>
    <n v="8000"/>
    <x v="0"/>
  </r>
  <r>
    <n v="676"/>
    <x v="0"/>
    <n v="35000"/>
    <x v="7"/>
  </r>
  <r>
    <n v="577"/>
    <x v="0"/>
    <n v="22765"/>
    <x v="8"/>
  </r>
  <r>
    <n v="3663"/>
    <x v="0"/>
    <n v="11000"/>
    <x v="1"/>
  </r>
  <r>
    <n v="294"/>
    <x v="0"/>
    <n v="10000"/>
    <x v="1"/>
  </r>
  <r>
    <n v="28"/>
    <x v="0"/>
    <n v="7500"/>
    <x v="0"/>
  </r>
  <r>
    <n v="100"/>
    <x v="0"/>
    <n v="10500"/>
    <x v="1"/>
  </r>
  <r>
    <n v="72"/>
    <x v="0"/>
    <n v="2001"/>
    <x v="4"/>
  </r>
  <r>
    <n v="238"/>
    <x v="0"/>
    <n v="25000"/>
    <x v="9"/>
  </r>
  <r>
    <n v="159"/>
    <x v="0"/>
    <n v="500"/>
    <x v="2"/>
  </r>
  <r>
    <n v="77"/>
    <x v="0"/>
    <n v="15000"/>
    <x v="6"/>
  </r>
  <r>
    <n v="53"/>
    <x v="0"/>
    <n v="1000"/>
    <x v="4"/>
  </r>
  <r>
    <n v="1251"/>
    <x v="0"/>
    <n v="65000"/>
    <x v="10"/>
  </r>
  <r>
    <n v="465"/>
    <x v="0"/>
    <n v="15000"/>
    <x v="6"/>
  </r>
  <r>
    <n v="74"/>
    <x v="0"/>
    <n v="1500"/>
    <x v="4"/>
  </r>
  <r>
    <n v="62"/>
    <x v="0"/>
    <n v="2000"/>
    <x v="4"/>
  </r>
  <r>
    <n v="3468"/>
    <x v="0"/>
    <n v="8000"/>
    <x v="0"/>
  </r>
  <r>
    <n v="52"/>
    <x v="0"/>
    <n v="150"/>
    <x v="2"/>
  </r>
  <r>
    <n v="50"/>
    <x v="0"/>
    <n v="2500"/>
    <x v="4"/>
  </r>
  <r>
    <n v="45"/>
    <x v="0"/>
    <n v="150"/>
    <x v="2"/>
  </r>
  <r>
    <n v="21"/>
    <x v="0"/>
    <n v="839"/>
    <x v="2"/>
  </r>
  <r>
    <n v="100"/>
    <x v="0"/>
    <n v="5000"/>
    <x v="0"/>
  </r>
  <r>
    <n v="81"/>
    <x v="0"/>
    <n v="2000"/>
    <x v="4"/>
  </r>
  <r>
    <n v="286"/>
    <x v="0"/>
    <n v="20000"/>
    <x v="8"/>
  </r>
  <r>
    <n v="42"/>
    <x v="0"/>
    <n v="1070"/>
    <x v="4"/>
  </r>
  <r>
    <n v="199"/>
    <x v="0"/>
    <n v="5000"/>
    <x v="0"/>
  </r>
  <r>
    <n v="25"/>
    <x v="0"/>
    <n v="930"/>
    <x v="2"/>
  </r>
  <r>
    <n v="84"/>
    <x v="0"/>
    <n v="11500"/>
    <x v="1"/>
  </r>
  <r>
    <n v="50"/>
    <x v="0"/>
    <n v="1000"/>
    <x v="4"/>
  </r>
  <r>
    <n v="26"/>
    <x v="0"/>
    <n v="500"/>
    <x v="2"/>
  </r>
  <r>
    <n v="14"/>
    <x v="0"/>
    <n v="347"/>
    <x v="2"/>
  </r>
  <r>
    <n v="49"/>
    <x v="0"/>
    <n v="300"/>
    <x v="2"/>
  </r>
  <r>
    <n v="69"/>
    <x v="0"/>
    <n v="3000"/>
    <x v="4"/>
  </r>
  <r>
    <n v="1"/>
    <x v="1"/>
    <n v="1500"/>
    <x v="4"/>
  </r>
  <r>
    <n v="0"/>
    <x v="1"/>
    <n v="500000"/>
    <x v="10"/>
  </r>
  <r>
    <n v="1501"/>
    <x v="1"/>
    <n v="1000000"/>
    <x v="10"/>
  </r>
  <r>
    <n v="52"/>
    <x v="1"/>
    <n v="100000"/>
    <x v="10"/>
  </r>
  <r>
    <n v="23"/>
    <x v="1"/>
    <n v="20000"/>
    <x v="8"/>
  </r>
  <r>
    <n v="535"/>
    <x v="1"/>
    <n v="500000"/>
    <x v="10"/>
  </r>
  <r>
    <n v="3"/>
    <x v="1"/>
    <n v="2500"/>
    <x v="4"/>
  </r>
  <r>
    <n v="6"/>
    <x v="1"/>
    <n v="12000"/>
    <x v="1"/>
  </r>
  <r>
    <n v="3"/>
    <x v="1"/>
    <n v="125000"/>
    <x v="10"/>
  </r>
  <r>
    <n v="5"/>
    <x v="1"/>
    <n v="60000"/>
    <x v="10"/>
  </r>
  <r>
    <n v="17"/>
    <x v="1"/>
    <n v="280000"/>
    <x v="10"/>
  </r>
  <r>
    <n v="11"/>
    <x v="1"/>
    <n v="100000"/>
    <x v="10"/>
  </r>
  <r>
    <n v="70"/>
    <x v="1"/>
    <n v="51000"/>
    <x v="10"/>
  </r>
  <r>
    <n v="6"/>
    <x v="1"/>
    <n v="100000"/>
    <x v="10"/>
  </r>
  <r>
    <n v="43"/>
    <x v="1"/>
    <n v="15000"/>
    <x v="6"/>
  </r>
  <r>
    <n v="152"/>
    <x v="1"/>
    <n v="150000"/>
    <x v="10"/>
  </r>
  <r>
    <n v="59"/>
    <x v="1"/>
    <n v="30000"/>
    <x v="5"/>
  </r>
  <r>
    <n v="4"/>
    <x v="1"/>
    <n v="98000"/>
    <x v="10"/>
  </r>
  <r>
    <n v="10"/>
    <x v="1"/>
    <n v="49000"/>
    <x v="11"/>
  </r>
  <r>
    <n v="5"/>
    <x v="1"/>
    <n v="20000"/>
    <x v="8"/>
  </r>
  <r>
    <n v="60"/>
    <x v="0"/>
    <n v="5000"/>
    <x v="0"/>
  </r>
  <r>
    <n v="80"/>
    <x v="0"/>
    <n v="20000"/>
    <x v="8"/>
  </r>
  <r>
    <n v="56"/>
    <x v="0"/>
    <n v="20000"/>
    <x v="8"/>
  </r>
  <r>
    <n v="104"/>
    <x v="0"/>
    <n v="17500"/>
    <x v="6"/>
  </r>
  <r>
    <n v="46"/>
    <x v="0"/>
    <n v="3500"/>
    <x v="4"/>
  </r>
  <r>
    <n v="206"/>
    <x v="0"/>
    <n v="10000"/>
    <x v="1"/>
  </r>
  <r>
    <n v="18"/>
    <x v="0"/>
    <n v="1500"/>
    <x v="4"/>
  </r>
  <r>
    <n v="28"/>
    <x v="0"/>
    <n v="1000"/>
    <x v="4"/>
  </r>
  <r>
    <n v="11"/>
    <x v="0"/>
    <n v="800"/>
    <x v="2"/>
  </r>
  <r>
    <n v="60"/>
    <x v="1"/>
    <n v="38888"/>
    <x v="7"/>
  </r>
  <r>
    <n v="84"/>
    <x v="1"/>
    <n v="25000"/>
    <x v="9"/>
  </r>
  <r>
    <n v="47"/>
    <x v="1"/>
    <n v="10000"/>
    <x v="1"/>
  </r>
  <r>
    <n v="66"/>
    <x v="1"/>
    <n v="40000"/>
    <x v="3"/>
  </r>
  <r>
    <n v="171"/>
    <x v="1"/>
    <n v="35000"/>
    <x v="7"/>
  </r>
  <r>
    <n v="29"/>
    <x v="1"/>
    <n v="25000"/>
    <x v="9"/>
  </r>
  <r>
    <n v="9"/>
    <x v="1"/>
    <n v="2100"/>
    <x v="4"/>
  </r>
  <r>
    <n v="27"/>
    <x v="1"/>
    <n v="19500"/>
    <x v="6"/>
  </r>
  <r>
    <n v="2"/>
    <x v="1"/>
    <n v="8000000"/>
    <x v="10"/>
  </r>
  <r>
    <n v="3"/>
    <x v="1"/>
    <n v="40000"/>
    <x v="3"/>
  </r>
  <r>
    <n v="4"/>
    <x v="1"/>
    <n v="32000"/>
    <x v="5"/>
  </r>
  <r>
    <n v="2"/>
    <x v="1"/>
    <n v="8000"/>
    <x v="0"/>
  </r>
  <r>
    <n v="20"/>
    <x v="1"/>
    <n v="6000"/>
    <x v="0"/>
  </r>
  <r>
    <n v="3"/>
    <x v="1"/>
    <n v="15000"/>
    <x v="6"/>
  </r>
  <r>
    <n v="4"/>
    <x v="1"/>
    <n v="70000"/>
    <x v="10"/>
  </r>
  <r>
    <n v="1"/>
    <x v="1"/>
    <n v="50000"/>
    <x v="10"/>
  </r>
  <r>
    <n v="0"/>
    <x v="1"/>
    <n v="30000"/>
    <x v="5"/>
  </r>
  <r>
    <n v="0"/>
    <x v="1"/>
    <n v="15000"/>
    <x v="6"/>
  </r>
  <r>
    <n v="14"/>
    <x v="1"/>
    <n v="50000"/>
    <x v="10"/>
  </r>
  <r>
    <n v="1"/>
    <x v="1"/>
    <n v="35000"/>
    <x v="7"/>
  </r>
  <r>
    <n v="118"/>
    <x v="1"/>
    <n v="80000"/>
    <x v="10"/>
  </r>
  <r>
    <n v="2"/>
    <x v="1"/>
    <n v="65000"/>
    <x v="10"/>
  </r>
  <r>
    <n v="1"/>
    <x v="1"/>
    <n v="3500"/>
    <x v="4"/>
  </r>
  <r>
    <n v="3"/>
    <x v="1"/>
    <n v="5000"/>
    <x v="0"/>
  </r>
  <r>
    <n v="1"/>
    <x v="1"/>
    <n v="30000"/>
    <x v="5"/>
  </r>
  <r>
    <n v="3"/>
    <x v="1"/>
    <n v="15000"/>
    <x v="6"/>
  </r>
  <r>
    <n v="38"/>
    <x v="1"/>
    <n v="60000"/>
    <x v="10"/>
  </r>
  <r>
    <n v="52"/>
    <x v="1"/>
    <n v="23000"/>
    <x v="8"/>
  </r>
  <r>
    <n v="2"/>
    <x v="1"/>
    <n v="8000"/>
    <x v="0"/>
  </r>
  <r>
    <n v="0"/>
    <x v="1"/>
    <n v="2"/>
    <x v="2"/>
  </r>
  <r>
    <n v="4"/>
    <x v="1"/>
    <n v="9999"/>
    <x v="0"/>
  </r>
  <r>
    <n v="46"/>
    <x v="2"/>
    <n v="3400"/>
    <x v="4"/>
  </r>
  <r>
    <n v="26"/>
    <x v="2"/>
    <n v="10000"/>
    <x v="1"/>
  </r>
  <r>
    <n v="45"/>
    <x v="2"/>
    <n v="40000"/>
    <x v="3"/>
  </r>
  <r>
    <n v="7"/>
    <x v="2"/>
    <n v="19000"/>
    <x v="6"/>
  </r>
  <r>
    <n v="8"/>
    <x v="2"/>
    <n v="16500"/>
    <x v="6"/>
  </r>
  <r>
    <n v="263"/>
    <x v="0"/>
    <n v="35000"/>
    <x v="7"/>
  </r>
  <r>
    <n v="394"/>
    <x v="0"/>
    <n v="8000"/>
    <x v="0"/>
  </r>
  <r>
    <n v="1049"/>
    <x v="0"/>
    <n v="20000"/>
    <x v="8"/>
  </r>
  <r>
    <n v="308"/>
    <x v="0"/>
    <n v="50000"/>
    <x v="10"/>
  </r>
  <r>
    <n v="1088"/>
    <x v="0"/>
    <n v="60000"/>
    <x v="10"/>
  </r>
  <r>
    <n v="73"/>
    <x v="0"/>
    <n v="3910"/>
    <x v="4"/>
  </r>
  <r>
    <n v="143"/>
    <x v="0"/>
    <n v="5500"/>
    <x v="0"/>
  </r>
  <r>
    <n v="1420"/>
    <x v="0"/>
    <n v="150000"/>
    <x v="10"/>
  </r>
  <r>
    <n v="305"/>
    <x v="0"/>
    <n v="25000"/>
    <x v="9"/>
  </r>
  <r>
    <n v="551"/>
    <x v="0"/>
    <n v="12000"/>
    <x v="1"/>
  </r>
  <r>
    <n v="187"/>
    <x v="0"/>
    <n v="10000"/>
    <x v="1"/>
  </r>
  <r>
    <n v="325"/>
    <x v="0"/>
    <n v="25000"/>
    <x v="9"/>
  </r>
  <r>
    <n v="148"/>
    <x v="0"/>
    <n v="18000"/>
    <x v="6"/>
  </r>
  <r>
    <n v="69"/>
    <x v="0"/>
    <n v="6000"/>
    <x v="0"/>
  </r>
  <r>
    <n v="173"/>
    <x v="0"/>
    <n v="25000"/>
    <x v="9"/>
  </r>
  <r>
    <n v="269"/>
    <x v="0"/>
    <n v="750"/>
    <x v="2"/>
  </r>
  <r>
    <n v="185"/>
    <x v="0"/>
    <n v="5000"/>
    <x v="0"/>
  </r>
  <r>
    <n v="176"/>
    <x v="0"/>
    <n v="12000"/>
    <x v="1"/>
  </r>
  <r>
    <n v="1019"/>
    <x v="0"/>
    <n v="2468"/>
    <x v="4"/>
  </r>
  <r>
    <n v="113"/>
    <x v="0"/>
    <n v="40000"/>
    <x v="3"/>
  </r>
  <r>
    <n v="404"/>
    <x v="0"/>
    <n v="100000"/>
    <x v="10"/>
  </r>
  <r>
    <n v="707"/>
    <x v="0"/>
    <n v="10000"/>
    <x v="1"/>
  </r>
  <r>
    <n v="392"/>
    <x v="0"/>
    <n v="15000"/>
    <x v="6"/>
  </r>
  <r>
    <n v="23"/>
    <x v="0"/>
    <n v="7500"/>
    <x v="0"/>
  </r>
  <r>
    <n v="682"/>
    <x v="0"/>
    <n v="27000"/>
    <x v="9"/>
  </r>
  <r>
    <n v="37"/>
    <x v="0"/>
    <n v="30000"/>
    <x v="5"/>
  </r>
  <r>
    <n v="146"/>
    <x v="0"/>
    <n v="12000"/>
    <x v="1"/>
  </r>
  <r>
    <n v="119"/>
    <x v="0"/>
    <n v="50000"/>
    <x v="10"/>
  </r>
  <r>
    <n v="163"/>
    <x v="0"/>
    <n v="1"/>
    <x v="2"/>
  </r>
  <r>
    <n v="339"/>
    <x v="0"/>
    <n v="750"/>
    <x v="2"/>
  </r>
  <r>
    <n v="58"/>
    <x v="0"/>
    <n v="8000"/>
    <x v="0"/>
  </r>
  <r>
    <n v="456"/>
    <x v="0"/>
    <n v="30000"/>
    <x v="5"/>
  </r>
  <r>
    <n v="15"/>
    <x v="0"/>
    <n v="5000"/>
    <x v="0"/>
  </r>
  <r>
    <n v="191"/>
    <x v="0"/>
    <n v="1100"/>
    <x v="4"/>
  </r>
  <r>
    <n v="17"/>
    <x v="0"/>
    <n v="300"/>
    <x v="2"/>
  </r>
  <r>
    <n v="4"/>
    <x v="1"/>
    <n v="8000"/>
    <x v="0"/>
  </r>
  <r>
    <n v="18"/>
    <x v="1"/>
    <n v="2500"/>
    <x v="4"/>
  </r>
  <r>
    <n v="0"/>
    <x v="1"/>
    <n v="5999"/>
    <x v="0"/>
  </r>
  <r>
    <n v="22"/>
    <x v="1"/>
    <n v="16000"/>
    <x v="6"/>
  </r>
  <r>
    <n v="49"/>
    <x v="1"/>
    <n v="8000"/>
    <x v="0"/>
  </r>
  <r>
    <n v="19"/>
    <x v="1"/>
    <n v="3000"/>
    <x v="4"/>
  </r>
  <r>
    <n v="4"/>
    <x v="1"/>
    <n v="500"/>
    <x v="2"/>
  </r>
  <r>
    <n v="4"/>
    <x v="1"/>
    <n v="5000"/>
    <x v="0"/>
  </r>
  <r>
    <n v="2"/>
    <x v="1"/>
    <n v="10000"/>
    <x v="1"/>
  </r>
  <r>
    <n v="0"/>
    <x v="1"/>
    <n v="1999"/>
    <x v="4"/>
  </r>
  <r>
    <n v="0"/>
    <x v="1"/>
    <n v="3274"/>
    <x v="4"/>
  </r>
  <r>
    <n v="14"/>
    <x v="1"/>
    <n v="4800"/>
    <x v="4"/>
  </r>
  <r>
    <n v="8"/>
    <x v="1"/>
    <n v="2000"/>
    <x v="4"/>
  </r>
  <r>
    <n v="0"/>
    <x v="1"/>
    <n v="10000"/>
    <x v="1"/>
  </r>
  <r>
    <n v="15"/>
    <x v="1"/>
    <n v="500"/>
    <x v="2"/>
  </r>
  <r>
    <n v="33"/>
    <x v="1"/>
    <n v="10000"/>
    <x v="1"/>
  </r>
  <r>
    <n v="2"/>
    <x v="1"/>
    <n v="1500"/>
    <x v="4"/>
  </r>
  <r>
    <n v="6"/>
    <x v="1"/>
    <n v="2000"/>
    <x v="4"/>
  </r>
  <r>
    <n v="2"/>
    <x v="1"/>
    <n v="1000"/>
    <x v="4"/>
  </r>
  <r>
    <n v="0"/>
    <x v="1"/>
    <n v="5000"/>
    <x v="0"/>
  </r>
  <r>
    <n v="4"/>
    <x v="1"/>
    <n v="5000"/>
    <x v="0"/>
  </r>
  <r>
    <n v="1"/>
    <x v="1"/>
    <n v="3250"/>
    <x v="4"/>
  </r>
  <r>
    <n v="3"/>
    <x v="1"/>
    <n v="39400"/>
    <x v="7"/>
  </r>
  <r>
    <n v="4"/>
    <x v="1"/>
    <n v="4000"/>
    <x v="4"/>
  </r>
  <r>
    <n v="0"/>
    <x v="1"/>
    <n v="4000"/>
    <x v="4"/>
  </r>
  <r>
    <n v="4"/>
    <x v="1"/>
    <n v="5000"/>
    <x v="0"/>
  </r>
  <r>
    <n v="3"/>
    <x v="1"/>
    <n v="4000"/>
    <x v="4"/>
  </r>
  <r>
    <n v="34"/>
    <x v="1"/>
    <n v="7000"/>
    <x v="0"/>
  </r>
  <r>
    <n v="2"/>
    <x v="1"/>
    <n v="800"/>
    <x v="2"/>
  </r>
  <r>
    <n v="33"/>
    <x v="1"/>
    <n v="20000"/>
    <x v="8"/>
  </r>
  <r>
    <n v="0"/>
    <x v="1"/>
    <n v="19980"/>
    <x v="6"/>
  </r>
  <r>
    <n v="0"/>
    <x v="1"/>
    <n v="8000"/>
    <x v="0"/>
  </r>
  <r>
    <n v="1"/>
    <x v="1"/>
    <n v="530"/>
    <x v="2"/>
  </r>
  <r>
    <n v="13"/>
    <x v="1"/>
    <n v="4000"/>
    <x v="4"/>
  </r>
  <r>
    <n v="2"/>
    <x v="1"/>
    <n v="5000"/>
    <x v="0"/>
  </r>
  <r>
    <n v="36"/>
    <x v="1"/>
    <n v="21000"/>
    <x v="8"/>
  </r>
  <r>
    <n v="1"/>
    <x v="1"/>
    <n v="3000"/>
    <x v="4"/>
  </r>
  <r>
    <n v="15"/>
    <x v="1"/>
    <n v="5500"/>
    <x v="0"/>
  </r>
  <r>
    <n v="1"/>
    <x v="1"/>
    <n v="2500"/>
    <x v="4"/>
  </r>
  <r>
    <n v="0"/>
    <x v="1"/>
    <n v="100000"/>
    <x v="10"/>
  </r>
  <r>
    <n v="28"/>
    <x v="0"/>
    <n v="1250"/>
    <x v="4"/>
  </r>
  <r>
    <n v="18"/>
    <x v="0"/>
    <n v="1000"/>
    <x v="4"/>
  </r>
  <r>
    <n v="61"/>
    <x v="0"/>
    <n v="1000"/>
    <x v="4"/>
  </r>
  <r>
    <n v="108"/>
    <x v="0"/>
    <n v="6000"/>
    <x v="0"/>
  </r>
  <r>
    <n v="142"/>
    <x v="0"/>
    <n v="5000"/>
    <x v="0"/>
  </r>
  <r>
    <n v="74"/>
    <x v="0"/>
    <n v="2500"/>
    <x v="4"/>
  </r>
  <r>
    <n v="38"/>
    <x v="0"/>
    <n v="1000"/>
    <x v="4"/>
  </r>
  <r>
    <n v="20"/>
    <x v="0"/>
    <n v="2000"/>
    <x v="4"/>
  </r>
  <r>
    <n v="24"/>
    <x v="0"/>
    <n v="3000"/>
    <x v="4"/>
  </r>
  <r>
    <n v="66"/>
    <x v="0"/>
    <n v="3000"/>
    <x v="4"/>
  </r>
  <r>
    <n v="28"/>
    <x v="0"/>
    <n v="2000"/>
    <x v="4"/>
  </r>
  <r>
    <n v="24"/>
    <x v="0"/>
    <n v="2000"/>
    <x v="4"/>
  </r>
  <r>
    <n v="73"/>
    <x v="0"/>
    <n v="10000"/>
    <x v="1"/>
  </r>
  <r>
    <n v="3"/>
    <x v="0"/>
    <n v="50"/>
    <x v="2"/>
  </r>
  <r>
    <n v="20"/>
    <x v="0"/>
    <n v="700"/>
    <x v="2"/>
  </r>
  <r>
    <n v="21"/>
    <x v="0"/>
    <n v="800"/>
    <x v="2"/>
  </r>
  <r>
    <n v="94"/>
    <x v="0"/>
    <n v="8000"/>
    <x v="0"/>
  </r>
  <r>
    <n v="139"/>
    <x v="0"/>
    <n v="5000"/>
    <x v="0"/>
  </r>
  <r>
    <n v="130"/>
    <x v="0"/>
    <n v="5000"/>
    <x v="0"/>
  </r>
  <r>
    <n v="31"/>
    <x v="0"/>
    <n v="1000"/>
    <x v="4"/>
  </r>
  <r>
    <n v="13"/>
    <x v="0"/>
    <n v="500"/>
    <x v="2"/>
  </r>
  <r>
    <n v="90"/>
    <x v="0"/>
    <n v="3000"/>
    <x v="4"/>
  </r>
  <r>
    <n v="141"/>
    <x v="0"/>
    <n v="10000"/>
    <x v="1"/>
  </r>
  <r>
    <n v="23"/>
    <x v="0"/>
    <n v="1000"/>
    <x v="4"/>
  </r>
  <r>
    <n v="18"/>
    <x v="0"/>
    <n v="400"/>
    <x v="2"/>
  </r>
  <r>
    <n v="76"/>
    <x v="0"/>
    <n v="3000"/>
    <x v="4"/>
  </r>
  <r>
    <n v="93"/>
    <x v="0"/>
    <n v="5000"/>
    <x v="0"/>
  </r>
  <r>
    <n v="69"/>
    <x v="0"/>
    <n v="4500"/>
    <x v="4"/>
  </r>
  <r>
    <n v="21"/>
    <x v="0"/>
    <n v="2500"/>
    <x v="4"/>
  </r>
  <r>
    <n v="57"/>
    <x v="0"/>
    <n v="2500"/>
    <x v="4"/>
  </r>
  <r>
    <n v="108"/>
    <x v="0"/>
    <n v="10000"/>
    <x v="1"/>
  </r>
  <r>
    <n v="83"/>
    <x v="0"/>
    <n v="5000"/>
    <x v="0"/>
  </r>
  <r>
    <n v="96"/>
    <x v="0"/>
    <n v="2800"/>
    <x v="4"/>
  </r>
  <r>
    <n v="64"/>
    <x v="0"/>
    <n v="1500"/>
    <x v="4"/>
  </r>
  <r>
    <n v="14"/>
    <x v="0"/>
    <n v="250"/>
    <x v="2"/>
  </r>
  <r>
    <n v="169"/>
    <x v="0"/>
    <n v="3000"/>
    <x v="4"/>
  </r>
  <r>
    <n v="33"/>
    <x v="0"/>
    <n v="600"/>
    <x v="2"/>
  </r>
  <r>
    <n v="102"/>
    <x v="0"/>
    <n v="10000"/>
    <x v="1"/>
  </r>
  <r>
    <n v="104"/>
    <x v="0"/>
    <n v="5000"/>
    <x v="0"/>
  </r>
  <r>
    <n v="20"/>
    <x v="0"/>
    <n v="200"/>
    <x v="2"/>
  </r>
  <r>
    <n v="35"/>
    <x v="0"/>
    <n v="1000"/>
    <x v="4"/>
  </r>
  <r>
    <n v="94"/>
    <x v="0"/>
    <n v="6000"/>
    <x v="0"/>
  </r>
  <r>
    <n v="14"/>
    <x v="0"/>
    <n v="100"/>
    <x v="2"/>
  </r>
  <r>
    <n v="15"/>
    <x v="0"/>
    <n v="650"/>
    <x v="2"/>
  </r>
  <r>
    <n v="51"/>
    <x v="0"/>
    <n v="3000"/>
    <x v="4"/>
  </r>
  <r>
    <n v="19"/>
    <x v="0"/>
    <n v="2000"/>
    <x v="4"/>
  </r>
  <r>
    <n v="23"/>
    <x v="0"/>
    <n v="2000"/>
    <x v="4"/>
  </r>
  <r>
    <n v="97"/>
    <x v="0"/>
    <n v="9500"/>
    <x v="0"/>
  </r>
  <r>
    <n v="76"/>
    <x v="0"/>
    <n v="2500"/>
    <x v="4"/>
  </r>
  <r>
    <n v="11"/>
    <x v="0"/>
    <n v="3000"/>
    <x v="4"/>
  </r>
  <r>
    <n v="52"/>
    <x v="0"/>
    <n v="3000"/>
    <x v="4"/>
  </r>
  <r>
    <n v="95"/>
    <x v="0"/>
    <n v="2500"/>
    <x v="4"/>
  </r>
  <r>
    <n v="35"/>
    <x v="0"/>
    <n v="2700"/>
    <x v="4"/>
  </r>
  <r>
    <n v="21"/>
    <x v="0"/>
    <n v="800"/>
    <x v="2"/>
  </r>
  <r>
    <n v="93"/>
    <x v="0"/>
    <n v="1000"/>
    <x v="4"/>
  </r>
  <r>
    <n v="11"/>
    <x v="0"/>
    <n v="450"/>
    <x v="2"/>
  </r>
  <r>
    <n v="21"/>
    <x v="0"/>
    <n v="850"/>
    <x v="2"/>
  </r>
  <r>
    <n v="54"/>
    <x v="0"/>
    <n v="2000"/>
    <x v="4"/>
  </r>
  <r>
    <n v="31"/>
    <x v="0"/>
    <n v="3500"/>
    <x v="4"/>
  </r>
  <r>
    <n v="132"/>
    <x v="0"/>
    <n v="2500"/>
    <x v="4"/>
  </r>
  <r>
    <n v="1"/>
    <x v="1"/>
    <n v="1000"/>
    <x v="4"/>
  </r>
  <r>
    <n v="0"/>
    <x v="1"/>
    <n v="1500"/>
    <x v="4"/>
  </r>
  <r>
    <n v="0"/>
    <x v="1"/>
    <n v="1200"/>
    <x v="4"/>
  </r>
  <r>
    <n v="1"/>
    <x v="1"/>
    <n v="550"/>
    <x v="2"/>
  </r>
  <r>
    <n v="39"/>
    <x v="1"/>
    <n v="7500"/>
    <x v="0"/>
  </r>
  <r>
    <n v="0"/>
    <x v="1"/>
    <n v="8000"/>
    <x v="0"/>
  </r>
  <r>
    <n v="0"/>
    <x v="1"/>
    <n v="2000"/>
    <x v="4"/>
  </r>
  <r>
    <n v="3"/>
    <x v="1"/>
    <n v="35000"/>
    <x v="7"/>
  </r>
  <r>
    <n v="1"/>
    <x v="1"/>
    <n v="500"/>
    <x v="2"/>
  </r>
  <r>
    <n v="13"/>
    <x v="1"/>
    <n v="8000"/>
    <x v="0"/>
  </r>
  <r>
    <n v="0"/>
    <x v="1"/>
    <n v="4500"/>
    <x v="4"/>
  </r>
  <r>
    <n v="6"/>
    <x v="1"/>
    <n v="5000"/>
    <x v="0"/>
  </r>
  <r>
    <n v="0"/>
    <x v="1"/>
    <n v="9500"/>
    <x v="0"/>
  </r>
  <r>
    <n v="14"/>
    <x v="1"/>
    <n v="1000"/>
    <x v="4"/>
  </r>
  <r>
    <n v="5"/>
    <x v="1"/>
    <n v="600"/>
    <x v="2"/>
  </r>
  <r>
    <n v="6"/>
    <x v="1"/>
    <n v="3000"/>
    <x v="4"/>
  </r>
  <r>
    <n v="15"/>
    <x v="1"/>
    <n v="38000"/>
    <x v="7"/>
  </r>
  <r>
    <n v="0"/>
    <x v="1"/>
    <n v="1000"/>
    <x v="4"/>
  </r>
  <r>
    <n v="1"/>
    <x v="1"/>
    <n v="2000"/>
    <x v="4"/>
  </r>
  <r>
    <n v="9"/>
    <x v="1"/>
    <n v="4000"/>
    <x v="4"/>
  </r>
  <r>
    <n v="3"/>
    <x v="1"/>
    <n v="250"/>
    <x v="2"/>
  </r>
  <r>
    <n v="3"/>
    <x v="1"/>
    <n v="12700"/>
    <x v="1"/>
  </r>
  <r>
    <n v="1"/>
    <x v="1"/>
    <n v="50000"/>
    <x v="10"/>
  </r>
  <r>
    <n v="3"/>
    <x v="1"/>
    <n v="2500"/>
    <x v="4"/>
  </r>
  <r>
    <n v="0"/>
    <x v="1"/>
    <n v="2888"/>
    <x v="4"/>
  </r>
  <r>
    <n v="2"/>
    <x v="1"/>
    <n v="5000"/>
    <x v="0"/>
  </r>
  <r>
    <n v="10"/>
    <x v="1"/>
    <n v="2500"/>
    <x v="4"/>
  </r>
  <r>
    <n v="60"/>
    <x v="1"/>
    <n v="15000"/>
    <x v="6"/>
  </r>
  <r>
    <n v="5"/>
    <x v="1"/>
    <n v="20000"/>
    <x v="8"/>
  </r>
  <r>
    <n v="9"/>
    <x v="1"/>
    <n v="5000"/>
    <x v="0"/>
  </r>
  <r>
    <n v="13"/>
    <x v="1"/>
    <n v="10000"/>
    <x v="1"/>
  </r>
  <r>
    <n v="0"/>
    <x v="1"/>
    <n v="3000"/>
    <x v="4"/>
  </r>
  <r>
    <n v="8"/>
    <x v="1"/>
    <n v="2500"/>
    <x v="4"/>
  </r>
  <r>
    <n v="3"/>
    <x v="1"/>
    <n v="5000"/>
    <x v="0"/>
  </r>
  <r>
    <n v="3"/>
    <x v="1"/>
    <n v="20000"/>
    <x v="8"/>
  </r>
  <r>
    <n v="0"/>
    <x v="1"/>
    <n v="150000"/>
    <x v="10"/>
  </r>
  <r>
    <n v="6"/>
    <x v="1"/>
    <n v="6000"/>
    <x v="0"/>
  </r>
  <r>
    <n v="4"/>
    <x v="1"/>
    <n v="3000"/>
    <x v="4"/>
  </r>
  <r>
    <n v="1"/>
    <x v="1"/>
    <n v="11200"/>
    <x v="1"/>
  </r>
  <r>
    <n v="29"/>
    <x v="1"/>
    <n v="12000"/>
    <x v="1"/>
  </r>
  <r>
    <n v="0"/>
    <x v="1"/>
    <n v="5500"/>
    <x v="0"/>
  </r>
  <r>
    <n v="4"/>
    <x v="1"/>
    <n v="750"/>
    <x v="2"/>
  </r>
  <r>
    <n v="5"/>
    <x v="1"/>
    <n v="10000"/>
    <x v="1"/>
  </r>
  <r>
    <n v="4"/>
    <x v="1"/>
    <n v="45000"/>
    <x v="11"/>
  </r>
  <r>
    <n v="5"/>
    <x v="1"/>
    <n v="400"/>
    <x v="2"/>
  </r>
  <r>
    <n v="1"/>
    <x v="1"/>
    <n v="200"/>
    <x v="2"/>
  </r>
  <r>
    <n v="1"/>
    <x v="1"/>
    <n v="3000"/>
    <x v="4"/>
  </r>
  <r>
    <n v="0"/>
    <x v="1"/>
    <n v="30000"/>
    <x v="5"/>
  </r>
  <r>
    <n v="14"/>
    <x v="1"/>
    <n v="3000"/>
    <x v="4"/>
  </r>
  <r>
    <n v="3"/>
    <x v="1"/>
    <n v="2000"/>
    <x v="4"/>
  </r>
  <r>
    <n v="10"/>
    <x v="1"/>
    <n v="10000"/>
    <x v="1"/>
  </r>
  <r>
    <n v="17"/>
    <x v="1"/>
    <n v="5500"/>
    <x v="0"/>
  </r>
  <r>
    <n v="2"/>
    <x v="1"/>
    <n v="5000"/>
    <x v="0"/>
  </r>
  <r>
    <n v="0"/>
    <x v="1"/>
    <n v="50000"/>
    <x v="10"/>
  </r>
  <r>
    <n v="4"/>
    <x v="1"/>
    <n v="500"/>
    <x v="2"/>
  </r>
  <r>
    <n v="12"/>
    <x v="1"/>
    <n v="3000"/>
    <x v="4"/>
  </r>
  <r>
    <n v="3"/>
    <x v="1"/>
    <n v="12000"/>
    <x v="1"/>
  </r>
  <r>
    <n v="12"/>
    <x v="1"/>
    <n v="7500"/>
    <x v="0"/>
  </r>
  <r>
    <n v="0"/>
    <x v="1"/>
    <n v="10000"/>
    <x v="1"/>
  </r>
  <r>
    <n v="7"/>
    <x v="1"/>
    <n v="5500"/>
    <x v="0"/>
  </r>
  <r>
    <n v="2"/>
    <x v="1"/>
    <n v="750"/>
    <x v="2"/>
  </r>
  <r>
    <n v="1"/>
    <x v="1"/>
    <n v="150000"/>
    <x v="10"/>
  </r>
  <r>
    <n v="4"/>
    <x v="1"/>
    <n v="5000"/>
    <x v="0"/>
  </r>
  <r>
    <n v="4"/>
    <x v="1"/>
    <n v="1500"/>
    <x v="4"/>
  </r>
  <r>
    <n v="17"/>
    <x v="1"/>
    <n v="3500"/>
    <x v="4"/>
  </r>
  <r>
    <n v="7"/>
    <x v="1"/>
    <n v="6000"/>
    <x v="0"/>
  </r>
  <r>
    <n v="2"/>
    <x v="1"/>
    <n v="2500"/>
    <x v="4"/>
  </r>
  <r>
    <n v="5"/>
    <x v="1"/>
    <n v="9600"/>
    <x v="0"/>
  </r>
  <r>
    <n v="1"/>
    <x v="1"/>
    <n v="180000"/>
    <x v="10"/>
  </r>
  <r>
    <n v="1"/>
    <x v="1"/>
    <n v="30000"/>
    <x v="5"/>
  </r>
  <r>
    <n v="14"/>
    <x v="1"/>
    <n v="1800"/>
    <x v="4"/>
  </r>
  <r>
    <n v="26"/>
    <x v="1"/>
    <n v="14440"/>
    <x v="1"/>
  </r>
  <r>
    <n v="2"/>
    <x v="1"/>
    <n v="10000"/>
    <x v="1"/>
  </r>
  <r>
    <n v="1"/>
    <x v="1"/>
    <n v="25000"/>
    <x v="9"/>
  </r>
  <r>
    <n v="3"/>
    <x v="1"/>
    <n v="1000"/>
    <x v="4"/>
  </r>
  <r>
    <n v="7"/>
    <x v="1"/>
    <n v="1850"/>
    <x v="4"/>
  </r>
  <r>
    <n v="9"/>
    <x v="1"/>
    <n v="2000"/>
    <x v="4"/>
  </r>
  <r>
    <n v="20"/>
    <x v="1"/>
    <n v="5000"/>
    <x v="0"/>
  </r>
  <r>
    <n v="6"/>
    <x v="1"/>
    <n v="600"/>
    <x v="2"/>
  </r>
  <r>
    <n v="13"/>
    <x v="1"/>
    <n v="2500"/>
    <x v="4"/>
  </r>
  <r>
    <n v="3"/>
    <x v="0"/>
    <n v="100"/>
    <x v="2"/>
  </r>
  <r>
    <n v="6"/>
    <x v="0"/>
    <n v="500"/>
    <x v="2"/>
  </r>
  <r>
    <n v="10"/>
    <x v="0"/>
    <n v="300"/>
    <x v="2"/>
  </r>
  <r>
    <n v="147"/>
    <x v="0"/>
    <n v="25000"/>
    <x v="9"/>
  </r>
  <r>
    <n v="199"/>
    <x v="0"/>
    <n v="45000"/>
    <x v="11"/>
  </r>
  <r>
    <n v="50"/>
    <x v="0"/>
    <n v="3000"/>
    <x v="4"/>
  </r>
  <r>
    <n v="21"/>
    <x v="0"/>
    <n v="1800"/>
    <x v="4"/>
  </r>
  <r>
    <n v="24"/>
    <x v="0"/>
    <n v="1000"/>
    <x v="4"/>
  </r>
  <r>
    <n v="32"/>
    <x v="0"/>
    <n v="8000"/>
    <x v="0"/>
  </r>
  <r>
    <n v="62"/>
    <x v="0"/>
    <n v="10000"/>
    <x v="1"/>
  </r>
  <r>
    <n v="9"/>
    <x v="0"/>
    <n v="750"/>
    <x v="2"/>
  </r>
  <r>
    <n v="38"/>
    <x v="0"/>
    <n v="3100"/>
    <x v="4"/>
  </r>
  <r>
    <n v="54"/>
    <x v="0"/>
    <n v="2500"/>
    <x v="4"/>
  </r>
  <r>
    <n v="37"/>
    <x v="0"/>
    <n v="2500"/>
    <x v="4"/>
  </r>
  <r>
    <n v="39"/>
    <x v="0"/>
    <n v="3500"/>
    <x v="4"/>
  </r>
  <r>
    <n v="34"/>
    <x v="0"/>
    <n v="1000"/>
    <x v="4"/>
  </r>
  <r>
    <n v="55"/>
    <x v="0"/>
    <n v="1500"/>
    <x v="4"/>
  </r>
  <r>
    <n v="32"/>
    <x v="0"/>
    <n v="4000"/>
    <x v="4"/>
  </r>
  <r>
    <n v="25"/>
    <x v="0"/>
    <n v="8000"/>
    <x v="0"/>
  </r>
  <r>
    <n v="33"/>
    <x v="0"/>
    <n v="2500"/>
    <x v="4"/>
  </r>
  <r>
    <n v="1"/>
    <x v="1"/>
    <n v="25000"/>
    <x v="9"/>
  </r>
  <r>
    <n v="202"/>
    <x v="1"/>
    <n v="200000"/>
    <x v="10"/>
  </r>
  <r>
    <n v="0"/>
    <x v="1"/>
    <n v="3000"/>
    <x v="4"/>
  </r>
  <r>
    <n v="1"/>
    <x v="1"/>
    <n v="10000"/>
    <x v="1"/>
  </r>
  <r>
    <n v="0"/>
    <x v="1"/>
    <n v="50000"/>
    <x v="10"/>
  </r>
  <r>
    <n v="2"/>
    <x v="1"/>
    <n v="2000"/>
    <x v="4"/>
  </r>
  <r>
    <n v="13"/>
    <x v="1"/>
    <n v="25000"/>
    <x v="9"/>
  </r>
  <r>
    <n v="9"/>
    <x v="1"/>
    <n v="500000"/>
    <x v="10"/>
  </r>
  <r>
    <n v="2"/>
    <x v="1"/>
    <n v="1000"/>
    <x v="4"/>
  </r>
  <r>
    <n v="0"/>
    <x v="1"/>
    <n v="5000000"/>
    <x v="10"/>
  </r>
  <r>
    <n v="58"/>
    <x v="1"/>
    <n v="50000"/>
    <x v="10"/>
  </r>
  <r>
    <n v="8"/>
    <x v="1"/>
    <n v="20000"/>
    <x v="8"/>
  </r>
  <r>
    <n v="3"/>
    <x v="1"/>
    <n v="400000"/>
    <x v="10"/>
  </r>
  <r>
    <n v="0"/>
    <x v="1"/>
    <n v="15000"/>
    <x v="6"/>
  </r>
  <r>
    <n v="11"/>
    <x v="1"/>
    <n v="1200"/>
    <x v="4"/>
  </r>
  <r>
    <n v="20"/>
    <x v="1"/>
    <n v="7900"/>
    <x v="0"/>
  </r>
  <r>
    <n v="3"/>
    <x v="1"/>
    <n v="15000"/>
    <x v="6"/>
  </r>
  <r>
    <n v="0"/>
    <x v="1"/>
    <n v="80000"/>
    <x v="10"/>
  </r>
  <r>
    <n v="0"/>
    <x v="1"/>
    <n v="10000"/>
    <x v="1"/>
  </r>
  <r>
    <n v="0"/>
    <x v="1"/>
    <n v="30000000"/>
    <x v="10"/>
  </r>
  <r>
    <n v="108"/>
    <x v="0"/>
    <n v="5000"/>
    <x v="0"/>
  </r>
  <r>
    <n v="20"/>
    <x v="0"/>
    <n v="1000"/>
    <x v="4"/>
  </r>
  <r>
    <n v="98"/>
    <x v="0"/>
    <n v="10000"/>
    <x v="1"/>
  </r>
  <r>
    <n v="196"/>
    <x v="0"/>
    <n v="5000"/>
    <x v="0"/>
  </r>
  <r>
    <n v="39"/>
    <x v="0"/>
    <n v="1500"/>
    <x v="4"/>
  </r>
  <r>
    <n v="128"/>
    <x v="0"/>
    <n v="10000"/>
    <x v="1"/>
  </r>
  <r>
    <n v="71"/>
    <x v="0"/>
    <n v="5000"/>
    <x v="0"/>
  </r>
  <r>
    <n v="47"/>
    <x v="0"/>
    <n v="3500"/>
    <x v="4"/>
  </r>
  <r>
    <n v="17"/>
    <x v="0"/>
    <n v="1000"/>
    <x v="4"/>
  </r>
  <r>
    <n v="91"/>
    <x v="0"/>
    <n v="6000"/>
    <x v="0"/>
  </r>
  <r>
    <n v="43"/>
    <x v="0"/>
    <n v="3200"/>
    <x v="4"/>
  </r>
  <r>
    <n v="17"/>
    <x v="0"/>
    <n v="2000"/>
    <x v="4"/>
  </r>
  <r>
    <n v="33"/>
    <x v="0"/>
    <n v="5000"/>
    <x v="0"/>
  </r>
  <r>
    <n v="87"/>
    <x v="0"/>
    <n v="5000"/>
    <x v="0"/>
  </r>
  <r>
    <n v="113"/>
    <x v="0"/>
    <n v="8000"/>
    <x v="0"/>
  </r>
  <r>
    <n v="14"/>
    <x v="0"/>
    <n v="70"/>
    <x v="2"/>
  </r>
  <r>
    <n v="30"/>
    <x v="0"/>
    <n v="3000"/>
    <x v="4"/>
  </r>
  <r>
    <n v="16"/>
    <x v="0"/>
    <n v="750"/>
    <x v="2"/>
  </r>
  <r>
    <n v="46"/>
    <x v="0"/>
    <n v="5000"/>
    <x v="0"/>
  </r>
  <r>
    <n v="24"/>
    <x v="0"/>
    <n v="3000"/>
    <x v="4"/>
  </r>
  <r>
    <n v="97"/>
    <x v="0"/>
    <n v="4000"/>
    <x v="4"/>
  </r>
  <r>
    <n v="59"/>
    <x v="0"/>
    <n v="5000"/>
    <x v="0"/>
  </r>
  <r>
    <n v="1095"/>
    <x v="0"/>
    <n v="116000"/>
    <x v="10"/>
  </r>
  <r>
    <n v="218"/>
    <x v="0"/>
    <n v="25000"/>
    <x v="9"/>
  </r>
  <r>
    <n v="111"/>
    <x v="0"/>
    <n v="10000"/>
    <x v="1"/>
  </r>
  <r>
    <n v="56"/>
    <x v="0"/>
    <n v="2400"/>
    <x v="4"/>
  </r>
  <r>
    <n v="265"/>
    <x v="0"/>
    <n v="25000"/>
    <x v="9"/>
  </r>
  <r>
    <n v="28"/>
    <x v="0"/>
    <n v="1000"/>
    <x v="4"/>
  </r>
  <r>
    <n v="364"/>
    <x v="0"/>
    <n v="20000"/>
    <x v="8"/>
  </r>
  <r>
    <n v="27"/>
    <x v="0"/>
    <n v="10000"/>
    <x v="1"/>
  </r>
  <r>
    <n v="93"/>
    <x v="0"/>
    <n v="8500"/>
    <x v="0"/>
  </r>
  <r>
    <n v="64"/>
    <x v="0"/>
    <n v="3000"/>
    <x v="4"/>
  </r>
  <r>
    <n v="22"/>
    <x v="0"/>
    <n v="1000"/>
    <x v="4"/>
  </r>
  <r>
    <n v="59"/>
    <x v="0"/>
    <n v="300"/>
    <x v="2"/>
  </r>
  <r>
    <n v="249"/>
    <x v="0"/>
    <n v="15000"/>
    <x v="6"/>
  </r>
  <r>
    <n v="392"/>
    <x v="0"/>
    <n v="35000"/>
    <x v="7"/>
  </r>
  <r>
    <n v="115"/>
    <x v="0"/>
    <n v="10000"/>
    <x v="1"/>
  </r>
  <r>
    <n v="433"/>
    <x v="0"/>
    <n v="50000"/>
    <x v="10"/>
  </r>
  <r>
    <n v="20"/>
    <x v="0"/>
    <n v="1350"/>
    <x v="4"/>
  </r>
  <r>
    <n v="8"/>
    <x v="0"/>
    <n v="500"/>
    <x v="2"/>
  </r>
  <r>
    <n v="175"/>
    <x v="0"/>
    <n v="7214"/>
    <x v="0"/>
  </r>
  <r>
    <n v="104"/>
    <x v="0"/>
    <n v="7000"/>
    <x v="0"/>
  </r>
  <r>
    <n v="17"/>
    <x v="0"/>
    <n v="3000"/>
    <x v="4"/>
  </r>
  <r>
    <n v="277"/>
    <x v="0"/>
    <n v="40000"/>
    <x v="3"/>
  </r>
  <r>
    <n v="118"/>
    <x v="0"/>
    <n v="10600"/>
    <x v="1"/>
  </r>
  <r>
    <n v="97"/>
    <x v="0"/>
    <n v="8000"/>
    <x v="0"/>
  </r>
  <r>
    <n v="20"/>
    <x v="0"/>
    <n v="600"/>
    <x v="2"/>
  </r>
  <r>
    <n v="26"/>
    <x v="0"/>
    <n v="3000"/>
    <x v="4"/>
  </r>
  <r>
    <n v="128"/>
    <x v="0"/>
    <n v="25000"/>
    <x v="9"/>
  </r>
  <r>
    <n v="15"/>
    <x v="0"/>
    <n v="1500"/>
    <x v="4"/>
  </r>
  <r>
    <n v="25"/>
    <x v="0"/>
    <n v="300"/>
    <x v="2"/>
  </r>
  <r>
    <n v="55"/>
    <x v="0"/>
    <n v="4000"/>
    <x v="4"/>
  </r>
  <r>
    <n v="107"/>
    <x v="0"/>
    <n v="10000"/>
    <x v="1"/>
  </r>
  <r>
    <n v="557"/>
    <x v="0"/>
    <n v="25000"/>
    <x v="9"/>
  </r>
  <r>
    <n v="40"/>
    <x v="0"/>
    <n v="3400"/>
    <x v="4"/>
  </r>
  <r>
    <n v="36"/>
    <x v="0"/>
    <n v="8500"/>
    <x v="0"/>
  </r>
  <r>
    <n v="159"/>
    <x v="0"/>
    <n v="22000"/>
    <x v="8"/>
  </r>
  <r>
    <n v="41"/>
    <x v="0"/>
    <n v="4200"/>
    <x v="4"/>
  </r>
  <r>
    <n v="226"/>
    <x v="0"/>
    <n v="15000"/>
    <x v="6"/>
  </r>
  <r>
    <n v="30"/>
    <x v="0"/>
    <n v="7000"/>
    <x v="0"/>
  </r>
  <r>
    <n v="103"/>
    <x v="0"/>
    <n v="4500"/>
    <x v="4"/>
  </r>
  <r>
    <n v="62"/>
    <x v="0"/>
    <n v="10000"/>
    <x v="1"/>
  </r>
  <r>
    <n v="6"/>
    <x v="0"/>
    <n v="700"/>
    <x v="2"/>
  </r>
  <r>
    <n v="182"/>
    <x v="0"/>
    <n v="5000"/>
    <x v="0"/>
  </r>
  <r>
    <n v="145"/>
    <x v="0"/>
    <n v="2500"/>
    <x v="4"/>
  </r>
  <r>
    <n v="25"/>
    <x v="0"/>
    <n v="900"/>
    <x v="2"/>
  </r>
  <r>
    <n v="320"/>
    <x v="0"/>
    <n v="40000"/>
    <x v="3"/>
  </r>
  <r>
    <n v="99"/>
    <x v="0"/>
    <n v="5000"/>
    <x v="0"/>
  </r>
  <r>
    <n v="348"/>
    <x v="0"/>
    <n v="30000"/>
    <x v="5"/>
  </r>
  <r>
    <n v="41"/>
    <x v="0"/>
    <n v="1750"/>
    <x v="4"/>
  </r>
  <r>
    <n v="29"/>
    <x v="0"/>
    <n v="1500"/>
    <x v="4"/>
  </r>
  <r>
    <n v="25"/>
    <x v="0"/>
    <n v="1000"/>
    <x v="4"/>
  </r>
  <r>
    <n v="23"/>
    <x v="0"/>
    <n v="3000"/>
    <x v="4"/>
  </r>
  <r>
    <n v="1260"/>
    <x v="0"/>
    <n v="100000"/>
    <x v="10"/>
  </r>
  <r>
    <n v="307"/>
    <x v="0"/>
    <n v="25000"/>
    <x v="9"/>
  </r>
  <r>
    <n v="329"/>
    <x v="0"/>
    <n v="25000"/>
    <x v="9"/>
  </r>
  <r>
    <n v="32"/>
    <x v="0"/>
    <n v="500"/>
    <x v="2"/>
  </r>
  <r>
    <n v="27"/>
    <x v="0"/>
    <n v="1000"/>
    <x v="4"/>
  </r>
  <r>
    <n v="236"/>
    <x v="0"/>
    <n v="20000"/>
    <x v="8"/>
  </r>
  <r>
    <n v="42"/>
    <x v="0"/>
    <n v="3000"/>
    <x v="4"/>
  </r>
  <r>
    <n v="95"/>
    <x v="0"/>
    <n v="8300"/>
    <x v="0"/>
  </r>
  <r>
    <n v="37"/>
    <x v="0"/>
    <n v="1500"/>
    <x v="4"/>
  </r>
  <r>
    <n v="128"/>
    <x v="0"/>
    <n v="15000"/>
    <x v="6"/>
  </r>
  <r>
    <n v="156"/>
    <x v="0"/>
    <n v="12000"/>
    <x v="1"/>
  </r>
  <r>
    <n v="64"/>
    <x v="0"/>
    <n v="4000"/>
    <x v="4"/>
  </r>
  <r>
    <n v="58"/>
    <x v="0"/>
    <n v="7900"/>
    <x v="0"/>
  </r>
  <r>
    <n v="20"/>
    <x v="0"/>
    <n v="500"/>
    <x v="2"/>
  </r>
  <r>
    <n v="47"/>
    <x v="0"/>
    <n v="5000"/>
    <x v="0"/>
  </r>
  <r>
    <n v="54"/>
    <x v="0"/>
    <n v="3750"/>
    <x v="4"/>
  </r>
  <r>
    <n v="9"/>
    <x v="0"/>
    <n v="600"/>
    <x v="2"/>
  </r>
  <r>
    <n v="35"/>
    <x v="1"/>
    <n v="3500"/>
    <x v="4"/>
  </r>
  <r>
    <n v="2"/>
    <x v="1"/>
    <n v="50000"/>
    <x v="10"/>
  </r>
  <r>
    <n v="3"/>
    <x v="1"/>
    <n v="10000"/>
    <x v="1"/>
  </r>
  <r>
    <n v="0"/>
    <x v="1"/>
    <n v="300"/>
    <x v="2"/>
  </r>
  <r>
    <n v="1"/>
    <x v="1"/>
    <n v="20000"/>
    <x v="8"/>
  </r>
  <r>
    <n v="0"/>
    <x v="1"/>
    <n v="25000"/>
    <x v="9"/>
  </r>
  <r>
    <n v="0"/>
    <x v="1"/>
    <n v="50000"/>
    <x v="10"/>
  </r>
  <r>
    <n v="3"/>
    <x v="1"/>
    <n v="18000"/>
    <x v="6"/>
  </r>
  <r>
    <n v="11"/>
    <x v="1"/>
    <n v="15000"/>
    <x v="6"/>
  </r>
  <r>
    <n v="6"/>
    <x v="1"/>
    <n v="220000"/>
    <x v="10"/>
  </r>
  <r>
    <n v="0"/>
    <x v="1"/>
    <n v="1000000"/>
    <x v="10"/>
  </r>
  <r>
    <n v="67"/>
    <x v="1"/>
    <n v="10000"/>
    <x v="1"/>
  </r>
  <r>
    <n v="23"/>
    <x v="1"/>
    <n v="3000"/>
    <x v="4"/>
  </r>
  <r>
    <n v="72"/>
    <x v="1"/>
    <n v="75000"/>
    <x v="10"/>
  </r>
  <r>
    <n v="2"/>
    <x v="1"/>
    <n v="25000"/>
    <x v="9"/>
  </r>
  <r>
    <n v="15"/>
    <x v="1"/>
    <n v="350000"/>
    <x v="10"/>
  </r>
  <r>
    <n v="1"/>
    <x v="1"/>
    <n v="8000"/>
    <x v="0"/>
  </r>
  <r>
    <n v="2"/>
    <x v="1"/>
    <n v="250000"/>
    <x v="10"/>
  </r>
  <r>
    <n v="7"/>
    <x v="1"/>
    <n v="1000"/>
    <x v="4"/>
  </r>
  <r>
    <n v="16"/>
    <x v="1"/>
    <n v="10000"/>
    <x v="1"/>
  </r>
  <r>
    <n v="117"/>
    <x v="1"/>
    <n v="12000"/>
    <x v="1"/>
  </r>
  <r>
    <n v="2"/>
    <x v="1"/>
    <n v="12000"/>
    <x v="1"/>
  </r>
  <r>
    <n v="7"/>
    <x v="1"/>
    <n v="2800000"/>
    <x v="10"/>
  </r>
  <r>
    <n v="3"/>
    <x v="1"/>
    <n v="25000"/>
    <x v="9"/>
  </r>
  <r>
    <n v="20"/>
    <x v="1"/>
    <n v="15000"/>
    <x v="6"/>
  </r>
  <r>
    <n v="50"/>
    <x v="1"/>
    <n v="10000"/>
    <x v="1"/>
  </r>
  <r>
    <n v="2"/>
    <x v="1"/>
    <n v="22000"/>
    <x v="8"/>
  </r>
  <r>
    <n v="3"/>
    <x v="1"/>
    <n v="60000"/>
    <x v="10"/>
  </r>
  <r>
    <n v="27"/>
    <x v="1"/>
    <n v="1333666"/>
    <x v="10"/>
  </r>
  <r>
    <n v="7"/>
    <x v="1"/>
    <n v="2000000"/>
    <x v="10"/>
  </r>
  <r>
    <n v="5"/>
    <x v="1"/>
    <n v="1000000"/>
    <x v="10"/>
  </r>
  <r>
    <n v="0"/>
    <x v="1"/>
    <n v="9000"/>
    <x v="0"/>
  </r>
  <r>
    <n v="3"/>
    <x v="1"/>
    <n v="20000"/>
    <x v="8"/>
  </r>
  <r>
    <n v="6"/>
    <x v="1"/>
    <n v="4059"/>
    <x v="4"/>
  </r>
  <r>
    <n v="9"/>
    <x v="1"/>
    <n v="25000"/>
    <x v="9"/>
  </r>
  <r>
    <n v="3"/>
    <x v="1"/>
    <n v="20000"/>
    <x v="8"/>
  </r>
  <r>
    <n v="2"/>
    <x v="1"/>
    <n v="20000"/>
    <x v="8"/>
  </r>
  <r>
    <n v="3"/>
    <x v="1"/>
    <n v="65000"/>
    <x v="10"/>
  </r>
  <r>
    <n v="45"/>
    <x v="1"/>
    <n v="25000"/>
    <x v="9"/>
  </r>
  <r>
    <n v="9"/>
    <x v="1"/>
    <n v="225000"/>
    <x v="10"/>
  </r>
  <r>
    <n v="9"/>
    <x v="1"/>
    <n v="5000"/>
    <x v="0"/>
  </r>
  <r>
    <n v="21"/>
    <x v="1"/>
    <n v="100000"/>
    <x v="10"/>
  </r>
  <r>
    <n v="17"/>
    <x v="1"/>
    <n v="4000"/>
    <x v="4"/>
  </r>
  <r>
    <n v="1"/>
    <x v="1"/>
    <n v="100000"/>
    <x v="10"/>
  </r>
  <r>
    <n v="1"/>
    <x v="1"/>
    <n v="14920"/>
    <x v="1"/>
  </r>
  <r>
    <n v="14"/>
    <x v="1"/>
    <n v="20000"/>
    <x v="8"/>
  </r>
  <r>
    <n v="42"/>
    <x v="1"/>
    <n v="10000"/>
    <x v="1"/>
  </r>
  <r>
    <n v="27"/>
    <x v="1"/>
    <n v="48725"/>
    <x v="11"/>
  </r>
  <r>
    <n v="5"/>
    <x v="1"/>
    <n v="2000"/>
    <x v="4"/>
  </r>
  <r>
    <n v="13"/>
    <x v="1"/>
    <n v="12000"/>
    <x v="1"/>
  </r>
  <r>
    <n v="12"/>
    <x v="1"/>
    <n v="2500"/>
    <x v="4"/>
  </r>
  <r>
    <n v="90"/>
    <x v="1"/>
    <n v="16000"/>
    <x v="6"/>
  </r>
  <r>
    <n v="2"/>
    <x v="1"/>
    <n v="4100"/>
    <x v="4"/>
  </r>
  <r>
    <n v="5"/>
    <x v="1"/>
    <n v="4000"/>
    <x v="4"/>
  </r>
  <r>
    <n v="31"/>
    <x v="1"/>
    <n v="5845"/>
    <x v="0"/>
  </r>
  <r>
    <n v="4"/>
    <x v="1"/>
    <n v="1000"/>
    <x v="4"/>
  </r>
  <r>
    <n v="29"/>
    <x v="1"/>
    <n v="40000"/>
    <x v="3"/>
  </r>
  <r>
    <n v="2"/>
    <x v="1"/>
    <n v="50000"/>
    <x v="10"/>
  </r>
  <r>
    <n v="114"/>
    <x v="1"/>
    <n v="26500"/>
    <x v="9"/>
  </r>
  <r>
    <n v="1"/>
    <x v="1"/>
    <n v="25000"/>
    <x v="9"/>
  </r>
  <r>
    <n v="76"/>
    <x v="1"/>
    <n v="20000"/>
    <x v="8"/>
  </r>
  <r>
    <n v="9"/>
    <x v="1"/>
    <n v="11000"/>
    <x v="1"/>
  </r>
  <r>
    <n v="37"/>
    <x v="1"/>
    <n v="109225"/>
    <x v="10"/>
  </r>
  <r>
    <n v="0"/>
    <x v="1"/>
    <n v="75000"/>
    <x v="10"/>
  </r>
  <r>
    <n v="1"/>
    <x v="1"/>
    <n v="10000"/>
    <x v="1"/>
  </r>
  <r>
    <n v="10"/>
    <x v="1"/>
    <n v="750"/>
    <x v="2"/>
  </r>
  <r>
    <n v="1"/>
    <x v="1"/>
    <n v="1000"/>
    <x v="4"/>
  </r>
  <r>
    <n v="2"/>
    <x v="1"/>
    <n v="500000"/>
    <x v="10"/>
  </r>
  <r>
    <n v="1"/>
    <x v="1"/>
    <n v="10000"/>
    <x v="1"/>
  </r>
  <r>
    <n v="10"/>
    <x v="1"/>
    <n v="1300000"/>
    <x v="10"/>
  </r>
  <r>
    <n v="1"/>
    <x v="1"/>
    <n v="1500"/>
    <x v="4"/>
  </r>
  <r>
    <n v="2"/>
    <x v="1"/>
    <n v="199"/>
    <x v="2"/>
  </r>
  <r>
    <n v="348"/>
    <x v="1"/>
    <n v="125000"/>
    <x v="10"/>
  </r>
  <r>
    <n v="4"/>
    <x v="1"/>
    <n v="800000"/>
    <x v="10"/>
  </r>
  <r>
    <n v="0"/>
    <x v="1"/>
    <n v="1500000"/>
    <x v="10"/>
  </r>
  <r>
    <n v="17"/>
    <x v="1"/>
    <n v="25000"/>
    <x v="9"/>
  </r>
  <r>
    <n v="0"/>
    <x v="1"/>
    <n v="100000"/>
    <x v="10"/>
  </r>
  <r>
    <n v="117"/>
    <x v="2"/>
    <n v="15000"/>
    <x v="6"/>
  </r>
  <r>
    <n v="1"/>
    <x v="2"/>
    <n v="1250"/>
    <x v="4"/>
  </r>
  <r>
    <n v="4"/>
    <x v="2"/>
    <n v="10000"/>
    <x v="1"/>
  </r>
  <r>
    <n v="12"/>
    <x v="2"/>
    <n v="4100"/>
    <x v="4"/>
  </r>
  <r>
    <n v="1"/>
    <x v="2"/>
    <n v="30000"/>
    <x v="5"/>
  </r>
  <r>
    <n v="16"/>
    <x v="2"/>
    <n v="500"/>
    <x v="2"/>
  </r>
  <r>
    <n v="12"/>
    <x v="2"/>
    <n v="1000"/>
    <x v="4"/>
  </r>
  <r>
    <n v="7"/>
    <x v="2"/>
    <n v="777"/>
    <x v="2"/>
  </r>
  <r>
    <n v="22"/>
    <x v="2"/>
    <n v="500"/>
    <x v="2"/>
  </r>
  <r>
    <n v="1"/>
    <x v="2"/>
    <n v="1500"/>
    <x v="4"/>
  </r>
  <r>
    <n v="0"/>
    <x v="2"/>
    <n v="200"/>
    <x v="2"/>
  </r>
  <r>
    <n v="6"/>
    <x v="2"/>
    <n v="50000"/>
    <x v="10"/>
  </r>
  <r>
    <n v="4"/>
    <x v="2"/>
    <n v="10000"/>
    <x v="1"/>
  </r>
  <r>
    <n v="8"/>
    <x v="2"/>
    <n v="500"/>
    <x v="2"/>
  </r>
  <r>
    <n v="3"/>
    <x v="2"/>
    <n v="2750"/>
    <x v="4"/>
  </r>
  <r>
    <n v="0"/>
    <x v="2"/>
    <n v="700"/>
    <x v="2"/>
  </r>
  <r>
    <n v="30"/>
    <x v="2"/>
    <n v="10000"/>
    <x v="1"/>
  </r>
  <r>
    <n v="0"/>
    <x v="2"/>
    <n v="25000"/>
    <x v="9"/>
  </r>
  <r>
    <n v="12"/>
    <x v="2"/>
    <n v="50000"/>
    <x v="10"/>
  </r>
  <r>
    <n v="213"/>
    <x v="0"/>
    <n v="20000"/>
    <x v="8"/>
  </r>
  <r>
    <n v="57"/>
    <x v="0"/>
    <n v="1800"/>
    <x v="4"/>
  </r>
  <r>
    <n v="25"/>
    <x v="0"/>
    <n v="1250"/>
    <x v="4"/>
  </r>
  <r>
    <n v="104"/>
    <x v="0"/>
    <n v="3500"/>
    <x v="4"/>
  </r>
  <r>
    <n v="34"/>
    <x v="0"/>
    <n v="3500"/>
    <x v="4"/>
  </r>
  <r>
    <n v="67"/>
    <x v="0"/>
    <n v="2200"/>
    <x v="4"/>
  </r>
  <r>
    <n v="241"/>
    <x v="0"/>
    <n v="3000"/>
    <x v="4"/>
  </r>
  <r>
    <n v="123"/>
    <x v="0"/>
    <n v="7000"/>
    <x v="0"/>
  </r>
  <r>
    <n v="302"/>
    <x v="0"/>
    <n v="5000"/>
    <x v="0"/>
  </r>
  <r>
    <n v="89"/>
    <x v="0"/>
    <n v="5500"/>
    <x v="0"/>
  </r>
  <r>
    <n v="41"/>
    <x v="0"/>
    <n v="4000"/>
    <x v="4"/>
  </r>
  <r>
    <n v="69"/>
    <x v="0"/>
    <n v="5000"/>
    <x v="0"/>
  </r>
  <r>
    <n v="52"/>
    <x v="0"/>
    <n v="1500"/>
    <x v="4"/>
  </r>
  <r>
    <n v="57"/>
    <x v="0"/>
    <n v="4500"/>
    <x v="4"/>
  </r>
  <r>
    <n v="74"/>
    <x v="0"/>
    <n v="2000"/>
    <x v="4"/>
  </r>
  <r>
    <n v="63"/>
    <x v="0"/>
    <n v="4000"/>
    <x v="4"/>
  </r>
  <r>
    <n v="72"/>
    <x v="0"/>
    <n v="13000"/>
    <x v="1"/>
  </r>
  <r>
    <n v="71"/>
    <x v="0"/>
    <n v="2500"/>
    <x v="4"/>
  </r>
  <r>
    <n v="21"/>
    <x v="0"/>
    <n v="750"/>
    <x v="2"/>
  </r>
  <r>
    <n v="930"/>
    <x v="0"/>
    <n v="35000"/>
    <x v="7"/>
  </r>
  <r>
    <n v="55"/>
    <x v="0"/>
    <n v="3000"/>
    <x v="4"/>
  </r>
  <r>
    <n v="61"/>
    <x v="0"/>
    <n v="2500"/>
    <x v="4"/>
  </r>
  <r>
    <n v="82"/>
    <x v="0"/>
    <n v="8000"/>
    <x v="0"/>
  </r>
  <r>
    <n v="71"/>
    <x v="0"/>
    <n v="2000"/>
    <x v="4"/>
  </r>
  <r>
    <n v="117"/>
    <x v="0"/>
    <n v="7000"/>
    <x v="0"/>
  </r>
  <r>
    <n v="29"/>
    <x v="0"/>
    <n v="2000"/>
    <x v="4"/>
  </r>
  <r>
    <n v="74"/>
    <x v="0"/>
    <n v="10000"/>
    <x v="1"/>
  </r>
  <r>
    <n v="23"/>
    <x v="0"/>
    <n v="3000"/>
    <x v="4"/>
  </r>
  <r>
    <n v="60"/>
    <x v="0"/>
    <n v="5000"/>
    <x v="0"/>
  </r>
  <r>
    <n v="55"/>
    <x v="0"/>
    <n v="1900"/>
    <x v="4"/>
  </r>
  <r>
    <n v="51"/>
    <x v="0"/>
    <n v="2500"/>
    <x v="4"/>
  </r>
  <r>
    <n v="78"/>
    <x v="0"/>
    <n v="1500"/>
    <x v="4"/>
  </r>
  <r>
    <n v="62"/>
    <x v="0"/>
    <n v="4200"/>
    <x v="4"/>
  </r>
  <r>
    <n v="45"/>
    <x v="0"/>
    <n v="1200"/>
    <x v="4"/>
  </r>
  <r>
    <n v="15"/>
    <x v="0"/>
    <n v="500"/>
    <x v="2"/>
  </r>
  <r>
    <n v="151"/>
    <x v="0"/>
    <n v="7000"/>
    <x v="0"/>
  </r>
  <r>
    <n v="68"/>
    <x v="0"/>
    <n v="2500"/>
    <x v="4"/>
  </r>
  <r>
    <n v="46"/>
    <x v="0"/>
    <n v="4300"/>
    <x v="4"/>
  </r>
  <r>
    <n v="24"/>
    <x v="0"/>
    <n v="1000"/>
    <x v="4"/>
  </r>
  <r>
    <n v="70"/>
    <x v="0"/>
    <n v="3200"/>
    <x v="4"/>
  </r>
  <r>
    <n v="244"/>
    <x v="0"/>
    <n v="15000"/>
    <x v="6"/>
  </r>
  <r>
    <n v="9"/>
    <x v="1"/>
    <n v="200"/>
    <x v="2"/>
  </r>
  <r>
    <n v="19"/>
    <x v="1"/>
    <n v="55000"/>
    <x v="10"/>
  </r>
  <r>
    <n v="0"/>
    <x v="1"/>
    <n v="4000"/>
    <x v="4"/>
  </r>
  <r>
    <n v="4"/>
    <x v="1"/>
    <n v="3750"/>
    <x v="4"/>
  </r>
  <r>
    <n v="8"/>
    <x v="1"/>
    <n v="10000"/>
    <x v="1"/>
  </r>
  <r>
    <n v="24"/>
    <x v="1"/>
    <n v="5000"/>
    <x v="0"/>
  </r>
  <r>
    <n v="0"/>
    <x v="1"/>
    <n v="11000"/>
    <x v="1"/>
  </r>
  <r>
    <n v="39"/>
    <x v="1"/>
    <n v="3500"/>
    <x v="4"/>
  </r>
  <r>
    <n v="6"/>
    <x v="1"/>
    <n v="3000000"/>
    <x v="10"/>
  </r>
  <r>
    <n v="4"/>
    <x v="1"/>
    <n v="10000"/>
    <x v="1"/>
  </r>
  <r>
    <n v="3"/>
    <x v="1"/>
    <n v="30000"/>
    <x v="5"/>
  </r>
  <r>
    <n v="53"/>
    <x v="1"/>
    <n v="5000"/>
    <x v="0"/>
  </r>
  <r>
    <n v="1"/>
    <x v="1"/>
    <n v="50000"/>
    <x v="10"/>
  </r>
  <r>
    <n v="2"/>
    <x v="1"/>
    <n v="2000"/>
    <x v="4"/>
  </r>
  <r>
    <n v="25"/>
    <x v="1"/>
    <n v="5000"/>
    <x v="0"/>
  </r>
  <r>
    <n v="6"/>
    <x v="1"/>
    <n v="1000"/>
    <x v="4"/>
  </r>
  <r>
    <n v="0"/>
    <x v="1"/>
    <n v="500"/>
    <x v="2"/>
  </r>
  <r>
    <n v="12"/>
    <x v="1"/>
    <n v="8000"/>
    <x v="0"/>
  </r>
  <r>
    <n v="0"/>
    <x v="1"/>
    <n v="5000"/>
    <x v="0"/>
  </r>
  <r>
    <n v="36"/>
    <x v="1"/>
    <n v="5500"/>
    <x v="0"/>
  </r>
  <r>
    <n v="82"/>
    <x v="0"/>
    <n v="5000"/>
    <x v="0"/>
  </r>
  <r>
    <n v="226"/>
    <x v="0"/>
    <n v="9500"/>
    <x v="0"/>
  </r>
  <r>
    <n v="60"/>
    <x v="0"/>
    <n v="3000"/>
    <x v="4"/>
  </r>
  <r>
    <n v="322"/>
    <x v="0"/>
    <n v="23000"/>
    <x v="8"/>
  </r>
  <r>
    <n v="94"/>
    <x v="0"/>
    <n v="4000"/>
    <x v="4"/>
  </r>
  <r>
    <n v="47"/>
    <x v="0"/>
    <n v="6000"/>
    <x v="0"/>
  </r>
  <r>
    <n v="115"/>
    <x v="0"/>
    <n v="12000"/>
    <x v="1"/>
  </r>
  <r>
    <n v="134"/>
    <x v="0"/>
    <n v="35000"/>
    <x v="7"/>
  </r>
  <r>
    <n v="35"/>
    <x v="0"/>
    <n v="2000"/>
    <x v="4"/>
  </r>
  <r>
    <n v="104"/>
    <x v="0"/>
    <n v="4500"/>
    <x v="4"/>
  </r>
  <r>
    <n v="184"/>
    <x v="0"/>
    <n v="12000"/>
    <x v="1"/>
  </r>
  <r>
    <n v="119"/>
    <x v="0"/>
    <n v="20000"/>
    <x v="8"/>
  </r>
  <r>
    <n v="59"/>
    <x v="0"/>
    <n v="15000"/>
    <x v="6"/>
  </r>
  <r>
    <n v="113"/>
    <x v="0"/>
    <n v="4000"/>
    <x v="4"/>
  </r>
  <r>
    <n v="84"/>
    <x v="0"/>
    <n v="2500"/>
    <x v="4"/>
  </r>
  <r>
    <n v="74"/>
    <x v="0"/>
    <n v="3100"/>
    <x v="4"/>
  </r>
  <r>
    <n v="216"/>
    <x v="0"/>
    <n v="30000"/>
    <x v="5"/>
  </r>
  <r>
    <n v="39"/>
    <x v="0"/>
    <n v="2000"/>
    <x v="4"/>
  </r>
  <r>
    <n v="21"/>
    <x v="0"/>
    <n v="1200"/>
    <x v="4"/>
  </r>
  <r>
    <n v="30"/>
    <x v="0"/>
    <n v="1200"/>
    <x v="4"/>
  </r>
  <r>
    <n v="37"/>
    <x v="0"/>
    <n v="7000"/>
    <x v="0"/>
  </r>
  <r>
    <n v="202"/>
    <x v="0"/>
    <n v="20000"/>
    <x v="8"/>
  </r>
  <r>
    <n v="37"/>
    <x v="0"/>
    <n v="2600"/>
    <x v="4"/>
  </r>
  <r>
    <n v="28"/>
    <x v="0"/>
    <n v="1000"/>
    <x v="4"/>
  </r>
  <r>
    <n v="26"/>
    <x v="0"/>
    <n v="1000"/>
    <x v="4"/>
  </r>
  <r>
    <n v="61"/>
    <x v="0"/>
    <n v="5000"/>
    <x v="0"/>
  </r>
  <r>
    <n v="115"/>
    <x v="0"/>
    <n v="4000"/>
    <x v="4"/>
  </r>
  <r>
    <n v="181"/>
    <x v="0"/>
    <n v="15000"/>
    <x v="6"/>
  </r>
  <r>
    <n v="110"/>
    <x v="0"/>
    <n v="20000"/>
    <x v="8"/>
  </r>
  <r>
    <n v="269"/>
    <x v="0"/>
    <n v="35000"/>
    <x v="7"/>
  </r>
  <r>
    <n v="79"/>
    <x v="0"/>
    <n v="2800"/>
    <x v="4"/>
  </r>
  <r>
    <n v="104"/>
    <x v="0"/>
    <n v="5862"/>
    <x v="0"/>
  </r>
  <r>
    <n v="34"/>
    <x v="0"/>
    <n v="3000"/>
    <x v="4"/>
  </r>
  <r>
    <n v="167"/>
    <x v="0"/>
    <n v="8500"/>
    <x v="0"/>
  </r>
  <r>
    <n v="183"/>
    <x v="0"/>
    <n v="10000"/>
    <x v="1"/>
  </r>
  <r>
    <n v="71"/>
    <x v="0"/>
    <n v="8000"/>
    <x v="0"/>
  </r>
  <r>
    <n v="69"/>
    <x v="0"/>
    <n v="1600"/>
    <x v="4"/>
  </r>
  <r>
    <n v="270"/>
    <x v="0"/>
    <n v="21000"/>
    <x v="8"/>
  </r>
  <r>
    <n v="193"/>
    <x v="0"/>
    <n v="10000"/>
    <x v="1"/>
  </r>
  <r>
    <n v="57"/>
    <x v="0"/>
    <n v="2500"/>
    <x v="4"/>
  </r>
  <r>
    <n v="200"/>
    <x v="0"/>
    <n v="12000"/>
    <x v="1"/>
  </r>
  <r>
    <n v="88"/>
    <x v="0"/>
    <n v="5500"/>
    <x v="0"/>
  </r>
  <r>
    <n v="213"/>
    <x v="0"/>
    <n v="25000"/>
    <x v="9"/>
  </r>
  <r>
    <n v="20"/>
    <x v="0"/>
    <n v="1500"/>
    <x v="4"/>
  </r>
  <r>
    <n v="50"/>
    <x v="0"/>
    <n v="2250"/>
    <x v="4"/>
  </r>
  <r>
    <n v="115"/>
    <x v="0"/>
    <n v="20000"/>
    <x v="8"/>
  </r>
  <r>
    <n v="186"/>
    <x v="0"/>
    <n v="13000"/>
    <x v="1"/>
  </r>
  <r>
    <n v="18"/>
    <x v="0"/>
    <n v="300"/>
    <x v="2"/>
  </r>
  <r>
    <n v="176"/>
    <x v="0"/>
    <n v="10000"/>
    <x v="1"/>
  </r>
  <r>
    <n v="41"/>
    <x v="0"/>
    <n v="2000"/>
    <x v="4"/>
  </r>
  <r>
    <n v="75"/>
    <x v="0"/>
    <n v="7000"/>
    <x v="0"/>
  </r>
  <r>
    <n v="97"/>
    <x v="0"/>
    <n v="23000"/>
    <x v="8"/>
  </r>
  <r>
    <n v="73"/>
    <x v="0"/>
    <n v="5000"/>
    <x v="0"/>
  </r>
  <r>
    <n v="49"/>
    <x v="0"/>
    <n v="3300"/>
    <x v="4"/>
  </r>
  <r>
    <n v="134"/>
    <x v="0"/>
    <n v="12200"/>
    <x v="1"/>
  </r>
  <r>
    <n v="68"/>
    <x v="0"/>
    <n v="2500"/>
    <x v="4"/>
  </r>
  <r>
    <n v="49"/>
    <x v="0"/>
    <n v="2500"/>
    <x v="4"/>
  </r>
  <r>
    <n v="63"/>
    <x v="0"/>
    <n v="2700"/>
    <x v="4"/>
  </r>
  <r>
    <n v="163"/>
    <x v="0"/>
    <n v="6000"/>
    <x v="0"/>
  </r>
  <r>
    <n v="288"/>
    <x v="0"/>
    <n v="15000"/>
    <x v="6"/>
  </r>
  <r>
    <n v="42"/>
    <x v="0"/>
    <n v="2000"/>
    <x v="4"/>
  </r>
  <r>
    <n v="70"/>
    <x v="0"/>
    <n v="8000"/>
    <x v="0"/>
  </r>
  <r>
    <n v="30"/>
    <x v="0"/>
    <n v="1800"/>
    <x v="4"/>
  </r>
  <r>
    <n v="51"/>
    <x v="0"/>
    <n v="1500"/>
    <x v="4"/>
  </r>
  <r>
    <n v="145"/>
    <x v="0"/>
    <n v="10000"/>
    <x v="1"/>
  </r>
  <r>
    <n v="21"/>
    <x v="0"/>
    <n v="4000"/>
    <x v="4"/>
  </r>
  <r>
    <n v="286"/>
    <x v="0"/>
    <n v="15500"/>
    <x v="6"/>
  </r>
  <r>
    <n v="12"/>
    <x v="0"/>
    <n v="1800"/>
    <x v="4"/>
  </r>
  <r>
    <n v="100"/>
    <x v="0"/>
    <n v="4500"/>
    <x v="4"/>
  </r>
  <r>
    <n v="100"/>
    <x v="0"/>
    <n v="5000"/>
    <x v="0"/>
  </r>
  <r>
    <n v="34"/>
    <x v="0"/>
    <n v="2500"/>
    <x v="4"/>
  </r>
  <r>
    <n v="63"/>
    <x v="0"/>
    <n v="5800"/>
    <x v="0"/>
  </r>
  <r>
    <n v="30"/>
    <x v="0"/>
    <n v="2000"/>
    <x v="4"/>
  </r>
  <r>
    <n v="47"/>
    <x v="0"/>
    <n v="5000"/>
    <x v="0"/>
  </r>
  <r>
    <n v="237"/>
    <x v="0"/>
    <n v="31000"/>
    <x v="5"/>
  </r>
  <r>
    <n v="47"/>
    <x v="0"/>
    <n v="800"/>
    <x v="2"/>
  </r>
  <r>
    <n v="15"/>
    <x v="0"/>
    <n v="3000"/>
    <x v="4"/>
  </r>
  <r>
    <n v="81"/>
    <x v="0"/>
    <n v="4999"/>
    <x v="4"/>
  </r>
  <r>
    <n v="122"/>
    <x v="0"/>
    <n v="15000"/>
    <x v="6"/>
  </r>
  <r>
    <n v="34"/>
    <x v="0"/>
    <n v="2500"/>
    <x v="4"/>
  </r>
  <r>
    <n v="207"/>
    <x v="0"/>
    <n v="10000"/>
    <x v="1"/>
  </r>
  <r>
    <n v="25"/>
    <x v="0"/>
    <n v="500"/>
    <x v="2"/>
  </r>
  <r>
    <n v="72"/>
    <x v="0"/>
    <n v="2000"/>
    <x v="4"/>
  </r>
  <r>
    <n v="14"/>
    <x v="0"/>
    <n v="500"/>
    <x v="2"/>
  </r>
  <r>
    <n v="15"/>
    <x v="0"/>
    <n v="101"/>
    <x v="2"/>
  </r>
  <r>
    <n v="91"/>
    <x v="0"/>
    <n v="4500"/>
    <x v="4"/>
  </r>
  <r>
    <n v="24"/>
    <x v="0"/>
    <n v="600"/>
    <x v="2"/>
  </r>
  <r>
    <n v="27"/>
    <x v="0"/>
    <n v="700"/>
    <x v="2"/>
  </r>
  <r>
    <n v="47"/>
    <x v="0"/>
    <n v="1500"/>
    <x v="4"/>
  </r>
  <r>
    <n v="44"/>
    <x v="0"/>
    <n v="5500"/>
    <x v="0"/>
  </r>
  <r>
    <n v="72"/>
    <x v="0"/>
    <n v="10000"/>
    <x v="1"/>
  </r>
  <r>
    <n v="63"/>
    <x v="0"/>
    <n v="3000"/>
    <x v="4"/>
  </r>
  <r>
    <n v="88"/>
    <x v="0"/>
    <n v="3000"/>
    <x v="4"/>
  </r>
  <r>
    <n v="70"/>
    <x v="0"/>
    <n v="3000"/>
    <x v="4"/>
  </r>
  <r>
    <n v="50"/>
    <x v="0"/>
    <n v="8400"/>
    <x v="0"/>
  </r>
  <r>
    <n v="35"/>
    <x v="0"/>
    <n v="1800"/>
    <x v="4"/>
  </r>
  <r>
    <n v="175"/>
    <x v="0"/>
    <n v="15000"/>
    <x v="6"/>
  </r>
  <r>
    <n v="20"/>
    <x v="0"/>
    <n v="4000"/>
    <x v="4"/>
  </r>
  <r>
    <n v="54"/>
    <x v="0"/>
    <n v="1500"/>
    <x v="4"/>
  </r>
  <r>
    <n v="20"/>
    <x v="0"/>
    <n v="1000"/>
    <x v="4"/>
  </r>
  <r>
    <n v="57"/>
    <x v="0"/>
    <n v="3500"/>
    <x v="4"/>
  </r>
  <r>
    <n v="31"/>
    <x v="0"/>
    <n v="350"/>
    <x v="2"/>
  </r>
  <r>
    <n v="31"/>
    <x v="0"/>
    <n v="6500"/>
    <x v="0"/>
  </r>
  <r>
    <n v="45"/>
    <x v="0"/>
    <n v="2500"/>
    <x v="4"/>
  </r>
  <r>
    <n v="41"/>
    <x v="0"/>
    <n v="2500"/>
    <x v="4"/>
  </r>
  <r>
    <n v="29"/>
    <x v="0"/>
    <n v="2000"/>
    <x v="4"/>
  </r>
  <r>
    <n v="58"/>
    <x v="0"/>
    <n v="800"/>
    <x v="2"/>
  </r>
  <r>
    <n v="89"/>
    <x v="0"/>
    <n v="4000"/>
    <x v="4"/>
  </r>
  <r>
    <n v="125"/>
    <x v="0"/>
    <n v="11737"/>
    <x v="1"/>
  </r>
  <r>
    <n v="18"/>
    <x v="0"/>
    <n v="1050"/>
    <x v="4"/>
  </r>
  <r>
    <n v="32"/>
    <x v="0"/>
    <n v="2000"/>
    <x v="4"/>
  </r>
  <r>
    <n v="16"/>
    <x v="0"/>
    <n v="500"/>
    <x v="2"/>
  </r>
  <r>
    <n v="38"/>
    <x v="0"/>
    <n v="2500"/>
    <x v="4"/>
  </r>
  <r>
    <n v="15"/>
    <x v="0"/>
    <n v="500"/>
    <x v="2"/>
  </r>
  <r>
    <n v="23"/>
    <x v="0"/>
    <n v="3300"/>
    <x v="4"/>
  </r>
  <r>
    <n v="49"/>
    <x v="0"/>
    <n v="1000"/>
    <x v="4"/>
  </r>
  <r>
    <n v="10"/>
    <x v="0"/>
    <n v="1500"/>
    <x v="4"/>
  </r>
  <r>
    <n v="15"/>
    <x v="0"/>
    <n v="400"/>
    <x v="2"/>
  </r>
  <r>
    <n v="57"/>
    <x v="0"/>
    <n v="8000"/>
    <x v="0"/>
  </r>
  <r>
    <n v="33"/>
    <x v="0"/>
    <n v="800"/>
    <x v="2"/>
  </r>
  <r>
    <n v="9"/>
    <x v="0"/>
    <n v="1800"/>
    <x v="4"/>
  </r>
  <r>
    <n v="26"/>
    <x v="0"/>
    <n v="1000"/>
    <x v="4"/>
  </r>
  <r>
    <n v="69"/>
    <x v="0"/>
    <n v="1500"/>
    <x v="4"/>
  </r>
  <r>
    <n v="65"/>
    <x v="0"/>
    <n v="5000"/>
    <x v="0"/>
  </r>
  <r>
    <n v="83"/>
    <x v="0"/>
    <n v="6000"/>
    <x v="0"/>
  </r>
  <r>
    <n v="111"/>
    <x v="0"/>
    <n v="3500"/>
    <x v="4"/>
  </r>
  <r>
    <n v="46"/>
    <x v="0"/>
    <n v="3871"/>
    <x v="4"/>
  </r>
  <r>
    <n v="63"/>
    <x v="0"/>
    <n v="5000"/>
    <x v="0"/>
  </r>
  <r>
    <n v="9"/>
    <x v="0"/>
    <n v="250"/>
    <x v="2"/>
  </r>
  <r>
    <n v="34"/>
    <x v="0"/>
    <n v="2500"/>
    <x v="4"/>
  </r>
  <r>
    <n v="112"/>
    <x v="0"/>
    <n v="15000"/>
    <x v="6"/>
  </r>
  <r>
    <n v="47"/>
    <x v="0"/>
    <n v="8000"/>
    <x v="0"/>
  </r>
  <r>
    <n v="38"/>
    <x v="0"/>
    <n v="3000"/>
    <x v="4"/>
  </r>
  <r>
    <n v="28"/>
    <x v="0"/>
    <n v="3350"/>
    <x v="4"/>
  </r>
  <r>
    <n v="78"/>
    <x v="0"/>
    <n v="6000"/>
    <x v="0"/>
  </r>
  <r>
    <n v="23"/>
    <x v="0"/>
    <n v="700"/>
    <x v="2"/>
  </r>
  <r>
    <n v="40"/>
    <x v="0"/>
    <n v="4500"/>
    <x v="4"/>
  </r>
  <r>
    <n v="13"/>
    <x v="0"/>
    <n v="500"/>
    <x v="2"/>
  </r>
  <r>
    <n v="18"/>
    <x v="0"/>
    <n v="1500"/>
    <x v="4"/>
  </r>
  <r>
    <n v="22"/>
    <x v="0"/>
    <n v="2000"/>
    <x v="4"/>
  </r>
  <r>
    <n v="79"/>
    <x v="0"/>
    <n v="5500"/>
    <x v="0"/>
  </r>
  <r>
    <n v="14"/>
    <x v="0"/>
    <n v="1000"/>
    <x v="4"/>
  </r>
  <r>
    <n v="51"/>
    <x v="0"/>
    <n v="3500"/>
    <x v="4"/>
  </r>
  <r>
    <n v="54"/>
    <x v="0"/>
    <n v="5000"/>
    <x v="0"/>
  </r>
  <r>
    <n v="70"/>
    <x v="0"/>
    <n v="5000"/>
    <x v="0"/>
  </r>
  <r>
    <n v="44"/>
    <x v="0"/>
    <n v="500"/>
    <x v="2"/>
  </r>
  <r>
    <n v="55"/>
    <x v="0"/>
    <n v="3000"/>
    <x v="4"/>
  </r>
  <r>
    <n v="15"/>
    <x v="0"/>
    <n v="1750"/>
    <x v="4"/>
  </r>
  <r>
    <n v="27"/>
    <x v="0"/>
    <n v="1500"/>
    <x v="4"/>
  </r>
  <r>
    <n v="21"/>
    <x v="0"/>
    <n v="2000"/>
    <x v="4"/>
  </r>
  <r>
    <n v="162"/>
    <x v="0"/>
    <n v="10000"/>
    <x v="1"/>
  </r>
  <r>
    <n v="23"/>
    <x v="0"/>
    <n v="4000"/>
    <x v="4"/>
  </r>
  <r>
    <n v="72"/>
    <x v="0"/>
    <n v="9000"/>
    <x v="0"/>
  </r>
  <r>
    <n v="68"/>
    <x v="0"/>
    <n v="5000"/>
    <x v="0"/>
  </r>
  <r>
    <n v="20"/>
    <x v="0"/>
    <n v="500"/>
    <x v="2"/>
  </r>
  <r>
    <n v="26"/>
    <x v="0"/>
    <n v="7750"/>
    <x v="0"/>
  </r>
  <r>
    <n v="72"/>
    <x v="0"/>
    <n v="3000"/>
    <x v="4"/>
  </r>
  <r>
    <n v="3"/>
    <x v="0"/>
    <n v="2500"/>
    <x v="4"/>
  </r>
  <r>
    <n v="18"/>
    <x v="0"/>
    <n v="500"/>
    <x v="2"/>
  </r>
  <r>
    <n v="30"/>
    <x v="0"/>
    <n v="750"/>
    <x v="2"/>
  </r>
  <r>
    <n v="23"/>
    <x v="0"/>
    <n v="1000"/>
    <x v="4"/>
  </r>
  <r>
    <n v="54"/>
    <x v="0"/>
    <n v="5000"/>
    <x v="0"/>
  </r>
  <r>
    <n v="26"/>
    <x v="0"/>
    <n v="1500"/>
    <x v="4"/>
  </r>
  <r>
    <n v="9"/>
    <x v="0"/>
    <n v="200"/>
    <x v="2"/>
  </r>
  <r>
    <n v="27"/>
    <x v="0"/>
    <n v="1000"/>
    <x v="4"/>
  </r>
  <r>
    <n v="30"/>
    <x v="0"/>
    <n v="2000"/>
    <x v="4"/>
  </r>
  <r>
    <n v="52"/>
    <x v="0"/>
    <n v="3500"/>
    <x v="4"/>
  </r>
  <r>
    <n v="17"/>
    <x v="0"/>
    <n v="3000"/>
    <x v="4"/>
  </r>
  <r>
    <n v="19"/>
    <x v="0"/>
    <n v="8000"/>
    <x v="0"/>
  </r>
  <r>
    <n v="77"/>
    <x v="0"/>
    <n v="8000"/>
    <x v="0"/>
  </r>
  <r>
    <n v="21"/>
    <x v="0"/>
    <n v="550"/>
    <x v="2"/>
  </r>
  <r>
    <n v="38"/>
    <x v="0"/>
    <n v="2000"/>
    <x v="4"/>
  </r>
  <r>
    <n v="28"/>
    <x v="0"/>
    <n v="3000"/>
    <x v="4"/>
  </r>
  <r>
    <n v="48"/>
    <x v="0"/>
    <n v="4000"/>
    <x v="4"/>
  </r>
  <r>
    <n v="46"/>
    <x v="0"/>
    <n v="3500"/>
    <x v="4"/>
  </r>
  <r>
    <n v="30"/>
    <x v="0"/>
    <n v="1750"/>
    <x v="4"/>
  </r>
  <r>
    <n v="64"/>
    <x v="0"/>
    <n v="6000"/>
    <x v="0"/>
  </r>
  <r>
    <n v="15"/>
    <x v="0"/>
    <n v="2000"/>
    <x v="4"/>
  </r>
  <r>
    <n v="41"/>
    <x v="0"/>
    <n v="2000"/>
    <x v="4"/>
  </r>
  <r>
    <n v="35"/>
    <x v="0"/>
    <n v="3000"/>
    <x v="4"/>
  </r>
  <r>
    <n v="45"/>
    <x v="0"/>
    <n v="1500"/>
    <x v="4"/>
  </r>
  <r>
    <n v="62"/>
    <x v="0"/>
    <n v="10000"/>
    <x v="1"/>
  </r>
  <r>
    <n v="22"/>
    <x v="0"/>
    <n v="1500"/>
    <x v="4"/>
  </r>
  <r>
    <n v="18"/>
    <x v="0"/>
    <n v="500"/>
    <x v="2"/>
  </r>
  <r>
    <n v="12"/>
    <x v="0"/>
    <n v="500"/>
    <x v="2"/>
  </r>
  <r>
    <n v="44"/>
    <x v="0"/>
    <n v="1500"/>
    <x v="4"/>
  </r>
  <r>
    <n v="27"/>
    <x v="0"/>
    <n v="550"/>
    <x v="2"/>
  </r>
  <r>
    <n v="38"/>
    <x v="0"/>
    <n v="500"/>
    <x v="2"/>
  </r>
  <r>
    <n v="28"/>
    <x v="0"/>
    <n v="1500"/>
    <x v="4"/>
  </r>
  <r>
    <n v="24"/>
    <x v="0"/>
    <n v="250"/>
    <x v="2"/>
  </r>
  <r>
    <n v="65"/>
    <x v="0"/>
    <n v="4000"/>
    <x v="4"/>
  </r>
  <r>
    <n v="46"/>
    <x v="0"/>
    <n v="1200"/>
    <x v="4"/>
  </r>
  <r>
    <n v="85"/>
    <x v="0"/>
    <n v="10000"/>
    <x v="1"/>
  </r>
  <r>
    <n v="66"/>
    <x v="0"/>
    <n v="2900"/>
    <x v="4"/>
  </r>
  <r>
    <n v="165"/>
    <x v="0"/>
    <n v="15000"/>
    <x v="6"/>
  </r>
  <r>
    <n v="17"/>
    <x v="0"/>
    <n v="2000"/>
    <x v="4"/>
  </r>
  <r>
    <n v="3"/>
    <x v="0"/>
    <n v="500"/>
    <x v="2"/>
  </r>
  <r>
    <n v="17"/>
    <x v="0"/>
    <n v="350"/>
    <x v="2"/>
  </r>
  <r>
    <n v="91"/>
    <x v="0"/>
    <n v="10000"/>
    <x v="1"/>
  </r>
  <r>
    <n v="67"/>
    <x v="0"/>
    <n v="2000"/>
    <x v="4"/>
  </r>
  <r>
    <n v="18"/>
    <x v="0"/>
    <n v="500"/>
    <x v="2"/>
  </r>
  <r>
    <n v="21"/>
    <x v="0"/>
    <n v="500"/>
    <x v="2"/>
  </r>
  <r>
    <n v="40"/>
    <x v="0"/>
    <n v="3000"/>
    <x v="4"/>
  </r>
  <r>
    <n v="78"/>
    <x v="0"/>
    <n v="15000"/>
    <x v="6"/>
  </r>
  <r>
    <n v="26"/>
    <x v="0"/>
    <n v="3000"/>
    <x v="4"/>
  </r>
  <r>
    <n v="14"/>
    <x v="0"/>
    <n v="500"/>
    <x v="2"/>
  </r>
  <r>
    <n v="44"/>
    <x v="0"/>
    <n v="3000"/>
    <x v="4"/>
  </r>
  <r>
    <n v="9"/>
    <x v="0"/>
    <n v="200"/>
    <x v="2"/>
  </r>
  <r>
    <n v="30"/>
    <x v="0"/>
    <n v="4000"/>
    <x v="4"/>
  </r>
  <r>
    <n v="45"/>
    <x v="0"/>
    <n v="1700"/>
    <x v="4"/>
  </r>
  <r>
    <n v="56"/>
    <x v="0"/>
    <n v="4000"/>
    <x v="4"/>
  </r>
  <r>
    <n v="46"/>
    <x v="0"/>
    <n v="2750"/>
    <x v="4"/>
  </r>
  <r>
    <n v="34"/>
    <x v="0"/>
    <n v="700"/>
    <x v="2"/>
  </r>
  <r>
    <n v="98"/>
    <x v="0"/>
    <n v="10000"/>
    <x v="1"/>
  </r>
  <r>
    <n v="46"/>
    <x v="0"/>
    <n v="3000"/>
    <x v="4"/>
  </r>
  <r>
    <n v="10"/>
    <x v="0"/>
    <n v="250"/>
    <x v="2"/>
  </r>
  <r>
    <n v="76"/>
    <x v="0"/>
    <n v="6000"/>
    <x v="0"/>
  </r>
  <r>
    <n v="104"/>
    <x v="0"/>
    <n v="30000"/>
    <x v="5"/>
  </r>
  <r>
    <n v="87"/>
    <x v="0"/>
    <n v="3750"/>
    <x v="4"/>
  </r>
  <r>
    <n v="29"/>
    <x v="0"/>
    <n v="1500"/>
    <x v="4"/>
  </r>
  <r>
    <n v="51"/>
    <x v="0"/>
    <n v="2000"/>
    <x v="4"/>
  </r>
  <r>
    <n v="12"/>
    <x v="0"/>
    <n v="150"/>
    <x v="2"/>
  </r>
  <r>
    <n v="72"/>
    <x v="0"/>
    <n v="2000"/>
    <x v="4"/>
  </r>
  <r>
    <n v="21"/>
    <x v="0"/>
    <n v="2000"/>
    <x v="4"/>
  </r>
  <r>
    <n v="42"/>
    <x v="0"/>
    <n v="2000"/>
    <x v="4"/>
  </r>
  <r>
    <n v="71"/>
    <x v="0"/>
    <n v="9500"/>
    <x v="0"/>
  </r>
  <r>
    <n v="168"/>
    <x v="0"/>
    <n v="10000"/>
    <x v="1"/>
  </r>
  <r>
    <n v="19"/>
    <x v="0"/>
    <n v="1000"/>
    <x v="4"/>
  </r>
  <r>
    <n v="37"/>
    <x v="0"/>
    <n v="5000"/>
    <x v="0"/>
  </r>
  <r>
    <n v="36"/>
    <x v="0"/>
    <n v="3000"/>
    <x v="4"/>
  </r>
  <r>
    <n v="14"/>
    <x v="0"/>
    <n v="2500"/>
    <x v="4"/>
  </r>
  <r>
    <n v="18"/>
    <x v="0"/>
    <n v="1200"/>
    <x v="4"/>
  </r>
  <r>
    <n v="82"/>
    <x v="0"/>
    <n v="5000"/>
    <x v="0"/>
  </r>
  <r>
    <n v="43"/>
    <x v="0"/>
    <n v="2500"/>
    <x v="4"/>
  </r>
  <r>
    <n v="8"/>
    <x v="0"/>
    <n v="250"/>
    <x v="2"/>
  </r>
  <r>
    <n v="45"/>
    <x v="0"/>
    <n v="1000"/>
    <x v="4"/>
  </r>
  <r>
    <n v="20"/>
    <x v="0"/>
    <n v="300"/>
    <x v="2"/>
  </r>
  <r>
    <n v="31"/>
    <x v="0"/>
    <n v="2000"/>
    <x v="4"/>
  </r>
  <r>
    <n v="25"/>
    <x v="0"/>
    <n v="1000"/>
    <x v="4"/>
  </r>
  <r>
    <n v="14"/>
    <x v="0"/>
    <n v="1000"/>
    <x v="4"/>
  </r>
  <r>
    <n v="45"/>
    <x v="0"/>
    <n v="2100"/>
    <x v="4"/>
  </r>
  <r>
    <n v="20"/>
    <x v="0"/>
    <n v="800"/>
    <x v="2"/>
  </r>
  <r>
    <n v="39"/>
    <x v="0"/>
    <n v="500"/>
    <x v="2"/>
  </r>
  <r>
    <n v="16"/>
    <x v="0"/>
    <n v="650"/>
    <x v="2"/>
  </r>
  <r>
    <n v="37"/>
    <x v="0"/>
    <n v="1000"/>
    <x v="4"/>
  </r>
  <r>
    <n v="14"/>
    <x v="0"/>
    <n v="300"/>
    <x v="2"/>
  </r>
  <r>
    <n v="21"/>
    <x v="0"/>
    <n v="700"/>
    <x v="2"/>
  </r>
  <r>
    <n v="69"/>
    <x v="0"/>
    <n v="10000"/>
    <x v="1"/>
  </r>
  <r>
    <n v="16"/>
    <x v="0"/>
    <n v="3000"/>
    <x v="4"/>
  </r>
  <r>
    <n v="55"/>
    <x v="0"/>
    <n v="2000"/>
    <x v="4"/>
  </r>
  <r>
    <n v="27"/>
    <x v="0"/>
    <n v="978"/>
    <x v="2"/>
  </r>
  <r>
    <n v="36"/>
    <x v="0"/>
    <n v="500"/>
    <x v="2"/>
  </r>
  <r>
    <n v="19"/>
    <x v="0"/>
    <n v="500"/>
    <x v="2"/>
  </r>
  <r>
    <n v="12"/>
    <x v="0"/>
    <n v="500"/>
    <x v="2"/>
  </r>
  <r>
    <n v="17"/>
    <x v="0"/>
    <n v="250"/>
    <x v="2"/>
  </r>
  <r>
    <n v="114"/>
    <x v="0"/>
    <n v="10000"/>
    <x v="1"/>
  </r>
  <r>
    <n v="93"/>
    <x v="0"/>
    <n v="5000"/>
    <x v="0"/>
  </r>
  <r>
    <n v="36"/>
    <x v="0"/>
    <n v="2000"/>
    <x v="4"/>
  </r>
  <r>
    <n v="61"/>
    <x v="0"/>
    <n v="3500"/>
    <x v="4"/>
  </r>
  <r>
    <n v="47"/>
    <x v="0"/>
    <n v="3000"/>
    <x v="4"/>
  </r>
  <r>
    <n v="17"/>
    <x v="0"/>
    <n v="10000"/>
    <x v="1"/>
  </r>
  <r>
    <n v="63"/>
    <x v="0"/>
    <n v="2800"/>
    <x v="4"/>
  </r>
  <r>
    <n v="9"/>
    <x v="0"/>
    <n v="250"/>
    <x v="2"/>
  </r>
  <r>
    <n v="30"/>
    <x v="0"/>
    <n v="500"/>
    <x v="2"/>
  </r>
  <r>
    <n v="23"/>
    <x v="0"/>
    <n v="2000"/>
    <x v="4"/>
  </r>
  <r>
    <n v="33"/>
    <x v="0"/>
    <n v="4900"/>
    <x v="4"/>
  </r>
  <r>
    <n v="39"/>
    <x v="0"/>
    <n v="2000"/>
    <x v="4"/>
  </r>
  <r>
    <n v="17"/>
    <x v="0"/>
    <n v="300"/>
    <x v="2"/>
  </r>
  <r>
    <n v="6"/>
    <x v="0"/>
    <n v="300"/>
    <x v="2"/>
  </r>
  <r>
    <n v="39"/>
    <x v="0"/>
    <n v="1800"/>
    <x v="4"/>
  </r>
  <r>
    <n v="57"/>
    <x v="0"/>
    <n v="2000"/>
    <x v="4"/>
  </r>
  <r>
    <n v="56"/>
    <x v="0"/>
    <n v="1500"/>
    <x v="4"/>
  </r>
  <r>
    <n v="13"/>
    <x v="0"/>
    <n v="1500"/>
    <x v="4"/>
  </r>
  <r>
    <n v="95"/>
    <x v="0"/>
    <n v="10000"/>
    <x v="1"/>
  </r>
  <r>
    <n v="80"/>
    <x v="0"/>
    <n v="3000"/>
    <x v="4"/>
  </r>
  <r>
    <n v="133"/>
    <x v="0"/>
    <n v="3350"/>
    <x v="4"/>
  </r>
  <r>
    <n v="44"/>
    <x v="0"/>
    <n v="2500"/>
    <x v="4"/>
  </r>
  <r>
    <n v="30"/>
    <x v="0"/>
    <n v="1650"/>
    <x v="4"/>
  </r>
  <r>
    <n v="56"/>
    <x v="0"/>
    <n v="3000"/>
    <x v="4"/>
  </r>
  <r>
    <n v="66"/>
    <x v="0"/>
    <n v="2000"/>
    <x v="4"/>
  </r>
  <r>
    <n v="29"/>
    <x v="0"/>
    <n v="3000"/>
    <x v="4"/>
  </r>
  <r>
    <n v="72"/>
    <x v="0"/>
    <n v="5000"/>
    <x v="0"/>
  </r>
  <r>
    <n v="27"/>
    <x v="0"/>
    <n v="1000"/>
    <x v="4"/>
  </r>
  <r>
    <n v="10"/>
    <x v="0"/>
    <n v="500"/>
    <x v="2"/>
  </r>
  <r>
    <n v="35"/>
    <x v="0"/>
    <n v="3800"/>
    <x v="4"/>
  </r>
  <r>
    <n v="29"/>
    <x v="0"/>
    <n v="1500"/>
    <x v="4"/>
  </r>
  <r>
    <n v="13"/>
    <x v="0"/>
    <n v="400"/>
    <x v="2"/>
  </r>
  <r>
    <n v="72"/>
    <x v="0"/>
    <n v="5000"/>
    <x v="0"/>
  </r>
  <r>
    <n v="78"/>
    <x v="0"/>
    <n v="3000"/>
    <x v="4"/>
  </r>
  <r>
    <n v="49"/>
    <x v="0"/>
    <n v="1551"/>
    <x v="4"/>
  </r>
  <r>
    <n v="42"/>
    <x v="0"/>
    <n v="1650"/>
    <x v="4"/>
  </r>
  <r>
    <n v="35"/>
    <x v="0"/>
    <n v="2000"/>
    <x v="4"/>
  </r>
  <r>
    <n v="42"/>
    <x v="0"/>
    <n v="1000"/>
    <x v="4"/>
  </r>
  <r>
    <n v="42"/>
    <x v="0"/>
    <n v="1500"/>
    <x v="4"/>
  </r>
  <r>
    <n v="31"/>
    <x v="0"/>
    <n v="4000"/>
    <x v="4"/>
  </r>
  <r>
    <n v="38"/>
    <x v="0"/>
    <n v="2500"/>
    <x v="4"/>
  </r>
  <r>
    <n v="8"/>
    <x v="0"/>
    <n v="1000"/>
    <x v="4"/>
  </r>
  <r>
    <n v="39"/>
    <x v="0"/>
    <n v="2500"/>
    <x v="4"/>
  </r>
  <r>
    <n v="29"/>
    <x v="0"/>
    <n v="3000"/>
    <x v="4"/>
  </r>
  <r>
    <n v="72"/>
    <x v="0"/>
    <n v="10000"/>
    <x v="1"/>
  </r>
  <r>
    <n v="15"/>
    <x v="0"/>
    <n v="100"/>
    <x v="2"/>
  </r>
  <r>
    <n v="33"/>
    <x v="0"/>
    <n v="3000"/>
    <x v="4"/>
  </r>
  <r>
    <n v="15"/>
    <x v="0"/>
    <n v="900"/>
    <x v="2"/>
  </r>
  <r>
    <n v="19"/>
    <x v="0"/>
    <n v="1500"/>
    <x v="4"/>
  </r>
  <r>
    <n v="17"/>
    <x v="0"/>
    <n v="1000"/>
    <x v="4"/>
  </r>
  <r>
    <n v="44"/>
    <x v="0"/>
    <n v="2800"/>
    <x v="4"/>
  </r>
  <r>
    <n v="10"/>
    <x v="0"/>
    <n v="500"/>
    <x v="2"/>
  </r>
  <r>
    <n v="46"/>
    <x v="0"/>
    <n v="3000"/>
    <x v="4"/>
  </r>
  <r>
    <n v="11"/>
    <x v="0"/>
    <n v="2500"/>
    <x v="4"/>
  </r>
  <r>
    <n v="13"/>
    <x v="0"/>
    <n v="4000"/>
    <x v="4"/>
  </r>
  <r>
    <n v="33"/>
    <x v="0"/>
    <n v="1500"/>
    <x v="4"/>
  </r>
  <r>
    <n v="28"/>
    <x v="0"/>
    <n v="2000"/>
    <x v="4"/>
  </r>
  <r>
    <n v="21"/>
    <x v="0"/>
    <n v="2000"/>
    <x v="4"/>
  </r>
  <r>
    <n v="13"/>
    <x v="0"/>
    <n v="350"/>
    <x v="2"/>
  </r>
  <r>
    <n v="34"/>
    <x v="0"/>
    <n v="1395"/>
    <x v="4"/>
  </r>
  <r>
    <n v="80"/>
    <x v="0"/>
    <n v="4000"/>
    <x v="4"/>
  </r>
  <r>
    <n v="74"/>
    <x v="0"/>
    <n v="10000"/>
    <x v="1"/>
  </r>
  <r>
    <n v="7"/>
    <x v="0"/>
    <n v="500"/>
    <x v="2"/>
  </r>
  <r>
    <n v="34"/>
    <x v="0"/>
    <n v="3300"/>
    <x v="4"/>
  </r>
  <r>
    <n v="86"/>
    <x v="0"/>
    <n v="6000"/>
    <x v="0"/>
  </r>
  <r>
    <n v="37"/>
    <x v="0"/>
    <n v="1650"/>
    <x v="4"/>
  </r>
  <r>
    <n v="18"/>
    <x v="0"/>
    <n v="500"/>
    <x v="2"/>
  </r>
  <r>
    <n v="22"/>
    <x v="0"/>
    <n v="2750"/>
    <x v="4"/>
  </r>
  <r>
    <n v="26"/>
    <x v="0"/>
    <n v="1000"/>
    <x v="4"/>
  </r>
  <r>
    <n v="27"/>
    <x v="0"/>
    <n v="960"/>
    <x v="2"/>
  </r>
  <r>
    <n v="8"/>
    <x v="0"/>
    <n v="500"/>
    <x v="2"/>
  </r>
  <r>
    <n v="204"/>
    <x v="0"/>
    <n v="5000"/>
    <x v="0"/>
  </r>
  <r>
    <n v="46"/>
    <x v="0"/>
    <n v="2000"/>
    <x v="4"/>
  </r>
  <r>
    <n v="17"/>
    <x v="0"/>
    <n v="150"/>
    <x v="2"/>
  </r>
  <r>
    <n v="28"/>
    <x v="0"/>
    <n v="675"/>
    <x v="2"/>
  </r>
  <r>
    <n v="83"/>
    <x v="0"/>
    <n v="2000"/>
    <x v="4"/>
  </r>
  <r>
    <n v="13"/>
    <x v="0"/>
    <n v="600"/>
    <x v="2"/>
  </r>
  <r>
    <n v="8"/>
    <x v="0"/>
    <n v="300"/>
    <x v="2"/>
  </r>
  <r>
    <n v="32"/>
    <x v="0"/>
    <n v="1200"/>
    <x v="4"/>
  </r>
  <r>
    <n v="85"/>
    <x v="0"/>
    <n v="5500"/>
    <x v="0"/>
  </r>
  <r>
    <n v="29"/>
    <x v="0"/>
    <n v="1500"/>
    <x v="4"/>
  </r>
  <r>
    <n v="24"/>
    <x v="0"/>
    <n v="2500"/>
    <x v="4"/>
  </r>
  <r>
    <n v="8"/>
    <x v="0"/>
    <n v="250"/>
    <x v="2"/>
  </r>
  <r>
    <n v="19"/>
    <x v="0"/>
    <n v="1100"/>
    <x v="4"/>
  </r>
  <r>
    <n v="336"/>
    <x v="0"/>
    <n v="35000"/>
    <x v="7"/>
  </r>
  <r>
    <n v="13"/>
    <x v="0"/>
    <n v="2100"/>
    <x v="4"/>
  </r>
  <r>
    <n v="42"/>
    <x v="0"/>
    <n v="1000"/>
    <x v="4"/>
  </r>
  <r>
    <n v="64"/>
    <x v="0"/>
    <n v="2500"/>
    <x v="4"/>
  </r>
  <r>
    <n v="25"/>
    <x v="0"/>
    <n v="1500"/>
    <x v="4"/>
  </r>
  <r>
    <n v="20"/>
    <x v="0"/>
    <n v="773"/>
    <x v="2"/>
  </r>
  <r>
    <n v="104"/>
    <x v="0"/>
    <n v="5500"/>
    <x v="0"/>
  </r>
  <r>
    <n v="53"/>
    <x v="0"/>
    <n v="5000"/>
    <x v="0"/>
  </r>
  <r>
    <n v="14"/>
    <x v="0"/>
    <n v="2400"/>
    <x v="4"/>
  </r>
  <r>
    <n v="20"/>
    <x v="0"/>
    <n v="2200"/>
    <x v="4"/>
  </r>
  <r>
    <n v="558"/>
    <x v="0"/>
    <n v="100000"/>
    <x v="10"/>
  </r>
  <r>
    <n v="22"/>
    <x v="0"/>
    <n v="350"/>
    <x v="2"/>
  </r>
  <r>
    <n v="24"/>
    <x v="0"/>
    <n v="1000"/>
    <x v="4"/>
  </r>
  <r>
    <n v="74"/>
    <x v="0"/>
    <n v="3200"/>
    <x v="4"/>
  </r>
  <r>
    <n v="54"/>
    <x v="0"/>
    <n v="2500"/>
    <x v="4"/>
  </r>
  <r>
    <n v="31"/>
    <x v="0"/>
    <n v="315"/>
    <x v="2"/>
  </r>
  <r>
    <n v="25"/>
    <x v="0"/>
    <n v="500"/>
    <x v="2"/>
  </r>
  <r>
    <n v="17"/>
    <x v="0"/>
    <n v="1000"/>
    <x v="4"/>
  </r>
  <r>
    <n v="12"/>
    <x v="0"/>
    <n v="900"/>
    <x v="2"/>
  </r>
  <r>
    <n v="38"/>
    <x v="0"/>
    <n v="2000"/>
    <x v="4"/>
  </r>
  <r>
    <n v="41"/>
    <x v="0"/>
    <n v="1000"/>
    <x v="4"/>
  </r>
  <r>
    <n v="19"/>
    <x v="0"/>
    <n v="1000"/>
    <x v="4"/>
  </r>
  <r>
    <n v="41"/>
    <x v="0"/>
    <n v="5000"/>
    <x v="0"/>
  </r>
  <r>
    <n v="26"/>
    <x v="0"/>
    <n v="2000"/>
    <x v="4"/>
  </r>
  <r>
    <n v="25"/>
    <x v="0"/>
    <n v="1500"/>
    <x v="4"/>
  </r>
  <r>
    <n v="9"/>
    <x v="0"/>
    <n v="500"/>
    <x v="2"/>
  </r>
  <r>
    <n v="78"/>
    <x v="0"/>
    <n v="3000"/>
    <x v="4"/>
  </r>
  <r>
    <n v="45"/>
    <x v="0"/>
    <n v="5800"/>
    <x v="0"/>
  </r>
  <r>
    <n v="102"/>
    <x v="0"/>
    <n v="10000"/>
    <x v="1"/>
  </r>
  <r>
    <n v="5"/>
    <x v="0"/>
    <n v="100"/>
    <x v="2"/>
  </r>
  <r>
    <n v="27"/>
    <x v="0"/>
    <n v="600"/>
    <x v="2"/>
  </r>
  <r>
    <n v="37"/>
    <x v="0"/>
    <n v="1500"/>
    <x v="4"/>
  </r>
  <r>
    <n v="14"/>
    <x v="0"/>
    <n v="500"/>
    <x v="2"/>
  </r>
  <r>
    <n v="27"/>
    <x v="0"/>
    <n v="900"/>
    <x v="2"/>
  </r>
  <r>
    <n v="45"/>
    <x v="0"/>
    <n v="1500"/>
    <x v="4"/>
  </r>
  <r>
    <n v="49"/>
    <x v="0"/>
    <n v="1000"/>
    <x v="4"/>
  </r>
  <r>
    <n v="24"/>
    <x v="0"/>
    <n v="3000"/>
    <x v="4"/>
  </r>
  <r>
    <n v="112"/>
    <x v="0"/>
    <n v="3000"/>
    <x v="4"/>
  </r>
  <r>
    <n v="23"/>
    <x v="0"/>
    <n v="3400"/>
    <x v="4"/>
  </r>
  <r>
    <n v="54"/>
    <x v="0"/>
    <n v="7500"/>
    <x v="0"/>
  </r>
  <r>
    <n v="28"/>
    <x v="0"/>
    <n v="500"/>
    <x v="2"/>
  </r>
  <r>
    <n v="11"/>
    <x v="0"/>
    <n v="200"/>
    <x v="2"/>
  </r>
  <r>
    <n v="62"/>
    <x v="0"/>
    <n v="4000"/>
    <x v="4"/>
  </r>
  <r>
    <n v="73"/>
    <x v="0"/>
    <n v="5000"/>
    <x v="0"/>
  </r>
  <r>
    <n v="18"/>
    <x v="0"/>
    <n v="700"/>
    <x v="2"/>
  </r>
  <r>
    <n v="35"/>
    <x v="0"/>
    <n v="2000"/>
    <x v="4"/>
  </r>
  <r>
    <n v="43"/>
    <x v="0"/>
    <n v="3000"/>
    <x v="4"/>
  </r>
  <r>
    <n v="36"/>
    <x v="0"/>
    <n v="1600"/>
    <x v="4"/>
  </r>
  <r>
    <n v="62"/>
    <x v="0"/>
    <n v="2600"/>
    <x v="4"/>
  </r>
  <r>
    <n v="15"/>
    <x v="0"/>
    <n v="1100"/>
    <x v="4"/>
  </r>
  <r>
    <n v="33"/>
    <x v="0"/>
    <n v="2500"/>
    <x v="4"/>
  </r>
  <r>
    <n v="27"/>
    <x v="0"/>
    <n v="1000"/>
    <x v="4"/>
  </r>
  <r>
    <n v="17"/>
    <x v="0"/>
    <n v="500"/>
    <x v="2"/>
  </r>
  <r>
    <n v="4"/>
    <x v="0"/>
    <n v="10"/>
    <x v="2"/>
  </r>
  <r>
    <n v="53"/>
    <x v="0"/>
    <n v="2000"/>
    <x v="4"/>
  </r>
  <r>
    <n v="49"/>
    <x v="0"/>
    <n v="4000"/>
    <x v="4"/>
  </r>
  <r>
    <n v="57"/>
    <x v="0"/>
    <n v="1500"/>
    <x v="4"/>
  </r>
  <r>
    <n v="69"/>
    <x v="0"/>
    <n v="3000"/>
    <x v="4"/>
  </r>
  <r>
    <n v="15"/>
    <x v="0"/>
    <n v="250"/>
    <x v="2"/>
  </r>
  <r>
    <n v="64"/>
    <x v="0"/>
    <n v="3000"/>
    <x v="4"/>
  </r>
  <r>
    <n v="20"/>
    <x v="0"/>
    <n v="550"/>
    <x v="2"/>
  </r>
  <r>
    <n v="27"/>
    <x v="0"/>
    <n v="800"/>
    <x v="2"/>
  </r>
  <r>
    <n v="21"/>
    <x v="0"/>
    <n v="1960"/>
    <x v="4"/>
  </r>
  <r>
    <n v="31"/>
    <x v="0"/>
    <n v="1000"/>
    <x v="4"/>
  </r>
  <r>
    <n v="51"/>
    <x v="0"/>
    <n v="2500"/>
    <x v="4"/>
  </r>
  <r>
    <n v="57"/>
    <x v="0"/>
    <n v="5000"/>
    <x v="0"/>
  </r>
  <r>
    <n v="20"/>
    <x v="0"/>
    <n v="1250"/>
    <x v="4"/>
  </r>
  <r>
    <n v="71"/>
    <x v="0"/>
    <n v="2500"/>
    <x v="4"/>
  </r>
  <r>
    <n v="72"/>
    <x v="0"/>
    <n v="2500"/>
    <x v="4"/>
  </r>
  <r>
    <n v="45"/>
    <x v="0"/>
    <n v="2500"/>
    <x v="4"/>
  </r>
  <r>
    <n v="51"/>
    <x v="0"/>
    <n v="740"/>
    <x v="2"/>
  </r>
  <r>
    <n v="56"/>
    <x v="0"/>
    <n v="2000"/>
    <x v="4"/>
  </r>
  <r>
    <n v="17"/>
    <x v="0"/>
    <n v="1000"/>
    <x v="4"/>
  </r>
  <r>
    <n v="197"/>
    <x v="0"/>
    <n v="10500"/>
    <x v="1"/>
  </r>
  <r>
    <n v="70"/>
    <x v="0"/>
    <n v="3000"/>
    <x v="4"/>
  </r>
  <r>
    <n v="21"/>
    <x v="0"/>
    <n v="1000"/>
    <x v="4"/>
  </r>
  <r>
    <n v="34"/>
    <x v="0"/>
    <n v="2500"/>
    <x v="4"/>
  </r>
  <r>
    <n v="39"/>
    <x v="0"/>
    <n v="3000"/>
    <x v="4"/>
  </r>
  <r>
    <n v="78"/>
    <x v="0"/>
    <n v="3000"/>
    <x v="4"/>
  </r>
  <r>
    <n v="48"/>
    <x v="0"/>
    <n v="4000"/>
    <x v="4"/>
  </r>
  <r>
    <n v="29"/>
    <x v="0"/>
    <n v="2000"/>
    <x v="4"/>
  </r>
  <r>
    <n v="0"/>
    <x v="1"/>
    <n v="100000"/>
    <x v="10"/>
  </r>
  <r>
    <n v="2"/>
    <x v="1"/>
    <n v="1000000"/>
    <x v="10"/>
  </r>
  <r>
    <n v="1"/>
    <x v="1"/>
    <n v="3000"/>
    <x v="4"/>
  </r>
  <r>
    <n v="59"/>
    <x v="1"/>
    <n v="17100"/>
    <x v="6"/>
  </r>
  <r>
    <n v="1"/>
    <x v="1"/>
    <n v="500"/>
    <x v="2"/>
  </r>
  <r>
    <n v="31"/>
    <x v="1"/>
    <n v="5000"/>
    <x v="0"/>
  </r>
  <r>
    <n v="18"/>
    <x v="1"/>
    <n v="75000"/>
    <x v="10"/>
  </r>
  <r>
    <n v="10"/>
    <x v="1"/>
    <n v="3500"/>
    <x v="4"/>
  </r>
  <r>
    <n v="0"/>
    <x v="1"/>
    <n v="150000"/>
    <x v="10"/>
  </r>
  <r>
    <n v="14"/>
    <x v="1"/>
    <n v="3000"/>
    <x v="4"/>
  </r>
  <r>
    <n v="2"/>
    <x v="1"/>
    <n v="3300"/>
    <x v="4"/>
  </r>
  <r>
    <n v="1"/>
    <x v="1"/>
    <n v="25000"/>
    <x v="9"/>
  </r>
  <r>
    <n v="3"/>
    <x v="1"/>
    <n v="1000"/>
    <x v="4"/>
  </r>
  <r>
    <n v="0"/>
    <x v="1"/>
    <n v="3000"/>
    <x v="4"/>
  </r>
  <r>
    <n v="2"/>
    <x v="1"/>
    <n v="700"/>
    <x v="2"/>
  </r>
  <r>
    <n v="0"/>
    <x v="1"/>
    <n v="25000"/>
    <x v="9"/>
  </r>
  <r>
    <n v="12"/>
    <x v="1"/>
    <n v="5000"/>
    <x v="0"/>
  </r>
  <r>
    <n v="1"/>
    <x v="1"/>
    <n v="1000"/>
    <x v="4"/>
  </r>
  <r>
    <n v="8"/>
    <x v="1"/>
    <n v="10000"/>
    <x v="1"/>
  </r>
  <r>
    <n v="2"/>
    <x v="1"/>
    <n v="500"/>
    <x v="2"/>
  </r>
  <r>
    <n v="73"/>
    <x v="0"/>
    <n v="40000"/>
    <x v="3"/>
  </r>
  <r>
    <n v="8"/>
    <x v="0"/>
    <n v="750"/>
    <x v="2"/>
  </r>
  <r>
    <n v="17"/>
    <x v="0"/>
    <n v="500"/>
    <x v="2"/>
  </r>
  <r>
    <n v="9"/>
    <x v="0"/>
    <n v="500"/>
    <x v="2"/>
  </r>
  <r>
    <n v="17"/>
    <x v="0"/>
    <n v="300"/>
    <x v="2"/>
  </r>
  <r>
    <n v="33"/>
    <x v="0"/>
    <n v="2000"/>
    <x v="4"/>
  </r>
  <r>
    <n v="38"/>
    <x v="0"/>
    <n v="1500"/>
    <x v="4"/>
  </r>
  <r>
    <n v="79"/>
    <x v="0"/>
    <n v="5000"/>
    <x v="0"/>
  </r>
  <r>
    <n v="46"/>
    <x v="0"/>
    <n v="5000"/>
    <x v="0"/>
  </r>
  <r>
    <n v="20"/>
    <x v="0"/>
    <n v="2000"/>
    <x v="4"/>
  </r>
  <r>
    <n v="20"/>
    <x v="0"/>
    <n v="1500"/>
    <x v="4"/>
  </r>
  <r>
    <n v="13"/>
    <x v="0"/>
    <n v="3000"/>
    <x v="4"/>
  </r>
  <r>
    <n v="22"/>
    <x v="0"/>
    <n v="250"/>
    <x v="2"/>
  </r>
  <r>
    <n v="36"/>
    <x v="0"/>
    <n v="3000"/>
    <x v="4"/>
  </r>
  <r>
    <n v="40"/>
    <x v="0"/>
    <n v="8000"/>
    <x v="0"/>
  </r>
  <r>
    <n v="9"/>
    <x v="0"/>
    <n v="225"/>
    <x v="2"/>
  </r>
  <r>
    <n v="19"/>
    <x v="0"/>
    <n v="800"/>
    <x v="2"/>
  </r>
  <r>
    <n v="14"/>
    <x v="0"/>
    <n v="620"/>
    <x v="2"/>
  </r>
  <r>
    <n v="38"/>
    <x v="0"/>
    <n v="1200"/>
    <x v="4"/>
  </r>
  <r>
    <n v="58"/>
    <x v="0"/>
    <n v="3000"/>
    <x v="4"/>
  </r>
  <r>
    <n v="28"/>
    <x v="0"/>
    <n v="1000"/>
    <x v="4"/>
  </r>
  <r>
    <n v="17"/>
    <x v="0"/>
    <n v="1000"/>
    <x v="4"/>
  </r>
  <r>
    <n v="12"/>
    <x v="0"/>
    <n v="220"/>
    <x v="2"/>
  </r>
  <r>
    <n v="40"/>
    <x v="0"/>
    <n v="3500"/>
    <x v="4"/>
  </r>
  <r>
    <n v="57"/>
    <x v="0"/>
    <n v="3000"/>
    <x v="4"/>
  </r>
  <r>
    <n v="114"/>
    <x v="0"/>
    <n v="4000"/>
    <x v="4"/>
  </r>
  <r>
    <n v="31"/>
    <x v="0"/>
    <n v="4500"/>
    <x v="4"/>
  </r>
  <r>
    <n v="3"/>
    <x v="0"/>
    <n v="50"/>
    <x v="2"/>
  </r>
  <r>
    <n v="16"/>
    <x v="0"/>
    <n v="800"/>
    <x v="2"/>
  </r>
  <r>
    <n v="199"/>
    <x v="0"/>
    <n v="12000"/>
    <x v="1"/>
  </r>
  <r>
    <n v="31"/>
    <x v="0"/>
    <n v="2000"/>
    <x v="4"/>
  </r>
  <r>
    <n v="30"/>
    <x v="0"/>
    <n v="2000"/>
    <x v="4"/>
  </r>
  <r>
    <n v="34"/>
    <x v="0"/>
    <n v="3000"/>
    <x v="4"/>
  </r>
  <r>
    <n v="18"/>
    <x v="0"/>
    <n v="1000"/>
    <x v="4"/>
  </r>
  <r>
    <n v="67"/>
    <x v="0"/>
    <n v="3000"/>
    <x v="4"/>
  </r>
  <r>
    <n v="66"/>
    <x v="0"/>
    <n v="3500"/>
    <x v="4"/>
  </r>
  <r>
    <n v="23"/>
    <x v="0"/>
    <n v="750"/>
    <x v="2"/>
  </r>
  <r>
    <n v="126"/>
    <x v="0"/>
    <n v="5000"/>
    <x v="0"/>
  </r>
  <r>
    <n v="6"/>
    <x v="0"/>
    <n v="350"/>
    <x v="2"/>
  </r>
  <r>
    <n v="25"/>
    <x v="0"/>
    <n v="5000"/>
    <x v="0"/>
  </r>
  <r>
    <n v="39"/>
    <x v="0"/>
    <n v="3000"/>
    <x v="4"/>
  </r>
  <r>
    <n v="62"/>
    <x v="0"/>
    <n v="3000"/>
    <x v="4"/>
  </r>
  <r>
    <n v="31"/>
    <x v="0"/>
    <n v="1500"/>
    <x v="4"/>
  </r>
  <r>
    <n v="274"/>
    <x v="0"/>
    <n v="40000"/>
    <x v="3"/>
  </r>
  <r>
    <n v="17"/>
    <x v="0"/>
    <n v="1000"/>
    <x v="4"/>
  </r>
  <r>
    <n v="14"/>
    <x v="0"/>
    <n v="333"/>
    <x v="2"/>
  </r>
  <r>
    <n v="60"/>
    <x v="0"/>
    <n v="3500"/>
    <x v="4"/>
  </r>
  <r>
    <n v="33"/>
    <x v="0"/>
    <n v="4000"/>
    <x v="4"/>
  </r>
  <r>
    <n v="78"/>
    <x v="0"/>
    <n v="2000"/>
    <x v="4"/>
  </r>
  <r>
    <n v="30"/>
    <x v="0"/>
    <n v="2000"/>
    <x v="4"/>
  </r>
  <r>
    <n v="136"/>
    <x v="0"/>
    <n v="5000"/>
    <x v="0"/>
  </r>
  <r>
    <n v="40"/>
    <x v="0"/>
    <n v="2500"/>
    <x v="4"/>
  </r>
  <r>
    <n v="18"/>
    <x v="0"/>
    <n v="500"/>
    <x v="2"/>
  </r>
  <r>
    <n v="39"/>
    <x v="0"/>
    <n v="1500"/>
    <x v="4"/>
  </r>
  <r>
    <n v="21"/>
    <x v="0"/>
    <n v="3000"/>
    <x v="4"/>
  </r>
  <r>
    <n v="30"/>
    <x v="0"/>
    <n v="1050"/>
    <x v="4"/>
  </r>
  <r>
    <n v="27"/>
    <x v="0"/>
    <n v="300"/>
    <x v="2"/>
  </r>
  <r>
    <n v="35"/>
    <x v="0"/>
    <n v="2827"/>
    <x v="4"/>
  </r>
  <r>
    <n v="13"/>
    <x v="0"/>
    <n v="1500"/>
    <x v="4"/>
  </r>
  <r>
    <n v="23"/>
    <x v="0"/>
    <n v="1000"/>
    <x v="4"/>
  </r>
  <r>
    <n v="39"/>
    <x v="0"/>
    <n v="700"/>
    <x v="2"/>
  </r>
  <r>
    <n v="35"/>
    <x v="0"/>
    <n v="1000"/>
    <x v="4"/>
  </r>
  <r>
    <n v="27"/>
    <x v="0"/>
    <n v="1300"/>
    <x v="4"/>
  </r>
  <r>
    <n v="21"/>
    <x v="0"/>
    <n v="500"/>
    <x v="2"/>
  </r>
  <r>
    <n v="104"/>
    <x v="0"/>
    <n v="7500"/>
    <x v="0"/>
  </r>
  <r>
    <n v="19"/>
    <x v="0"/>
    <n v="2000"/>
    <x v="4"/>
  </r>
  <r>
    <n v="97"/>
    <x v="0"/>
    <n v="10000"/>
    <x v="1"/>
  </r>
  <r>
    <n v="27"/>
    <x v="0"/>
    <n v="3500"/>
    <x v="4"/>
  </r>
  <r>
    <n v="24"/>
    <x v="0"/>
    <n v="800"/>
    <x v="2"/>
  </r>
  <r>
    <n v="13"/>
    <x v="0"/>
    <n v="4000"/>
    <x v="4"/>
  </r>
  <r>
    <n v="46"/>
    <x v="0"/>
    <n v="500"/>
    <x v="2"/>
  </r>
  <r>
    <n v="4"/>
    <x v="0"/>
    <n v="200"/>
    <x v="2"/>
  </r>
  <r>
    <n v="40"/>
    <x v="0"/>
    <n v="3300"/>
    <x v="4"/>
  </r>
  <r>
    <n v="44"/>
    <x v="0"/>
    <n v="5000"/>
    <x v="0"/>
  </r>
  <r>
    <n v="35"/>
    <x v="0"/>
    <n v="1500"/>
    <x v="4"/>
  </r>
  <r>
    <n v="63"/>
    <x v="0"/>
    <n v="4500"/>
    <x v="4"/>
  </r>
  <r>
    <n v="89"/>
    <x v="0"/>
    <n v="4300"/>
    <x v="4"/>
  </r>
  <r>
    <n v="15"/>
    <x v="0"/>
    <n v="300"/>
    <x v="2"/>
  </r>
  <r>
    <n v="46"/>
    <x v="0"/>
    <n v="850"/>
    <x v="2"/>
  </r>
  <r>
    <n v="33"/>
    <x v="0"/>
    <n v="2000"/>
    <x v="4"/>
  </r>
  <r>
    <n v="31"/>
    <x v="1"/>
    <n v="20000"/>
    <x v="8"/>
  </r>
  <r>
    <n v="5"/>
    <x v="1"/>
    <n v="5000"/>
    <x v="0"/>
  </r>
  <r>
    <n v="1"/>
    <x v="1"/>
    <n v="1000"/>
    <x v="4"/>
  </r>
  <r>
    <n v="12"/>
    <x v="1"/>
    <n v="5500"/>
    <x v="0"/>
  </r>
  <r>
    <n v="4"/>
    <x v="1"/>
    <n v="850"/>
    <x v="2"/>
  </r>
  <r>
    <n v="0"/>
    <x v="1"/>
    <n v="1500"/>
    <x v="4"/>
  </r>
  <r>
    <n v="7"/>
    <x v="1"/>
    <n v="1500"/>
    <x v="4"/>
  </r>
  <r>
    <n v="2"/>
    <x v="1"/>
    <n v="150"/>
    <x v="2"/>
  </r>
  <r>
    <n v="1"/>
    <x v="1"/>
    <n v="1500"/>
    <x v="4"/>
  </r>
  <r>
    <n v="4"/>
    <x v="1"/>
    <n v="700"/>
    <x v="2"/>
  </r>
  <r>
    <n v="6"/>
    <x v="1"/>
    <n v="1500"/>
    <x v="4"/>
  </r>
  <r>
    <n v="8"/>
    <x v="1"/>
    <n v="4000"/>
    <x v="4"/>
  </r>
  <r>
    <n v="14"/>
    <x v="1"/>
    <n v="2000"/>
    <x v="4"/>
  </r>
  <r>
    <n v="0"/>
    <x v="1"/>
    <n v="20000"/>
    <x v="8"/>
  </r>
  <r>
    <n v="4"/>
    <x v="1"/>
    <n v="5000"/>
    <x v="0"/>
  </r>
  <r>
    <n v="0"/>
    <x v="1"/>
    <n v="2200"/>
    <x v="4"/>
  </r>
  <r>
    <n v="0"/>
    <x v="1"/>
    <n v="1200"/>
    <x v="4"/>
  </r>
  <r>
    <n v="1"/>
    <x v="1"/>
    <n v="100"/>
    <x v="2"/>
  </r>
  <r>
    <n v="1"/>
    <x v="1"/>
    <n v="8500"/>
    <x v="0"/>
  </r>
  <r>
    <n v="1"/>
    <x v="1"/>
    <n v="2500"/>
    <x v="4"/>
  </r>
  <r>
    <n v="52"/>
    <x v="0"/>
    <n v="5000"/>
    <x v="0"/>
  </r>
  <r>
    <n v="7"/>
    <x v="0"/>
    <n v="500"/>
    <x v="2"/>
  </r>
  <r>
    <n v="28"/>
    <x v="0"/>
    <n v="6000"/>
    <x v="0"/>
  </r>
  <r>
    <n v="11"/>
    <x v="0"/>
    <n v="1000"/>
    <x v="4"/>
  </r>
  <r>
    <n v="15"/>
    <x v="0"/>
    <n v="500"/>
    <x v="2"/>
  </r>
  <r>
    <n v="30"/>
    <x v="0"/>
    <n v="5000"/>
    <x v="0"/>
  </r>
  <r>
    <n v="27"/>
    <x v="0"/>
    <n v="2500"/>
    <x v="4"/>
  </r>
  <r>
    <n v="28"/>
    <x v="0"/>
    <n v="550"/>
    <x v="2"/>
  </r>
  <r>
    <n v="17"/>
    <x v="0"/>
    <n v="4500"/>
    <x v="4"/>
  </r>
  <r>
    <n v="50"/>
    <x v="0"/>
    <n v="3500"/>
    <x v="4"/>
  </r>
  <r>
    <n v="26"/>
    <x v="0"/>
    <n v="1500"/>
    <x v="4"/>
  </r>
  <r>
    <n v="88"/>
    <x v="0"/>
    <n v="4000"/>
    <x v="4"/>
  </r>
  <r>
    <n v="91"/>
    <x v="0"/>
    <n v="5000"/>
    <x v="0"/>
  </r>
  <r>
    <n v="3"/>
    <x v="0"/>
    <n v="500"/>
    <x v="2"/>
  </r>
  <r>
    <n v="28"/>
    <x v="0"/>
    <n v="1250"/>
    <x v="4"/>
  </r>
  <r>
    <n v="77"/>
    <x v="0"/>
    <n v="5000"/>
    <x v="0"/>
  </r>
  <r>
    <n v="27"/>
    <x v="0"/>
    <n v="1500"/>
    <x v="4"/>
  </r>
  <r>
    <n v="107"/>
    <x v="0"/>
    <n v="7000"/>
    <x v="0"/>
  </r>
  <r>
    <n v="96"/>
    <x v="0"/>
    <n v="10000"/>
    <x v="1"/>
  </r>
  <r>
    <n v="56"/>
    <x v="0"/>
    <n v="2000"/>
    <x v="4"/>
  </r>
  <r>
    <n v="58"/>
    <x v="0"/>
    <n v="4000"/>
    <x v="4"/>
  </r>
  <r>
    <n v="15"/>
    <x v="0"/>
    <n v="1100"/>
    <x v="4"/>
  </r>
  <r>
    <n v="20"/>
    <x v="0"/>
    <n v="2000"/>
    <x v="4"/>
  </r>
  <r>
    <n v="38"/>
    <x v="0"/>
    <n v="1000"/>
    <x v="4"/>
  </r>
  <r>
    <n v="33"/>
    <x v="0"/>
    <n v="5000"/>
    <x v="0"/>
  </r>
  <r>
    <n v="57"/>
    <x v="0"/>
    <n v="5000"/>
    <x v="0"/>
  </r>
  <r>
    <n v="25"/>
    <x v="0"/>
    <n v="2500"/>
    <x v="4"/>
  </r>
  <r>
    <n v="14"/>
    <x v="0"/>
    <n v="2000"/>
    <x v="4"/>
  </r>
  <r>
    <n v="94"/>
    <x v="0"/>
    <n v="8000"/>
    <x v="0"/>
  </r>
  <r>
    <n v="59"/>
    <x v="0"/>
    <n v="2000"/>
    <x v="4"/>
  </r>
  <r>
    <n v="36"/>
    <x v="0"/>
    <n v="2400"/>
    <x v="4"/>
  </r>
  <r>
    <n v="115"/>
    <x v="0"/>
    <n v="15000"/>
    <x v="6"/>
  </r>
  <r>
    <n v="30"/>
    <x v="0"/>
    <n v="2500"/>
    <x v="4"/>
  </r>
  <r>
    <n v="52"/>
    <x v="0"/>
    <n v="4500"/>
    <x v="4"/>
  </r>
  <r>
    <n v="27"/>
    <x v="0"/>
    <n v="2000"/>
    <x v="4"/>
  </r>
  <r>
    <n v="24"/>
    <x v="0"/>
    <n v="1200"/>
    <x v="4"/>
  </r>
  <r>
    <n v="10"/>
    <x v="0"/>
    <n v="1000"/>
    <x v="4"/>
  </r>
  <r>
    <n v="30"/>
    <x v="0"/>
    <n v="2000"/>
    <x v="4"/>
  </r>
  <r>
    <n v="71"/>
    <x v="0"/>
    <n v="6000"/>
    <x v="0"/>
  </r>
  <r>
    <n v="10"/>
    <x v="0"/>
    <n v="350"/>
    <x v="2"/>
  </r>
  <r>
    <n v="1"/>
    <x v="1"/>
    <n v="75000"/>
    <x v="10"/>
  </r>
  <r>
    <n v="4"/>
    <x v="1"/>
    <n v="3550"/>
    <x v="4"/>
  </r>
  <r>
    <n v="0"/>
    <x v="1"/>
    <n v="15000"/>
    <x v="6"/>
  </r>
  <r>
    <n v="0"/>
    <x v="1"/>
    <n v="1500"/>
    <x v="4"/>
  </r>
  <r>
    <n v="2"/>
    <x v="1"/>
    <n v="12500"/>
    <x v="1"/>
  </r>
  <r>
    <n v="24"/>
    <x v="1"/>
    <n v="7000"/>
    <x v="0"/>
  </r>
  <r>
    <n v="1"/>
    <x v="1"/>
    <n v="5000"/>
    <x v="0"/>
  </r>
  <r>
    <n v="2"/>
    <x v="1"/>
    <n v="600"/>
    <x v="2"/>
  </r>
  <r>
    <n v="1"/>
    <x v="1"/>
    <n v="22500"/>
    <x v="8"/>
  </r>
  <r>
    <n v="37"/>
    <x v="1"/>
    <n v="6000"/>
    <x v="0"/>
  </r>
  <r>
    <n v="5"/>
    <x v="1"/>
    <n v="70000"/>
    <x v="10"/>
  </r>
  <r>
    <n v="4"/>
    <x v="1"/>
    <n v="10000"/>
    <x v="1"/>
  </r>
  <r>
    <n v="16"/>
    <x v="1"/>
    <n v="22000"/>
    <x v="8"/>
  </r>
  <r>
    <n v="9"/>
    <x v="1"/>
    <n v="5000"/>
    <x v="0"/>
  </r>
  <r>
    <n v="0"/>
    <x v="1"/>
    <n v="3000"/>
    <x v="4"/>
  </r>
  <r>
    <n v="40"/>
    <x v="1"/>
    <n v="12000"/>
    <x v="1"/>
  </r>
  <r>
    <n v="0"/>
    <x v="1"/>
    <n v="8000"/>
    <x v="0"/>
  </r>
  <r>
    <n v="2"/>
    <x v="1"/>
    <n v="150000"/>
    <x v="10"/>
  </r>
  <r>
    <n v="1"/>
    <x v="1"/>
    <n v="7500"/>
    <x v="0"/>
  </r>
  <r>
    <n v="9"/>
    <x v="1"/>
    <n v="1500"/>
    <x v="4"/>
  </r>
  <r>
    <n v="24"/>
    <x v="0"/>
    <n v="1000"/>
    <x v="4"/>
  </r>
  <r>
    <n v="38"/>
    <x v="0"/>
    <n v="2000"/>
    <x v="4"/>
  </r>
  <r>
    <n v="26"/>
    <x v="0"/>
    <n v="1500"/>
    <x v="4"/>
  </r>
  <r>
    <n v="19"/>
    <x v="0"/>
    <n v="250"/>
    <x v="2"/>
  </r>
  <r>
    <n v="11"/>
    <x v="0"/>
    <n v="2000"/>
    <x v="4"/>
  </r>
  <r>
    <n v="27"/>
    <x v="0"/>
    <n v="2100"/>
    <x v="4"/>
  </r>
  <r>
    <n v="34"/>
    <x v="0"/>
    <n v="1500"/>
    <x v="4"/>
  </r>
  <r>
    <n v="20"/>
    <x v="0"/>
    <n v="1000"/>
    <x v="4"/>
  </r>
  <r>
    <n v="37"/>
    <x v="0"/>
    <n v="1500"/>
    <x v="4"/>
  </r>
  <r>
    <n v="20"/>
    <x v="0"/>
    <n v="2000"/>
    <x v="4"/>
  </r>
  <r>
    <n v="10"/>
    <x v="0"/>
    <n v="250"/>
    <x v="2"/>
  </r>
  <r>
    <n v="26"/>
    <x v="0"/>
    <n v="1000"/>
    <x v="4"/>
  </r>
  <r>
    <n v="20"/>
    <x v="0"/>
    <n v="300"/>
    <x v="2"/>
  </r>
  <r>
    <n v="46"/>
    <x v="0"/>
    <n v="3500"/>
    <x v="4"/>
  </r>
  <r>
    <n v="76"/>
    <x v="0"/>
    <n v="5000"/>
    <x v="0"/>
  </r>
  <r>
    <n v="41"/>
    <x v="0"/>
    <n v="2500"/>
    <x v="4"/>
  </r>
  <r>
    <n v="7"/>
    <x v="0"/>
    <n v="250"/>
    <x v="2"/>
  </r>
  <r>
    <n v="49"/>
    <x v="0"/>
    <n v="5000"/>
    <x v="0"/>
  </r>
  <r>
    <n v="26"/>
    <x v="0"/>
    <n v="600"/>
    <x v="2"/>
  </r>
  <r>
    <n v="65"/>
    <x v="0"/>
    <n v="3000"/>
    <x v="4"/>
  </r>
  <r>
    <n v="28"/>
    <x v="0"/>
    <n v="5000"/>
    <x v="0"/>
  </r>
  <r>
    <n v="8"/>
    <x v="0"/>
    <n v="500"/>
    <x v="2"/>
  </r>
  <r>
    <n v="3"/>
    <x v="0"/>
    <n v="100"/>
    <x v="2"/>
  </r>
  <r>
    <n v="9"/>
    <x v="0"/>
    <n v="500"/>
    <x v="2"/>
  </r>
  <r>
    <n v="9"/>
    <x v="0"/>
    <n v="1200"/>
    <x v="4"/>
  </r>
  <r>
    <n v="20"/>
    <x v="0"/>
    <n v="1200"/>
    <x v="4"/>
  </r>
  <r>
    <n v="57"/>
    <x v="0"/>
    <n v="3000"/>
    <x v="4"/>
  </r>
  <r>
    <n v="8"/>
    <x v="0"/>
    <n v="200"/>
    <x v="2"/>
  </r>
  <r>
    <n v="14"/>
    <x v="0"/>
    <n v="800"/>
    <x v="2"/>
  </r>
  <r>
    <n v="17"/>
    <x v="0"/>
    <n v="2000"/>
    <x v="4"/>
  </r>
  <r>
    <n v="100"/>
    <x v="0"/>
    <n v="100000"/>
    <x v="10"/>
  </r>
  <r>
    <n v="32"/>
    <x v="0"/>
    <n v="2000"/>
    <x v="4"/>
  </r>
  <r>
    <n v="3"/>
    <x v="0"/>
    <n v="1"/>
    <x v="2"/>
  </r>
  <r>
    <n v="34"/>
    <x v="1"/>
    <n v="10000"/>
    <x v="1"/>
  </r>
  <r>
    <n v="23"/>
    <x v="1"/>
    <n v="5000"/>
    <x v="0"/>
  </r>
  <r>
    <n v="19"/>
    <x v="1"/>
    <n v="5000"/>
    <x v="0"/>
  </r>
  <r>
    <n v="50"/>
    <x v="1"/>
    <n v="9800"/>
    <x v="0"/>
  </r>
  <r>
    <n v="12"/>
    <x v="1"/>
    <n v="40000"/>
    <x v="3"/>
  </r>
  <r>
    <n v="8"/>
    <x v="1"/>
    <n v="7000"/>
    <x v="0"/>
  </r>
  <r>
    <n v="9"/>
    <x v="1"/>
    <n v="10500"/>
    <x v="1"/>
  </r>
  <r>
    <n v="43"/>
    <x v="1"/>
    <n v="13000"/>
    <x v="1"/>
  </r>
  <r>
    <n v="28"/>
    <x v="1"/>
    <n v="30000"/>
    <x v="5"/>
  </r>
  <r>
    <n v="4"/>
    <x v="1"/>
    <n v="1000"/>
    <x v="4"/>
  </r>
  <r>
    <n v="24"/>
    <x v="1"/>
    <n v="2500"/>
    <x v="4"/>
  </r>
  <r>
    <n v="2"/>
    <x v="1"/>
    <n v="10000"/>
    <x v="1"/>
  </r>
  <r>
    <n v="2"/>
    <x v="1"/>
    <n v="100000"/>
    <x v="10"/>
  </r>
  <r>
    <n v="20"/>
    <x v="1"/>
    <n v="11000"/>
    <x v="1"/>
  </r>
  <r>
    <n v="1"/>
    <x v="1"/>
    <n v="1000"/>
    <x v="4"/>
  </r>
  <r>
    <n v="1"/>
    <x v="1"/>
    <n v="5000"/>
    <x v="0"/>
  </r>
  <r>
    <n v="4"/>
    <x v="1"/>
    <n v="5000"/>
    <x v="0"/>
  </r>
  <r>
    <n v="1"/>
    <x v="1"/>
    <n v="500"/>
    <x v="2"/>
  </r>
  <r>
    <n v="1"/>
    <x v="1"/>
    <n v="2500"/>
    <x v="4"/>
  </r>
  <r>
    <n v="13"/>
    <x v="1"/>
    <n v="6000"/>
    <x v="0"/>
  </r>
  <r>
    <n v="1"/>
    <x v="1"/>
    <n v="2000"/>
    <x v="4"/>
  </r>
  <r>
    <n v="1"/>
    <x v="1"/>
    <n v="7500"/>
    <x v="0"/>
  </r>
  <r>
    <n v="0"/>
    <x v="1"/>
    <n v="6000"/>
    <x v="0"/>
  </r>
  <r>
    <n v="3"/>
    <x v="1"/>
    <n v="5000"/>
    <x v="0"/>
  </r>
  <r>
    <n v="14"/>
    <x v="1"/>
    <n v="2413"/>
    <x v="4"/>
  </r>
  <r>
    <n v="2"/>
    <x v="1"/>
    <n v="2000"/>
    <x v="4"/>
  </r>
  <r>
    <n v="5"/>
    <x v="1"/>
    <n v="2000"/>
    <x v="4"/>
  </r>
  <r>
    <n v="1"/>
    <x v="1"/>
    <n v="5000"/>
    <x v="0"/>
  </r>
  <r>
    <n v="15"/>
    <x v="1"/>
    <n v="13111"/>
    <x v="1"/>
  </r>
  <r>
    <n v="10"/>
    <x v="1"/>
    <n v="10000"/>
    <x v="1"/>
  </r>
  <r>
    <n v="3"/>
    <x v="1"/>
    <n v="1500"/>
    <x v="4"/>
  </r>
  <r>
    <n v="0"/>
    <x v="1"/>
    <n v="15000"/>
    <x v="6"/>
  </r>
  <r>
    <n v="0"/>
    <x v="1"/>
    <n v="5500"/>
    <x v="0"/>
  </r>
  <r>
    <n v="0"/>
    <x v="1"/>
    <n v="620"/>
    <x v="2"/>
  </r>
  <r>
    <n v="0"/>
    <x v="1"/>
    <n v="30000"/>
    <x v="5"/>
  </r>
  <r>
    <n v="46"/>
    <x v="1"/>
    <n v="3900"/>
    <x v="4"/>
  </r>
  <r>
    <n v="14"/>
    <x v="1"/>
    <n v="25000"/>
    <x v="9"/>
  </r>
  <r>
    <n v="1"/>
    <x v="1"/>
    <n v="18000"/>
    <x v="6"/>
  </r>
  <r>
    <n v="0"/>
    <x v="1"/>
    <n v="15000"/>
    <x v="6"/>
  </r>
  <r>
    <n v="17"/>
    <x v="1"/>
    <n v="7500"/>
    <x v="0"/>
  </r>
  <r>
    <n v="1"/>
    <x v="1"/>
    <n v="500"/>
    <x v="2"/>
  </r>
  <r>
    <n v="0"/>
    <x v="1"/>
    <n v="30000"/>
    <x v="5"/>
  </r>
  <r>
    <n v="0"/>
    <x v="1"/>
    <n v="15000"/>
    <x v="6"/>
  </r>
  <r>
    <n v="0"/>
    <x v="1"/>
    <n v="10000"/>
    <x v="1"/>
  </r>
  <r>
    <n v="0"/>
    <x v="1"/>
    <n v="375000"/>
    <x v="10"/>
  </r>
  <r>
    <n v="0"/>
    <x v="1"/>
    <n v="10000"/>
    <x v="1"/>
  </r>
  <r>
    <n v="2"/>
    <x v="1"/>
    <n v="2000"/>
    <x v="4"/>
  </r>
  <r>
    <n v="14"/>
    <x v="1"/>
    <n v="2000"/>
    <x v="4"/>
  </r>
  <r>
    <n v="9"/>
    <x v="1"/>
    <n v="8000"/>
    <x v="0"/>
  </r>
  <r>
    <n v="8"/>
    <x v="1"/>
    <n v="15000"/>
    <x v="6"/>
  </r>
  <r>
    <n v="7"/>
    <x v="1"/>
    <n v="800"/>
    <x v="2"/>
  </r>
  <r>
    <n v="0"/>
    <x v="1"/>
    <n v="1000"/>
    <x v="4"/>
  </r>
  <r>
    <n v="84"/>
    <x v="1"/>
    <n v="50000"/>
    <x v="10"/>
  </r>
  <r>
    <n v="11"/>
    <x v="1"/>
    <n v="15000"/>
    <x v="6"/>
  </r>
  <r>
    <n v="1"/>
    <x v="1"/>
    <n v="1000"/>
    <x v="4"/>
  </r>
  <r>
    <n v="4"/>
    <x v="1"/>
    <n v="1600"/>
    <x v="4"/>
  </r>
  <r>
    <n v="10"/>
    <x v="1"/>
    <n v="2500"/>
    <x v="4"/>
  </r>
  <r>
    <n v="16"/>
    <x v="1"/>
    <n v="2500"/>
    <x v="4"/>
  </r>
  <r>
    <n v="2"/>
    <x v="1"/>
    <n v="10000"/>
    <x v="1"/>
  </r>
  <r>
    <n v="5"/>
    <x v="1"/>
    <n v="2500"/>
    <x v="4"/>
  </r>
  <r>
    <n v="1"/>
    <x v="1"/>
    <n v="3000"/>
    <x v="4"/>
  </r>
  <r>
    <n v="31"/>
    <x v="1"/>
    <n v="3000"/>
    <x v="4"/>
  </r>
  <r>
    <n v="0"/>
    <x v="1"/>
    <n v="1500"/>
    <x v="4"/>
  </r>
  <r>
    <n v="2"/>
    <x v="1"/>
    <n v="10000"/>
    <x v="1"/>
  </r>
  <r>
    <n v="7"/>
    <x v="1"/>
    <n v="1500"/>
    <x v="4"/>
  </r>
  <r>
    <n v="16"/>
    <x v="1"/>
    <n v="1500"/>
    <x v="4"/>
  </r>
  <r>
    <n v="4"/>
    <x v="1"/>
    <n v="1000"/>
    <x v="4"/>
  </r>
  <r>
    <n v="4"/>
    <x v="1"/>
    <n v="750"/>
    <x v="2"/>
  </r>
  <r>
    <n v="4"/>
    <x v="1"/>
    <n v="60000"/>
    <x v="10"/>
  </r>
  <r>
    <n v="3"/>
    <x v="1"/>
    <n v="6000"/>
    <x v="0"/>
  </r>
  <r>
    <n v="36"/>
    <x v="1"/>
    <n v="8000"/>
    <x v="0"/>
  </r>
  <r>
    <n v="1"/>
    <x v="1"/>
    <n v="15000"/>
    <x v="6"/>
  </r>
  <r>
    <n v="7"/>
    <x v="1"/>
    <n v="10000"/>
    <x v="1"/>
  </r>
  <r>
    <n v="27"/>
    <x v="1"/>
    <n v="2500"/>
    <x v="4"/>
  </r>
  <r>
    <n v="1"/>
    <x v="1"/>
    <n v="1500"/>
    <x v="4"/>
  </r>
  <r>
    <n v="0"/>
    <x v="1"/>
    <n v="2000"/>
    <x v="4"/>
  </r>
  <r>
    <n v="1"/>
    <x v="1"/>
    <n v="3500"/>
    <x v="4"/>
  </r>
  <r>
    <n v="3"/>
    <x v="1"/>
    <n v="60000"/>
    <x v="10"/>
  </r>
  <r>
    <n v="3"/>
    <x v="1"/>
    <n v="5000"/>
    <x v="0"/>
  </r>
  <r>
    <n v="3"/>
    <x v="1"/>
    <n v="2500"/>
    <x v="4"/>
  </r>
  <r>
    <n v="0"/>
    <x v="1"/>
    <n v="3000"/>
    <x v="4"/>
  </r>
  <r>
    <n v="6"/>
    <x v="1"/>
    <n v="750"/>
    <x v="2"/>
  </r>
  <r>
    <n v="17"/>
    <x v="1"/>
    <n v="11500"/>
    <x v="1"/>
  </r>
  <r>
    <n v="40"/>
    <x v="1"/>
    <n v="15000"/>
    <x v="6"/>
  </r>
  <r>
    <n v="3"/>
    <x v="1"/>
    <n v="150"/>
    <x v="2"/>
  </r>
  <r>
    <n v="1"/>
    <x v="1"/>
    <n v="5000"/>
    <x v="0"/>
  </r>
  <r>
    <n v="2"/>
    <x v="1"/>
    <n v="2500"/>
    <x v="4"/>
  </r>
  <r>
    <n v="7"/>
    <x v="1"/>
    <n v="5000"/>
    <x v="0"/>
  </r>
  <r>
    <n v="14"/>
    <x v="1"/>
    <n v="20000"/>
    <x v="8"/>
  </r>
  <r>
    <n v="0"/>
    <x v="1"/>
    <n v="10000"/>
    <x v="1"/>
  </r>
  <r>
    <n v="0"/>
    <x v="1"/>
    <n v="8000"/>
    <x v="0"/>
  </r>
  <r>
    <n v="1"/>
    <x v="1"/>
    <n v="12000"/>
    <x v="1"/>
  </r>
  <r>
    <n v="12"/>
    <x v="1"/>
    <n v="7000"/>
    <x v="0"/>
  </r>
  <r>
    <n v="12"/>
    <x v="1"/>
    <n v="5000"/>
    <x v="0"/>
  </r>
  <r>
    <n v="23"/>
    <x v="1"/>
    <n v="3000"/>
    <x v="4"/>
  </r>
  <r>
    <n v="0"/>
    <x v="1"/>
    <n v="20000"/>
    <x v="8"/>
  </r>
  <r>
    <n v="10"/>
    <x v="1"/>
    <n v="2885"/>
    <x v="4"/>
  </r>
  <r>
    <n v="5"/>
    <x v="1"/>
    <n v="3255"/>
    <x v="4"/>
  </r>
  <r>
    <n v="1"/>
    <x v="1"/>
    <n v="5000"/>
    <x v="0"/>
  </r>
  <r>
    <n v="2"/>
    <x v="1"/>
    <n v="5000"/>
    <x v="0"/>
  </r>
  <r>
    <n v="2"/>
    <x v="1"/>
    <n v="5500"/>
    <x v="0"/>
  </r>
  <r>
    <n v="0"/>
    <x v="1"/>
    <n v="1200"/>
    <x v="4"/>
  </r>
  <r>
    <n v="13"/>
    <x v="1"/>
    <n v="5000"/>
    <x v="0"/>
  </r>
  <r>
    <n v="0"/>
    <x v="1"/>
    <n v="5000"/>
    <x v="0"/>
  </r>
  <r>
    <n v="1"/>
    <x v="1"/>
    <n v="2000"/>
    <x v="4"/>
  </r>
  <r>
    <n v="5"/>
    <x v="1"/>
    <n v="6000"/>
    <x v="0"/>
  </r>
  <r>
    <n v="2"/>
    <x v="1"/>
    <n v="3000"/>
    <x v="4"/>
  </r>
  <r>
    <n v="0"/>
    <x v="1"/>
    <n v="30000"/>
    <x v="5"/>
  </r>
  <r>
    <n v="32"/>
    <x v="1"/>
    <n v="10000"/>
    <x v="1"/>
  </r>
  <r>
    <n v="1"/>
    <x v="1"/>
    <n v="4000"/>
    <x v="4"/>
  </r>
  <r>
    <n v="1"/>
    <x v="1"/>
    <n v="200000"/>
    <x v="10"/>
  </r>
  <r>
    <n v="1"/>
    <x v="1"/>
    <n v="26000"/>
    <x v="9"/>
  </r>
  <r>
    <n v="0"/>
    <x v="1"/>
    <n v="17600"/>
    <x v="6"/>
  </r>
  <r>
    <n v="0"/>
    <x v="1"/>
    <n v="25000"/>
    <x v="9"/>
  </r>
  <r>
    <n v="8"/>
    <x v="1"/>
    <n v="1750"/>
    <x v="4"/>
  </r>
  <r>
    <n v="0"/>
    <x v="1"/>
    <n v="5500"/>
    <x v="0"/>
  </r>
  <r>
    <n v="1"/>
    <x v="1"/>
    <n v="28000"/>
    <x v="9"/>
  </r>
  <r>
    <n v="16"/>
    <x v="1"/>
    <n v="2000"/>
    <x v="4"/>
  </r>
  <r>
    <n v="12"/>
    <x v="1"/>
    <n v="1200"/>
    <x v="4"/>
  </r>
  <r>
    <n v="4"/>
    <x v="1"/>
    <n v="3000"/>
    <x v="4"/>
  </r>
  <r>
    <n v="2"/>
    <x v="1"/>
    <n v="5000"/>
    <x v="0"/>
  </r>
  <r>
    <n v="3"/>
    <x v="1"/>
    <n v="1400"/>
    <x v="4"/>
  </r>
  <r>
    <n v="0"/>
    <x v="1"/>
    <n v="10000"/>
    <x v="1"/>
  </r>
  <r>
    <n v="3"/>
    <x v="1"/>
    <n v="2000"/>
    <x v="4"/>
  </r>
  <r>
    <n v="4"/>
    <x v="1"/>
    <n v="2000"/>
    <x v="4"/>
  </r>
  <r>
    <n v="2"/>
    <x v="1"/>
    <n v="7500"/>
    <x v="0"/>
  </r>
  <r>
    <n v="10"/>
    <x v="1"/>
    <n v="1700"/>
    <x v="4"/>
  </r>
  <r>
    <n v="11"/>
    <x v="1"/>
    <n v="5000"/>
    <x v="0"/>
  </r>
  <r>
    <n v="6"/>
    <x v="1"/>
    <n v="2825"/>
    <x v="4"/>
  </r>
  <r>
    <n v="2"/>
    <x v="1"/>
    <n v="15000"/>
    <x v="6"/>
  </r>
  <r>
    <n v="6"/>
    <x v="1"/>
    <n v="14000"/>
    <x v="1"/>
  </r>
  <r>
    <n v="8"/>
    <x v="1"/>
    <n v="1000"/>
    <x v="4"/>
  </r>
  <r>
    <n v="37"/>
    <x v="1"/>
    <n v="5000"/>
    <x v="0"/>
  </r>
  <r>
    <n v="11"/>
    <x v="1"/>
    <n v="1000"/>
    <x v="4"/>
  </r>
  <r>
    <n v="0"/>
    <x v="1"/>
    <n v="678"/>
    <x v="2"/>
  </r>
  <r>
    <n v="10"/>
    <x v="1"/>
    <n v="1300"/>
    <x v="4"/>
  </r>
  <r>
    <n v="6"/>
    <x v="1"/>
    <n v="90000"/>
    <x v="10"/>
  </r>
  <r>
    <n v="8"/>
    <x v="1"/>
    <n v="2000"/>
    <x v="4"/>
  </r>
  <r>
    <n v="6"/>
    <x v="1"/>
    <n v="6000"/>
    <x v="0"/>
  </r>
  <r>
    <n v="7"/>
    <x v="1"/>
    <n v="2500"/>
    <x v="4"/>
  </r>
  <r>
    <n v="7"/>
    <x v="1"/>
    <n v="30000"/>
    <x v="5"/>
  </r>
  <r>
    <n v="5"/>
    <x v="1"/>
    <n v="850"/>
    <x v="2"/>
  </r>
  <r>
    <n v="46"/>
    <x v="1"/>
    <n v="11140"/>
    <x v="1"/>
  </r>
  <r>
    <n v="10"/>
    <x v="1"/>
    <n v="1500"/>
    <x v="4"/>
  </r>
  <r>
    <n v="19"/>
    <x v="1"/>
    <n v="2000"/>
    <x v="4"/>
  </r>
  <r>
    <n v="13"/>
    <x v="1"/>
    <n v="5000"/>
    <x v="0"/>
  </r>
  <r>
    <n v="13"/>
    <x v="1"/>
    <n v="400"/>
    <x v="2"/>
  </r>
  <r>
    <n v="4"/>
    <x v="1"/>
    <n v="1500"/>
    <x v="4"/>
  </r>
  <r>
    <n v="0"/>
    <x v="1"/>
    <n v="3000"/>
    <x v="4"/>
  </r>
  <r>
    <n v="3"/>
    <x v="1"/>
    <n v="1650"/>
    <x v="4"/>
  </r>
  <r>
    <n v="1"/>
    <x v="1"/>
    <n v="500"/>
    <x v="2"/>
  </r>
  <r>
    <n v="9"/>
    <x v="1"/>
    <n v="10000"/>
    <x v="1"/>
  </r>
  <r>
    <n v="1"/>
    <x v="1"/>
    <n v="50000"/>
    <x v="10"/>
  </r>
  <r>
    <n v="1"/>
    <x v="1"/>
    <n v="2000"/>
    <x v="4"/>
  </r>
  <r>
    <n v="4"/>
    <x v="1"/>
    <n v="200"/>
    <x v="2"/>
  </r>
  <r>
    <n v="17"/>
    <x v="1"/>
    <n v="3000"/>
    <x v="4"/>
  </r>
  <r>
    <n v="0"/>
    <x v="1"/>
    <n v="3000"/>
    <x v="4"/>
  </r>
  <r>
    <n v="12"/>
    <x v="1"/>
    <n v="1250"/>
    <x v="4"/>
  </r>
  <r>
    <n v="14"/>
    <x v="1"/>
    <n v="7000"/>
    <x v="0"/>
  </r>
  <r>
    <n v="1"/>
    <x v="1"/>
    <n v="8000"/>
    <x v="0"/>
  </r>
  <r>
    <n v="14"/>
    <x v="1"/>
    <n v="1200"/>
    <x v="4"/>
  </r>
  <r>
    <n v="4"/>
    <x v="1"/>
    <n v="1250"/>
    <x v="4"/>
  </r>
  <r>
    <n v="2"/>
    <x v="1"/>
    <n v="2000"/>
    <x v="4"/>
  </r>
  <r>
    <n v="1"/>
    <x v="1"/>
    <n v="500"/>
    <x v="2"/>
  </r>
  <r>
    <n v="2"/>
    <x v="1"/>
    <n v="3000"/>
    <x v="4"/>
  </r>
  <r>
    <n v="1"/>
    <x v="1"/>
    <n v="30000"/>
    <x v="5"/>
  </r>
  <r>
    <n v="1"/>
    <x v="1"/>
    <n v="2000"/>
    <x v="4"/>
  </r>
  <r>
    <n v="4"/>
    <x v="1"/>
    <n v="1000"/>
    <x v="4"/>
  </r>
  <r>
    <n v="3"/>
    <x v="1"/>
    <n v="1930"/>
    <x v="4"/>
  </r>
  <r>
    <n v="38"/>
    <x v="1"/>
    <n v="7200"/>
    <x v="0"/>
  </r>
  <r>
    <n v="4"/>
    <x v="1"/>
    <n v="250"/>
    <x v="2"/>
  </r>
  <r>
    <n v="0"/>
    <x v="1"/>
    <n v="575"/>
    <x v="2"/>
  </r>
  <r>
    <n v="2"/>
    <x v="1"/>
    <n v="2000"/>
    <x v="4"/>
  </r>
  <r>
    <n v="0"/>
    <x v="1"/>
    <n v="9000"/>
    <x v="0"/>
  </r>
  <r>
    <n v="1"/>
    <x v="1"/>
    <n v="7000"/>
    <x v="0"/>
  </r>
  <r>
    <n v="7"/>
    <x v="1"/>
    <n v="500"/>
    <x v="2"/>
  </r>
  <r>
    <n v="2"/>
    <x v="1"/>
    <n v="10000"/>
    <x v="1"/>
  </r>
  <r>
    <n v="4"/>
    <x v="1"/>
    <n v="1500"/>
    <x v="4"/>
  </r>
  <r>
    <n v="4"/>
    <x v="1"/>
    <n v="3500"/>
    <x v="4"/>
  </r>
  <r>
    <n v="3"/>
    <x v="1"/>
    <n v="600"/>
    <x v="2"/>
  </r>
  <r>
    <n v="2"/>
    <x v="1"/>
    <n v="15000"/>
    <x v="6"/>
  </r>
  <r>
    <n v="197"/>
    <x v="1"/>
    <n v="18000"/>
    <x v="6"/>
  </r>
  <r>
    <n v="0"/>
    <x v="1"/>
    <n v="7000"/>
    <x v="0"/>
  </r>
  <r>
    <n v="1"/>
    <x v="1"/>
    <n v="800"/>
    <x v="2"/>
  </r>
  <r>
    <n v="4"/>
    <x v="1"/>
    <n v="5000"/>
    <x v="0"/>
  </r>
  <r>
    <n v="0"/>
    <x v="1"/>
    <n v="4000"/>
    <x v="4"/>
  </r>
  <r>
    <n v="7"/>
    <x v="1"/>
    <n v="3000"/>
    <x v="4"/>
  </r>
  <r>
    <n v="11"/>
    <x v="1"/>
    <n v="2000"/>
    <x v="4"/>
  </r>
  <r>
    <n v="0"/>
    <x v="1"/>
    <n v="20000"/>
    <x v="8"/>
  </r>
  <r>
    <n v="6"/>
    <x v="1"/>
    <n v="2500"/>
    <x v="4"/>
  </r>
  <r>
    <n v="0"/>
    <x v="1"/>
    <n v="5000"/>
    <x v="0"/>
  </r>
  <r>
    <n v="7"/>
    <x v="1"/>
    <n v="6048"/>
    <x v="0"/>
  </r>
  <r>
    <n v="94"/>
    <x v="1"/>
    <n v="23900"/>
    <x v="8"/>
  </r>
  <r>
    <n v="2"/>
    <x v="1"/>
    <n v="13500"/>
    <x v="1"/>
  </r>
  <r>
    <n v="25"/>
    <x v="1"/>
    <n v="10000"/>
    <x v="1"/>
  </r>
  <r>
    <n v="17"/>
    <x v="1"/>
    <n v="6000"/>
    <x v="0"/>
  </r>
  <r>
    <n v="2"/>
    <x v="1"/>
    <n v="700"/>
    <x v="2"/>
  </r>
  <r>
    <n v="4"/>
    <x v="1"/>
    <n v="2500"/>
    <x v="4"/>
  </r>
  <r>
    <n v="5"/>
    <x v="1"/>
    <n v="500"/>
    <x v="2"/>
  </r>
  <r>
    <n v="2"/>
    <x v="1"/>
    <n v="8000"/>
    <x v="0"/>
  </r>
  <r>
    <n v="2"/>
    <x v="1"/>
    <n v="5000"/>
    <x v="0"/>
  </r>
  <r>
    <n v="3"/>
    <x v="1"/>
    <n v="10000"/>
    <x v="1"/>
  </r>
  <r>
    <n v="0"/>
    <x v="1"/>
    <n v="300"/>
    <x v="2"/>
  </r>
  <r>
    <n v="4"/>
    <x v="1"/>
    <n v="600"/>
    <x v="2"/>
  </r>
  <r>
    <n v="1"/>
    <x v="1"/>
    <n v="5000"/>
    <x v="0"/>
  </r>
  <r>
    <n v="12"/>
    <x v="1"/>
    <n v="5600"/>
    <x v="0"/>
  </r>
  <r>
    <n v="4"/>
    <x v="1"/>
    <n v="5000"/>
    <x v="0"/>
  </r>
  <r>
    <n v="91"/>
    <x v="1"/>
    <n v="17000"/>
    <x v="6"/>
  </r>
  <r>
    <n v="1"/>
    <x v="1"/>
    <n v="20000"/>
    <x v="8"/>
  </r>
  <r>
    <n v="1"/>
    <x v="1"/>
    <n v="1500"/>
    <x v="4"/>
  </r>
  <r>
    <n v="0"/>
    <x v="1"/>
    <n v="500"/>
    <x v="2"/>
  </r>
  <r>
    <n v="13"/>
    <x v="1"/>
    <n v="3000"/>
    <x v="4"/>
  </r>
  <r>
    <n v="2"/>
    <x v="1"/>
    <n v="500"/>
    <x v="2"/>
  </r>
  <r>
    <n v="0"/>
    <x v="1"/>
    <n v="8880"/>
    <x v="0"/>
  </r>
  <r>
    <n v="21"/>
    <x v="1"/>
    <n v="5000"/>
    <x v="0"/>
  </r>
  <r>
    <n v="9"/>
    <x v="1"/>
    <n v="1500"/>
    <x v="4"/>
  </r>
  <r>
    <n v="6"/>
    <x v="1"/>
    <n v="3500"/>
    <x v="4"/>
  </r>
  <r>
    <n v="4"/>
    <x v="1"/>
    <n v="3750"/>
    <x v="4"/>
  </r>
  <r>
    <n v="7"/>
    <x v="1"/>
    <n v="10000"/>
    <x v="1"/>
  </r>
  <r>
    <n v="5"/>
    <x v="1"/>
    <n v="10000"/>
    <x v="1"/>
  </r>
  <r>
    <n v="0"/>
    <x v="1"/>
    <n v="525"/>
    <x v="2"/>
  </r>
  <r>
    <n v="3"/>
    <x v="1"/>
    <n v="20000"/>
    <x v="8"/>
  </r>
  <r>
    <n v="9"/>
    <x v="1"/>
    <n v="9500"/>
    <x v="0"/>
  </r>
  <r>
    <n v="6"/>
    <x v="1"/>
    <n v="2000"/>
    <x v="4"/>
  </r>
  <r>
    <n v="4"/>
    <x v="1"/>
    <n v="4000"/>
    <x v="4"/>
  </r>
  <r>
    <n v="1"/>
    <x v="1"/>
    <n v="15000"/>
    <x v="6"/>
  </r>
  <r>
    <n v="17"/>
    <x v="1"/>
    <n v="5000"/>
    <x v="0"/>
  </r>
  <r>
    <n v="1"/>
    <x v="1"/>
    <n v="3495"/>
    <x v="4"/>
  </r>
  <r>
    <n v="13"/>
    <x v="1"/>
    <n v="1250"/>
    <x v="4"/>
  </r>
  <r>
    <n v="6"/>
    <x v="1"/>
    <n v="1000"/>
    <x v="4"/>
  </r>
  <r>
    <n v="0"/>
    <x v="1"/>
    <n v="20000"/>
    <x v="8"/>
  </r>
  <r>
    <n v="2"/>
    <x v="1"/>
    <n v="1000"/>
    <x v="4"/>
  </r>
  <r>
    <n v="2"/>
    <x v="1"/>
    <n v="3500"/>
    <x v="4"/>
  </r>
  <r>
    <n v="21"/>
    <x v="1"/>
    <n v="2750"/>
    <x v="4"/>
  </r>
  <r>
    <n v="13"/>
    <x v="1"/>
    <n v="2000"/>
    <x v="4"/>
  </r>
  <r>
    <n v="0"/>
    <x v="1"/>
    <n v="700"/>
    <x v="2"/>
  </r>
  <r>
    <n v="6"/>
    <x v="1"/>
    <n v="15000"/>
    <x v="6"/>
  </r>
  <r>
    <n v="0"/>
    <x v="1"/>
    <n v="250"/>
    <x v="2"/>
  </r>
  <r>
    <n v="1"/>
    <x v="1"/>
    <n v="3000"/>
    <x v="4"/>
  </r>
  <r>
    <n v="0"/>
    <x v="1"/>
    <n v="3000"/>
    <x v="4"/>
  </r>
  <r>
    <n v="12"/>
    <x v="1"/>
    <n v="2224"/>
    <x v="4"/>
  </r>
  <r>
    <n v="2"/>
    <x v="1"/>
    <n v="150"/>
    <x v="2"/>
  </r>
  <r>
    <n v="6"/>
    <x v="1"/>
    <n v="3500"/>
    <x v="4"/>
  </r>
  <r>
    <n v="1"/>
    <x v="1"/>
    <n v="3000"/>
    <x v="4"/>
  </r>
  <r>
    <n v="1"/>
    <x v="1"/>
    <n v="3500"/>
    <x v="4"/>
  </r>
  <r>
    <n v="5"/>
    <x v="1"/>
    <n v="1000"/>
    <x v="4"/>
  </r>
  <r>
    <n v="0"/>
    <x v="1"/>
    <n v="9600"/>
    <x v="0"/>
  </r>
  <r>
    <n v="3"/>
    <x v="1"/>
    <n v="2000"/>
    <x v="4"/>
  </r>
  <r>
    <n v="8"/>
    <x v="1"/>
    <n v="5000"/>
    <x v="0"/>
  </r>
  <r>
    <n v="3"/>
    <x v="1"/>
    <n v="1000"/>
    <x v="4"/>
  </r>
  <r>
    <n v="8"/>
    <x v="1"/>
    <n v="1600"/>
    <x v="4"/>
  </r>
  <r>
    <n v="1"/>
    <x v="1"/>
    <n v="110000"/>
    <x v="10"/>
  </r>
  <r>
    <n v="4"/>
    <x v="1"/>
    <n v="2500"/>
    <x v="4"/>
  </r>
  <r>
    <n v="8"/>
    <x v="1"/>
    <n v="2000"/>
    <x v="4"/>
  </r>
  <r>
    <n v="1"/>
    <x v="1"/>
    <n v="30000"/>
    <x v="5"/>
  </r>
  <r>
    <n v="5"/>
    <x v="1"/>
    <n v="3500"/>
    <x v="4"/>
  </r>
  <r>
    <n v="0"/>
    <x v="1"/>
    <n v="10000"/>
    <x v="1"/>
  </r>
  <r>
    <n v="0"/>
    <x v="1"/>
    <n v="75000"/>
    <x v="10"/>
  </r>
  <r>
    <n v="1"/>
    <x v="1"/>
    <n v="4500"/>
    <x v="4"/>
  </r>
  <r>
    <n v="0"/>
    <x v="1"/>
    <n v="270"/>
    <x v="2"/>
  </r>
  <r>
    <n v="0"/>
    <x v="1"/>
    <n v="600"/>
    <x v="2"/>
  </r>
  <r>
    <n v="6"/>
    <x v="1"/>
    <n v="500"/>
    <x v="2"/>
  </r>
  <r>
    <n v="6"/>
    <x v="1"/>
    <n v="1000"/>
    <x v="4"/>
  </r>
  <r>
    <n v="14"/>
    <x v="1"/>
    <n v="3000"/>
    <x v="4"/>
  </r>
  <r>
    <n v="6"/>
    <x v="1"/>
    <n v="33000"/>
    <x v="5"/>
  </r>
  <r>
    <n v="33"/>
    <x v="1"/>
    <n v="5000"/>
    <x v="0"/>
  </r>
  <r>
    <n v="4"/>
    <x v="1"/>
    <n v="2000"/>
    <x v="4"/>
  </r>
  <r>
    <n v="1"/>
    <x v="1"/>
    <n v="3000"/>
    <x v="4"/>
  </r>
  <r>
    <n v="0"/>
    <x v="1"/>
    <n v="500"/>
    <x v="2"/>
  </r>
  <r>
    <n v="6"/>
    <x v="1"/>
    <n v="300"/>
    <x v="2"/>
  </r>
  <r>
    <n v="6"/>
    <x v="1"/>
    <n v="3000"/>
    <x v="4"/>
  </r>
  <r>
    <n v="1"/>
    <x v="1"/>
    <n v="2500"/>
    <x v="4"/>
  </r>
  <r>
    <n v="3"/>
    <x v="1"/>
    <n v="1500"/>
    <x v="4"/>
  </r>
  <r>
    <m/>
    <x v="3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8DCF1-0FE0-4BD9-AFA8-EC8DA8288076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G6" firstHeaderRow="0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numFmtId="15" showAll="0"/>
    <pivotField numFmtId="15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1" baseField="0" baseItem="0"/>
    <dataField name="Average of backers_count2" fld="11" subtotal="average" baseField="5" baseItem="0"/>
    <dataField name="Max of backers_count2" fld="11" subtotal="max" baseField="5" baseItem="0"/>
    <dataField name="Min of backers_count3" fld="11" subtotal="min" baseField="5" baseItem="0"/>
    <dataField name="StdDev of backers_count4" fld="11" subtotal="stdDev" baseField="5" baseItem="0"/>
    <dataField name="Var of backers_count2" fld="11" subtotal="var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60F87-DEED-49B0-BBA9-C28E80AABD0C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2814E-DDB1-4135-A0E4-5CCB19607D3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sd="0" x="15"/>
        <item sd="0" x="2"/>
        <item sd="0"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F689E-DDC4-4F52-8478-8C3CE152CD5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B1A7E-5550-4363-8F53-259CA6D236B2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2:P31" firstHeaderRow="0" firstDataRow="1" firstDataCol="1"/>
  <pivotFields count="4">
    <pivotField dataField="1" showAll="0"/>
    <pivotField axis="axisRow" dataField="1" showAll="0">
      <items count="5">
        <item sd="0" x="2"/>
        <item x="0"/>
        <item x="1"/>
        <item sd="0" x="3"/>
        <item t="default"/>
      </items>
    </pivotField>
    <pivotField showAll="0"/>
    <pivotField axis="axisRow" showAll="0">
      <items count="14">
        <item x="2"/>
        <item x="4"/>
        <item x="1"/>
        <item x="6"/>
        <item x="8"/>
        <item x="9"/>
        <item x="5"/>
        <item x="7"/>
        <item x="3"/>
        <item x="11"/>
        <item x="0"/>
        <item x="10"/>
        <item x="12"/>
        <item t="default"/>
      </items>
    </pivotField>
  </pivotFields>
  <rowFields count="2">
    <field x="1"/>
    <field x="3"/>
  </rowFields>
  <rowItems count="29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State" fld="1" subtotal="count" baseField="0" baseItem="0"/>
    <dataField name="Sum of backers_count" fld="0" baseField="0" baseItem="0"/>
    <dataField name="Average of backers_count2" fld="0" subtotal="average" baseField="1" baseItem="0"/>
    <dataField name="Max of backers_count3" fld="0" subtotal="max" baseField="1" baseItem="0"/>
    <dataField name="Min of backers_count4" fld="0" subtotal="min" baseField="1" baseItem="0"/>
    <dataField name="StdDev of backers_count2" fld="0" subtotal="stdDev" baseField="1" baseItem="0"/>
    <dataField name="Var of backers_count3" fld="0" subtotal="var" baseField="1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98C5E-5D62-4956-84A6-4FCC8EC42835}">
  <dimension ref="A1:G6"/>
  <sheetViews>
    <sheetView workbookViewId="0"/>
  </sheetViews>
  <sheetFormatPr defaultRowHeight="15" x14ac:dyDescent="0.25"/>
  <cols>
    <col min="1" max="1" width="13.140625" bestFit="1" customWidth="1"/>
    <col min="2" max="2" width="20.5703125" bestFit="1" customWidth="1"/>
    <col min="3" max="3" width="25.140625" bestFit="1" customWidth="1"/>
    <col min="4" max="4" width="21.7109375" bestFit="1" customWidth="1"/>
    <col min="5" max="5" width="21.42578125" bestFit="1" customWidth="1"/>
    <col min="6" max="6" width="24.140625" bestFit="1" customWidth="1"/>
    <col min="7" max="7" width="20.7109375" bestFit="1" customWidth="1"/>
    <col min="8" max="24" width="25.140625" bestFit="1" customWidth="1"/>
    <col min="25" max="25" width="25.7109375" bestFit="1" customWidth="1"/>
    <col min="26" max="26" width="30.28515625" bestFit="1" customWidth="1"/>
    <col min="27" max="27" width="26.7109375" bestFit="1" customWidth="1"/>
    <col min="28" max="28" width="26.42578125" bestFit="1" customWidth="1"/>
    <col min="29" max="29" width="29.140625" bestFit="1" customWidth="1"/>
    <col min="30" max="30" width="25.85546875" bestFit="1" customWidth="1"/>
  </cols>
  <sheetData>
    <row r="1" spans="1:7" x14ac:dyDescent="0.25">
      <c r="A1" s="8" t="s">
        <v>8310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</row>
    <row r="2" spans="1:7" x14ac:dyDescent="0.25">
      <c r="A2" s="9" t="s">
        <v>8220</v>
      </c>
      <c r="B2" s="11">
        <v>9530</v>
      </c>
      <c r="C2" s="11">
        <v>27.306590257879655</v>
      </c>
      <c r="D2" s="11">
        <v>1501</v>
      </c>
      <c r="E2" s="11">
        <v>0</v>
      </c>
      <c r="F2" s="11">
        <v>107.92800648061873</v>
      </c>
      <c r="G2" s="11">
        <v>11648.45458288048</v>
      </c>
    </row>
    <row r="3" spans="1:7" x14ac:dyDescent="0.25">
      <c r="A3" s="9" t="s">
        <v>8221</v>
      </c>
      <c r="B3" s="11">
        <v>27096</v>
      </c>
      <c r="C3" s="11">
        <v>17.709803921568628</v>
      </c>
      <c r="D3" s="11">
        <v>1293</v>
      </c>
      <c r="E3" s="11">
        <v>0</v>
      </c>
      <c r="F3" s="11">
        <v>61.446638959868842</v>
      </c>
      <c r="G3" s="11">
        <v>3775.6894394644714</v>
      </c>
    </row>
    <row r="4" spans="1:7" x14ac:dyDescent="0.25">
      <c r="A4" s="9" t="s">
        <v>8222</v>
      </c>
      <c r="B4" s="11">
        <v>1801</v>
      </c>
      <c r="C4" s="11">
        <v>36.020000000000003</v>
      </c>
      <c r="D4" s="11">
        <v>884</v>
      </c>
      <c r="E4" s="11">
        <v>0</v>
      </c>
      <c r="F4" s="11">
        <v>125.0946564055575</v>
      </c>
      <c r="G4" s="11">
        <v>15648.67306122449</v>
      </c>
    </row>
    <row r="5" spans="1:7" x14ac:dyDescent="0.25">
      <c r="A5" s="9" t="s">
        <v>8219</v>
      </c>
      <c r="B5" s="11">
        <v>424819</v>
      </c>
      <c r="C5" s="11">
        <v>194.42517162471395</v>
      </c>
      <c r="D5" s="11">
        <v>26457</v>
      </c>
      <c r="E5" s="11">
        <v>1</v>
      </c>
      <c r="F5" s="11">
        <v>844.49237955591047</v>
      </c>
      <c r="G5" s="11">
        <v>713167.37912800396</v>
      </c>
    </row>
    <row r="6" spans="1:7" x14ac:dyDescent="0.25">
      <c r="A6" s="9" t="s">
        <v>8311</v>
      </c>
      <c r="B6" s="11">
        <v>463246</v>
      </c>
      <c r="C6" s="11">
        <v>112.60233349538163</v>
      </c>
      <c r="D6" s="11">
        <v>26457</v>
      </c>
      <c r="E6" s="11">
        <v>0</v>
      </c>
      <c r="F6" s="11">
        <v>623.58791171856956</v>
      </c>
      <c r="G6" s="11">
        <v>388861.88364152651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137F6-E3EE-4FBC-96D8-B359CE87063E}">
  <dimension ref="A1:F14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9" t="s">
        <v>8317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9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9" t="s">
        <v>8318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9" t="s">
        <v>8320</v>
      </c>
      <c r="B8" s="11"/>
      <c r="C8" s="11"/>
      <c r="D8" s="11"/>
      <c r="E8" s="11">
        <v>24</v>
      </c>
      <c r="F8" s="11">
        <v>24</v>
      </c>
    </row>
    <row r="9" spans="1:6" x14ac:dyDescent="0.25">
      <c r="A9" s="9" t="s">
        <v>8313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9" t="s">
        <v>8314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9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9" t="s">
        <v>8315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9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9" t="s">
        <v>8311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2A7D-591F-41AD-A0C4-840159C9BFA4}">
  <dimension ref="A1:F47"/>
  <sheetViews>
    <sheetView workbookViewId="0">
      <selection activeCell="E9" sqref="E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9" t="s">
        <v>8329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9" t="s">
        <v>8359</v>
      </c>
      <c r="B7" s="11"/>
      <c r="C7" s="11"/>
      <c r="D7" s="11"/>
      <c r="E7" s="11">
        <v>20</v>
      </c>
      <c r="F7" s="11">
        <v>20</v>
      </c>
    </row>
    <row r="8" spans="1:6" x14ac:dyDescent="0.25">
      <c r="A8" s="9" t="s">
        <v>8360</v>
      </c>
      <c r="B8" s="11"/>
      <c r="C8" s="11"/>
      <c r="D8" s="11"/>
      <c r="E8" s="11">
        <v>24</v>
      </c>
      <c r="F8" s="11">
        <v>24</v>
      </c>
    </row>
    <row r="9" spans="1:6" x14ac:dyDescent="0.25">
      <c r="A9" s="9" t="s">
        <v>8341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9" t="s">
        <v>8339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9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9" t="s">
        <v>8331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9" t="s">
        <v>8351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9" t="s">
        <v>8352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5">
      <c r="A15" s="9" t="s">
        <v>8342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9" t="s">
        <v>8335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5">
      <c r="A17" s="9" t="s">
        <v>8362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9" t="s">
        <v>8326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9" t="s">
        <v>8353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9" t="s">
        <v>8354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9" t="s">
        <v>8345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9" t="s">
        <v>8355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9" t="s">
        <v>8336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9" t="s">
        <v>8348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5">
      <c r="A25" s="9" t="s">
        <v>8340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9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9" t="s">
        <v>8357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9" t="s">
        <v>8325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9" t="s">
        <v>8358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9" t="s">
        <v>8328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5">
      <c r="A31" s="9" t="s">
        <v>8324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9" t="s">
        <v>8363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9" t="s">
        <v>8350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9" t="s">
        <v>8356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9" t="s">
        <v>8332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9" t="s">
        <v>8333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9" t="s">
        <v>8323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5">
      <c r="A38" s="9" t="s">
        <v>8346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5">
      <c r="A39" s="9" t="s">
        <v>8349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5">
      <c r="A40" s="9" t="s">
        <v>8337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9" t="s">
        <v>8334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9" t="s">
        <v>8344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9" t="s">
        <v>8338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9" t="s">
        <v>8327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9" t="s">
        <v>8347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9" t="s">
        <v>8361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9" t="s">
        <v>8311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D093E-1FBC-4E50-8611-0E95719081EA}">
  <dimension ref="A2:F19"/>
  <sheetViews>
    <sheetView workbookViewId="0">
      <selection activeCell="P4" sqref="P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8364</v>
      </c>
    </row>
    <row r="3" spans="1:6" x14ac:dyDescent="0.25">
      <c r="A3" s="8" t="s">
        <v>8379</v>
      </c>
      <c r="B3" t="s">
        <v>8364</v>
      </c>
    </row>
    <row r="5" spans="1:6" x14ac:dyDescent="0.25">
      <c r="A5" s="8" t="s">
        <v>8321</v>
      </c>
      <c r="B5" s="8" t="s">
        <v>8322</v>
      </c>
    </row>
    <row r="6" spans="1:6" x14ac:dyDescent="0.25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3" t="s">
        <v>8368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3" t="s">
        <v>8374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3" t="s">
        <v>8377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3" t="s">
        <v>8372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3" t="s">
        <v>8367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3" t="s">
        <v>8378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3" t="s">
        <v>8369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3" t="s">
        <v>8370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3" t="s">
        <v>8375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3" t="s">
        <v>8371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3" t="s">
        <v>8373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3" t="s">
        <v>8376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3" t="s">
        <v>8311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838E-549D-4F2A-ADE7-DC65EA2C010F}">
  <dimension ref="A1:H14"/>
  <sheetViews>
    <sheetView workbookViewId="0">
      <selection activeCell="C14" sqref="C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4.7109375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7">
        <f>B2/$E2</f>
        <v>0.71081677704194257</v>
      </c>
      <c r="G2" s="7">
        <f t="shared" ref="G2:H14" si="0">C2/$E2</f>
        <v>0.24944812362030905</v>
      </c>
      <c r="H2" s="7">
        <f t="shared" si="0"/>
        <v>3.9735099337748346E-2</v>
      </c>
    </row>
    <row r="3" spans="1:8" x14ac:dyDescent="0.25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4" si="1">SUM(B3:D3)</f>
        <v>1412</v>
      </c>
      <c r="F3" s="7">
        <f t="shared" ref="F3:F14" si="2">B3/$E3</f>
        <v>0.66005665722379603</v>
      </c>
      <c r="G3" s="7">
        <f t="shared" si="0"/>
        <v>0.29745042492917845</v>
      </c>
      <c r="H3" s="7">
        <f t="shared" si="0"/>
        <v>4.2492917847025496E-2</v>
      </c>
    </row>
    <row r="4" spans="1:8" x14ac:dyDescent="0.25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7">
        <f t="shared" si="2"/>
        <v>0.53212290502793291</v>
      </c>
      <c r="G4" s="7">
        <f t="shared" si="0"/>
        <v>0.39525139664804471</v>
      </c>
      <c r="H4" s="7">
        <f t="shared" si="0"/>
        <v>7.2625698324022353E-2</v>
      </c>
    </row>
    <row r="5" spans="1:8" x14ac:dyDescent="0.25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7">
        <f t="shared" si="2"/>
        <v>0.47727272727272729</v>
      </c>
      <c r="G5" s="7">
        <f t="shared" si="0"/>
        <v>0.40909090909090912</v>
      </c>
      <c r="H5" s="7">
        <f t="shared" si="0"/>
        <v>0.11363636363636363</v>
      </c>
    </row>
    <row r="6" spans="1:8" x14ac:dyDescent="0.25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7">
        <f t="shared" si="2"/>
        <v>0.46766169154228854</v>
      </c>
      <c r="G6" s="7">
        <f>C6/$E6</f>
        <v>0.44776119402985076</v>
      </c>
      <c r="H6" s="7">
        <f t="shared" si="0"/>
        <v>8.45771144278607E-2</v>
      </c>
    </row>
    <row r="7" spans="1:8" x14ac:dyDescent="0.25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7">
        <f t="shared" si="2"/>
        <v>0.41891891891891891</v>
      </c>
      <c r="G7" s="7">
        <f t="shared" si="0"/>
        <v>0.48648648648648651</v>
      </c>
      <c r="H7" s="7">
        <f t="shared" si="0"/>
        <v>9.45945945945946E-2</v>
      </c>
    </row>
    <row r="8" spans="1:8" x14ac:dyDescent="0.25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7">
        <f t="shared" si="2"/>
        <v>0.40145985401459855</v>
      </c>
      <c r="G8" s="7">
        <f t="shared" si="0"/>
        <v>0.46715328467153283</v>
      </c>
      <c r="H8" s="7">
        <f t="shared" si="0"/>
        <v>0.13138686131386862</v>
      </c>
    </row>
    <row r="9" spans="1:8" x14ac:dyDescent="0.25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7">
        <f t="shared" si="2"/>
        <v>0.3902439024390244</v>
      </c>
      <c r="G9" s="7">
        <f t="shared" si="0"/>
        <v>0.45121951219512196</v>
      </c>
      <c r="H9" s="7">
        <f t="shared" si="0"/>
        <v>0.15853658536585366</v>
      </c>
    </row>
    <row r="10" spans="1:8" x14ac:dyDescent="0.25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7">
        <f t="shared" si="2"/>
        <v>0.47272727272727272</v>
      </c>
      <c r="G10" s="7">
        <f t="shared" si="0"/>
        <v>0.4</v>
      </c>
      <c r="H10" s="7">
        <f t="shared" si="0"/>
        <v>0.12727272727272726</v>
      </c>
    </row>
    <row r="11" spans="1:8" x14ac:dyDescent="0.25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7">
        <f t="shared" si="2"/>
        <v>0.48837209302325579</v>
      </c>
      <c r="G11" s="7">
        <f t="shared" si="0"/>
        <v>0.37209302325581395</v>
      </c>
      <c r="H11" s="7">
        <f t="shared" si="0"/>
        <v>0.13953488372093023</v>
      </c>
    </row>
    <row r="12" spans="1:8" x14ac:dyDescent="0.25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7">
        <f t="shared" si="2"/>
        <v>0.2857142857142857</v>
      </c>
      <c r="G12" s="7">
        <f t="shared" si="0"/>
        <v>0.52380952380952384</v>
      </c>
      <c r="H12" s="7">
        <f t="shared" si="0"/>
        <v>0.19047619047619047</v>
      </c>
    </row>
    <row r="13" spans="1:8" x14ac:dyDescent="0.25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7">
        <f t="shared" si="2"/>
        <v>0.19369369369369369</v>
      </c>
      <c r="G13" s="7">
        <f t="shared" si="0"/>
        <v>0.58108108108108103</v>
      </c>
      <c r="H13" s="7">
        <f t="shared" si="0"/>
        <v>0.22522522522522523</v>
      </c>
    </row>
    <row r="14" spans="1:8" x14ac:dyDescent="0.25">
      <c r="A14" t="s">
        <v>8400</v>
      </c>
      <c r="B14">
        <f>SUM(B2:B13)</f>
        <v>2185</v>
      </c>
      <c r="C14">
        <f>SUM(C2:C13)</f>
        <v>1530</v>
      </c>
      <c r="D14">
        <f>SUM(D2:D13)</f>
        <v>349</v>
      </c>
      <c r="E14">
        <f t="shared" si="1"/>
        <v>4064</v>
      </c>
      <c r="F14" s="7">
        <f t="shared" si="2"/>
        <v>0.53764763779527558</v>
      </c>
      <c r="G14" s="7">
        <f t="shared" si="0"/>
        <v>0.3764763779527559</v>
      </c>
      <c r="H14" s="7">
        <f t="shared" si="0"/>
        <v>8.5875984251968504E-2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45D8-888F-4A44-A0BB-E2367E53A6DA}">
  <dimension ref="A1:P4115"/>
  <sheetViews>
    <sheetView tabSelected="1" zoomScale="85" zoomScaleNormal="85" workbookViewId="0">
      <selection activeCell="G23" sqref="G23"/>
    </sheetView>
  </sheetViews>
  <sheetFormatPr defaultRowHeight="15" x14ac:dyDescent="0.25"/>
  <cols>
    <col min="1" max="1" width="13.85546875" bestFit="1" customWidth="1"/>
    <col min="2" max="2" width="12.28515625" bestFit="1" customWidth="1"/>
    <col min="4" max="4" width="12.7109375" bestFit="1" customWidth="1"/>
    <col min="5" max="5" width="10.28515625" customWidth="1"/>
    <col min="6" max="6" width="27.7109375" bestFit="1" customWidth="1"/>
    <col min="7" max="8" width="30.42578125" bestFit="1" customWidth="1"/>
    <col min="9" max="9" width="17.5703125" bestFit="1" customWidth="1"/>
    <col min="10" max="10" width="13.7109375" bestFit="1" customWidth="1"/>
    <col min="11" max="11" width="20.5703125" bestFit="1" customWidth="1"/>
    <col min="12" max="12" width="25.140625" bestFit="1" customWidth="1"/>
    <col min="13" max="13" width="21.7109375" bestFit="1" customWidth="1"/>
    <col min="14" max="14" width="21.42578125" bestFit="1" customWidth="1"/>
    <col min="15" max="15" width="24.140625" bestFit="1" customWidth="1"/>
    <col min="16" max="16" width="20.7109375" bestFit="1" customWidth="1"/>
    <col min="17" max="17" width="24.140625" bestFit="1" customWidth="1"/>
    <col min="18" max="18" width="20.7109375" bestFit="1" customWidth="1"/>
    <col min="19" max="20" width="2.140625" bestFit="1" customWidth="1"/>
    <col min="21" max="110" width="3.140625" bestFit="1" customWidth="1"/>
    <col min="111" max="447" width="4.140625" bestFit="1" customWidth="1"/>
    <col min="448" max="510" width="5.140625" bestFit="1" customWidth="1"/>
    <col min="511" max="512" width="6.140625" bestFit="1" customWidth="1"/>
    <col min="513" max="513" width="11.28515625" bestFit="1" customWidth="1"/>
  </cols>
  <sheetData>
    <row r="1" spans="1:16" x14ac:dyDescent="0.25">
      <c r="A1" s="1" t="s">
        <v>8262</v>
      </c>
      <c r="B1" t="s">
        <v>8409</v>
      </c>
      <c r="C1" s="1" t="s">
        <v>8216</v>
      </c>
      <c r="D1" t="s">
        <v>8410</v>
      </c>
      <c r="F1" t="s">
        <v>8401</v>
      </c>
      <c r="G1" t="s">
        <v>8402</v>
      </c>
      <c r="H1" t="s">
        <v>8441</v>
      </c>
    </row>
    <row r="2" spans="1:16" x14ac:dyDescent="0.25">
      <c r="A2">
        <v>182</v>
      </c>
      <c r="B2" t="str" cm="1">
        <f t="array" ref="B2">_xlfn.IFS(Data!F2 = "successful", "successful",Data!F2="failed","unsuccessful",Data!F2="canceled","unsuccessful",Data!F2="live","live")</f>
        <v>successful</v>
      </c>
      <c r="C2">
        <v>8500</v>
      </c>
      <c r="D2" t="str" cm="1">
        <f t="array" ref="D2">_xlfn.IFS(C2&lt;1000,"&lt;1000",AND(C2&gt;=1000,C2&lt;=4999),"1000 - 4999",AND(C2&gt;=5000,C2&lt;=9999),"5000 - 9999",AND(C2&gt;=10000,C2&lt;=14999),"10000 - 14999",AND(C2&gt;=15000,C2&lt;=19999),"15000 - 19999",AND(C2&gt;=20000,C2&lt;=24999),"20000 - 24999",AND(C2&gt;=25000,C2&lt;=29999),"25000 - 29999",AND(C2&gt;=30000,C2&lt;=34999),"30000 - 34999",AND(C2&gt;=35000,C2&lt;=39999),"35000 - 39999",AND(C2&gt;=40000,C2&lt;=44999),"40000 - 44999",AND(C2&gt;=45000,C2&lt;=49999),"45000 - 49999",C2&gt;=50000,"50000 or more")</f>
        <v>5000 - 9999</v>
      </c>
      <c r="F2">
        <f>Bonus!B14</f>
        <v>2185</v>
      </c>
      <c r="G2">
        <f>Bonus!C14+Bonus!D14</f>
        <v>1879</v>
      </c>
      <c r="H2">
        <f>Bonus!C14</f>
        <v>1530</v>
      </c>
      <c r="I2" s="8" t="s">
        <v>8310</v>
      </c>
      <c r="J2" t="s">
        <v>8416</v>
      </c>
      <c r="K2" t="s">
        <v>8403</v>
      </c>
      <c r="L2" t="s">
        <v>8404</v>
      </c>
      <c r="M2" t="s">
        <v>8413</v>
      </c>
      <c r="N2" t="s">
        <v>8428</v>
      </c>
      <c r="O2" t="s">
        <v>8414</v>
      </c>
      <c r="P2" t="s">
        <v>8429</v>
      </c>
    </row>
    <row r="3" spans="1:16" x14ac:dyDescent="0.25">
      <c r="A3">
        <v>79</v>
      </c>
      <c r="B3" t="str" cm="1">
        <f t="array" ref="B3">_xlfn.IFS(Data!F3 = "successful", "successful",Data!F3="failed","unsuccessful",Data!F3="canceled","unsuccessful",Data!F3="live","live")</f>
        <v>successful</v>
      </c>
      <c r="C3">
        <v>10275</v>
      </c>
      <c r="D3" t="str" cm="1">
        <f t="array" ref="D3">_xlfn.IFS(C3&lt;1000,"&lt;1000",AND(C3&gt;=1000,C3&lt;=4999),"1000 - 4999",AND(C3&gt;=5000,C3&lt;=9999),"5000 - 9999",AND(C3&gt;=10000,C3&lt;=14999),"10000 - 14999",AND(C3&gt;=15000,C3&lt;=19999),"15000 - 19999",AND(C3&gt;=20000,C3&lt;=24999),"20000 - 24999",AND(C3&gt;=25000,C3&lt;=29999),"25000 - 29999",AND(C3&gt;=30000,C3&lt;=34999),"30000 - 34999",AND(C3&gt;=35000,C3&lt;=39999),"35000 - 39999",AND(C3&gt;=40000,C3&lt;=44999),"40000 - 44999",AND(C3&gt;=45000,C3&lt;=49999),"45000 - 49999",C3&gt;=50000,"50000 or more")</f>
        <v>10000 - 14999</v>
      </c>
      <c r="I3" s="9" t="s">
        <v>8222</v>
      </c>
      <c r="J3" s="11">
        <v>50</v>
      </c>
      <c r="K3" s="11">
        <v>1801</v>
      </c>
      <c r="L3" s="11">
        <v>36.020000000000003</v>
      </c>
      <c r="M3" s="11">
        <v>884</v>
      </c>
      <c r="N3" s="11">
        <v>0</v>
      </c>
      <c r="O3" s="11">
        <v>125.0946564055575</v>
      </c>
      <c r="P3" s="11">
        <v>15648.67306122449</v>
      </c>
    </row>
    <row r="4" spans="1:16" x14ac:dyDescent="0.25">
      <c r="A4">
        <v>35</v>
      </c>
      <c r="B4" t="str" cm="1">
        <f t="array" ref="B4">_xlfn.IFS(Data!F4 = "successful", "successful",Data!F4="failed","unsuccessful",Data!F4="canceled","unsuccessful",Data!F4="live","live")</f>
        <v>successful</v>
      </c>
      <c r="C4">
        <v>500</v>
      </c>
      <c r="D4" t="str" cm="1">
        <f t="array" ref="D4">_xlfn.IFS(C4&lt;1000,"&lt;1000",AND(C4&gt;=1000,C4&lt;=4999),"1000 - 4999",AND(C4&gt;=5000,C4&lt;=9999),"5000 - 9999",AND(C4&gt;=10000,C4&lt;=14999),"10000 - 14999",AND(C4&gt;=15000,C4&lt;=19999),"15000 - 19999",AND(C4&gt;=20000,C4&lt;=24999),"20000 - 24999",AND(C4&gt;=25000,C4&lt;=29999),"25000 - 29999",AND(C4&gt;=30000,C4&lt;=34999),"30000 - 34999",AND(C4&gt;=35000,C4&lt;=39999),"35000 - 39999",AND(C4&gt;=40000,C4&lt;=44999),"40000 - 44999",AND(C4&gt;=45000,C4&lt;=49999),"45000 - 49999",C4&gt;=50000,"50000 or more")</f>
        <v>&lt;1000</v>
      </c>
      <c r="F4" t="s">
        <v>8430</v>
      </c>
      <c r="G4" t="s">
        <v>8442</v>
      </c>
      <c r="H4" t="s">
        <v>8444</v>
      </c>
      <c r="I4" s="9" t="s">
        <v>8219</v>
      </c>
      <c r="J4" s="11">
        <v>2185</v>
      </c>
      <c r="K4" s="11">
        <v>424819</v>
      </c>
      <c r="L4" s="11">
        <v>194.42517162471395</v>
      </c>
      <c r="M4" s="11">
        <v>26457</v>
      </c>
      <c r="N4" s="11">
        <v>1</v>
      </c>
      <c r="O4" s="11">
        <v>844.49237955591047</v>
      </c>
      <c r="P4" s="11">
        <v>713167.37912800396</v>
      </c>
    </row>
    <row r="5" spans="1:16" x14ac:dyDescent="0.25">
      <c r="A5">
        <v>150</v>
      </c>
      <c r="B5" t="str" cm="1">
        <f t="array" ref="B5">_xlfn.IFS(Data!F5 = "successful", "successful",Data!F5="failed","unsuccessful",Data!F5="canceled","unsuccessful",Data!F5="live","live")</f>
        <v>successful</v>
      </c>
      <c r="C5">
        <v>10000</v>
      </c>
      <c r="D5" t="str" cm="1">
        <f t="array" ref="D5">_xlfn.IFS(C5&lt;1000,"&lt;1000",AND(C5&gt;=1000,C5&lt;=4999),"1000 - 4999",AND(C5&gt;=5000,C5&lt;=9999),"5000 - 9999",AND(C5&gt;=10000,C5&lt;=14999),"10000 - 14999",AND(C5&gt;=15000,C5&lt;=19999),"15000 - 19999",AND(C5&gt;=20000,C5&lt;=24999),"20000 - 24999",AND(C5&gt;=25000,C5&lt;=29999),"25000 - 29999",AND(C5&gt;=30000,C5&lt;=34999),"30000 - 34999",AND(C5&gt;=35000,C5&lt;=39999),"35000 - 39999",AND(C5&gt;=40000,C5&lt;=44999),"40000 - 44999",AND(C5&gt;=45000,C5&lt;=49999),"45000 - 49999",C5&gt;=50000,"50000 or more")</f>
        <v>10000 - 14999</v>
      </c>
      <c r="F5" cm="1">
        <f t="array" ref="F5">MEDIAN(IF((B:B="successful"),A:A))</f>
        <v>62</v>
      </c>
      <c r="G5" cm="1">
        <f t="array" ref="G5">MEDIAN(IF((B:B="unsuccessful"),A:A))</f>
        <v>3</v>
      </c>
      <c r="H5" cm="1">
        <f t="array" ref="H5">MEDIAN(IF((Data!F:F="failed"),Data!L:L))</f>
        <v>4</v>
      </c>
      <c r="I5" s="10" t="s">
        <v>8412</v>
      </c>
      <c r="J5" s="11">
        <v>322</v>
      </c>
      <c r="K5" s="11">
        <v>10230</v>
      </c>
      <c r="L5" s="11">
        <v>31.770186335403725</v>
      </c>
      <c r="M5" s="11">
        <v>2035</v>
      </c>
      <c r="N5" s="11">
        <v>1</v>
      </c>
      <c r="O5" s="11">
        <v>122.16919213586657</v>
      </c>
      <c r="P5" s="11">
        <v>14925.31150713028</v>
      </c>
    </row>
    <row r="6" spans="1:16" x14ac:dyDescent="0.25">
      <c r="A6">
        <v>284</v>
      </c>
      <c r="B6" t="str" cm="1">
        <f t="array" ref="B6">_xlfn.IFS(Data!F6 = "successful", "successful",Data!F6="failed","unsuccessful",Data!F6="canceled","unsuccessful",Data!F6="live","live")</f>
        <v>successful</v>
      </c>
      <c r="C6">
        <v>44000</v>
      </c>
      <c r="D6" t="str" cm="1">
        <f t="array" ref="D6">_xlfn.IFS(C6&lt;1000,"&lt;1000",AND(C6&gt;=1000,C6&lt;=4999),"1000 - 4999",AND(C6&gt;=5000,C6&lt;=9999),"5000 - 9999",AND(C6&gt;=10000,C6&lt;=14999),"10000 - 14999",AND(C6&gt;=15000,C6&lt;=19999),"15000 - 19999",AND(C6&gt;=20000,C6&lt;=24999),"20000 - 24999",AND(C6&gt;=25000,C6&lt;=29999),"25000 - 29999",AND(C6&gt;=30000,C6&lt;=34999),"30000 - 34999",AND(C6&gt;=35000,C6&lt;=39999),"35000 - 39999",AND(C6&gt;=40000,C6&lt;=44999),"40000 - 44999",AND(C6&gt;=45000,C6&lt;=49999),"45000 - 49999",C6&gt;=50000,"50000 or more")</f>
        <v>40000 - 44999</v>
      </c>
      <c r="I6" s="10" t="s">
        <v>8417</v>
      </c>
      <c r="J6" s="11">
        <v>932</v>
      </c>
      <c r="K6" s="11">
        <v>59149</v>
      </c>
      <c r="L6" s="11">
        <v>63.464592274678111</v>
      </c>
      <c r="M6" s="11">
        <v>1980</v>
      </c>
      <c r="N6" s="11">
        <v>3</v>
      </c>
      <c r="O6" s="11">
        <v>105.15911850971939</v>
      </c>
      <c r="P6" s="11">
        <v>11058.440205741208</v>
      </c>
    </row>
    <row r="7" spans="1:16" x14ac:dyDescent="0.25">
      <c r="A7">
        <v>47</v>
      </c>
      <c r="B7" t="str" cm="1">
        <f t="array" ref="B7">_xlfn.IFS(Data!F7 = "successful", "successful",Data!F7="failed","unsuccessful",Data!F7="canceled","unsuccessful",Data!F7="live","live")</f>
        <v>successful</v>
      </c>
      <c r="C7">
        <v>3999</v>
      </c>
      <c r="D7" t="str" cm="1">
        <f t="array" ref="D7">_xlfn.IFS(C7&lt;1000,"&lt;1000",AND(C7&gt;=1000,C7&lt;=4999),"1000 - 4999",AND(C7&gt;=5000,C7&lt;=9999),"5000 - 9999",AND(C7&gt;=10000,C7&lt;=14999),"10000 - 14999",AND(C7&gt;=15000,C7&lt;=19999),"15000 - 19999",AND(C7&gt;=20000,C7&lt;=24999),"20000 - 24999",AND(C7&gt;=25000,C7&lt;=29999),"25000 - 29999",AND(C7&gt;=30000,C7&lt;=34999),"30000 - 34999",AND(C7&gt;=35000,C7&lt;=39999),"35000 - 39999",AND(C7&gt;=40000,C7&lt;=44999),"40000 - 44999",AND(C7&gt;=45000,C7&lt;=49999),"45000 - 49999",C7&gt;=50000,"50000 or more")</f>
        <v>1000 - 4999</v>
      </c>
      <c r="F7" t="s">
        <v>8431</v>
      </c>
      <c r="G7" t="s">
        <v>8432</v>
      </c>
      <c r="H7" t="s">
        <v>8443</v>
      </c>
      <c r="I7" s="10" t="s">
        <v>8418</v>
      </c>
      <c r="J7" s="11">
        <v>168</v>
      </c>
      <c r="K7" s="11">
        <v>43464</v>
      </c>
      <c r="L7" s="11">
        <v>258.71428571428572</v>
      </c>
      <c r="M7" s="11">
        <v>3663</v>
      </c>
      <c r="N7" s="11">
        <v>12</v>
      </c>
      <c r="O7" s="11">
        <v>472.68142153226432</v>
      </c>
      <c r="P7" s="11">
        <v>223427.72626176217</v>
      </c>
    </row>
    <row r="8" spans="1:16" x14ac:dyDescent="0.25">
      <c r="A8">
        <v>58</v>
      </c>
      <c r="B8" t="str" cm="1">
        <f t="array" ref="B8">_xlfn.IFS(Data!F8 = "successful", "successful",Data!F8="failed","unsuccessful",Data!F8="canceled","unsuccessful",Data!F8="live","live")</f>
        <v>successful</v>
      </c>
      <c r="C8">
        <v>8000</v>
      </c>
      <c r="D8" t="str" cm="1">
        <f t="array" ref="D8">_xlfn.IFS(C8&lt;1000,"&lt;1000",AND(C8&gt;=1000,C8&lt;=4999),"1000 - 4999",AND(C8&gt;=5000,C8&lt;=9999),"5000 - 9999",AND(C8&gt;=10000,C8&lt;=14999),"10000 - 14999",AND(C8&gt;=15000,C8&lt;=19999),"15000 - 19999",AND(C8&gt;=20000,C8&lt;=24999),"20000 - 24999",AND(C8&gt;=25000,C8&lt;=29999),"25000 - 29999",AND(C8&gt;=30000,C8&lt;=34999),"30000 - 34999",AND(C8&gt;=35000,C8&lt;=39999),"35000 - 39999",AND(C8&gt;=40000,C8&lt;=44999),"40000 - 44999",AND(C8&gt;=45000,C8&lt;=49999),"45000 - 49999",C8&gt;=50000,"50000 or more")</f>
        <v>5000 - 9999</v>
      </c>
      <c r="F8" cm="1">
        <f t="array" ref="F8">AVERAGE(IF(($B:$B="successful"),$A:$A))</f>
        <v>194.42517162471395</v>
      </c>
      <c r="G8" cm="1">
        <f t="array" ref="G8">AVERAGE(IF(($B:$B="unsuccessful"),$A:$A))</f>
        <v>19.492283129324107</v>
      </c>
      <c r="H8" cm="1">
        <f t="array" ref="H8">AVERAGE(IF((Data!F:F="failed"),Data!L:L))</f>
        <v>17.709803921568628</v>
      </c>
      <c r="I8" s="10" t="s">
        <v>8419</v>
      </c>
      <c r="J8" s="11">
        <v>94</v>
      </c>
      <c r="K8" s="11">
        <v>22360</v>
      </c>
      <c r="L8" s="11">
        <v>237.87234042553192</v>
      </c>
      <c r="M8" s="11">
        <v>1224</v>
      </c>
      <c r="N8" s="11">
        <v>35</v>
      </c>
      <c r="O8" s="11">
        <v>189.09224204317619</v>
      </c>
      <c r="P8" s="11">
        <v>35755.876000915123</v>
      </c>
    </row>
    <row r="9" spans="1:16" x14ac:dyDescent="0.25">
      <c r="A9">
        <v>57</v>
      </c>
      <c r="B9" t="str" cm="1">
        <f t="array" ref="B9">_xlfn.IFS(Data!F9 = "successful", "successful",Data!F9="failed","unsuccessful",Data!F9="canceled","unsuccessful",Data!F9="live","live")</f>
        <v>successful</v>
      </c>
      <c r="C9">
        <v>9000</v>
      </c>
      <c r="D9" t="str" cm="1">
        <f t="array" ref="D9">_xlfn.IFS(C9&lt;1000,"&lt;1000",AND(C9&gt;=1000,C9&lt;=4999),"1000 - 4999",AND(C9&gt;=5000,C9&lt;=9999),"5000 - 9999",AND(C9&gt;=10000,C9&lt;=14999),"10000 - 14999",AND(C9&gt;=15000,C9&lt;=19999),"15000 - 19999",AND(C9&gt;=20000,C9&lt;=24999),"20000 - 24999",AND(C9&gt;=25000,C9&lt;=29999),"25000 - 29999",AND(C9&gt;=30000,C9&lt;=34999),"30000 - 34999",AND(C9&gt;=35000,C9&lt;=39999),"35000 - 39999",AND(C9&gt;=40000,C9&lt;=44999),"40000 - 44999",AND(C9&gt;=45000,C9&lt;=49999),"45000 - 49999",C9&gt;=50000,"50000 or more")</f>
        <v>5000 - 9999</v>
      </c>
      <c r="I9" s="10" t="s">
        <v>8420</v>
      </c>
      <c r="J9" s="11">
        <v>62</v>
      </c>
      <c r="K9" s="11">
        <v>26049</v>
      </c>
      <c r="L9" s="11">
        <v>420.14516129032256</v>
      </c>
      <c r="M9" s="11">
        <v>3562</v>
      </c>
      <c r="N9" s="11">
        <v>33</v>
      </c>
      <c r="O9" s="11">
        <v>612.09079597490006</v>
      </c>
      <c r="P9" s="11">
        <v>374655.1425171867</v>
      </c>
    </row>
    <row r="10" spans="1:16" x14ac:dyDescent="0.25">
      <c r="A10">
        <v>12</v>
      </c>
      <c r="B10" t="str" cm="1">
        <f t="array" ref="B10">_xlfn.IFS(Data!F10 = "successful", "successful",Data!F10="failed","unsuccessful",Data!F10="canceled","unsuccessful",Data!F10="live","live")</f>
        <v>successful</v>
      </c>
      <c r="C10">
        <v>3500</v>
      </c>
      <c r="D10" t="str" cm="1">
        <f t="array" ref="D10">_xlfn.IFS(C10&lt;1000,"&lt;1000",AND(C10&gt;=1000,C10&lt;=4999),"1000 - 4999",AND(C10&gt;=5000,C10&lt;=9999),"5000 - 9999",AND(C10&gt;=10000,C10&lt;=14999),"10000 - 14999",AND(C10&gt;=15000,C10&lt;=19999),"15000 - 19999",AND(C10&gt;=20000,C10&lt;=24999),"20000 - 24999",AND(C10&gt;=25000,C10&lt;=29999),"25000 - 29999",AND(C10&gt;=30000,C10&lt;=34999),"30000 - 34999",AND(C10&gt;=35000,C10&lt;=39999),"35000 - 39999",AND(C10&gt;=40000,C10&lt;=44999),"40000 - 44999",AND(C10&gt;=45000,C10&lt;=49999),"45000 - 49999",C10&gt;=50000,"50000 or more")</f>
        <v>1000 - 4999</v>
      </c>
      <c r="F10" t="s">
        <v>8433</v>
      </c>
      <c r="G10" t="s">
        <v>8434</v>
      </c>
      <c r="H10" t="s">
        <v>8434</v>
      </c>
      <c r="I10" s="10" t="s">
        <v>8421</v>
      </c>
      <c r="J10" s="11">
        <v>55</v>
      </c>
      <c r="K10" s="11">
        <v>20405</v>
      </c>
      <c r="L10" s="11">
        <v>371</v>
      </c>
      <c r="M10" s="11">
        <v>1670</v>
      </c>
      <c r="N10" s="11">
        <v>43</v>
      </c>
      <c r="O10" s="11">
        <v>325.60240466852503</v>
      </c>
      <c r="P10" s="11">
        <v>106016.92592592593</v>
      </c>
    </row>
    <row r="11" spans="1:16" x14ac:dyDescent="0.25">
      <c r="A11">
        <v>20</v>
      </c>
      <c r="B11" t="str" cm="1">
        <f t="array" ref="B11">_xlfn.IFS(Data!F11 = "successful", "successful",Data!F11="failed","unsuccessful",Data!F11="canceled","unsuccessful",Data!F11="live","live")</f>
        <v>successful</v>
      </c>
      <c r="C11">
        <v>500</v>
      </c>
      <c r="D11" t="str" cm="1">
        <f t="array" ref="D11">_xlfn.IFS(C11&lt;1000,"&lt;1000",AND(C11&gt;=1000,C11&lt;=4999),"1000 - 4999",AND(C11&gt;=5000,C11&lt;=9999),"5000 - 9999",AND(C11&gt;=10000,C11&lt;=14999),"10000 - 14999",AND(C11&gt;=15000,C11&lt;=19999),"15000 - 19999",AND(C11&gt;=20000,C11&lt;=24999),"20000 - 24999",AND(C11&gt;=25000,C11&lt;=29999),"25000 - 29999",AND(C11&gt;=30000,C11&lt;=34999),"30000 - 34999",AND(C11&gt;=35000,C11&lt;=39999),"35000 - 39999",AND(C11&gt;=40000,C11&lt;=44999),"40000 - 44999",AND(C11&gt;=45000,C11&lt;=49999),"45000 - 49999",C11&gt;=50000,"50000 or more")</f>
        <v>&lt;1000</v>
      </c>
      <c r="F11" cm="1">
        <f t="array" ref="F11">MAX(IF(($B:$B="successful"),$A:$A))</f>
        <v>26457</v>
      </c>
      <c r="G11" cm="1">
        <f t="array" ref="G11">MAX(IF(($B:$B="unsuccessful"),$A:$A))</f>
        <v>1501</v>
      </c>
      <c r="H11" cm="1">
        <f t="array" ref="H11">MAX(IF((Data!F:F="failed"),Data!L:L))</f>
        <v>1293</v>
      </c>
      <c r="I11" s="10" t="s">
        <v>8422</v>
      </c>
      <c r="J11" s="11">
        <v>32</v>
      </c>
      <c r="K11" s="11">
        <v>46691</v>
      </c>
      <c r="L11" s="11">
        <v>1459.09375</v>
      </c>
      <c r="M11" s="11">
        <v>26457</v>
      </c>
      <c r="N11" s="11">
        <v>37</v>
      </c>
      <c r="O11" s="11">
        <v>4636.8418365018524</v>
      </c>
      <c r="P11" s="11">
        <v>21500302.216733869</v>
      </c>
    </row>
    <row r="12" spans="1:16" x14ac:dyDescent="0.25">
      <c r="A12">
        <v>19</v>
      </c>
      <c r="B12" t="str" cm="1">
        <f t="array" ref="B12">_xlfn.IFS(Data!F12 = "successful", "successful",Data!F12="failed","unsuccessful",Data!F12="canceled","unsuccessful",Data!F12="live","live")</f>
        <v>successful</v>
      </c>
      <c r="C12">
        <v>3000</v>
      </c>
      <c r="D12" t="str" cm="1">
        <f t="array" ref="D12">_xlfn.IFS(C12&lt;1000,"&lt;1000",AND(C12&gt;=1000,C12&lt;=4999),"1000 - 4999",AND(C12&gt;=5000,C12&lt;=9999),"5000 - 9999",AND(C12&gt;=10000,C12&lt;=14999),"10000 - 14999",AND(C12&gt;=15000,C12&lt;=19999),"15000 - 19999",AND(C12&gt;=20000,C12&lt;=24999),"20000 - 24999",AND(C12&gt;=25000,C12&lt;=29999),"25000 - 29999",AND(C12&gt;=30000,C12&lt;=34999),"30000 - 34999",AND(C12&gt;=35000,C12&lt;=39999),"35000 - 39999",AND(C12&gt;=40000,C12&lt;=44999),"40000 - 44999",AND(C12&gt;=45000,C12&lt;=49999),"45000 - 49999",C12&gt;=50000,"50000 or more")</f>
        <v>1000 - 4999</v>
      </c>
      <c r="I12" s="10" t="s">
        <v>8423</v>
      </c>
      <c r="J12" s="11">
        <v>26</v>
      </c>
      <c r="K12" s="11">
        <v>13059</v>
      </c>
      <c r="L12" s="11">
        <v>502.26923076923077</v>
      </c>
      <c r="M12" s="11">
        <v>3355</v>
      </c>
      <c r="N12" s="11">
        <v>27</v>
      </c>
      <c r="O12" s="11">
        <v>626.79122889155417</v>
      </c>
      <c r="P12" s="11">
        <v>392867.24461538461</v>
      </c>
    </row>
    <row r="13" spans="1:16" x14ac:dyDescent="0.25">
      <c r="A13">
        <v>75</v>
      </c>
      <c r="B13" t="str" cm="1">
        <f t="array" ref="B13">_xlfn.IFS(Data!F13 = "successful", "successful",Data!F13="failed","unsuccessful",Data!F13="canceled","unsuccessful",Data!F13="live","live")</f>
        <v>successful</v>
      </c>
      <c r="C13">
        <v>5000</v>
      </c>
      <c r="D13" t="str" cm="1">
        <f t="array" ref="D13">_xlfn.IFS(C13&lt;1000,"&lt;1000",AND(C13&gt;=1000,C13&lt;=4999),"1000 - 4999",AND(C13&gt;=5000,C13&lt;=9999),"5000 - 9999",AND(C13&gt;=10000,C13&lt;=14999),"10000 - 14999",AND(C13&gt;=15000,C13&lt;=19999),"15000 - 19999",AND(C13&gt;=20000,C13&lt;=24999),"20000 - 24999",AND(C13&gt;=25000,C13&lt;=29999),"25000 - 29999",AND(C13&gt;=30000,C13&lt;=34999),"30000 - 34999",AND(C13&gt;=35000,C13&lt;=39999),"35000 - 39999",AND(C13&gt;=40000,C13&lt;=44999),"40000 - 44999",AND(C13&gt;=45000,C13&lt;=49999),"45000 - 49999",C13&gt;=50000,"50000 or more")</f>
        <v>5000 - 9999</v>
      </c>
      <c r="F13" t="s">
        <v>8435</v>
      </c>
      <c r="G13" t="s">
        <v>8436</v>
      </c>
      <c r="H13" t="s">
        <v>8436</v>
      </c>
      <c r="I13" s="10" t="s">
        <v>8424</v>
      </c>
      <c r="J13" s="11">
        <v>21</v>
      </c>
      <c r="K13" s="11">
        <v>11485</v>
      </c>
      <c r="L13" s="11">
        <v>546.90476190476193</v>
      </c>
      <c r="M13" s="11">
        <v>1789</v>
      </c>
      <c r="N13" s="11">
        <v>73</v>
      </c>
      <c r="O13" s="11">
        <v>514.94037565158021</v>
      </c>
      <c r="P13" s="11">
        <v>265163.5904761905</v>
      </c>
    </row>
    <row r="14" spans="1:16" x14ac:dyDescent="0.25">
      <c r="A14">
        <v>827</v>
      </c>
      <c r="B14" t="str" cm="1">
        <f t="array" ref="B14">_xlfn.IFS(Data!F14 = "successful", "successful",Data!F14="failed","unsuccessful",Data!F14="canceled","unsuccessful",Data!F14="live","live")</f>
        <v>successful</v>
      </c>
      <c r="C14">
        <v>30000</v>
      </c>
      <c r="D14" t="str" cm="1">
        <f t="array" ref="D14">_xlfn.IFS(C14&lt;1000,"&lt;1000",AND(C14&gt;=1000,C14&lt;=4999),"1000 - 4999",AND(C14&gt;=5000,C14&lt;=9999),"5000 - 9999",AND(C14&gt;=10000,C14&lt;=14999),"10000 - 14999",AND(C14&gt;=15000,C14&lt;=19999),"15000 - 19999",AND(C14&gt;=20000,C14&lt;=24999),"20000 - 24999",AND(C14&gt;=25000,C14&lt;=29999),"25000 - 29999",AND(C14&gt;=30000,C14&lt;=34999),"30000 - 34999",AND(C14&gt;=35000,C14&lt;=39999),"35000 - 39999",AND(C14&gt;=40000,C14&lt;=44999),"40000 - 44999",AND(C14&gt;=45000,C14&lt;=49999),"45000 - 49999",C14&gt;=50000,"50000 or more")</f>
        <v>30000 - 34999</v>
      </c>
      <c r="F14" cm="1">
        <f t="array" ref="F14">MIN(IF(($B:$B="successful"),$A:$A))</f>
        <v>1</v>
      </c>
      <c r="G14" cm="1">
        <f t="array" ref="G14">MIN(IF(($B:$B="unsuccessful"),$A:$A))</f>
        <v>0</v>
      </c>
      <c r="H14" cm="1">
        <f t="array" ref="H14">MIN(IF((Data!F:F="failed"),Data!L:L))</f>
        <v>0</v>
      </c>
      <c r="I14" s="10" t="s">
        <v>8425</v>
      </c>
      <c r="J14" s="11">
        <v>6</v>
      </c>
      <c r="K14" s="11">
        <v>3315</v>
      </c>
      <c r="L14" s="11">
        <v>552.5</v>
      </c>
      <c r="M14" s="11">
        <v>1876</v>
      </c>
      <c r="N14" s="11">
        <v>92</v>
      </c>
      <c r="O14" s="11">
        <v>688.1839143717325</v>
      </c>
      <c r="P14" s="11">
        <v>473597.1</v>
      </c>
    </row>
    <row r="15" spans="1:16" x14ac:dyDescent="0.25">
      <c r="A15">
        <v>51</v>
      </c>
      <c r="B15" t="str" cm="1">
        <f t="array" ref="B15">_xlfn.IFS(Data!F15 = "successful", "successful",Data!F15="failed","unsuccessful",Data!F15="canceled","unsuccessful",Data!F15="live","live")</f>
        <v>successful</v>
      </c>
      <c r="C15">
        <v>3500</v>
      </c>
      <c r="D15" t="str" cm="1">
        <f t="array" ref="D15">_xlfn.IFS(C15&lt;1000,"&lt;1000",AND(C15&gt;=1000,C15&lt;=4999),"1000 - 4999",AND(C15&gt;=5000,C15&lt;=9999),"5000 - 9999",AND(C15&gt;=10000,C15&lt;=14999),"10000 - 14999",AND(C15&gt;=15000,C15&lt;=19999),"15000 - 19999",AND(C15&gt;=20000,C15&lt;=24999),"20000 - 24999",AND(C15&gt;=25000,C15&lt;=29999),"25000 - 29999",AND(C15&gt;=30000,C15&lt;=34999),"30000 - 34999",AND(C15&gt;=35000,C15&lt;=39999),"35000 - 39999",AND(C15&gt;=40000,C15&lt;=44999),"40000 - 44999",AND(C15&gt;=45000,C15&lt;=49999),"45000 - 49999",C15&gt;=50000,"50000 or more")</f>
        <v>1000 - 4999</v>
      </c>
      <c r="I15" s="10" t="s">
        <v>8426</v>
      </c>
      <c r="J15" s="11">
        <v>381</v>
      </c>
      <c r="K15" s="11">
        <v>56122</v>
      </c>
      <c r="L15" s="11">
        <v>147.3018372703412</v>
      </c>
      <c r="M15" s="11">
        <v>8200</v>
      </c>
      <c r="N15" s="11">
        <v>10</v>
      </c>
      <c r="O15" s="11">
        <v>465.54112342722067</v>
      </c>
      <c r="P15" s="11">
        <v>216728.53760187872</v>
      </c>
    </row>
    <row r="16" spans="1:16" x14ac:dyDescent="0.25">
      <c r="A16">
        <v>41</v>
      </c>
      <c r="B16" t="str" cm="1">
        <f t="array" ref="B16">_xlfn.IFS(Data!F16 = "successful", "successful",Data!F16="failed","unsuccessful",Data!F16="canceled","unsuccessful",Data!F16="live","live")</f>
        <v>successful</v>
      </c>
      <c r="C16">
        <v>6000</v>
      </c>
      <c r="D16" t="str" cm="1">
        <f t="array" ref="D16">_xlfn.IFS(C16&lt;1000,"&lt;1000",AND(C16&gt;=1000,C16&lt;=4999),"1000 - 4999",AND(C16&gt;=5000,C16&lt;=9999),"5000 - 9999",AND(C16&gt;=10000,C16&lt;=14999),"10000 - 14999",AND(C16&gt;=15000,C16&lt;=19999),"15000 - 19999",AND(C16&gt;=20000,C16&lt;=24999),"20000 - 24999",AND(C16&gt;=25000,C16&lt;=29999),"25000 - 29999",AND(C16&gt;=30000,C16&lt;=34999),"30000 - 34999",AND(C16&gt;=35000,C16&lt;=39999),"35000 - 39999",AND(C16&gt;=40000,C16&lt;=44999),"40000 - 44999",AND(C16&gt;=45000,C16&lt;=49999),"45000 - 49999",C16&gt;=50000,"50000 or more")</f>
        <v>5000 - 9999</v>
      </c>
      <c r="F16" t="s">
        <v>8437</v>
      </c>
      <c r="G16" t="s">
        <v>8438</v>
      </c>
      <c r="H16" t="s">
        <v>8438</v>
      </c>
      <c r="I16" s="10" t="s">
        <v>8415</v>
      </c>
      <c r="J16" s="11">
        <v>86</v>
      </c>
      <c r="K16" s="11">
        <v>112490</v>
      </c>
      <c r="L16" s="11">
        <v>1308.0232558139535</v>
      </c>
      <c r="M16" s="11">
        <v>20242</v>
      </c>
      <c r="N16" s="11">
        <v>33</v>
      </c>
      <c r="O16" s="11">
        <v>2454.5970555949011</v>
      </c>
      <c r="P16" s="11">
        <v>6025046.705335157</v>
      </c>
    </row>
    <row r="17" spans="1:16" x14ac:dyDescent="0.25">
      <c r="A17">
        <v>98</v>
      </c>
      <c r="B17" t="str" cm="1">
        <f t="array" ref="B17">_xlfn.IFS(Data!F17 = "successful", "successful",Data!F17="failed","unsuccessful",Data!F17="canceled","unsuccessful",Data!F17="live","live")</f>
        <v>successful</v>
      </c>
      <c r="C17">
        <v>2000</v>
      </c>
      <c r="D17" t="str" cm="1">
        <f t="array" ref="D17">_xlfn.IFS(C17&lt;1000,"&lt;1000",AND(C17&gt;=1000,C17&lt;=4999),"1000 - 4999",AND(C17&gt;=5000,C17&lt;=9999),"5000 - 9999",AND(C17&gt;=10000,C17&lt;=14999),"10000 - 14999",AND(C17&gt;=15000,C17&lt;=19999),"15000 - 19999",AND(C17&gt;=20000,C17&lt;=24999),"20000 - 24999",AND(C17&gt;=25000,C17&lt;=29999),"25000 - 29999",AND(C17&gt;=30000,C17&lt;=34999),"30000 - 34999",AND(C17&gt;=35000,C17&lt;=39999),"35000 - 39999",AND(C17&gt;=40000,C17&lt;=44999),"40000 - 44999",AND(C17&gt;=45000,C17&lt;=49999),"45000 - 49999",C17&gt;=50000,"50000 or more")</f>
        <v>1000 - 4999</v>
      </c>
      <c r="F17" cm="1">
        <f t="array" ref="F17">_xlfn.STDEV.P(IF(($B:$B="successful"),$A:$A))</f>
        <v>844.29910975602149</v>
      </c>
      <c r="G17" cm="1">
        <f t="array" ref="G17">_xlfn.STDEV.P(IF(($B:$B="unsuccessful"),$A:$A))</f>
        <v>72.413217731558461</v>
      </c>
      <c r="H17" cm="1">
        <f t="array" ref="H17">_xlfn.STDEV.P(IF((Data!F:F="failed"),Data!L:L))</f>
        <v>61.426555076684906</v>
      </c>
      <c r="I17" s="9" t="s">
        <v>8411</v>
      </c>
      <c r="J17" s="11">
        <v>1879</v>
      </c>
      <c r="K17" s="11">
        <v>36626</v>
      </c>
      <c r="L17" s="11">
        <v>19.492283129324107</v>
      </c>
      <c r="M17" s="11">
        <v>1501</v>
      </c>
      <c r="N17" s="11">
        <v>0</v>
      </c>
      <c r="O17" s="11">
        <v>72.432494510212607</v>
      </c>
      <c r="P17" s="11">
        <v>5246.466260971979</v>
      </c>
    </row>
    <row r="18" spans="1:16" x14ac:dyDescent="0.25">
      <c r="A18">
        <v>70</v>
      </c>
      <c r="B18" t="str" cm="1">
        <f t="array" ref="B18">_xlfn.IFS(Data!F18 = "successful", "successful",Data!F18="failed","unsuccessful",Data!F18="canceled","unsuccessful",Data!F18="live","live")</f>
        <v>successful</v>
      </c>
      <c r="C18">
        <v>12000</v>
      </c>
      <c r="D18" t="str" cm="1">
        <f t="array" ref="D18">_xlfn.IFS(C18&lt;1000,"&lt;1000",AND(C18&gt;=1000,C18&lt;=4999),"1000 - 4999",AND(C18&gt;=5000,C18&lt;=9999),"5000 - 9999",AND(C18&gt;=10000,C18&lt;=14999),"10000 - 14999",AND(C18&gt;=15000,C18&lt;=19999),"15000 - 19999",AND(C18&gt;=20000,C18&lt;=24999),"20000 - 24999",AND(C18&gt;=25000,C18&lt;=29999),"25000 - 29999",AND(C18&gt;=30000,C18&lt;=34999),"30000 - 34999",AND(C18&gt;=35000,C18&lt;=39999),"35000 - 39999",AND(C18&gt;=40000,C18&lt;=44999),"40000 - 44999",AND(C18&gt;=45000,C18&lt;=49999),"45000 - 49999",C18&gt;=50000,"50000 or more")</f>
        <v>10000 - 14999</v>
      </c>
      <c r="I18" s="10" t="s">
        <v>8412</v>
      </c>
      <c r="J18" s="11">
        <v>131</v>
      </c>
      <c r="K18" s="11">
        <v>361</v>
      </c>
      <c r="L18" s="11">
        <v>2.7557251908396947</v>
      </c>
      <c r="M18" s="11">
        <v>15</v>
      </c>
      <c r="N18" s="11">
        <v>0</v>
      </c>
      <c r="O18" s="11">
        <v>3.1208766102181444</v>
      </c>
      <c r="P18" s="11">
        <v>9.7398708162066949</v>
      </c>
    </row>
    <row r="19" spans="1:16" x14ac:dyDescent="0.25">
      <c r="A19">
        <v>36</v>
      </c>
      <c r="B19" t="str" cm="1">
        <f t="array" ref="B19">_xlfn.IFS(Data!F19 = "successful", "successful",Data!F19="failed","unsuccessful",Data!F19="canceled","unsuccessful",Data!F19="live","live")</f>
        <v>successful</v>
      </c>
      <c r="C19">
        <v>1500</v>
      </c>
      <c r="D19" t="str" cm="1">
        <f t="array" ref="D19">_xlfn.IFS(C19&lt;1000,"&lt;1000",AND(C19&gt;=1000,C19&lt;=4999),"1000 - 4999",AND(C19&gt;=5000,C19&lt;=9999),"5000 - 9999",AND(C19&gt;=10000,C19&lt;=14999),"10000 - 14999",AND(C19&gt;=15000,C19&lt;=19999),"15000 - 19999",AND(C19&gt;=20000,C19&lt;=24999),"20000 - 24999",AND(C19&gt;=25000,C19&lt;=29999),"25000 - 29999",AND(C19&gt;=30000,C19&lt;=34999),"30000 - 34999",AND(C19&gt;=35000,C19&lt;=39999),"35000 - 39999",AND(C19&gt;=40000,C19&lt;=44999),"40000 - 44999",AND(C19&gt;=45000,C19&lt;=49999),"45000 - 49999",C19&gt;=50000,"50000 or more")</f>
        <v>1000 - 4999</v>
      </c>
      <c r="F19" t="s">
        <v>8439</v>
      </c>
      <c r="G19" t="s">
        <v>8440</v>
      </c>
      <c r="H19" t="s">
        <v>8440</v>
      </c>
      <c r="I19" s="10" t="s">
        <v>8417</v>
      </c>
      <c r="J19" s="11">
        <v>480</v>
      </c>
      <c r="K19" s="11">
        <v>2563</v>
      </c>
      <c r="L19" s="11">
        <v>5.3395833333333336</v>
      </c>
      <c r="M19" s="11">
        <v>52</v>
      </c>
      <c r="N19" s="11">
        <v>0</v>
      </c>
      <c r="O19" s="11">
        <v>7.5224990179657558</v>
      </c>
      <c r="P19" s="11">
        <v>56.587991475295759</v>
      </c>
    </row>
    <row r="20" spans="1:16" x14ac:dyDescent="0.25">
      <c r="A20">
        <v>342</v>
      </c>
      <c r="B20" t="str" cm="1">
        <f t="array" ref="B20">_xlfn.IFS(Data!F20 = "successful", "successful",Data!F20="failed","unsuccessful",Data!F20="canceled","unsuccessful",Data!F20="live","live")</f>
        <v>successful</v>
      </c>
      <c r="C20">
        <v>30000</v>
      </c>
      <c r="D20" t="str" cm="1">
        <f t="array" ref="D20">_xlfn.IFS(C20&lt;1000,"&lt;1000",AND(C20&gt;=1000,C20&lt;=4999),"1000 - 4999",AND(C20&gt;=5000,C20&lt;=9999),"5000 - 9999",AND(C20&gt;=10000,C20&lt;=14999),"10000 - 14999",AND(C20&gt;=15000,C20&lt;=19999),"15000 - 19999",AND(C20&gt;=20000,C20&lt;=24999),"20000 - 24999",AND(C20&gt;=25000,C20&lt;=29999),"25000 - 29999",AND(C20&gt;=30000,C20&lt;=34999),"30000 - 34999",AND(C20&gt;=35000,C20&lt;=39999),"35000 - 39999",AND(C20&gt;=40000,C20&lt;=44999),"40000 - 44999",AND(C20&gt;=45000,C20&lt;=49999),"45000 - 49999",C20&gt;=50000,"50000 or more")</f>
        <v>30000 - 34999</v>
      </c>
      <c r="F20" cm="1">
        <f t="array" ref="F20">_xlfn.VAR.P(IF(($B:$B="successful"),$A:$A))</f>
        <v>712840.9867348104</v>
      </c>
      <c r="G20" cm="1">
        <f t="array" ref="G20">_xlfn.VAR.P(IF(($B:$B="unsuccessful"),$A:$A))</f>
        <v>5243.674102238092</v>
      </c>
      <c r="H20" cm="1">
        <f t="array" ref="H20">_xlfn.VAR.P(IF((Data!F:F="failed"),Data!L:L))</f>
        <v>3773.2216685890044</v>
      </c>
      <c r="I20" s="10" t="s">
        <v>8418</v>
      </c>
      <c r="J20" s="11">
        <v>184</v>
      </c>
      <c r="K20" s="11">
        <v>2475</v>
      </c>
      <c r="L20" s="11">
        <v>13.451086956521738</v>
      </c>
      <c r="M20" s="11">
        <v>140</v>
      </c>
      <c r="N20" s="11">
        <v>0</v>
      </c>
      <c r="O20" s="11">
        <v>23.831324358289301</v>
      </c>
      <c r="P20" s="11">
        <v>567.93202066999288</v>
      </c>
    </row>
    <row r="21" spans="1:16" x14ac:dyDescent="0.25">
      <c r="A21">
        <v>22</v>
      </c>
      <c r="B21" t="str" cm="1">
        <f t="array" ref="B21">_xlfn.IFS(Data!F21 = "successful", "successful",Data!F21="failed","unsuccessful",Data!F21="canceled","unsuccessful",Data!F21="live","live")</f>
        <v>successful</v>
      </c>
      <c r="C21">
        <v>850</v>
      </c>
      <c r="D21" t="str" cm="1">
        <f t="array" ref="D21">_xlfn.IFS(C21&lt;1000,"&lt;1000",AND(C21&gt;=1000,C21&lt;=4999),"1000 - 4999",AND(C21&gt;=5000,C21&lt;=9999),"5000 - 9999",AND(C21&gt;=10000,C21&lt;=14999),"10000 - 14999",AND(C21&gt;=15000,C21&lt;=19999),"15000 - 19999",AND(C21&gt;=20000,C21&lt;=24999),"20000 - 24999",AND(C21&gt;=25000,C21&lt;=29999),"25000 - 29999",AND(C21&gt;=30000,C21&lt;=34999),"30000 - 34999",AND(C21&gt;=35000,C21&lt;=39999),"35000 - 39999",AND(C21&gt;=40000,C21&lt;=44999),"40000 - 44999",AND(C21&gt;=45000,C21&lt;=49999),"45000 - 49999",C21&gt;=50000,"50000 or more")</f>
        <v>&lt;1000</v>
      </c>
      <c r="I21" s="10" t="s">
        <v>8419</v>
      </c>
      <c r="J21" s="11">
        <v>107</v>
      </c>
      <c r="K21" s="11">
        <v>2109</v>
      </c>
      <c r="L21" s="11">
        <v>19.710280373831775</v>
      </c>
      <c r="M21" s="11">
        <v>197</v>
      </c>
      <c r="N21" s="11">
        <v>0</v>
      </c>
      <c r="O21" s="11">
        <v>32.125640540062825</v>
      </c>
      <c r="P21" s="11">
        <v>1032.056780109328</v>
      </c>
    </row>
    <row r="22" spans="1:16" x14ac:dyDescent="0.25">
      <c r="A22">
        <v>25</v>
      </c>
      <c r="B22" t="str" cm="1">
        <f t="array" ref="B22">_xlfn.IFS(Data!F22 = "successful", "successful",Data!F22="failed","unsuccessful",Data!F22="canceled","unsuccessful",Data!F22="live","live")</f>
        <v>successful</v>
      </c>
      <c r="C22">
        <v>2000</v>
      </c>
      <c r="D22" t="str" cm="1">
        <f t="array" ref="D22">_xlfn.IFS(C22&lt;1000,"&lt;1000",AND(C22&gt;=1000,C22&lt;=4999),"1000 - 4999",AND(C22&gt;=5000,C22&lt;=9999),"5000 - 9999",AND(C22&gt;=10000,C22&lt;=14999),"10000 - 14999",AND(C22&gt;=15000,C22&lt;=19999),"15000 - 19999",AND(C22&gt;=20000,C22&lt;=24999),"20000 - 24999",AND(C22&gt;=25000,C22&lt;=29999),"25000 - 29999",AND(C22&gt;=30000,C22&lt;=34999),"30000 - 34999",AND(C22&gt;=35000,C22&lt;=39999),"35000 - 39999",AND(C22&gt;=40000,C22&lt;=44999),"40000 - 44999",AND(C22&gt;=45000,C22&lt;=49999),"45000 - 49999",C22&gt;=50000,"50000 or more")</f>
        <v>1000 - 4999</v>
      </c>
      <c r="I22" s="10" t="s">
        <v>8420</v>
      </c>
      <c r="J22" s="11">
        <v>86</v>
      </c>
      <c r="K22" s="11">
        <v>1659</v>
      </c>
      <c r="L22" s="11">
        <v>19.290697674418606</v>
      </c>
      <c r="M22" s="11">
        <v>201</v>
      </c>
      <c r="N22" s="11">
        <v>0</v>
      </c>
      <c r="O22" s="11">
        <v>33.567794887736831</v>
      </c>
      <c r="P22" s="11">
        <v>1126.796853625171</v>
      </c>
    </row>
    <row r="23" spans="1:16" x14ac:dyDescent="0.25">
      <c r="A23">
        <v>101</v>
      </c>
      <c r="B23" t="str" cm="1">
        <f t="array" ref="B23">_xlfn.IFS(Data!F23 = "successful", "successful",Data!F23="failed","unsuccessful",Data!F23="canceled","unsuccessful",Data!F23="live","live")</f>
        <v>successful</v>
      </c>
      <c r="C23">
        <v>18500</v>
      </c>
      <c r="D23" t="str" cm="1">
        <f t="array" ref="D23">_xlfn.IFS(C23&lt;1000,"&lt;1000",AND(C23&gt;=1000,C23&lt;=4999),"1000 - 4999",AND(C23&gt;=5000,C23&lt;=9999),"5000 - 9999",AND(C23&gt;=10000,C23&lt;=14999),"10000 - 14999",AND(C23&gt;=15000,C23&lt;=19999),"15000 - 19999",AND(C23&gt;=20000,C23&lt;=24999),"20000 - 24999",AND(C23&gt;=25000,C23&lt;=29999),"25000 - 29999",AND(C23&gt;=30000,C23&lt;=34999),"30000 - 34999",AND(C23&gt;=35000,C23&lt;=39999),"35000 - 39999",AND(C23&gt;=40000,C23&lt;=44999),"40000 - 44999",AND(C23&gt;=45000,C23&lt;=49999),"45000 - 49999",C23&gt;=50000,"50000 or more")</f>
        <v>15000 - 19999</v>
      </c>
      <c r="I23" s="10" t="s">
        <v>8421</v>
      </c>
      <c r="J23" s="11">
        <v>82</v>
      </c>
      <c r="K23" s="11">
        <v>1759</v>
      </c>
      <c r="L23" s="11">
        <v>21.451219512195124</v>
      </c>
      <c r="M23" s="11">
        <v>236</v>
      </c>
      <c r="N23" s="11">
        <v>0</v>
      </c>
      <c r="O23" s="11">
        <v>40.626316484355577</v>
      </c>
      <c r="P23" s="11">
        <v>1650.4975910870219</v>
      </c>
    </row>
    <row r="24" spans="1:16" x14ac:dyDescent="0.25">
      <c r="A24">
        <v>8</v>
      </c>
      <c r="B24" t="str" cm="1">
        <f t="array" ref="B24">_xlfn.IFS(Data!F24 = "successful", "successful",Data!F24="failed","unsuccessful",Data!F24="canceled","unsuccessful",Data!F24="live","live")</f>
        <v>successful</v>
      </c>
      <c r="C24">
        <v>350</v>
      </c>
      <c r="D24" t="str" cm="1">
        <f t="array" ref="D24">_xlfn.IFS(C24&lt;1000,"&lt;1000",AND(C24&gt;=1000,C24&lt;=4999),"1000 - 4999",AND(C24&gt;=5000,C24&lt;=9999),"5000 - 9999",AND(C24&gt;=10000,C24&lt;=14999),"10000 - 14999",AND(C24&gt;=15000,C24&lt;=19999),"15000 - 19999",AND(C24&gt;=20000,C24&lt;=24999),"20000 - 24999",AND(C24&gt;=25000,C24&lt;=29999),"25000 - 29999",AND(C24&gt;=30000,C24&lt;=34999),"30000 - 34999",AND(C24&gt;=35000,C24&lt;=39999),"35000 - 39999",AND(C24&gt;=40000,C24&lt;=44999),"40000 - 44999",AND(C24&gt;=45000,C24&lt;=49999),"45000 - 49999",C24&gt;=50000,"50000 or more")</f>
        <v>&lt;1000</v>
      </c>
      <c r="I24" s="10" t="s">
        <v>8422</v>
      </c>
      <c r="J24" s="11">
        <v>50</v>
      </c>
      <c r="K24" s="11">
        <v>899</v>
      </c>
      <c r="L24" s="11">
        <v>17.98</v>
      </c>
      <c r="M24" s="11">
        <v>152</v>
      </c>
      <c r="N24" s="11">
        <v>0</v>
      </c>
      <c r="O24" s="11">
        <v>32.020713959076232</v>
      </c>
      <c r="P24" s="11">
        <v>1025.3261224489795</v>
      </c>
    </row>
    <row r="25" spans="1:16" x14ac:dyDescent="0.25">
      <c r="A25">
        <v>23</v>
      </c>
      <c r="B25" t="str" cm="1">
        <f t="array" ref="B25">_xlfn.IFS(Data!F25 = "successful", "successful",Data!F25="failed","unsuccessful",Data!F25="canceled","unsuccessful",Data!F25="live","live")</f>
        <v>successful</v>
      </c>
      <c r="C25">
        <v>2000</v>
      </c>
      <c r="D25" t="str" cm="1">
        <f t="array" ref="D25">_xlfn.IFS(C25&lt;1000,"&lt;1000",AND(C25&gt;=1000,C25&lt;=4999),"1000 - 4999",AND(C25&gt;=5000,C25&lt;=9999),"5000 - 9999",AND(C25&gt;=10000,C25&lt;=14999),"10000 - 14999",AND(C25&gt;=15000,C25&lt;=19999),"15000 - 19999",AND(C25&gt;=20000,C25&lt;=24999),"20000 - 24999",AND(C25&gt;=25000,C25&lt;=29999),"25000 - 29999",AND(C25&gt;=30000,C25&lt;=34999),"30000 - 34999",AND(C25&gt;=35000,C25&lt;=39999),"35000 - 39999",AND(C25&gt;=40000,C25&lt;=44999),"40000 - 44999",AND(C25&gt;=45000,C25&lt;=49999),"45000 - 49999",C25&gt;=50000,"50000 or more")</f>
        <v>1000 - 4999</v>
      </c>
      <c r="I25" s="10" t="s">
        <v>8423</v>
      </c>
      <c r="J25" s="11">
        <v>29</v>
      </c>
      <c r="K25" s="11">
        <v>765</v>
      </c>
      <c r="L25" s="11">
        <v>26.379310344827587</v>
      </c>
      <c r="M25" s="11">
        <v>171</v>
      </c>
      <c r="N25" s="11">
        <v>0</v>
      </c>
      <c r="O25" s="11">
        <v>42.145507973739413</v>
      </c>
      <c r="P25" s="11">
        <v>1776.2438423645322</v>
      </c>
    </row>
    <row r="26" spans="1:16" x14ac:dyDescent="0.25">
      <c r="A26">
        <v>574</v>
      </c>
      <c r="B26" t="str" cm="1">
        <f t="array" ref="B26">_xlfn.IFS(Data!F26 = "successful", "successful",Data!F26="failed","unsuccessful",Data!F26="canceled","unsuccessful",Data!F26="live","live")</f>
        <v>successful</v>
      </c>
      <c r="C26">
        <v>35000</v>
      </c>
      <c r="D26" t="str" cm="1">
        <f t="array" ref="D26">_xlfn.IFS(C26&lt;1000,"&lt;1000",AND(C26&gt;=1000,C26&lt;=4999),"1000 - 4999",AND(C26&gt;=5000,C26&lt;=9999),"5000 - 9999",AND(C26&gt;=10000,C26&lt;=14999),"10000 - 14999",AND(C26&gt;=15000,C26&lt;=19999),"15000 - 19999",AND(C26&gt;=20000,C26&lt;=24999),"20000 - 24999",AND(C26&gt;=25000,C26&lt;=29999),"25000 - 29999",AND(C26&gt;=30000,C26&lt;=34999),"30000 - 34999",AND(C26&gt;=35000,C26&lt;=39999),"35000 - 39999",AND(C26&gt;=40000,C26&lt;=44999),"40000 - 44999",AND(C26&gt;=45000,C26&lt;=49999),"45000 - 49999",C26&gt;=50000,"50000 or more")</f>
        <v>35000 - 39999</v>
      </c>
      <c r="I26" s="10" t="s">
        <v>8424</v>
      </c>
      <c r="J26" s="11">
        <v>22</v>
      </c>
      <c r="K26" s="11">
        <v>1220</v>
      </c>
      <c r="L26" s="11">
        <v>55.454545454545453</v>
      </c>
      <c r="M26" s="11">
        <v>369</v>
      </c>
      <c r="N26" s="11">
        <v>0</v>
      </c>
      <c r="O26" s="11">
        <v>90.598921087198946</v>
      </c>
      <c r="P26" s="11">
        <v>8208.1645021645018</v>
      </c>
    </row>
    <row r="27" spans="1:16" x14ac:dyDescent="0.25">
      <c r="A27">
        <v>14</v>
      </c>
      <c r="B27" t="str" cm="1">
        <f t="array" ref="B27">_xlfn.IFS(Data!F27 = "successful", "successful",Data!F27="failed","unsuccessful",Data!F27="canceled","unsuccessful",Data!F27="live","live")</f>
        <v>successful</v>
      </c>
      <c r="C27">
        <v>600</v>
      </c>
      <c r="D27" t="str" cm="1">
        <f t="array" ref="D27">_xlfn.IFS(C27&lt;1000,"&lt;1000",AND(C27&gt;=1000,C27&lt;=4999),"1000 - 4999",AND(C27&gt;=5000,C27&lt;=9999),"5000 - 9999",AND(C27&gt;=10000,C27&lt;=14999),"10000 - 14999",AND(C27&gt;=15000,C27&lt;=19999),"15000 - 19999",AND(C27&gt;=20000,C27&lt;=24999),"20000 - 24999",AND(C27&gt;=25000,C27&lt;=29999),"25000 - 29999",AND(C27&gt;=30000,C27&lt;=34999),"30000 - 34999",AND(C27&gt;=35000,C27&lt;=39999),"35000 - 39999",AND(C27&gt;=40000,C27&lt;=44999),"40000 - 44999",AND(C27&gt;=45000,C27&lt;=49999),"45000 - 49999",C27&gt;=50000,"50000 or more")</f>
        <v>&lt;1000</v>
      </c>
      <c r="I27" s="10" t="s">
        <v>8425</v>
      </c>
      <c r="J27" s="11">
        <v>15</v>
      </c>
      <c r="K27" s="11">
        <v>985</v>
      </c>
      <c r="L27" s="11">
        <v>65.666666666666671</v>
      </c>
      <c r="M27" s="11">
        <v>400</v>
      </c>
      <c r="N27" s="11">
        <v>0</v>
      </c>
      <c r="O27" s="11">
        <v>110.65884940835483</v>
      </c>
      <c r="P27" s="11">
        <v>12245.380952380952</v>
      </c>
    </row>
    <row r="28" spans="1:16" x14ac:dyDescent="0.25">
      <c r="A28">
        <v>19</v>
      </c>
      <c r="B28" t="str" cm="1">
        <f t="array" ref="B28">_xlfn.IFS(Data!F28 = "successful", "successful",Data!F28="failed","unsuccessful",Data!F28="canceled","unsuccessful",Data!F28="live","live")</f>
        <v>successful</v>
      </c>
      <c r="C28">
        <v>1250</v>
      </c>
      <c r="D28" t="str" cm="1">
        <f t="array" ref="D28">_xlfn.IFS(C28&lt;1000,"&lt;1000",AND(C28&gt;=1000,C28&lt;=4999),"1000 - 4999",AND(C28&gt;=5000,C28&lt;=9999),"5000 - 9999",AND(C28&gt;=10000,C28&lt;=14999),"10000 - 14999",AND(C28&gt;=15000,C28&lt;=19999),"15000 - 19999",AND(C28&gt;=20000,C28&lt;=24999),"20000 - 24999",AND(C28&gt;=25000,C28&lt;=29999),"25000 - 29999",AND(C28&gt;=30000,C28&lt;=34999),"30000 - 34999",AND(C28&gt;=35000,C28&lt;=39999),"35000 - 39999",AND(C28&gt;=40000,C28&lt;=44999),"40000 - 44999",AND(C28&gt;=45000,C28&lt;=49999),"45000 - 49999",C28&gt;=50000,"50000 or more")</f>
        <v>1000 - 4999</v>
      </c>
      <c r="I28" s="10" t="s">
        <v>8426</v>
      </c>
      <c r="J28" s="11">
        <v>335</v>
      </c>
      <c r="K28" s="11">
        <v>3772</v>
      </c>
      <c r="L28" s="11">
        <v>11.259701492537314</v>
      </c>
      <c r="M28" s="11">
        <v>775</v>
      </c>
      <c r="N28" s="11">
        <v>0</v>
      </c>
      <c r="O28" s="11">
        <v>44.252081583373283</v>
      </c>
      <c r="P28" s="11">
        <v>1958.2467244615245</v>
      </c>
    </row>
    <row r="29" spans="1:16" x14ac:dyDescent="0.25">
      <c r="A29">
        <v>150</v>
      </c>
      <c r="B29" t="str" cm="1">
        <f t="array" ref="B29">_xlfn.IFS(Data!F29 = "successful", "successful",Data!F29="failed","unsuccessful",Data!F29="canceled","unsuccessful",Data!F29="live","live")</f>
        <v>successful</v>
      </c>
      <c r="C29">
        <v>20000</v>
      </c>
      <c r="D29" t="str" cm="1">
        <f t="array" ref="D29">_xlfn.IFS(C29&lt;1000,"&lt;1000",AND(C29&gt;=1000,C29&lt;=4999),"1000 - 4999",AND(C29&gt;=5000,C29&lt;=9999),"5000 - 9999",AND(C29&gt;=10000,C29&lt;=14999),"10000 - 14999",AND(C29&gt;=15000,C29&lt;=19999),"15000 - 19999",AND(C29&gt;=20000,C29&lt;=24999),"20000 - 24999",AND(C29&gt;=25000,C29&lt;=29999),"25000 - 29999",AND(C29&gt;=30000,C29&lt;=34999),"30000 - 34999",AND(C29&gt;=35000,C29&lt;=39999),"35000 - 39999",AND(C29&gt;=40000,C29&lt;=44999),"40000 - 44999",AND(C29&gt;=45000,C29&lt;=49999),"45000 - 49999",C29&gt;=50000,"50000 or more")</f>
        <v>20000 - 24999</v>
      </c>
      <c r="I29" s="10" t="s">
        <v>8415</v>
      </c>
      <c r="J29" s="11">
        <v>358</v>
      </c>
      <c r="K29" s="11">
        <v>18059</v>
      </c>
      <c r="L29" s="11">
        <v>50.444134078212294</v>
      </c>
      <c r="M29" s="11">
        <v>1501</v>
      </c>
      <c r="N29" s="11">
        <v>0</v>
      </c>
      <c r="O29" s="11">
        <v>147.01876233358661</v>
      </c>
      <c r="P29" s="11">
        <v>21614.51647809962</v>
      </c>
    </row>
    <row r="30" spans="1:16" x14ac:dyDescent="0.25">
      <c r="A30">
        <v>71</v>
      </c>
      <c r="B30" t="str" cm="1">
        <f t="array" ref="B30">_xlfn.IFS(Data!F30 = "successful", "successful",Data!F30="failed","unsuccessful",Data!F30="canceled","unsuccessful",Data!F30="live","live")</f>
        <v>successful</v>
      </c>
      <c r="C30">
        <v>12000</v>
      </c>
      <c r="D30" t="str" cm="1">
        <f t="array" ref="D30">_xlfn.IFS(C30&lt;1000,"&lt;1000",AND(C30&gt;=1000,C30&lt;=4999),"1000 - 4999",AND(C30&gt;=5000,C30&lt;=9999),"5000 - 9999",AND(C30&gt;=10000,C30&lt;=14999),"10000 - 14999",AND(C30&gt;=15000,C30&lt;=19999),"15000 - 19999",AND(C30&gt;=20000,C30&lt;=24999),"20000 - 24999",AND(C30&gt;=25000,C30&lt;=29999),"25000 - 29999",AND(C30&gt;=30000,C30&lt;=34999),"30000 - 34999",AND(C30&gt;=35000,C30&lt;=39999),"35000 - 39999",AND(C30&gt;=40000,C30&lt;=44999),"40000 - 44999",AND(C30&gt;=45000,C30&lt;=49999),"45000 - 49999",C30&gt;=50000,"50000 or more")</f>
        <v>10000 - 14999</v>
      </c>
      <c r="I30" s="9" t="s">
        <v>8427</v>
      </c>
      <c r="J30" s="11"/>
      <c r="K30" s="11"/>
      <c r="L30" s="11"/>
      <c r="M30" s="11"/>
      <c r="N30" s="11"/>
      <c r="O30" s="11"/>
      <c r="P30" s="11"/>
    </row>
    <row r="31" spans="1:16" x14ac:dyDescent="0.25">
      <c r="A31">
        <v>117</v>
      </c>
      <c r="B31" t="str" cm="1">
        <f t="array" ref="B31">_xlfn.IFS(Data!F31 = "successful", "successful",Data!F31="failed","unsuccessful",Data!F31="canceled","unsuccessful",Data!F31="live","live")</f>
        <v>successful</v>
      </c>
      <c r="C31">
        <v>3000</v>
      </c>
      <c r="D31" t="str" cm="1">
        <f t="array" ref="D31">_xlfn.IFS(C31&lt;1000,"&lt;1000",AND(C31&gt;=1000,C31&lt;=4999),"1000 - 4999",AND(C31&gt;=5000,C31&lt;=9999),"5000 - 9999",AND(C31&gt;=10000,C31&lt;=14999),"10000 - 14999",AND(C31&gt;=15000,C31&lt;=19999),"15000 - 19999",AND(C31&gt;=20000,C31&lt;=24999),"20000 - 24999",AND(C31&gt;=25000,C31&lt;=29999),"25000 - 29999",AND(C31&gt;=30000,C31&lt;=34999),"30000 - 34999",AND(C31&gt;=35000,C31&lt;=39999),"35000 - 39999",AND(C31&gt;=40000,C31&lt;=44999),"40000 - 44999",AND(C31&gt;=45000,C31&lt;=49999),"45000 - 49999",C31&gt;=50000,"50000 or more")</f>
        <v>1000 - 4999</v>
      </c>
      <c r="I31" s="9" t="s">
        <v>8311</v>
      </c>
      <c r="J31" s="11">
        <v>4114</v>
      </c>
      <c r="K31" s="11">
        <v>463246</v>
      </c>
      <c r="L31" s="11">
        <v>112.60233349538163</v>
      </c>
      <c r="M31" s="11">
        <v>26457</v>
      </c>
      <c r="N31" s="11">
        <v>0</v>
      </c>
      <c r="O31" s="11">
        <v>623.58791171856956</v>
      </c>
      <c r="P31" s="11">
        <v>388861.88364152651</v>
      </c>
    </row>
    <row r="32" spans="1:16" x14ac:dyDescent="0.25">
      <c r="A32">
        <v>53</v>
      </c>
      <c r="B32" t="str" cm="1">
        <f t="array" ref="B32">_xlfn.IFS(Data!F32 = "successful", "successful",Data!F32="failed","unsuccessful",Data!F32="canceled","unsuccessful",Data!F32="live","live")</f>
        <v>successful</v>
      </c>
      <c r="C32">
        <v>4000</v>
      </c>
      <c r="D32" t="str" cm="1">
        <f t="array" ref="D32">_xlfn.IFS(C32&lt;1000,"&lt;1000",AND(C32&gt;=1000,C32&lt;=4999),"1000 - 4999",AND(C32&gt;=5000,C32&lt;=9999),"5000 - 9999",AND(C32&gt;=10000,C32&lt;=14999),"10000 - 14999",AND(C32&gt;=15000,C32&lt;=19999),"15000 - 19999",AND(C32&gt;=20000,C32&lt;=24999),"20000 - 24999",AND(C32&gt;=25000,C32&lt;=29999),"25000 - 29999",AND(C32&gt;=30000,C32&lt;=34999),"30000 - 34999",AND(C32&gt;=35000,C32&lt;=39999),"35000 - 39999",AND(C32&gt;=40000,C32&lt;=44999),"40000 - 44999",AND(C32&gt;=45000,C32&lt;=49999),"45000 - 49999",C32&gt;=50000,"50000 or more")</f>
        <v>1000 - 4999</v>
      </c>
    </row>
    <row r="33" spans="1:4" x14ac:dyDescent="0.25">
      <c r="A33">
        <v>1</v>
      </c>
      <c r="B33" t="str" cm="1">
        <f t="array" ref="B33">_xlfn.IFS(Data!F33 = "successful", "successful",Data!F33="failed","unsuccessful",Data!F33="canceled","unsuccessful",Data!F33="live","live")</f>
        <v>successful</v>
      </c>
      <c r="C33">
        <v>13</v>
      </c>
      <c r="D33" t="str" cm="1">
        <f t="array" ref="D33">_xlfn.IFS(C33&lt;1000,"&lt;1000",AND(C33&gt;=1000,C33&lt;=4999),"1000 - 4999",AND(C33&gt;=5000,C33&lt;=9999),"5000 - 9999",AND(C33&gt;=10000,C33&lt;=14999),"10000 - 14999",AND(C33&gt;=15000,C33&lt;=19999),"15000 - 19999",AND(C33&gt;=20000,C33&lt;=24999),"20000 - 24999",AND(C33&gt;=25000,C33&lt;=29999),"25000 - 29999",AND(C33&gt;=30000,C33&lt;=34999),"30000 - 34999",AND(C33&gt;=35000,C33&lt;=39999),"35000 - 39999",AND(C33&gt;=40000,C33&lt;=44999),"40000 - 44999",AND(C33&gt;=45000,C33&lt;=49999),"45000 - 49999",C33&gt;=50000,"50000 or more")</f>
        <v>&lt;1000</v>
      </c>
    </row>
    <row r="34" spans="1:4" x14ac:dyDescent="0.25">
      <c r="A34">
        <v>89</v>
      </c>
      <c r="B34" t="str" cm="1">
        <f t="array" ref="B34">_xlfn.IFS(Data!F34 = "successful", "successful",Data!F34="failed","unsuccessful",Data!F34="canceled","unsuccessful",Data!F34="live","live")</f>
        <v>successful</v>
      </c>
      <c r="C34">
        <v>28450</v>
      </c>
      <c r="D34" t="str" cm="1">
        <f t="array" ref="D34">_xlfn.IFS(C34&lt;1000,"&lt;1000",AND(C34&gt;=1000,C34&lt;=4999),"1000 - 4999",AND(C34&gt;=5000,C34&lt;=9999),"5000 - 9999",AND(C34&gt;=10000,C34&lt;=14999),"10000 - 14999",AND(C34&gt;=15000,C34&lt;=19999),"15000 - 19999",AND(C34&gt;=20000,C34&lt;=24999),"20000 - 24999",AND(C34&gt;=25000,C34&lt;=29999),"25000 - 29999",AND(C34&gt;=30000,C34&lt;=34999),"30000 - 34999",AND(C34&gt;=35000,C34&lt;=39999),"35000 - 39999",AND(C34&gt;=40000,C34&lt;=44999),"40000 - 44999",AND(C34&gt;=45000,C34&lt;=49999),"45000 - 49999",C34&gt;=50000,"50000 or more")</f>
        <v>25000 - 29999</v>
      </c>
    </row>
    <row r="35" spans="1:4" x14ac:dyDescent="0.25">
      <c r="A35">
        <v>64</v>
      </c>
      <c r="B35" t="str" cm="1">
        <f t="array" ref="B35">_xlfn.IFS(Data!F35 = "successful", "successful",Data!F35="failed","unsuccessful",Data!F35="canceled","unsuccessful",Data!F35="live","live")</f>
        <v>successful</v>
      </c>
      <c r="C35">
        <v>5250</v>
      </c>
      <c r="D35" t="str" cm="1">
        <f t="array" ref="D35">_xlfn.IFS(C35&lt;1000,"&lt;1000",AND(C35&gt;=1000,C35&lt;=4999),"1000 - 4999",AND(C35&gt;=5000,C35&lt;=9999),"5000 - 9999",AND(C35&gt;=10000,C35&lt;=14999),"10000 - 14999",AND(C35&gt;=15000,C35&lt;=19999),"15000 - 19999",AND(C35&gt;=20000,C35&lt;=24999),"20000 - 24999",AND(C35&gt;=25000,C35&lt;=29999),"25000 - 29999",AND(C35&gt;=30000,C35&lt;=34999),"30000 - 34999",AND(C35&gt;=35000,C35&lt;=39999),"35000 - 39999",AND(C35&gt;=40000,C35&lt;=44999),"40000 - 44999",AND(C35&gt;=45000,C35&lt;=49999),"45000 - 49999",C35&gt;=50000,"50000 or more")</f>
        <v>5000 - 9999</v>
      </c>
    </row>
    <row r="36" spans="1:4" x14ac:dyDescent="0.25">
      <c r="A36">
        <v>68</v>
      </c>
      <c r="B36" t="str" cm="1">
        <f t="array" ref="B36">_xlfn.IFS(Data!F36 = "successful", "successful",Data!F36="failed","unsuccessful",Data!F36="canceled","unsuccessful",Data!F36="live","live")</f>
        <v>successful</v>
      </c>
      <c r="C36">
        <v>2600</v>
      </c>
      <c r="D36" t="str" cm="1">
        <f t="array" ref="D36">_xlfn.IFS(C36&lt;1000,"&lt;1000",AND(C36&gt;=1000,C36&lt;=4999),"1000 - 4999",AND(C36&gt;=5000,C36&lt;=9999),"5000 - 9999",AND(C36&gt;=10000,C36&lt;=14999),"10000 - 14999",AND(C36&gt;=15000,C36&lt;=19999),"15000 - 19999",AND(C36&gt;=20000,C36&lt;=24999),"20000 - 24999",AND(C36&gt;=25000,C36&lt;=29999),"25000 - 29999",AND(C36&gt;=30000,C36&lt;=34999),"30000 - 34999",AND(C36&gt;=35000,C36&lt;=39999),"35000 - 39999",AND(C36&gt;=40000,C36&lt;=44999),"40000 - 44999",AND(C36&gt;=45000,C36&lt;=49999),"45000 - 49999",C36&gt;=50000,"50000 or more")</f>
        <v>1000 - 4999</v>
      </c>
    </row>
    <row r="37" spans="1:4" x14ac:dyDescent="0.25">
      <c r="A37">
        <v>28</v>
      </c>
      <c r="B37" t="str" cm="1">
        <f t="array" ref="B37">_xlfn.IFS(Data!F37 = "successful", "successful",Data!F37="failed","unsuccessful",Data!F37="canceled","unsuccessful",Data!F37="live","live")</f>
        <v>successful</v>
      </c>
      <c r="C37">
        <v>1000</v>
      </c>
      <c r="D37" t="str" cm="1">
        <f t="array" ref="D37">_xlfn.IFS(C37&lt;1000,"&lt;1000",AND(C37&gt;=1000,C37&lt;=4999),"1000 - 4999",AND(C37&gt;=5000,C37&lt;=9999),"5000 - 9999",AND(C37&gt;=10000,C37&lt;=14999),"10000 - 14999",AND(C37&gt;=15000,C37&lt;=19999),"15000 - 19999",AND(C37&gt;=20000,C37&lt;=24999),"20000 - 24999",AND(C37&gt;=25000,C37&lt;=29999),"25000 - 29999",AND(C37&gt;=30000,C37&lt;=34999),"30000 - 34999",AND(C37&gt;=35000,C37&lt;=39999),"35000 - 39999",AND(C37&gt;=40000,C37&lt;=44999),"40000 - 44999",AND(C37&gt;=45000,C37&lt;=49999),"45000 - 49999",C37&gt;=50000,"50000 or more")</f>
        <v>1000 - 4999</v>
      </c>
    </row>
    <row r="38" spans="1:4" x14ac:dyDescent="0.25">
      <c r="A38">
        <v>44</v>
      </c>
      <c r="B38" t="str" cm="1">
        <f t="array" ref="B38">_xlfn.IFS(Data!F38 = "successful", "successful",Data!F38="failed","unsuccessful",Data!F38="canceled","unsuccessful",Data!F38="live","live")</f>
        <v>successful</v>
      </c>
      <c r="C38">
        <v>6000</v>
      </c>
      <c r="D38" t="str" cm="1">
        <f t="array" ref="D38">_xlfn.IFS(C38&lt;1000,"&lt;1000",AND(C38&gt;=1000,C38&lt;=4999),"1000 - 4999",AND(C38&gt;=5000,C38&lt;=9999),"5000 - 9999",AND(C38&gt;=10000,C38&lt;=14999),"10000 - 14999",AND(C38&gt;=15000,C38&lt;=19999),"15000 - 19999",AND(C38&gt;=20000,C38&lt;=24999),"20000 - 24999",AND(C38&gt;=25000,C38&lt;=29999),"25000 - 29999",AND(C38&gt;=30000,C38&lt;=34999),"30000 - 34999",AND(C38&gt;=35000,C38&lt;=39999),"35000 - 39999",AND(C38&gt;=40000,C38&lt;=44999),"40000 - 44999",AND(C38&gt;=45000,C38&lt;=49999),"45000 - 49999",C38&gt;=50000,"50000 or more")</f>
        <v>5000 - 9999</v>
      </c>
    </row>
    <row r="39" spans="1:4" x14ac:dyDescent="0.25">
      <c r="A39">
        <v>253</v>
      </c>
      <c r="B39" t="str" cm="1">
        <f t="array" ref="B39">_xlfn.IFS(Data!F39 = "successful", "successful",Data!F39="failed","unsuccessful",Data!F39="canceled","unsuccessful",Data!F39="live","live")</f>
        <v>successful</v>
      </c>
      <c r="C39">
        <v>22000</v>
      </c>
      <c r="D39" t="str" cm="1">
        <f t="array" ref="D39">_xlfn.IFS(C39&lt;1000,"&lt;1000",AND(C39&gt;=1000,C39&lt;=4999),"1000 - 4999",AND(C39&gt;=5000,C39&lt;=9999),"5000 - 9999",AND(C39&gt;=10000,C39&lt;=14999),"10000 - 14999",AND(C39&gt;=15000,C39&lt;=19999),"15000 - 19999",AND(C39&gt;=20000,C39&lt;=24999),"20000 - 24999",AND(C39&gt;=25000,C39&lt;=29999),"25000 - 29999",AND(C39&gt;=30000,C39&lt;=34999),"30000 - 34999",AND(C39&gt;=35000,C39&lt;=39999),"35000 - 39999",AND(C39&gt;=40000,C39&lt;=44999),"40000 - 44999",AND(C39&gt;=45000,C39&lt;=49999),"45000 - 49999",C39&gt;=50000,"50000 or more")</f>
        <v>20000 - 24999</v>
      </c>
    </row>
    <row r="40" spans="1:4" x14ac:dyDescent="0.25">
      <c r="A40">
        <v>66</v>
      </c>
      <c r="B40" t="str" cm="1">
        <f t="array" ref="B40">_xlfn.IFS(Data!F40 = "successful", "successful",Data!F40="failed","unsuccessful",Data!F40="canceled","unsuccessful",Data!F40="live","live")</f>
        <v>successful</v>
      </c>
      <c r="C40">
        <v>2500</v>
      </c>
      <c r="D40" t="str" cm="1">
        <f t="array" ref="D40">_xlfn.IFS(C40&lt;1000,"&lt;1000",AND(C40&gt;=1000,C40&lt;=4999),"1000 - 4999",AND(C40&gt;=5000,C40&lt;=9999),"5000 - 9999",AND(C40&gt;=10000,C40&lt;=14999),"10000 - 14999",AND(C40&gt;=15000,C40&lt;=19999),"15000 - 19999",AND(C40&gt;=20000,C40&lt;=24999),"20000 - 24999",AND(C40&gt;=25000,C40&lt;=29999),"25000 - 29999",AND(C40&gt;=30000,C40&lt;=34999),"30000 - 34999",AND(C40&gt;=35000,C40&lt;=39999),"35000 - 39999",AND(C40&gt;=40000,C40&lt;=44999),"40000 - 44999",AND(C40&gt;=45000,C40&lt;=49999),"45000 - 49999",C40&gt;=50000,"50000 or more")</f>
        <v>1000 - 4999</v>
      </c>
    </row>
    <row r="41" spans="1:4" x14ac:dyDescent="0.25">
      <c r="A41">
        <v>217</v>
      </c>
      <c r="B41" t="str" cm="1">
        <f t="array" ref="B41">_xlfn.IFS(Data!F41 = "successful", "successful",Data!F41="failed","unsuccessful",Data!F41="canceled","unsuccessful",Data!F41="live","live")</f>
        <v>successful</v>
      </c>
      <c r="C41">
        <v>25000</v>
      </c>
      <c r="D41" t="str" cm="1">
        <f t="array" ref="D41">_xlfn.IFS(C41&lt;1000,"&lt;1000",AND(C41&gt;=1000,C41&lt;=4999),"1000 - 4999",AND(C41&gt;=5000,C41&lt;=9999),"5000 - 9999",AND(C41&gt;=10000,C41&lt;=14999),"10000 - 14999",AND(C41&gt;=15000,C41&lt;=19999),"15000 - 19999",AND(C41&gt;=20000,C41&lt;=24999),"20000 - 24999",AND(C41&gt;=25000,C41&lt;=29999),"25000 - 29999",AND(C41&gt;=30000,C41&lt;=34999),"30000 - 34999",AND(C41&gt;=35000,C41&lt;=39999),"35000 - 39999",AND(C41&gt;=40000,C41&lt;=44999),"40000 - 44999",AND(C41&gt;=45000,C41&lt;=49999),"45000 - 49999",C41&gt;=50000,"50000 or more")</f>
        <v>25000 - 29999</v>
      </c>
    </row>
    <row r="42" spans="1:4" x14ac:dyDescent="0.25">
      <c r="A42">
        <v>16</v>
      </c>
      <c r="B42" t="str" cm="1">
        <f t="array" ref="B42">_xlfn.IFS(Data!F42 = "successful", "successful",Data!F42="failed","unsuccessful",Data!F42="canceled","unsuccessful",Data!F42="live","live")</f>
        <v>successful</v>
      </c>
      <c r="C42">
        <v>2000</v>
      </c>
      <c r="D42" t="str" cm="1">
        <f t="array" ref="D42">_xlfn.IFS(C42&lt;1000,"&lt;1000",AND(C42&gt;=1000,C42&lt;=4999),"1000 - 4999",AND(C42&gt;=5000,C42&lt;=9999),"5000 - 9999",AND(C42&gt;=10000,C42&lt;=14999),"10000 - 14999",AND(C42&gt;=15000,C42&lt;=19999),"15000 - 19999",AND(C42&gt;=20000,C42&lt;=24999),"20000 - 24999",AND(C42&gt;=25000,C42&lt;=29999),"25000 - 29999",AND(C42&gt;=30000,C42&lt;=34999),"30000 - 34999",AND(C42&gt;=35000,C42&lt;=39999),"35000 - 39999",AND(C42&gt;=40000,C42&lt;=44999),"40000 - 44999",AND(C42&gt;=45000,C42&lt;=49999),"45000 - 49999",C42&gt;=50000,"50000 or more")</f>
        <v>1000 - 4999</v>
      </c>
    </row>
    <row r="43" spans="1:4" x14ac:dyDescent="0.25">
      <c r="A43">
        <v>19</v>
      </c>
      <c r="B43" t="str" cm="1">
        <f t="array" ref="B43">_xlfn.IFS(Data!F43 = "successful", "successful",Data!F43="failed","unsuccessful",Data!F43="canceled","unsuccessful",Data!F43="live","live")</f>
        <v>successful</v>
      </c>
      <c r="C43">
        <v>2000</v>
      </c>
      <c r="D43" t="str" cm="1">
        <f t="array" ref="D43">_xlfn.IFS(C43&lt;1000,"&lt;1000",AND(C43&gt;=1000,C43&lt;=4999),"1000 - 4999",AND(C43&gt;=5000,C43&lt;=9999),"5000 - 9999",AND(C43&gt;=10000,C43&lt;=14999),"10000 - 14999",AND(C43&gt;=15000,C43&lt;=19999),"15000 - 19999",AND(C43&gt;=20000,C43&lt;=24999),"20000 - 24999",AND(C43&gt;=25000,C43&lt;=29999),"25000 - 29999",AND(C43&gt;=30000,C43&lt;=34999),"30000 - 34999",AND(C43&gt;=35000,C43&lt;=39999),"35000 - 39999",AND(C43&gt;=40000,C43&lt;=44999),"40000 - 44999",AND(C43&gt;=45000,C43&lt;=49999),"45000 - 49999",C43&gt;=50000,"50000 or more")</f>
        <v>1000 - 4999</v>
      </c>
    </row>
    <row r="44" spans="1:4" x14ac:dyDescent="0.25">
      <c r="A44">
        <v>169</v>
      </c>
      <c r="B44" t="str" cm="1">
        <f t="array" ref="B44">_xlfn.IFS(Data!F44 = "successful", "successful",Data!F44="failed","unsuccessful",Data!F44="canceled","unsuccessful",Data!F44="live","live")</f>
        <v>successful</v>
      </c>
      <c r="C44">
        <v>14000</v>
      </c>
      <c r="D44" t="str" cm="1">
        <f t="array" ref="D44">_xlfn.IFS(C44&lt;1000,"&lt;1000",AND(C44&gt;=1000,C44&lt;=4999),"1000 - 4999",AND(C44&gt;=5000,C44&lt;=9999),"5000 - 9999",AND(C44&gt;=10000,C44&lt;=14999),"10000 - 14999",AND(C44&gt;=15000,C44&lt;=19999),"15000 - 19999",AND(C44&gt;=20000,C44&lt;=24999),"20000 - 24999",AND(C44&gt;=25000,C44&lt;=29999),"25000 - 29999",AND(C44&gt;=30000,C44&lt;=34999),"30000 - 34999",AND(C44&gt;=35000,C44&lt;=39999),"35000 - 39999",AND(C44&gt;=40000,C44&lt;=44999),"40000 - 44999",AND(C44&gt;=45000,C44&lt;=49999),"45000 - 49999",C44&gt;=50000,"50000 or more")</f>
        <v>10000 - 14999</v>
      </c>
    </row>
    <row r="45" spans="1:4" x14ac:dyDescent="0.25">
      <c r="A45">
        <v>263</v>
      </c>
      <c r="B45" t="str" cm="1">
        <f t="array" ref="B45">_xlfn.IFS(Data!F45 = "successful", "successful",Data!F45="failed","unsuccessful",Data!F45="canceled","unsuccessful",Data!F45="live","live")</f>
        <v>successful</v>
      </c>
      <c r="C45">
        <v>10000</v>
      </c>
      <c r="D45" t="str" cm="1">
        <f t="array" ref="D45">_xlfn.IFS(C45&lt;1000,"&lt;1000",AND(C45&gt;=1000,C45&lt;=4999),"1000 - 4999",AND(C45&gt;=5000,C45&lt;=9999),"5000 - 9999",AND(C45&gt;=10000,C45&lt;=14999),"10000 - 14999",AND(C45&gt;=15000,C45&lt;=19999),"15000 - 19999",AND(C45&gt;=20000,C45&lt;=24999),"20000 - 24999",AND(C45&gt;=25000,C45&lt;=29999),"25000 - 29999",AND(C45&gt;=30000,C45&lt;=34999),"30000 - 34999",AND(C45&gt;=35000,C45&lt;=39999),"35000 - 39999",AND(C45&gt;=40000,C45&lt;=44999),"40000 - 44999",AND(C45&gt;=45000,C45&lt;=49999),"45000 - 49999",C45&gt;=50000,"50000 or more")</f>
        <v>10000 - 14999</v>
      </c>
    </row>
    <row r="46" spans="1:4" x14ac:dyDescent="0.25">
      <c r="A46">
        <v>15</v>
      </c>
      <c r="B46" t="str" cm="1">
        <f t="array" ref="B46">_xlfn.IFS(Data!F46 = "successful", "successful",Data!F46="failed","unsuccessful",Data!F46="canceled","unsuccessful",Data!F46="live","live")</f>
        <v>successful</v>
      </c>
      <c r="C46">
        <v>2000</v>
      </c>
      <c r="D46" t="str" cm="1">
        <f t="array" ref="D46">_xlfn.IFS(C46&lt;1000,"&lt;1000",AND(C46&gt;=1000,C46&lt;=4999),"1000 - 4999",AND(C46&gt;=5000,C46&lt;=9999),"5000 - 9999",AND(C46&gt;=10000,C46&lt;=14999),"10000 - 14999",AND(C46&gt;=15000,C46&lt;=19999),"15000 - 19999",AND(C46&gt;=20000,C46&lt;=24999),"20000 - 24999",AND(C46&gt;=25000,C46&lt;=29999),"25000 - 29999",AND(C46&gt;=30000,C46&lt;=34999),"30000 - 34999",AND(C46&gt;=35000,C46&lt;=39999),"35000 - 39999",AND(C46&gt;=40000,C46&lt;=44999),"40000 - 44999",AND(C46&gt;=45000,C46&lt;=49999),"45000 - 49999",C46&gt;=50000,"50000 or more")</f>
        <v>1000 - 4999</v>
      </c>
    </row>
    <row r="47" spans="1:4" x14ac:dyDescent="0.25">
      <c r="A47">
        <v>61</v>
      </c>
      <c r="B47" t="str" cm="1">
        <f t="array" ref="B47">_xlfn.IFS(Data!F47 = "successful", "successful",Data!F47="failed","unsuccessful",Data!F47="canceled","unsuccessful",Data!F47="live","live")</f>
        <v>successful</v>
      </c>
      <c r="C47">
        <v>5000</v>
      </c>
      <c r="D47" t="str" cm="1">
        <f t="array" ref="D47">_xlfn.IFS(C47&lt;1000,"&lt;1000",AND(C47&gt;=1000,C47&lt;=4999),"1000 - 4999",AND(C47&gt;=5000,C47&lt;=9999),"5000 - 9999",AND(C47&gt;=10000,C47&lt;=14999),"10000 - 14999",AND(C47&gt;=15000,C47&lt;=19999),"15000 - 19999",AND(C47&gt;=20000,C47&lt;=24999),"20000 - 24999",AND(C47&gt;=25000,C47&lt;=29999),"25000 - 29999",AND(C47&gt;=30000,C47&lt;=34999),"30000 - 34999",AND(C47&gt;=35000,C47&lt;=39999),"35000 - 39999",AND(C47&gt;=40000,C47&lt;=44999),"40000 - 44999",AND(C47&gt;=45000,C47&lt;=49999),"45000 - 49999",C47&gt;=50000,"50000 or more")</f>
        <v>5000 - 9999</v>
      </c>
    </row>
    <row r="48" spans="1:4" x14ac:dyDescent="0.25">
      <c r="A48">
        <v>45</v>
      </c>
      <c r="B48" t="str" cm="1">
        <f t="array" ref="B48">_xlfn.IFS(Data!F48 = "successful", "successful",Data!F48="failed","unsuccessful",Data!F48="canceled","unsuccessful",Data!F48="live","live")</f>
        <v>successful</v>
      </c>
      <c r="C48">
        <v>8400</v>
      </c>
      <c r="D48" t="str" cm="1">
        <f t="array" ref="D48">_xlfn.IFS(C48&lt;1000,"&lt;1000",AND(C48&gt;=1000,C48&lt;=4999),"1000 - 4999",AND(C48&gt;=5000,C48&lt;=9999),"5000 - 9999",AND(C48&gt;=10000,C48&lt;=14999),"10000 - 14999",AND(C48&gt;=15000,C48&lt;=19999),"15000 - 19999",AND(C48&gt;=20000,C48&lt;=24999),"20000 - 24999",AND(C48&gt;=25000,C48&lt;=29999),"25000 - 29999",AND(C48&gt;=30000,C48&lt;=34999),"30000 - 34999",AND(C48&gt;=35000,C48&lt;=39999),"35000 - 39999",AND(C48&gt;=40000,C48&lt;=44999),"40000 - 44999",AND(C48&gt;=45000,C48&lt;=49999),"45000 - 49999",C48&gt;=50000,"50000 or more")</f>
        <v>5000 - 9999</v>
      </c>
    </row>
    <row r="49" spans="1:4" x14ac:dyDescent="0.25">
      <c r="A49">
        <v>70</v>
      </c>
      <c r="B49" t="str" cm="1">
        <f t="array" ref="B49">_xlfn.IFS(Data!F49 = "successful", "successful",Data!F49="failed","unsuccessful",Data!F49="canceled","unsuccessful",Data!F49="live","live")</f>
        <v>successful</v>
      </c>
      <c r="C49">
        <v>5000</v>
      </c>
      <c r="D49" t="str" cm="1">
        <f t="array" ref="D49">_xlfn.IFS(C49&lt;1000,"&lt;1000",AND(C49&gt;=1000,C49&lt;=4999),"1000 - 4999",AND(C49&gt;=5000,C49&lt;=9999),"5000 - 9999",AND(C49&gt;=10000,C49&lt;=14999),"10000 - 14999",AND(C49&gt;=15000,C49&lt;=19999),"15000 - 19999",AND(C49&gt;=20000,C49&lt;=24999),"20000 - 24999",AND(C49&gt;=25000,C49&lt;=29999),"25000 - 29999",AND(C49&gt;=30000,C49&lt;=34999),"30000 - 34999",AND(C49&gt;=35000,C49&lt;=39999),"35000 - 39999",AND(C49&gt;=40000,C49&lt;=44999),"40000 - 44999",AND(C49&gt;=45000,C49&lt;=49999),"45000 - 49999",C49&gt;=50000,"50000 or more")</f>
        <v>5000 - 9999</v>
      </c>
    </row>
    <row r="50" spans="1:4" x14ac:dyDescent="0.25">
      <c r="A50">
        <v>38</v>
      </c>
      <c r="B50" t="str" cm="1">
        <f t="array" ref="B50">_xlfn.IFS(Data!F50 = "successful", "successful",Data!F50="failed","unsuccessful",Data!F50="canceled","unsuccessful",Data!F50="live","live")</f>
        <v>successful</v>
      </c>
      <c r="C50">
        <v>2000</v>
      </c>
      <c r="D50" t="str" cm="1">
        <f t="array" ref="D50">_xlfn.IFS(C50&lt;1000,"&lt;1000",AND(C50&gt;=1000,C50&lt;=4999),"1000 - 4999",AND(C50&gt;=5000,C50&lt;=9999),"5000 - 9999",AND(C50&gt;=10000,C50&lt;=14999),"10000 - 14999",AND(C50&gt;=15000,C50&lt;=19999),"15000 - 19999",AND(C50&gt;=20000,C50&lt;=24999),"20000 - 24999",AND(C50&gt;=25000,C50&lt;=29999),"25000 - 29999",AND(C50&gt;=30000,C50&lt;=34999),"30000 - 34999",AND(C50&gt;=35000,C50&lt;=39999),"35000 - 39999",AND(C50&gt;=40000,C50&lt;=44999),"40000 - 44999",AND(C50&gt;=45000,C50&lt;=49999),"45000 - 49999",C50&gt;=50000,"50000 or more")</f>
        <v>1000 - 4999</v>
      </c>
    </row>
    <row r="51" spans="1:4" x14ac:dyDescent="0.25">
      <c r="A51">
        <v>87</v>
      </c>
      <c r="B51" t="str" cm="1">
        <f t="array" ref="B51">_xlfn.IFS(Data!F51 = "successful", "successful",Data!F51="failed","unsuccessful",Data!F51="canceled","unsuccessful",Data!F51="live","live")</f>
        <v>successful</v>
      </c>
      <c r="C51">
        <v>12000</v>
      </c>
      <c r="D51" t="str" cm="1">
        <f t="array" ref="D51">_xlfn.IFS(C51&lt;1000,"&lt;1000",AND(C51&gt;=1000,C51&lt;=4999),"1000 - 4999",AND(C51&gt;=5000,C51&lt;=9999),"5000 - 9999",AND(C51&gt;=10000,C51&lt;=14999),"10000 - 14999",AND(C51&gt;=15000,C51&lt;=19999),"15000 - 19999",AND(C51&gt;=20000,C51&lt;=24999),"20000 - 24999",AND(C51&gt;=25000,C51&lt;=29999),"25000 - 29999",AND(C51&gt;=30000,C51&lt;=34999),"30000 - 34999",AND(C51&gt;=35000,C51&lt;=39999),"35000 - 39999",AND(C51&gt;=40000,C51&lt;=44999),"40000 - 44999",AND(C51&gt;=45000,C51&lt;=49999),"45000 - 49999",C51&gt;=50000,"50000 or more")</f>
        <v>10000 - 14999</v>
      </c>
    </row>
    <row r="52" spans="1:4" x14ac:dyDescent="0.25">
      <c r="A52">
        <v>22</v>
      </c>
      <c r="B52" t="str" cm="1">
        <f t="array" ref="B52">_xlfn.IFS(Data!F52 = "successful", "successful",Data!F52="failed","unsuccessful",Data!F52="canceled","unsuccessful",Data!F52="live","live")</f>
        <v>successful</v>
      </c>
      <c r="C52">
        <v>600</v>
      </c>
      <c r="D52" t="str" cm="1">
        <f t="array" ref="D52">_xlfn.IFS(C52&lt;1000,"&lt;1000",AND(C52&gt;=1000,C52&lt;=4999),"1000 - 4999",AND(C52&gt;=5000,C52&lt;=9999),"5000 - 9999",AND(C52&gt;=10000,C52&lt;=14999),"10000 - 14999",AND(C52&gt;=15000,C52&lt;=19999),"15000 - 19999",AND(C52&gt;=20000,C52&lt;=24999),"20000 - 24999",AND(C52&gt;=25000,C52&lt;=29999),"25000 - 29999",AND(C52&gt;=30000,C52&lt;=34999),"30000 - 34999",AND(C52&gt;=35000,C52&lt;=39999),"35000 - 39999",AND(C52&gt;=40000,C52&lt;=44999),"40000 - 44999",AND(C52&gt;=45000,C52&lt;=49999),"45000 - 49999",C52&gt;=50000,"50000 or more")</f>
        <v>&lt;1000</v>
      </c>
    </row>
    <row r="53" spans="1:4" x14ac:dyDescent="0.25">
      <c r="A53">
        <v>119</v>
      </c>
      <c r="B53" t="str" cm="1">
        <f t="array" ref="B53">_xlfn.IFS(Data!F53 = "successful", "successful",Data!F53="failed","unsuccessful",Data!F53="canceled","unsuccessful",Data!F53="live","live")</f>
        <v>successful</v>
      </c>
      <c r="C53">
        <v>11000</v>
      </c>
      <c r="D53" t="str" cm="1">
        <f t="array" ref="D53">_xlfn.IFS(C53&lt;1000,"&lt;1000",AND(C53&gt;=1000,C53&lt;=4999),"1000 - 4999",AND(C53&gt;=5000,C53&lt;=9999),"5000 - 9999",AND(C53&gt;=10000,C53&lt;=14999),"10000 - 14999",AND(C53&gt;=15000,C53&lt;=19999),"15000 - 19999",AND(C53&gt;=20000,C53&lt;=24999),"20000 - 24999",AND(C53&gt;=25000,C53&lt;=29999),"25000 - 29999",AND(C53&gt;=30000,C53&lt;=34999),"30000 - 34999",AND(C53&gt;=35000,C53&lt;=39999),"35000 - 39999",AND(C53&gt;=40000,C53&lt;=44999),"40000 - 44999",AND(C53&gt;=45000,C53&lt;=49999),"45000 - 49999",C53&gt;=50000,"50000 or more")</f>
        <v>10000 - 14999</v>
      </c>
    </row>
    <row r="54" spans="1:4" x14ac:dyDescent="0.25">
      <c r="A54">
        <v>52</v>
      </c>
      <c r="B54" t="str" cm="1">
        <f t="array" ref="B54">_xlfn.IFS(Data!F54 = "successful", "successful",Data!F54="failed","unsuccessful",Data!F54="canceled","unsuccessful",Data!F54="live","live")</f>
        <v>successful</v>
      </c>
      <c r="C54">
        <v>10000</v>
      </c>
      <c r="D54" t="str" cm="1">
        <f t="array" ref="D54">_xlfn.IFS(C54&lt;1000,"&lt;1000",AND(C54&gt;=1000,C54&lt;=4999),"1000 - 4999",AND(C54&gt;=5000,C54&lt;=9999),"5000 - 9999",AND(C54&gt;=10000,C54&lt;=14999),"10000 - 14999",AND(C54&gt;=15000,C54&lt;=19999),"15000 - 19999",AND(C54&gt;=20000,C54&lt;=24999),"20000 - 24999",AND(C54&gt;=25000,C54&lt;=29999),"25000 - 29999",AND(C54&gt;=30000,C54&lt;=34999),"30000 - 34999",AND(C54&gt;=35000,C54&lt;=39999),"35000 - 39999",AND(C54&gt;=40000,C54&lt;=44999),"40000 - 44999",AND(C54&gt;=45000,C54&lt;=49999),"45000 - 49999",C54&gt;=50000,"50000 or more")</f>
        <v>10000 - 14999</v>
      </c>
    </row>
    <row r="55" spans="1:4" x14ac:dyDescent="0.25">
      <c r="A55">
        <v>117</v>
      </c>
      <c r="B55" t="str" cm="1">
        <f t="array" ref="B55">_xlfn.IFS(Data!F55 = "successful", "successful",Data!F55="failed","unsuccessful",Data!F55="canceled","unsuccessful",Data!F55="live","live")</f>
        <v>successful</v>
      </c>
      <c r="C55">
        <v>3000</v>
      </c>
      <c r="D55" t="str" cm="1">
        <f t="array" ref="D55">_xlfn.IFS(C55&lt;1000,"&lt;1000",AND(C55&gt;=1000,C55&lt;=4999),"1000 - 4999",AND(C55&gt;=5000,C55&lt;=9999),"5000 - 9999",AND(C55&gt;=10000,C55&lt;=14999),"10000 - 14999",AND(C55&gt;=15000,C55&lt;=19999),"15000 - 19999",AND(C55&gt;=20000,C55&lt;=24999),"20000 - 24999",AND(C55&gt;=25000,C55&lt;=29999),"25000 - 29999",AND(C55&gt;=30000,C55&lt;=34999),"30000 - 34999",AND(C55&gt;=35000,C55&lt;=39999),"35000 - 39999",AND(C55&gt;=40000,C55&lt;=44999),"40000 - 44999",AND(C55&gt;=45000,C55&lt;=49999),"45000 - 49999",C55&gt;=50000,"50000 or more")</f>
        <v>1000 - 4999</v>
      </c>
    </row>
    <row r="56" spans="1:4" x14ac:dyDescent="0.25">
      <c r="A56">
        <v>52</v>
      </c>
      <c r="B56" t="str" cm="1">
        <f t="array" ref="B56">_xlfn.IFS(Data!F56 = "successful", "successful",Data!F56="failed","unsuccessful",Data!F56="canceled","unsuccessful",Data!F56="live","live")</f>
        <v>successful</v>
      </c>
      <c r="C56">
        <v>10000</v>
      </c>
      <c r="D56" t="str" cm="1">
        <f t="array" ref="D56">_xlfn.IFS(C56&lt;1000,"&lt;1000",AND(C56&gt;=1000,C56&lt;=4999),"1000 - 4999",AND(C56&gt;=5000,C56&lt;=9999),"5000 - 9999",AND(C56&gt;=10000,C56&lt;=14999),"10000 - 14999",AND(C56&gt;=15000,C56&lt;=19999),"15000 - 19999",AND(C56&gt;=20000,C56&lt;=24999),"20000 - 24999",AND(C56&gt;=25000,C56&lt;=29999),"25000 - 29999",AND(C56&gt;=30000,C56&lt;=34999),"30000 - 34999",AND(C56&gt;=35000,C56&lt;=39999),"35000 - 39999",AND(C56&gt;=40000,C56&lt;=44999),"40000 - 44999",AND(C56&gt;=45000,C56&lt;=49999),"45000 - 49999",C56&gt;=50000,"50000 or more")</f>
        <v>10000 - 14999</v>
      </c>
    </row>
    <row r="57" spans="1:4" x14ac:dyDescent="0.25">
      <c r="A57">
        <v>86</v>
      </c>
      <c r="B57" t="str" cm="1">
        <f t="array" ref="B57">_xlfn.IFS(Data!F57 = "successful", "successful",Data!F57="failed","unsuccessful",Data!F57="canceled","unsuccessful",Data!F57="live","live")</f>
        <v>successful</v>
      </c>
      <c r="C57">
        <v>8600</v>
      </c>
      <c r="D57" t="str" cm="1">
        <f t="array" ref="D57">_xlfn.IFS(C57&lt;1000,"&lt;1000",AND(C57&gt;=1000,C57&lt;=4999),"1000 - 4999",AND(C57&gt;=5000,C57&lt;=9999),"5000 - 9999",AND(C57&gt;=10000,C57&lt;=14999),"10000 - 14999",AND(C57&gt;=15000,C57&lt;=19999),"15000 - 19999",AND(C57&gt;=20000,C57&lt;=24999),"20000 - 24999",AND(C57&gt;=25000,C57&lt;=29999),"25000 - 29999",AND(C57&gt;=30000,C57&lt;=34999),"30000 - 34999",AND(C57&gt;=35000,C57&lt;=39999),"35000 - 39999",AND(C57&gt;=40000,C57&lt;=44999),"40000 - 44999",AND(C57&gt;=45000,C57&lt;=49999),"45000 - 49999",C57&gt;=50000,"50000 or more")</f>
        <v>5000 - 9999</v>
      </c>
    </row>
    <row r="58" spans="1:4" x14ac:dyDescent="0.25">
      <c r="A58">
        <v>174</v>
      </c>
      <c r="B58" t="str" cm="1">
        <f t="array" ref="B58">_xlfn.IFS(Data!F58 = "successful", "successful",Data!F58="failed","unsuccessful",Data!F58="canceled","unsuccessful",Data!F58="live","live")</f>
        <v>successful</v>
      </c>
      <c r="C58">
        <v>8000</v>
      </c>
      <c r="D58" t="str" cm="1">
        <f t="array" ref="D58">_xlfn.IFS(C58&lt;1000,"&lt;1000",AND(C58&gt;=1000,C58&lt;=4999),"1000 - 4999",AND(C58&gt;=5000,C58&lt;=9999),"5000 - 9999",AND(C58&gt;=10000,C58&lt;=14999),"10000 - 14999",AND(C58&gt;=15000,C58&lt;=19999),"15000 - 19999",AND(C58&gt;=20000,C58&lt;=24999),"20000 - 24999",AND(C58&gt;=25000,C58&lt;=29999),"25000 - 29999",AND(C58&gt;=30000,C58&lt;=34999),"30000 - 34999",AND(C58&gt;=35000,C58&lt;=39999),"35000 - 39999",AND(C58&gt;=40000,C58&lt;=44999),"40000 - 44999",AND(C58&gt;=45000,C58&lt;=49999),"45000 - 49999",C58&gt;=50000,"50000 or more")</f>
        <v>5000 - 9999</v>
      </c>
    </row>
    <row r="59" spans="1:4" x14ac:dyDescent="0.25">
      <c r="A59">
        <v>69</v>
      </c>
      <c r="B59" t="str" cm="1">
        <f t="array" ref="B59">_xlfn.IFS(Data!F59 = "successful", "successful",Data!F59="failed","unsuccessful",Data!F59="canceled","unsuccessful",Data!F59="live","live")</f>
        <v>successful</v>
      </c>
      <c r="C59">
        <v>15000</v>
      </c>
      <c r="D59" t="str" cm="1">
        <f t="array" ref="D59">_xlfn.IFS(C59&lt;1000,"&lt;1000",AND(C59&gt;=1000,C59&lt;=4999),"1000 - 4999",AND(C59&gt;=5000,C59&lt;=9999),"5000 - 9999",AND(C59&gt;=10000,C59&lt;=14999),"10000 - 14999",AND(C59&gt;=15000,C59&lt;=19999),"15000 - 19999",AND(C59&gt;=20000,C59&lt;=24999),"20000 - 24999",AND(C59&gt;=25000,C59&lt;=29999),"25000 - 29999",AND(C59&gt;=30000,C59&lt;=34999),"30000 - 34999",AND(C59&gt;=35000,C59&lt;=39999),"35000 - 39999",AND(C59&gt;=40000,C59&lt;=44999),"40000 - 44999",AND(C59&gt;=45000,C59&lt;=49999),"45000 - 49999",C59&gt;=50000,"50000 or more")</f>
        <v>15000 - 19999</v>
      </c>
    </row>
    <row r="60" spans="1:4" x14ac:dyDescent="0.25">
      <c r="A60">
        <v>75</v>
      </c>
      <c r="B60" t="str" cm="1">
        <f t="array" ref="B60">_xlfn.IFS(Data!F60 = "successful", "successful",Data!F60="failed","unsuccessful",Data!F60="canceled","unsuccessful",Data!F60="live","live")</f>
        <v>successful</v>
      </c>
      <c r="C60">
        <v>10000</v>
      </c>
      <c r="D60" t="str" cm="1">
        <f t="array" ref="D60">_xlfn.IFS(C60&lt;1000,"&lt;1000",AND(C60&gt;=1000,C60&lt;=4999),"1000 - 4999",AND(C60&gt;=5000,C60&lt;=9999),"5000 - 9999",AND(C60&gt;=10000,C60&lt;=14999),"10000 - 14999",AND(C60&gt;=15000,C60&lt;=19999),"15000 - 19999",AND(C60&gt;=20000,C60&lt;=24999),"20000 - 24999",AND(C60&gt;=25000,C60&lt;=29999),"25000 - 29999",AND(C60&gt;=30000,C60&lt;=34999),"30000 - 34999",AND(C60&gt;=35000,C60&lt;=39999),"35000 - 39999",AND(C60&gt;=40000,C60&lt;=44999),"40000 - 44999",AND(C60&gt;=45000,C60&lt;=49999),"45000 - 49999",C60&gt;=50000,"50000 or more")</f>
        <v>10000 - 14999</v>
      </c>
    </row>
    <row r="61" spans="1:4" x14ac:dyDescent="0.25">
      <c r="A61">
        <v>33</v>
      </c>
      <c r="B61" t="str" cm="1">
        <f t="array" ref="B61">_xlfn.IFS(Data!F61 = "successful", "successful",Data!F61="failed","unsuccessful",Data!F61="canceled","unsuccessful",Data!F61="live","live")</f>
        <v>successful</v>
      </c>
      <c r="C61">
        <v>20000</v>
      </c>
      <c r="D61" t="str" cm="1">
        <f t="array" ref="D61">_xlfn.IFS(C61&lt;1000,"&lt;1000",AND(C61&gt;=1000,C61&lt;=4999),"1000 - 4999",AND(C61&gt;=5000,C61&lt;=9999),"5000 - 9999",AND(C61&gt;=10000,C61&lt;=14999),"10000 - 14999",AND(C61&gt;=15000,C61&lt;=19999),"15000 - 19999",AND(C61&gt;=20000,C61&lt;=24999),"20000 - 24999",AND(C61&gt;=25000,C61&lt;=29999),"25000 - 29999",AND(C61&gt;=30000,C61&lt;=34999),"30000 - 34999",AND(C61&gt;=35000,C61&lt;=39999),"35000 - 39999",AND(C61&gt;=40000,C61&lt;=44999),"40000 - 44999",AND(C61&gt;=45000,C61&lt;=49999),"45000 - 49999",C61&gt;=50000,"50000 or more")</f>
        <v>20000 - 24999</v>
      </c>
    </row>
    <row r="62" spans="1:4" x14ac:dyDescent="0.25">
      <c r="A62">
        <v>108</v>
      </c>
      <c r="B62" t="str" cm="1">
        <f t="array" ref="B62">_xlfn.IFS(Data!F62 = "successful", "successful",Data!F62="failed","unsuccessful",Data!F62="canceled","unsuccessful",Data!F62="live","live")</f>
        <v>successful</v>
      </c>
      <c r="C62">
        <v>4500</v>
      </c>
      <c r="D62" t="str" cm="1">
        <f t="array" ref="D62">_xlfn.IFS(C62&lt;1000,"&lt;1000",AND(C62&gt;=1000,C62&lt;=4999),"1000 - 4999",AND(C62&gt;=5000,C62&lt;=9999),"5000 - 9999",AND(C62&gt;=10000,C62&lt;=14999),"10000 - 14999",AND(C62&gt;=15000,C62&lt;=19999),"15000 - 19999",AND(C62&gt;=20000,C62&lt;=24999),"20000 - 24999",AND(C62&gt;=25000,C62&lt;=29999),"25000 - 29999",AND(C62&gt;=30000,C62&lt;=34999),"30000 - 34999",AND(C62&gt;=35000,C62&lt;=39999),"35000 - 39999",AND(C62&gt;=40000,C62&lt;=44999),"40000 - 44999",AND(C62&gt;=45000,C62&lt;=49999),"45000 - 49999",C62&gt;=50000,"50000 or more")</f>
        <v>1000 - 4999</v>
      </c>
    </row>
    <row r="63" spans="1:4" x14ac:dyDescent="0.25">
      <c r="A63">
        <v>23</v>
      </c>
      <c r="B63" t="str" cm="1">
        <f t="array" ref="B63">_xlfn.IFS(Data!F63 = "successful", "successful",Data!F63="failed","unsuccessful",Data!F63="canceled","unsuccessful",Data!F63="live","live")</f>
        <v>successful</v>
      </c>
      <c r="C63">
        <v>5000</v>
      </c>
      <c r="D63" t="str" cm="1">
        <f t="array" ref="D63">_xlfn.IFS(C63&lt;1000,"&lt;1000",AND(C63&gt;=1000,C63&lt;=4999),"1000 - 4999",AND(C63&gt;=5000,C63&lt;=9999),"5000 - 9999",AND(C63&gt;=10000,C63&lt;=14999),"10000 - 14999",AND(C63&gt;=15000,C63&lt;=19999),"15000 - 19999",AND(C63&gt;=20000,C63&lt;=24999),"20000 - 24999",AND(C63&gt;=25000,C63&lt;=29999),"25000 - 29999",AND(C63&gt;=30000,C63&lt;=34999),"30000 - 34999",AND(C63&gt;=35000,C63&lt;=39999),"35000 - 39999",AND(C63&gt;=40000,C63&lt;=44999),"40000 - 44999",AND(C63&gt;=45000,C63&lt;=49999),"45000 - 49999",C63&gt;=50000,"50000 or more")</f>
        <v>5000 - 9999</v>
      </c>
    </row>
    <row r="64" spans="1:4" x14ac:dyDescent="0.25">
      <c r="A64">
        <v>48</v>
      </c>
      <c r="B64" t="str" cm="1">
        <f t="array" ref="B64">_xlfn.IFS(Data!F64 = "successful", "successful",Data!F64="failed","unsuccessful",Data!F64="canceled","unsuccessful",Data!F64="live","live")</f>
        <v>successful</v>
      </c>
      <c r="C64">
        <v>3000</v>
      </c>
      <c r="D64" t="str" cm="1">
        <f t="array" ref="D64">_xlfn.IFS(C64&lt;1000,"&lt;1000",AND(C64&gt;=1000,C64&lt;=4999),"1000 - 4999",AND(C64&gt;=5000,C64&lt;=9999),"5000 - 9999",AND(C64&gt;=10000,C64&lt;=14999),"10000 - 14999",AND(C64&gt;=15000,C64&lt;=19999),"15000 - 19999",AND(C64&gt;=20000,C64&lt;=24999),"20000 - 24999",AND(C64&gt;=25000,C64&lt;=29999),"25000 - 29999",AND(C64&gt;=30000,C64&lt;=34999),"30000 - 34999",AND(C64&gt;=35000,C64&lt;=39999),"35000 - 39999",AND(C64&gt;=40000,C64&lt;=44999),"40000 - 44999",AND(C64&gt;=45000,C64&lt;=49999),"45000 - 49999",C64&gt;=50000,"50000 or more")</f>
        <v>1000 - 4999</v>
      </c>
    </row>
    <row r="65" spans="1:4" x14ac:dyDescent="0.25">
      <c r="A65">
        <v>64</v>
      </c>
      <c r="B65" t="str" cm="1">
        <f t="array" ref="B65">_xlfn.IFS(Data!F65 = "successful", "successful",Data!F65="failed","unsuccessful",Data!F65="canceled","unsuccessful",Data!F65="live","live")</f>
        <v>successful</v>
      </c>
      <c r="C65">
        <v>2000</v>
      </c>
      <c r="D65" t="str" cm="1">
        <f t="array" ref="D65">_xlfn.IFS(C65&lt;1000,"&lt;1000",AND(C65&gt;=1000,C65&lt;=4999),"1000 - 4999",AND(C65&gt;=5000,C65&lt;=9999),"5000 - 9999",AND(C65&gt;=10000,C65&lt;=14999),"10000 - 14999",AND(C65&gt;=15000,C65&lt;=19999),"15000 - 19999",AND(C65&gt;=20000,C65&lt;=24999),"20000 - 24999",AND(C65&gt;=25000,C65&lt;=29999),"25000 - 29999",AND(C65&gt;=30000,C65&lt;=34999),"30000 - 34999",AND(C65&gt;=35000,C65&lt;=39999),"35000 - 39999",AND(C65&gt;=40000,C65&lt;=44999),"40000 - 44999",AND(C65&gt;=45000,C65&lt;=49999),"45000 - 49999",C65&gt;=50000,"50000 or more")</f>
        <v>1000 - 4999</v>
      </c>
    </row>
    <row r="66" spans="1:4" x14ac:dyDescent="0.25">
      <c r="A66">
        <v>24</v>
      </c>
      <c r="B66" t="str" cm="1">
        <f t="array" ref="B66">_xlfn.IFS(Data!F66 = "successful", "successful",Data!F66="failed","unsuccessful",Data!F66="canceled","unsuccessful",Data!F66="live","live")</f>
        <v>successful</v>
      </c>
      <c r="C66">
        <v>1200</v>
      </c>
      <c r="D66" t="str" cm="1">
        <f t="array" ref="D66">_xlfn.IFS(C66&lt;1000,"&lt;1000",AND(C66&gt;=1000,C66&lt;=4999),"1000 - 4999",AND(C66&gt;=5000,C66&lt;=9999),"5000 - 9999",AND(C66&gt;=10000,C66&lt;=14999),"10000 - 14999",AND(C66&gt;=15000,C66&lt;=19999),"15000 - 19999",AND(C66&gt;=20000,C66&lt;=24999),"20000 - 24999",AND(C66&gt;=25000,C66&lt;=29999),"25000 - 29999",AND(C66&gt;=30000,C66&lt;=34999),"30000 - 34999",AND(C66&gt;=35000,C66&lt;=39999),"35000 - 39999",AND(C66&gt;=40000,C66&lt;=44999),"40000 - 44999",AND(C66&gt;=45000,C66&lt;=49999),"45000 - 49999",C66&gt;=50000,"50000 or more")</f>
        <v>1000 - 4999</v>
      </c>
    </row>
    <row r="67" spans="1:4" x14ac:dyDescent="0.25">
      <c r="A67">
        <v>57</v>
      </c>
      <c r="B67" t="str" cm="1">
        <f t="array" ref="B67">_xlfn.IFS(Data!F67 = "successful", "successful",Data!F67="failed","unsuccessful",Data!F67="canceled","unsuccessful",Data!F67="live","live")</f>
        <v>successful</v>
      </c>
      <c r="C67">
        <v>7000</v>
      </c>
      <c r="D67" t="str" cm="1">
        <f t="array" ref="D67">_xlfn.IFS(C67&lt;1000,"&lt;1000",AND(C67&gt;=1000,C67&lt;=4999),"1000 - 4999",AND(C67&gt;=5000,C67&lt;=9999),"5000 - 9999",AND(C67&gt;=10000,C67&lt;=14999),"10000 - 14999",AND(C67&gt;=15000,C67&lt;=19999),"15000 - 19999",AND(C67&gt;=20000,C67&lt;=24999),"20000 - 24999",AND(C67&gt;=25000,C67&lt;=29999),"25000 - 29999",AND(C67&gt;=30000,C67&lt;=34999),"30000 - 34999",AND(C67&gt;=35000,C67&lt;=39999),"35000 - 39999",AND(C67&gt;=40000,C67&lt;=44999),"40000 - 44999",AND(C67&gt;=45000,C67&lt;=49999),"45000 - 49999",C67&gt;=50000,"50000 or more")</f>
        <v>5000 - 9999</v>
      </c>
    </row>
    <row r="68" spans="1:4" x14ac:dyDescent="0.25">
      <c r="A68">
        <v>26</v>
      </c>
      <c r="B68" t="str" cm="1">
        <f t="array" ref="B68">_xlfn.IFS(Data!F68 = "successful", "successful",Data!F68="failed","unsuccessful",Data!F68="canceled","unsuccessful",Data!F68="live","live")</f>
        <v>successful</v>
      </c>
      <c r="C68">
        <v>2000</v>
      </c>
      <c r="D68" t="str" cm="1">
        <f t="array" ref="D68">_xlfn.IFS(C68&lt;1000,"&lt;1000",AND(C68&gt;=1000,C68&lt;=4999),"1000 - 4999",AND(C68&gt;=5000,C68&lt;=9999),"5000 - 9999",AND(C68&gt;=10000,C68&lt;=14999),"10000 - 14999",AND(C68&gt;=15000,C68&lt;=19999),"15000 - 19999",AND(C68&gt;=20000,C68&lt;=24999),"20000 - 24999",AND(C68&gt;=25000,C68&lt;=29999),"25000 - 29999",AND(C68&gt;=30000,C68&lt;=34999),"30000 - 34999",AND(C68&gt;=35000,C68&lt;=39999),"35000 - 39999",AND(C68&gt;=40000,C68&lt;=44999),"40000 - 44999",AND(C68&gt;=45000,C68&lt;=49999),"45000 - 49999",C68&gt;=50000,"50000 or more")</f>
        <v>1000 - 4999</v>
      </c>
    </row>
    <row r="69" spans="1:4" x14ac:dyDescent="0.25">
      <c r="A69">
        <v>20</v>
      </c>
      <c r="B69" t="str" cm="1">
        <f t="array" ref="B69">_xlfn.IFS(Data!F69 = "successful", "successful",Data!F69="failed","unsuccessful",Data!F69="canceled","unsuccessful",Data!F69="live","live")</f>
        <v>successful</v>
      </c>
      <c r="C69">
        <v>2000</v>
      </c>
      <c r="D69" t="str" cm="1">
        <f t="array" ref="D69">_xlfn.IFS(C69&lt;1000,"&lt;1000",AND(C69&gt;=1000,C69&lt;=4999),"1000 - 4999",AND(C69&gt;=5000,C69&lt;=9999),"5000 - 9999",AND(C69&gt;=10000,C69&lt;=14999),"10000 - 14999",AND(C69&gt;=15000,C69&lt;=19999),"15000 - 19999",AND(C69&gt;=20000,C69&lt;=24999),"20000 - 24999",AND(C69&gt;=25000,C69&lt;=29999),"25000 - 29999",AND(C69&gt;=30000,C69&lt;=34999),"30000 - 34999",AND(C69&gt;=35000,C69&lt;=39999),"35000 - 39999",AND(C69&gt;=40000,C69&lt;=44999),"40000 - 44999",AND(C69&gt;=45000,C69&lt;=49999),"45000 - 49999",C69&gt;=50000,"50000 or more")</f>
        <v>1000 - 4999</v>
      </c>
    </row>
    <row r="70" spans="1:4" x14ac:dyDescent="0.25">
      <c r="A70">
        <v>36</v>
      </c>
      <c r="B70" t="str" cm="1">
        <f t="array" ref="B70">_xlfn.IFS(Data!F70 = "successful", "successful",Data!F70="failed","unsuccessful",Data!F70="canceled","unsuccessful",Data!F70="live","live")</f>
        <v>successful</v>
      </c>
      <c r="C70">
        <v>600</v>
      </c>
      <c r="D70" t="str" cm="1">
        <f t="array" ref="D70">_xlfn.IFS(C70&lt;1000,"&lt;1000",AND(C70&gt;=1000,C70&lt;=4999),"1000 - 4999",AND(C70&gt;=5000,C70&lt;=9999),"5000 - 9999",AND(C70&gt;=10000,C70&lt;=14999),"10000 - 14999",AND(C70&gt;=15000,C70&lt;=19999),"15000 - 19999",AND(C70&gt;=20000,C70&lt;=24999),"20000 - 24999",AND(C70&gt;=25000,C70&lt;=29999),"25000 - 29999",AND(C70&gt;=30000,C70&lt;=34999),"30000 - 34999",AND(C70&gt;=35000,C70&lt;=39999),"35000 - 39999",AND(C70&gt;=40000,C70&lt;=44999),"40000 - 44999",AND(C70&gt;=45000,C70&lt;=49999),"45000 - 49999",C70&gt;=50000,"50000 or more")</f>
        <v>&lt;1000</v>
      </c>
    </row>
    <row r="71" spans="1:4" x14ac:dyDescent="0.25">
      <c r="A71">
        <v>178</v>
      </c>
      <c r="B71" t="str" cm="1">
        <f t="array" ref="B71">_xlfn.IFS(Data!F71 = "successful", "successful",Data!F71="failed","unsuccessful",Data!F71="canceled","unsuccessful",Data!F71="live","live")</f>
        <v>successful</v>
      </c>
      <c r="C71">
        <v>10000</v>
      </c>
      <c r="D71" t="str" cm="1">
        <f t="array" ref="D71">_xlfn.IFS(C71&lt;1000,"&lt;1000",AND(C71&gt;=1000,C71&lt;=4999),"1000 - 4999",AND(C71&gt;=5000,C71&lt;=9999),"5000 - 9999",AND(C71&gt;=10000,C71&lt;=14999),"10000 - 14999",AND(C71&gt;=15000,C71&lt;=19999),"15000 - 19999",AND(C71&gt;=20000,C71&lt;=24999),"20000 - 24999",AND(C71&gt;=25000,C71&lt;=29999),"25000 - 29999",AND(C71&gt;=30000,C71&lt;=34999),"30000 - 34999",AND(C71&gt;=35000,C71&lt;=39999),"35000 - 39999",AND(C71&gt;=40000,C71&lt;=44999),"40000 - 44999",AND(C71&gt;=45000,C71&lt;=49999),"45000 - 49999",C71&gt;=50000,"50000 or more")</f>
        <v>10000 - 14999</v>
      </c>
    </row>
    <row r="72" spans="1:4" x14ac:dyDescent="0.25">
      <c r="A72">
        <v>17</v>
      </c>
      <c r="B72" t="str" cm="1">
        <f t="array" ref="B72">_xlfn.IFS(Data!F72 = "successful", "successful",Data!F72="failed","unsuccessful",Data!F72="canceled","unsuccessful",Data!F72="live","live")</f>
        <v>successful</v>
      </c>
      <c r="C72">
        <v>500</v>
      </c>
      <c r="D72" t="str" cm="1">
        <f t="array" ref="D72">_xlfn.IFS(C72&lt;1000,"&lt;1000",AND(C72&gt;=1000,C72&lt;=4999),"1000 - 4999",AND(C72&gt;=5000,C72&lt;=9999),"5000 - 9999",AND(C72&gt;=10000,C72&lt;=14999),"10000 - 14999",AND(C72&gt;=15000,C72&lt;=19999),"15000 - 19999",AND(C72&gt;=20000,C72&lt;=24999),"20000 - 24999",AND(C72&gt;=25000,C72&lt;=29999),"25000 - 29999",AND(C72&gt;=30000,C72&lt;=34999),"30000 - 34999",AND(C72&gt;=35000,C72&lt;=39999),"35000 - 39999",AND(C72&gt;=40000,C72&lt;=44999),"40000 - 44999",AND(C72&gt;=45000,C72&lt;=49999),"45000 - 49999",C72&gt;=50000,"50000 or more")</f>
        <v>&lt;1000</v>
      </c>
    </row>
    <row r="73" spans="1:4" x14ac:dyDescent="0.25">
      <c r="A73">
        <v>32</v>
      </c>
      <c r="B73" t="str" cm="1">
        <f t="array" ref="B73">_xlfn.IFS(Data!F73 = "successful", "successful",Data!F73="failed","unsuccessful",Data!F73="canceled","unsuccessful",Data!F73="live","live")</f>
        <v>successful</v>
      </c>
      <c r="C73">
        <v>1800</v>
      </c>
      <c r="D73" t="str" cm="1">
        <f t="array" ref="D73">_xlfn.IFS(C73&lt;1000,"&lt;1000",AND(C73&gt;=1000,C73&lt;=4999),"1000 - 4999",AND(C73&gt;=5000,C73&lt;=9999),"5000 - 9999",AND(C73&gt;=10000,C73&lt;=14999),"10000 - 14999",AND(C73&gt;=15000,C73&lt;=19999),"15000 - 19999",AND(C73&gt;=20000,C73&lt;=24999),"20000 - 24999",AND(C73&gt;=25000,C73&lt;=29999),"25000 - 29999",AND(C73&gt;=30000,C73&lt;=34999),"30000 - 34999",AND(C73&gt;=35000,C73&lt;=39999),"35000 - 39999",AND(C73&gt;=40000,C73&lt;=44999),"40000 - 44999",AND(C73&gt;=45000,C73&lt;=49999),"45000 - 49999",C73&gt;=50000,"50000 or more")</f>
        <v>1000 - 4999</v>
      </c>
    </row>
    <row r="74" spans="1:4" x14ac:dyDescent="0.25">
      <c r="A74">
        <v>41</v>
      </c>
      <c r="B74" t="str" cm="1">
        <f t="array" ref="B74">_xlfn.IFS(Data!F74 = "successful", "successful",Data!F74="failed","unsuccessful",Data!F74="canceled","unsuccessful",Data!F74="live","live")</f>
        <v>successful</v>
      </c>
      <c r="C74">
        <v>2200</v>
      </c>
      <c r="D74" t="str" cm="1">
        <f t="array" ref="D74">_xlfn.IFS(C74&lt;1000,"&lt;1000",AND(C74&gt;=1000,C74&lt;=4999),"1000 - 4999",AND(C74&gt;=5000,C74&lt;=9999),"5000 - 9999",AND(C74&gt;=10000,C74&lt;=14999),"10000 - 14999",AND(C74&gt;=15000,C74&lt;=19999),"15000 - 19999",AND(C74&gt;=20000,C74&lt;=24999),"20000 - 24999",AND(C74&gt;=25000,C74&lt;=29999),"25000 - 29999",AND(C74&gt;=30000,C74&lt;=34999),"30000 - 34999",AND(C74&gt;=35000,C74&lt;=39999),"35000 - 39999",AND(C74&gt;=40000,C74&lt;=44999),"40000 - 44999",AND(C74&gt;=45000,C74&lt;=49999),"45000 - 49999",C74&gt;=50000,"50000 or more")</f>
        <v>1000 - 4999</v>
      </c>
    </row>
    <row r="75" spans="1:4" x14ac:dyDescent="0.25">
      <c r="A75">
        <v>18</v>
      </c>
      <c r="B75" t="str" cm="1">
        <f t="array" ref="B75">_xlfn.IFS(Data!F75 = "successful", "successful",Data!F75="failed","unsuccessful",Data!F75="canceled","unsuccessful",Data!F75="live","live")</f>
        <v>successful</v>
      </c>
      <c r="C75">
        <v>900</v>
      </c>
      <c r="D75" t="str" cm="1">
        <f t="array" ref="D75">_xlfn.IFS(C75&lt;1000,"&lt;1000",AND(C75&gt;=1000,C75&lt;=4999),"1000 - 4999",AND(C75&gt;=5000,C75&lt;=9999),"5000 - 9999",AND(C75&gt;=10000,C75&lt;=14999),"10000 - 14999",AND(C75&gt;=15000,C75&lt;=19999),"15000 - 19999",AND(C75&gt;=20000,C75&lt;=24999),"20000 - 24999",AND(C75&gt;=25000,C75&lt;=29999),"25000 - 29999",AND(C75&gt;=30000,C75&lt;=34999),"30000 - 34999",AND(C75&gt;=35000,C75&lt;=39999),"35000 - 39999",AND(C75&gt;=40000,C75&lt;=44999),"40000 - 44999",AND(C75&gt;=45000,C75&lt;=49999),"45000 - 49999",C75&gt;=50000,"50000 or more")</f>
        <v>&lt;1000</v>
      </c>
    </row>
    <row r="76" spans="1:4" x14ac:dyDescent="0.25">
      <c r="A76">
        <v>29</v>
      </c>
      <c r="B76" t="str" cm="1">
        <f t="array" ref="B76">_xlfn.IFS(Data!F76 = "successful", "successful",Data!F76="failed","unsuccessful",Data!F76="canceled","unsuccessful",Data!F76="live","live")</f>
        <v>successful</v>
      </c>
      <c r="C76">
        <v>500</v>
      </c>
      <c r="D76" t="str" cm="1">
        <f t="array" ref="D76">_xlfn.IFS(C76&lt;1000,"&lt;1000",AND(C76&gt;=1000,C76&lt;=4999),"1000 - 4999",AND(C76&gt;=5000,C76&lt;=9999),"5000 - 9999",AND(C76&gt;=10000,C76&lt;=14999),"10000 - 14999",AND(C76&gt;=15000,C76&lt;=19999),"15000 - 19999",AND(C76&gt;=20000,C76&lt;=24999),"20000 - 24999",AND(C76&gt;=25000,C76&lt;=29999),"25000 - 29999",AND(C76&gt;=30000,C76&lt;=34999),"30000 - 34999",AND(C76&gt;=35000,C76&lt;=39999),"35000 - 39999",AND(C76&gt;=40000,C76&lt;=44999),"40000 - 44999",AND(C76&gt;=45000,C76&lt;=49999),"45000 - 49999",C76&gt;=50000,"50000 or more")</f>
        <v>&lt;1000</v>
      </c>
    </row>
    <row r="77" spans="1:4" x14ac:dyDescent="0.25">
      <c r="A77">
        <v>47</v>
      </c>
      <c r="B77" t="str" cm="1">
        <f t="array" ref="B77">_xlfn.IFS(Data!F77 = "successful", "successful",Data!F77="failed","unsuccessful",Data!F77="canceled","unsuccessful",Data!F77="live","live")</f>
        <v>successful</v>
      </c>
      <c r="C77">
        <v>3500</v>
      </c>
      <c r="D77" t="str" cm="1">
        <f t="array" ref="D77">_xlfn.IFS(C77&lt;1000,"&lt;1000",AND(C77&gt;=1000,C77&lt;=4999),"1000 - 4999",AND(C77&gt;=5000,C77&lt;=9999),"5000 - 9999",AND(C77&gt;=10000,C77&lt;=14999),"10000 - 14999",AND(C77&gt;=15000,C77&lt;=19999),"15000 - 19999",AND(C77&gt;=20000,C77&lt;=24999),"20000 - 24999",AND(C77&gt;=25000,C77&lt;=29999),"25000 - 29999",AND(C77&gt;=30000,C77&lt;=34999),"30000 - 34999",AND(C77&gt;=35000,C77&lt;=39999),"35000 - 39999",AND(C77&gt;=40000,C77&lt;=44999),"40000 - 44999",AND(C77&gt;=45000,C77&lt;=49999),"45000 - 49999",C77&gt;=50000,"50000 or more")</f>
        <v>1000 - 4999</v>
      </c>
    </row>
    <row r="78" spans="1:4" x14ac:dyDescent="0.25">
      <c r="A78">
        <v>15</v>
      </c>
      <c r="B78" t="str" cm="1">
        <f t="array" ref="B78">_xlfn.IFS(Data!F78 = "successful", "successful",Data!F78="failed","unsuccessful",Data!F78="canceled","unsuccessful",Data!F78="live","live")</f>
        <v>successful</v>
      </c>
      <c r="C78">
        <v>300</v>
      </c>
      <c r="D78" t="str" cm="1">
        <f t="array" ref="D78">_xlfn.IFS(C78&lt;1000,"&lt;1000",AND(C78&gt;=1000,C78&lt;=4999),"1000 - 4999",AND(C78&gt;=5000,C78&lt;=9999),"5000 - 9999",AND(C78&gt;=10000,C78&lt;=14999),"10000 - 14999",AND(C78&gt;=15000,C78&lt;=19999),"15000 - 19999",AND(C78&gt;=20000,C78&lt;=24999),"20000 - 24999",AND(C78&gt;=25000,C78&lt;=29999),"25000 - 29999",AND(C78&gt;=30000,C78&lt;=34999),"30000 - 34999",AND(C78&gt;=35000,C78&lt;=39999),"35000 - 39999",AND(C78&gt;=40000,C78&lt;=44999),"40000 - 44999",AND(C78&gt;=45000,C78&lt;=49999),"45000 - 49999",C78&gt;=50000,"50000 or more")</f>
        <v>&lt;1000</v>
      </c>
    </row>
    <row r="79" spans="1:4" x14ac:dyDescent="0.25">
      <c r="A79">
        <v>26</v>
      </c>
      <c r="B79" t="str" cm="1">
        <f t="array" ref="B79">_xlfn.IFS(Data!F79 = "successful", "successful",Data!F79="failed","unsuccessful",Data!F79="canceled","unsuccessful",Data!F79="live","live")</f>
        <v>successful</v>
      </c>
      <c r="C79">
        <v>400</v>
      </c>
      <c r="D79" t="str" cm="1">
        <f t="array" ref="D79">_xlfn.IFS(C79&lt;1000,"&lt;1000",AND(C79&gt;=1000,C79&lt;=4999),"1000 - 4999",AND(C79&gt;=5000,C79&lt;=9999),"5000 - 9999",AND(C79&gt;=10000,C79&lt;=14999),"10000 - 14999",AND(C79&gt;=15000,C79&lt;=19999),"15000 - 19999",AND(C79&gt;=20000,C79&lt;=24999),"20000 - 24999",AND(C79&gt;=25000,C79&lt;=29999),"25000 - 29999",AND(C79&gt;=30000,C79&lt;=34999),"30000 - 34999",AND(C79&gt;=35000,C79&lt;=39999),"35000 - 39999",AND(C79&gt;=40000,C79&lt;=44999),"40000 - 44999",AND(C79&gt;=45000,C79&lt;=49999),"45000 - 49999",C79&gt;=50000,"50000 or more")</f>
        <v>&lt;1000</v>
      </c>
    </row>
    <row r="80" spans="1:4" x14ac:dyDescent="0.25">
      <c r="A80">
        <v>35</v>
      </c>
      <c r="B80" t="str" cm="1">
        <f t="array" ref="B80">_xlfn.IFS(Data!F80 = "successful", "successful",Data!F80="failed","unsuccessful",Data!F80="canceled","unsuccessful",Data!F80="live","live")</f>
        <v>successful</v>
      </c>
      <c r="C80">
        <v>50</v>
      </c>
      <c r="D80" t="str" cm="1">
        <f t="array" ref="D80">_xlfn.IFS(C80&lt;1000,"&lt;1000",AND(C80&gt;=1000,C80&lt;=4999),"1000 - 4999",AND(C80&gt;=5000,C80&lt;=9999),"5000 - 9999",AND(C80&gt;=10000,C80&lt;=14999),"10000 - 14999",AND(C80&gt;=15000,C80&lt;=19999),"15000 - 19999",AND(C80&gt;=20000,C80&lt;=24999),"20000 - 24999",AND(C80&gt;=25000,C80&lt;=29999),"25000 - 29999",AND(C80&gt;=30000,C80&lt;=34999),"30000 - 34999",AND(C80&gt;=35000,C80&lt;=39999),"35000 - 39999",AND(C80&gt;=40000,C80&lt;=44999),"40000 - 44999",AND(C80&gt;=45000,C80&lt;=49999),"45000 - 49999",C80&gt;=50000,"50000 or more")</f>
        <v>&lt;1000</v>
      </c>
    </row>
    <row r="81" spans="1:4" x14ac:dyDescent="0.25">
      <c r="A81">
        <v>41</v>
      </c>
      <c r="B81" t="str" cm="1">
        <f t="array" ref="B81">_xlfn.IFS(Data!F81 = "successful", "successful",Data!F81="failed","unsuccessful",Data!F81="canceled","unsuccessful",Data!F81="live","live")</f>
        <v>successful</v>
      </c>
      <c r="C81">
        <v>1300</v>
      </c>
      <c r="D81" t="str" cm="1">
        <f t="array" ref="D81">_xlfn.IFS(C81&lt;1000,"&lt;1000",AND(C81&gt;=1000,C81&lt;=4999),"1000 - 4999",AND(C81&gt;=5000,C81&lt;=9999),"5000 - 9999",AND(C81&gt;=10000,C81&lt;=14999),"10000 - 14999",AND(C81&gt;=15000,C81&lt;=19999),"15000 - 19999",AND(C81&gt;=20000,C81&lt;=24999),"20000 - 24999",AND(C81&gt;=25000,C81&lt;=29999),"25000 - 29999",AND(C81&gt;=30000,C81&lt;=34999),"30000 - 34999",AND(C81&gt;=35000,C81&lt;=39999),"35000 - 39999",AND(C81&gt;=40000,C81&lt;=44999),"40000 - 44999",AND(C81&gt;=45000,C81&lt;=49999),"45000 - 49999",C81&gt;=50000,"50000 or more")</f>
        <v>1000 - 4999</v>
      </c>
    </row>
    <row r="82" spans="1:4" x14ac:dyDescent="0.25">
      <c r="A82">
        <v>47</v>
      </c>
      <c r="B82" t="str" cm="1">
        <f t="array" ref="B82">_xlfn.IFS(Data!F82 = "successful", "successful",Data!F82="failed","unsuccessful",Data!F82="canceled","unsuccessful",Data!F82="live","live")</f>
        <v>successful</v>
      </c>
      <c r="C82">
        <v>12000</v>
      </c>
      <c r="D82" t="str" cm="1">
        <f t="array" ref="D82">_xlfn.IFS(C82&lt;1000,"&lt;1000",AND(C82&gt;=1000,C82&lt;=4999),"1000 - 4999",AND(C82&gt;=5000,C82&lt;=9999),"5000 - 9999",AND(C82&gt;=10000,C82&lt;=14999),"10000 - 14999",AND(C82&gt;=15000,C82&lt;=19999),"15000 - 19999",AND(C82&gt;=20000,C82&lt;=24999),"20000 - 24999",AND(C82&gt;=25000,C82&lt;=29999),"25000 - 29999",AND(C82&gt;=30000,C82&lt;=34999),"30000 - 34999",AND(C82&gt;=35000,C82&lt;=39999),"35000 - 39999",AND(C82&gt;=40000,C82&lt;=44999),"40000 - 44999",AND(C82&gt;=45000,C82&lt;=49999),"45000 - 49999",C82&gt;=50000,"50000 or more")</f>
        <v>10000 - 14999</v>
      </c>
    </row>
    <row r="83" spans="1:4" x14ac:dyDescent="0.25">
      <c r="A83">
        <v>28</v>
      </c>
      <c r="B83" t="str" cm="1">
        <f t="array" ref="B83">_xlfn.IFS(Data!F83 = "successful", "successful",Data!F83="failed","unsuccessful",Data!F83="canceled","unsuccessful",Data!F83="live","live")</f>
        <v>successful</v>
      </c>
      <c r="C83">
        <v>750</v>
      </c>
      <c r="D83" t="str" cm="1">
        <f t="array" ref="D83">_xlfn.IFS(C83&lt;1000,"&lt;1000",AND(C83&gt;=1000,C83&lt;=4999),"1000 - 4999",AND(C83&gt;=5000,C83&lt;=9999),"5000 - 9999",AND(C83&gt;=10000,C83&lt;=14999),"10000 - 14999",AND(C83&gt;=15000,C83&lt;=19999),"15000 - 19999",AND(C83&gt;=20000,C83&lt;=24999),"20000 - 24999",AND(C83&gt;=25000,C83&lt;=29999),"25000 - 29999",AND(C83&gt;=30000,C83&lt;=34999),"30000 - 34999",AND(C83&gt;=35000,C83&lt;=39999),"35000 - 39999",AND(C83&gt;=40000,C83&lt;=44999),"40000 - 44999",AND(C83&gt;=45000,C83&lt;=49999),"45000 - 49999",C83&gt;=50000,"50000 or more")</f>
        <v>&lt;1000</v>
      </c>
    </row>
    <row r="84" spans="1:4" x14ac:dyDescent="0.25">
      <c r="A84">
        <v>100</v>
      </c>
      <c r="B84" t="str" cm="1">
        <f t="array" ref="B84">_xlfn.IFS(Data!F84 = "successful", "successful",Data!F84="failed","unsuccessful",Data!F84="canceled","unsuccessful",Data!F84="live","live")</f>
        <v>successful</v>
      </c>
      <c r="C84">
        <v>4000</v>
      </c>
      <c r="D84" t="str" cm="1">
        <f t="array" ref="D84">_xlfn.IFS(C84&lt;1000,"&lt;1000",AND(C84&gt;=1000,C84&lt;=4999),"1000 - 4999",AND(C84&gt;=5000,C84&lt;=9999),"5000 - 9999",AND(C84&gt;=10000,C84&lt;=14999),"10000 - 14999",AND(C84&gt;=15000,C84&lt;=19999),"15000 - 19999",AND(C84&gt;=20000,C84&lt;=24999),"20000 - 24999",AND(C84&gt;=25000,C84&lt;=29999),"25000 - 29999",AND(C84&gt;=30000,C84&lt;=34999),"30000 - 34999",AND(C84&gt;=35000,C84&lt;=39999),"35000 - 39999",AND(C84&gt;=40000,C84&lt;=44999),"40000 - 44999",AND(C84&gt;=45000,C84&lt;=49999),"45000 - 49999",C84&gt;=50000,"50000 or more")</f>
        <v>1000 - 4999</v>
      </c>
    </row>
    <row r="85" spans="1:4" x14ac:dyDescent="0.25">
      <c r="A85">
        <v>13</v>
      </c>
      <c r="B85" t="str" cm="1">
        <f t="array" ref="B85">_xlfn.IFS(Data!F85 = "successful", "successful",Data!F85="failed","unsuccessful",Data!F85="canceled","unsuccessful",Data!F85="live","live")</f>
        <v>successful</v>
      </c>
      <c r="C85">
        <v>200</v>
      </c>
      <c r="D85" t="str" cm="1">
        <f t="array" ref="D85">_xlfn.IFS(C85&lt;1000,"&lt;1000",AND(C85&gt;=1000,C85&lt;=4999),"1000 - 4999",AND(C85&gt;=5000,C85&lt;=9999),"5000 - 9999",AND(C85&gt;=10000,C85&lt;=14999),"10000 - 14999",AND(C85&gt;=15000,C85&lt;=19999),"15000 - 19999",AND(C85&gt;=20000,C85&lt;=24999),"20000 - 24999",AND(C85&gt;=25000,C85&lt;=29999),"25000 - 29999",AND(C85&gt;=30000,C85&lt;=34999),"30000 - 34999",AND(C85&gt;=35000,C85&lt;=39999),"35000 - 39999",AND(C85&gt;=40000,C85&lt;=44999),"40000 - 44999",AND(C85&gt;=45000,C85&lt;=49999),"45000 - 49999",C85&gt;=50000,"50000 or more")</f>
        <v>&lt;1000</v>
      </c>
    </row>
    <row r="86" spans="1:4" x14ac:dyDescent="0.25">
      <c r="A86">
        <v>7</v>
      </c>
      <c r="B86" t="str" cm="1">
        <f t="array" ref="B86">_xlfn.IFS(Data!F86 = "successful", "successful",Data!F86="failed","unsuccessful",Data!F86="canceled","unsuccessful",Data!F86="live","live")</f>
        <v>successful</v>
      </c>
      <c r="C86">
        <v>500</v>
      </c>
      <c r="D86" t="str" cm="1">
        <f t="array" ref="D86">_xlfn.IFS(C86&lt;1000,"&lt;1000",AND(C86&gt;=1000,C86&lt;=4999),"1000 - 4999",AND(C86&gt;=5000,C86&lt;=9999),"5000 - 9999",AND(C86&gt;=10000,C86&lt;=14999),"10000 - 14999",AND(C86&gt;=15000,C86&lt;=19999),"15000 - 19999",AND(C86&gt;=20000,C86&lt;=24999),"20000 - 24999",AND(C86&gt;=25000,C86&lt;=29999),"25000 - 29999",AND(C86&gt;=30000,C86&lt;=34999),"30000 - 34999",AND(C86&gt;=35000,C86&lt;=39999),"35000 - 39999",AND(C86&gt;=40000,C86&lt;=44999),"40000 - 44999",AND(C86&gt;=45000,C86&lt;=49999),"45000 - 49999",C86&gt;=50000,"50000 or more")</f>
        <v>&lt;1000</v>
      </c>
    </row>
    <row r="87" spans="1:4" x14ac:dyDescent="0.25">
      <c r="A87">
        <v>21</v>
      </c>
      <c r="B87" t="str" cm="1">
        <f t="array" ref="B87">_xlfn.IFS(Data!F87 = "successful", "successful",Data!F87="failed","unsuccessful",Data!F87="canceled","unsuccessful",Data!F87="live","live")</f>
        <v>successful</v>
      </c>
      <c r="C87">
        <v>1200</v>
      </c>
      <c r="D87" t="str" cm="1">
        <f t="array" ref="D87">_xlfn.IFS(C87&lt;1000,"&lt;1000",AND(C87&gt;=1000,C87&lt;=4999),"1000 - 4999",AND(C87&gt;=5000,C87&lt;=9999),"5000 - 9999",AND(C87&gt;=10000,C87&lt;=14999),"10000 - 14999",AND(C87&gt;=15000,C87&lt;=19999),"15000 - 19999",AND(C87&gt;=20000,C87&lt;=24999),"20000 - 24999",AND(C87&gt;=25000,C87&lt;=29999),"25000 - 29999",AND(C87&gt;=30000,C87&lt;=34999),"30000 - 34999",AND(C87&gt;=35000,C87&lt;=39999),"35000 - 39999",AND(C87&gt;=40000,C87&lt;=44999),"40000 - 44999",AND(C87&gt;=45000,C87&lt;=49999),"45000 - 49999",C87&gt;=50000,"50000 or more")</f>
        <v>1000 - 4999</v>
      </c>
    </row>
    <row r="88" spans="1:4" x14ac:dyDescent="0.25">
      <c r="A88">
        <v>17</v>
      </c>
      <c r="B88" t="str" cm="1">
        <f t="array" ref="B88">_xlfn.IFS(Data!F88 = "successful", "successful",Data!F88="failed","unsuccessful",Data!F88="canceled","unsuccessful",Data!F88="live","live")</f>
        <v>successful</v>
      </c>
      <c r="C88">
        <v>6000</v>
      </c>
      <c r="D88" t="str" cm="1">
        <f t="array" ref="D88">_xlfn.IFS(C88&lt;1000,"&lt;1000",AND(C88&gt;=1000,C88&lt;=4999),"1000 - 4999",AND(C88&gt;=5000,C88&lt;=9999),"5000 - 9999",AND(C88&gt;=10000,C88&lt;=14999),"10000 - 14999",AND(C88&gt;=15000,C88&lt;=19999),"15000 - 19999",AND(C88&gt;=20000,C88&lt;=24999),"20000 - 24999",AND(C88&gt;=25000,C88&lt;=29999),"25000 - 29999",AND(C88&gt;=30000,C88&lt;=34999),"30000 - 34999",AND(C88&gt;=35000,C88&lt;=39999),"35000 - 39999",AND(C88&gt;=40000,C88&lt;=44999),"40000 - 44999",AND(C88&gt;=45000,C88&lt;=49999),"45000 - 49999",C88&gt;=50000,"50000 or more")</f>
        <v>5000 - 9999</v>
      </c>
    </row>
    <row r="89" spans="1:4" x14ac:dyDescent="0.25">
      <c r="A89">
        <v>25</v>
      </c>
      <c r="B89" t="str" cm="1">
        <f t="array" ref="B89">_xlfn.IFS(Data!F89 = "successful", "successful",Data!F89="failed","unsuccessful",Data!F89="canceled","unsuccessful",Data!F89="live","live")</f>
        <v>successful</v>
      </c>
      <c r="C89">
        <v>2500</v>
      </c>
      <c r="D89" t="str" cm="1">
        <f t="array" ref="D89">_xlfn.IFS(C89&lt;1000,"&lt;1000",AND(C89&gt;=1000,C89&lt;=4999),"1000 - 4999",AND(C89&gt;=5000,C89&lt;=9999),"5000 - 9999",AND(C89&gt;=10000,C89&lt;=14999),"10000 - 14999",AND(C89&gt;=15000,C89&lt;=19999),"15000 - 19999",AND(C89&gt;=20000,C89&lt;=24999),"20000 - 24999",AND(C89&gt;=25000,C89&lt;=29999),"25000 - 29999",AND(C89&gt;=30000,C89&lt;=34999),"30000 - 34999",AND(C89&gt;=35000,C89&lt;=39999),"35000 - 39999",AND(C89&gt;=40000,C89&lt;=44999),"40000 - 44999",AND(C89&gt;=45000,C89&lt;=49999),"45000 - 49999",C89&gt;=50000,"50000 or more")</f>
        <v>1000 - 4999</v>
      </c>
    </row>
    <row r="90" spans="1:4" x14ac:dyDescent="0.25">
      <c r="A90">
        <v>60</v>
      </c>
      <c r="B90" t="str" cm="1">
        <f t="array" ref="B90">_xlfn.IFS(Data!F90 = "successful", "successful",Data!F90="failed","unsuccessful",Data!F90="canceled","unsuccessful",Data!F90="live","live")</f>
        <v>successful</v>
      </c>
      <c r="C90">
        <v>3500</v>
      </c>
      <c r="D90" t="str" cm="1">
        <f t="array" ref="D90">_xlfn.IFS(C90&lt;1000,"&lt;1000",AND(C90&gt;=1000,C90&lt;=4999),"1000 - 4999",AND(C90&gt;=5000,C90&lt;=9999),"5000 - 9999",AND(C90&gt;=10000,C90&lt;=14999),"10000 - 14999",AND(C90&gt;=15000,C90&lt;=19999),"15000 - 19999",AND(C90&gt;=20000,C90&lt;=24999),"20000 - 24999",AND(C90&gt;=25000,C90&lt;=29999),"25000 - 29999",AND(C90&gt;=30000,C90&lt;=34999),"30000 - 34999",AND(C90&gt;=35000,C90&lt;=39999),"35000 - 39999",AND(C90&gt;=40000,C90&lt;=44999),"40000 - 44999",AND(C90&gt;=45000,C90&lt;=49999),"45000 - 49999",C90&gt;=50000,"50000 or more")</f>
        <v>1000 - 4999</v>
      </c>
    </row>
    <row r="91" spans="1:4" x14ac:dyDescent="0.25">
      <c r="A91">
        <v>56</v>
      </c>
      <c r="B91" t="str" cm="1">
        <f t="array" ref="B91">_xlfn.IFS(Data!F91 = "successful", "successful",Data!F91="failed","unsuccessful",Data!F91="canceled","unsuccessful",Data!F91="live","live")</f>
        <v>successful</v>
      </c>
      <c r="C91">
        <v>6000</v>
      </c>
      <c r="D91" t="str" cm="1">
        <f t="array" ref="D91">_xlfn.IFS(C91&lt;1000,"&lt;1000",AND(C91&gt;=1000,C91&lt;=4999),"1000 - 4999",AND(C91&gt;=5000,C91&lt;=9999),"5000 - 9999",AND(C91&gt;=10000,C91&lt;=14999),"10000 - 14999",AND(C91&gt;=15000,C91&lt;=19999),"15000 - 19999",AND(C91&gt;=20000,C91&lt;=24999),"20000 - 24999",AND(C91&gt;=25000,C91&lt;=29999),"25000 - 29999",AND(C91&gt;=30000,C91&lt;=34999),"30000 - 34999",AND(C91&gt;=35000,C91&lt;=39999),"35000 - 39999",AND(C91&gt;=40000,C91&lt;=44999),"40000 - 44999",AND(C91&gt;=45000,C91&lt;=49999),"45000 - 49999",C91&gt;=50000,"50000 or more")</f>
        <v>5000 - 9999</v>
      </c>
    </row>
    <row r="92" spans="1:4" x14ac:dyDescent="0.25">
      <c r="A92">
        <v>16</v>
      </c>
      <c r="B92" t="str" cm="1">
        <f t="array" ref="B92">_xlfn.IFS(Data!F92 = "successful", "successful",Data!F92="failed","unsuccessful",Data!F92="canceled","unsuccessful",Data!F92="live","live")</f>
        <v>successful</v>
      </c>
      <c r="C92">
        <v>500</v>
      </c>
      <c r="D92" t="str" cm="1">
        <f t="array" ref="D92">_xlfn.IFS(C92&lt;1000,"&lt;1000",AND(C92&gt;=1000,C92&lt;=4999),"1000 - 4999",AND(C92&gt;=5000,C92&lt;=9999),"5000 - 9999",AND(C92&gt;=10000,C92&lt;=14999),"10000 - 14999",AND(C92&gt;=15000,C92&lt;=19999),"15000 - 19999",AND(C92&gt;=20000,C92&lt;=24999),"20000 - 24999",AND(C92&gt;=25000,C92&lt;=29999),"25000 - 29999",AND(C92&gt;=30000,C92&lt;=34999),"30000 - 34999",AND(C92&gt;=35000,C92&lt;=39999),"35000 - 39999",AND(C92&gt;=40000,C92&lt;=44999),"40000 - 44999",AND(C92&gt;=45000,C92&lt;=49999),"45000 - 49999",C92&gt;=50000,"50000 or more")</f>
        <v>&lt;1000</v>
      </c>
    </row>
    <row r="93" spans="1:4" x14ac:dyDescent="0.25">
      <c r="A93">
        <v>46</v>
      </c>
      <c r="B93" t="str" cm="1">
        <f t="array" ref="B93">_xlfn.IFS(Data!F93 = "successful", "successful",Data!F93="failed","unsuccessful",Data!F93="canceled","unsuccessful",Data!F93="live","live")</f>
        <v>successful</v>
      </c>
      <c r="C93">
        <v>3000</v>
      </c>
      <c r="D93" t="str" cm="1">
        <f t="array" ref="D93">_xlfn.IFS(C93&lt;1000,"&lt;1000",AND(C93&gt;=1000,C93&lt;=4999),"1000 - 4999",AND(C93&gt;=5000,C93&lt;=9999),"5000 - 9999",AND(C93&gt;=10000,C93&lt;=14999),"10000 - 14999",AND(C93&gt;=15000,C93&lt;=19999),"15000 - 19999",AND(C93&gt;=20000,C93&lt;=24999),"20000 - 24999",AND(C93&gt;=25000,C93&lt;=29999),"25000 - 29999",AND(C93&gt;=30000,C93&lt;=34999),"30000 - 34999",AND(C93&gt;=35000,C93&lt;=39999),"35000 - 39999",AND(C93&gt;=40000,C93&lt;=44999),"40000 - 44999",AND(C93&gt;=45000,C93&lt;=49999),"45000 - 49999",C93&gt;=50000,"50000 or more")</f>
        <v>1000 - 4999</v>
      </c>
    </row>
    <row r="94" spans="1:4" x14ac:dyDescent="0.25">
      <c r="A94">
        <v>43</v>
      </c>
      <c r="B94" t="str" cm="1">
        <f t="array" ref="B94">_xlfn.IFS(Data!F94 = "successful", "successful",Data!F94="failed","unsuccessful",Data!F94="canceled","unsuccessful",Data!F94="live","live")</f>
        <v>successful</v>
      </c>
      <c r="C94">
        <v>5000</v>
      </c>
      <c r="D94" t="str" cm="1">
        <f t="array" ref="D94">_xlfn.IFS(C94&lt;1000,"&lt;1000",AND(C94&gt;=1000,C94&lt;=4999),"1000 - 4999",AND(C94&gt;=5000,C94&lt;=9999),"5000 - 9999",AND(C94&gt;=10000,C94&lt;=14999),"10000 - 14999",AND(C94&gt;=15000,C94&lt;=19999),"15000 - 19999",AND(C94&gt;=20000,C94&lt;=24999),"20000 - 24999",AND(C94&gt;=25000,C94&lt;=29999),"25000 - 29999",AND(C94&gt;=30000,C94&lt;=34999),"30000 - 34999",AND(C94&gt;=35000,C94&lt;=39999),"35000 - 39999",AND(C94&gt;=40000,C94&lt;=44999),"40000 - 44999",AND(C94&gt;=45000,C94&lt;=49999),"45000 - 49999",C94&gt;=50000,"50000 or more")</f>
        <v>5000 - 9999</v>
      </c>
    </row>
    <row r="95" spans="1:4" x14ac:dyDescent="0.25">
      <c r="A95">
        <v>15</v>
      </c>
      <c r="B95" t="str" cm="1">
        <f t="array" ref="B95">_xlfn.IFS(Data!F95 = "successful", "successful",Data!F95="failed","unsuccessful",Data!F95="canceled","unsuccessful",Data!F95="live","live")</f>
        <v>successful</v>
      </c>
      <c r="C95">
        <v>1000</v>
      </c>
      <c r="D95" t="str" cm="1">
        <f t="array" ref="D95">_xlfn.IFS(C95&lt;1000,"&lt;1000",AND(C95&gt;=1000,C95&lt;=4999),"1000 - 4999",AND(C95&gt;=5000,C95&lt;=9999),"5000 - 9999",AND(C95&gt;=10000,C95&lt;=14999),"10000 - 14999",AND(C95&gt;=15000,C95&lt;=19999),"15000 - 19999",AND(C95&gt;=20000,C95&lt;=24999),"20000 - 24999",AND(C95&gt;=25000,C95&lt;=29999),"25000 - 29999",AND(C95&gt;=30000,C95&lt;=34999),"30000 - 34999",AND(C95&gt;=35000,C95&lt;=39999),"35000 - 39999",AND(C95&gt;=40000,C95&lt;=44999),"40000 - 44999",AND(C95&gt;=45000,C95&lt;=49999),"45000 - 49999",C95&gt;=50000,"50000 or more")</f>
        <v>1000 - 4999</v>
      </c>
    </row>
    <row r="96" spans="1:4" x14ac:dyDescent="0.25">
      <c r="A96">
        <v>12</v>
      </c>
      <c r="B96" t="str" cm="1">
        <f t="array" ref="B96">_xlfn.IFS(Data!F96 = "successful", "successful",Data!F96="failed","unsuccessful",Data!F96="canceled","unsuccessful",Data!F96="live","live")</f>
        <v>successful</v>
      </c>
      <c r="C96">
        <v>250</v>
      </c>
      <c r="D96" t="str" cm="1">
        <f t="array" ref="D96">_xlfn.IFS(C96&lt;1000,"&lt;1000",AND(C96&gt;=1000,C96&lt;=4999),"1000 - 4999",AND(C96&gt;=5000,C96&lt;=9999),"5000 - 9999",AND(C96&gt;=10000,C96&lt;=14999),"10000 - 14999",AND(C96&gt;=15000,C96&lt;=19999),"15000 - 19999",AND(C96&gt;=20000,C96&lt;=24999),"20000 - 24999",AND(C96&gt;=25000,C96&lt;=29999),"25000 - 29999",AND(C96&gt;=30000,C96&lt;=34999),"30000 - 34999",AND(C96&gt;=35000,C96&lt;=39999),"35000 - 39999",AND(C96&gt;=40000,C96&lt;=44999),"40000 - 44999",AND(C96&gt;=45000,C96&lt;=49999),"45000 - 49999",C96&gt;=50000,"50000 or more")</f>
        <v>&lt;1000</v>
      </c>
    </row>
    <row r="97" spans="1:4" x14ac:dyDescent="0.25">
      <c r="A97">
        <v>21</v>
      </c>
      <c r="B97" t="str" cm="1">
        <f t="array" ref="B97">_xlfn.IFS(Data!F97 = "successful", "successful",Data!F97="failed","unsuccessful",Data!F97="canceled","unsuccessful",Data!F97="live","live")</f>
        <v>successful</v>
      </c>
      <c r="C97">
        <v>350</v>
      </c>
      <c r="D97" t="str" cm="1">
        <f t="array" ref="D97">_xlfn.IFS(C97&lt;1000,"&lt;1000",AND(C97&gt;=1000,C97&lt;=4999),"1000 - 4999",AND(C97&gt;=5000,C97&lt;=9999),"5000 - 9999",AND(C97&gt;=10000,C97&lt;=14999),"10000 - 14999",AND(C97&gt;=15000,C97&lt;=19999),"15000 - 19999",AND(C97&gt;=20000,C97&lt;=24999),"20000 - 24999",AND(C97&gt;=25000,C97&lt;=29999),"25000 - 29999",AND(C97&gt;=30000,C97&lt;=34999),"30000 - 34999",AND(C97&gt;=35000,C97&lt;=39999),"35000 - 39999",AND(C97&gt;=40000,C97&lt;=44999),"40000 - 44999",AND(C97&gt;=45000,C97&lt;=49999),"45000 - 49999",C97&gt;=50000,"50000 or more")</f>
        <v>&lt;1000</v>
      </c>
    </row>
    <row r="98" spans="1:4" x14ac:dyDescent="0.25">
      <c r="A98">
        <v>34</v>
      </c>
      <c r="B98" t="str" cm="1">
        <f t="array" ref="B98">_xlfn.IFS(Data!F98 = "successful", "successful",Data!F98="failed","unsuccessful",Data!F98="canceled","unsuccessful",Data!F98="live","live")</f>
        <v>successful</v>
      </c>
      <c r="C98">
        <v>1500</v>
      </c>
      <c r="D98" t="str" cm="1">
        <f t="array" ref="D98">_xlfn.IFS(C98&lt;1000,"&lt;1000",AND(C98&gt;=1000,C98&lt;=4999),"1000 - 4999",AND(C98&gt;=5000,C98&lt;=9999),"5000 - 9999",AND(C98&gt;=10000,C98&lt;=14999),"10000 - 14999",AND(C98&gt;=15000,C98&lt;=19999),"15000 - 19999",AND(C98&gt;=20000,C98&lt;=24999),"20000 - 24999",AND(C98&gt;=25000,C98&lt;=29999),"25000 - 29999",AND(C98&gt;=30000,C98&lt;=34999),"30000 - 34999",AND(C98&gt;=35000,C98&lt;=39999),"35000 - 39999",AND(C98&gt;=40000,C98&lt;=44999),"40000 - 44999",AND(C98&gt;=45000,C98&lt;=49999),"45000 - 49999",C98&gt;=50000,"50000 or more")</f>
        <v>1000 - 4999</v>
      </c>
    </row>
    <row r="99" spans="1:4" x14ac:dyDescent="0.25">
      <c r="A99">
        <v>8</v>
      </c>
      <c r="B99" t="str" cm="1">
        <f t="array" ref="B99">_xlfn.IFS(Data!F99 = "successful", "successful",Data!F99="failed","unsuccessful",Data!F99="canceled","unsuccessful",Data!F99="live","live")</f>
        <v>successful</v>
      </c>
      <c r="C99">
        <v>400</v>
      </c>
      <c r="D99" t="str" cm="1">
        <f t="array" ref="D99">_xlfn.IFS(C99&lt;1000,"&lt;1000",AND(C99&gt;=1000,C99&lt;=4999),"1000 - 4999",AND(C99&gt;=5000,C99&lt;=9999),"5000 - 9999",AND(C99&gt;=10000,C99&lt;=14999),"10000 - 14999",AND(C99&gt;=15000,C99&lt;=19999),"15000 - 19999",AND(C99&gt;=20000,C99&lt;=24999),"20000 - 24999",AND(C99&gt;=25000,C99&lt;=29999),"25000 - 29999",AND(C99&gt;=30000,C99&lt;=34999),"30000 - 34999",AND(C99&gt;=35000,C99&lt;=39999),"35000 - 39999",AND(C99&gt;=40000,C99&lt;=44999),"40000 - 44999",AND(C99&gt;=45000,C99&lt;=49999),"45000 - 49999",C99&gt;=50000,"50000 or more")</f>
        <v>&lt;1000</v>
      </c>
    </row>
    <row r="100" spans="1:4" x14ac:dyDescent="0.25">
      <c r="A100">
        <v>60</v>
      </c>
      <c r="B100" t="str" cm="1">
        <f t="array" ref="B100">_xlfn.IFS(Data!F100 = "successful", "successful",Data!F100="failed","unsuccessful",Data!F100="canceled","unsuccessful",Data!F100="live","live")</f>
        <v>successful</v>
      </c>
      <c r="C100">
        <v>3200</v>
      </c>
      <c r="D100" t="str" cm="1">
        <f t="array" ref="D100">_xlfn.IFS(C100&lt;1000,"&lt;1000",AND(C100&gt;=1000,C100&lt;=4999),"1000 - 4999",AND(C100&gt;=5000,C100&lt;=9999),"5000 - 9999",AND(C100&gt;=10000,C100&lt;=14999),"10000 - 14999",AND(C100&gt;=15000,C100&lt;=19999),"15000 - 19999",AND(C100&gt;=20000,C100&lt;=24999),"20000 - 24999",AND(C100&gt;=25000,C100&lt;=29999),"25000 - 29999",AND(C100&gt;=30000,C100&lt;=34999),"30000 - 34999",AND(C100&gt;=35000,C100&lt;=39999),"35000 - 39999",AND(C100&gt;=40000,C100&lt;=44999),"40000 - 44999",AND(C100&gt;=45000,C100&lt;=49999),"45000 - 49999",C100&gt;=50000,"50000 or more")</f>
        <v>1000 - 4999</v>
      </c>
    </row>
    <row r="101" spans="1:4" x14ac:dyDescent="0.25">
      <c r="A101">
        <v>39</v>
      </c>
      <c r="B101" t="str" cm="1">
        <f t="array" ref="B101">_xlfn.IFS(Data!F101 = "successful", "successful",Data!F101="failed","unsuccessful",Data!F101="canceled","unsuccessful",Data!F101="live","live")</f>
        <v>successful</v>
      </c>
      <c r="C101">
        <v>1500</v>
      </c>
      <c r="D101" t="str" cm="1">
        <f t="array" ref="D101">_xlfn.IFS(C101&lt;1000,"&lt;1000",AND(C101&gt;=1000,C101&lt;=4999),"1000 - 4999",AND(C101&gt;=5000,C101&lt;=9999),"5000 - 9999",AND(C101&gt;=10000,C101&lt;=14999),"10000 - 14999",AND(C101&gt;=15000,C101&lt;=19999),"15000 - 19999",AND(C101&gt;=20000,C101&lt;=24999),"20000 - 24999",AND(C101&gt;=25000,C101&lt;=29999),"25000 - 29999",AND(C101&gt;=30000,C101&lt;=34999),"30000 - 34999",AND(C101&gt;=35000,C101&lt;=39999),"35000 - 39999",AND(C101&gt;=40000,C101&lt;=44999),"40000 - 44999",AND(C101&gt;=45000,C101&lt;=49999),"45000 - 49999",C101&gt;=50000,"50000 or more")</f>
        <v>1000 - 4999</v>
      </c>
    </row>
    <row r="102" spans="1:4" x14ac:dyDescent="0.25">
      <c r="A102">
        <v>26</v>
      </c>
      <c r="B102" t="str" cm="1">
        <f t="array" ref="B102">_xlfn.IFS(Data!F102 = "successful", "successful",Data!F102="failed","unsuccessful",Data!F102="canceled","unsuccessful",Data!F102="live","live")</f>
        <v>successful</v>
      </c>
      <c r="C102">
        <v>5000</v>
      </c>
      <c r="D102" t="str" cm="1">
        <f t="array" ref="D102">_xlfn.IFS(C102&lt;1000,"&lt;1000",AND(C102&gt;=1000,C102&lt;=4999),"1000 - 4999",AND(C102&gt;=5000,C102&lt;=9999),"5000 - 9999",AND(C102&gt;=10000,C102&lt;=14999),"10000 - 14999",AND(C102&gt;=15000,C102&lt;=19999),"15000 - 19999",AND(C102&gt;=20000,C102&lt;=24999),"20000 - 24999",AND(C102&gt;=25000,C102&lt;=29999),"25000 - 29999",AND(C102&gt;=30000,C102&lt;=34999),"30000 - 34999",AND(C102&gt;=35000,C102&lt;=39999),"35000 - 39999",AND(C102&gt;=40000,C102&lt;=44999),"40000 - 44999",AND(C102&gt;=45000,C102&lt;=49999),"45000 - 49999",C102&gt;=50000,"50000 or more")</f>
        <v>5000 - 9999</v>
      </c>
    </row>
    <row r="103" spans="1:4" x14ac:dyDescent="0.25">
      <c r="A103">
        <v>35</v>
      </c>
      <c r="B103" t="str" cm="1">
        <f t="array" ref="B103">_xlfn.IFS(Data!F103 = "successful", "successful",Data!F103="failed","unsuccessful",Data!F103="canceled","unsuccessful",Data!F103="live","live")</f>
        <v>successful</v>
      </c>
      <c r="C103">
        <v>3500</v>
      </c>
      <c r="D103" t="str" cm="1">
        <f t="array" ref="D103">_xlfn.IFS(C103&lt;1000,"&lt;1000",AND(C103&gt;=1000,C103&lt;=4999),"1000 - 4999",AND(C103&gt;=5000,C103&lt;=9999),"5000 - 9999",AND(C103&gt;=10000,C103&lt;=14999),"10000 - 14999",AND(C103&gt;=15000,C103&lt;=19999),"15000 - 19999",AND(C103&gt;=20000,C103&lt;=24999),"20000 - 24999",AND(C103&gt;=25000,C103&lt;=29999),"25000 - 29999",AND(C103&gt;=30000,C103&lt;=34999),"30000 - 34999",AND(C103&gt;=35000,C103&lt;=39999),"35000 - 39999",AND(C103&gt;=40000,C103&lt;=44999),"40000 - 44999",AND(C103&gt;=45000,C103&lt;=49999),"45000 - 49999",C103&gt;=50000,"50000 or more")</f>
        <v>1000 - 4999</v>
      </c>
    </row>
    <row r="104" spans="1:4" x14ac:dyDescent="0.25">
      <c r="A104">
        <v>65</v>
      </c>
      <c r="B104" t="str" cm="1">
        <f t="array" ref="B104">_xlfn.IFS(Data!F104 = "successful", "successful",Data!F104="failed","unsuccessful",Data!F104="canceled","unsuccessful",Data!F104="live","live")</f>
        <v>successful</v>
      </c>
      <c r="C104">
        <v>6000</v>
      </c>
      <c r="D104" t="str" cm="1">
        <f t="array" ref="D104">_xlfn.IFS(C104&lt;1000,"&lt;1000",AND(C104&gt;=1000,C104&lt;=4999),"1000 - 4999",AND(C104&gt;=5000,C104&lt;=9999),"5000 - 9999",AND(C104&gt;=10000,C104&lt;=14999),"10000 - 14999",AND(C104&gt;=15000,C104&lt;=19999),"15000 - 19999",AND(C104&gt;=20000,C104&lt;=24999),"20000 - 24999",AND(C104&gt;=25000,C104&lt;=29999),"25000 - 29999",AND(C104&gt;=30000,C104&lt;=34999),"30000 - 34999",AND(C104&gt;=35000,C104&lt;=39999),"35000 - 39999",AND(C104&gt;=40000,C104&lt;=44999),"40000 - 44999",AND(C104&gt;=45000,C104&lt;=49999),"45000 - 49999",C104&gt;=50000,"50000 or more")</f>
        <v>5000 - 9999</v>
      </c>
    </row>
    <row r="105" spans="1:4" x14ac:dyDescent="0.25">
      <c r="A105">
        <v>49</v>
      </c>
      <c r="B105" t="str" cm="1">
        <f t="array" ref="B105">_xlfn.IFS(Data!F105 = "successful", "successful",Data!F105="failed","unsuccessful",Data!F105="canceled","unsuccessful",Data!F105="live","live")</f>
        <v>successful</v>
      </c>
      <c r="C105">
        <v>1300</v>
      </c>
      <c r="D105" t="str" cm="1">
        <f t="array" ref="D105">_xlfn.IFS(C105&lt;1000,"&lt;1000",AND(C105&gt;=1000,C105&lt;=4999),"1000 - 4999",AND(C105&gt;=5000,C105&lt;=9999),"5000 - 9999",AND(C105&gt;=10000,C105&lt;=14999),"10000 - 14999",AND(C105&gt;=15000,C105&lt;=19999),"15000 - 19999",AND(C105&gt;=20000,C105&lt;=24999),"20000 - 24999",AND(C105&gt;=25000,C105&lt;=29999),"25000 - 29999",AND(C105&gt;=30000,C105&lt;=34999),"30000 - 34999",AND(C105&gt;=35000,C105&lt;=39999),"35000 - 39999",AND(C105&gt;=40000,C105&lt;=44999),"40000 - 44999",AND(C105&gt;=45000,C105&lt;=49999),"45000 - 49999",C105&gt;=50000,"50000 or more")</f>
        <v>1000 - 4999</v>
      </c>
    </row>
    <row r="106" spans="1:4" x14ac:dyDescent="0.25">
      <c r="A106">
        <v>10</v>
      </c>
      <c r="B106" t="str" cm="1">
        <f t="array" ref="B106">_xlfn.IFS(Data!F106 = "successful", "successful",Data!F106="failed","unsuccessful",Data!F106="canceled","unsuccessful",Data!F106="live","live")</f>
        <v>successful</v>
      </c>
      <c r="C106">
        <v>500</v>
      </c>
      <c r="D106" t="str" cm="1">
        <f t="array" ref="D106">_xlfn.IFS(C106&lt;1000,"&lt;1000",AND(C106&gt;=1000,C106&lt;=4999),"1000 - 4999",AND(C106&gt;=5000,C106&lt;=9999),"5000 - 9999",AND(C106&gt;=10000,C106&lt;=14999),"10000 - 14999",AND(C106&gt;=15000,C106&lt;=19999),"15000 - 19999",AND(C106&gt;=20000,C106&lt;=24999),"20000 - 24999",AND(C106&gt;=25000,C106&lt;=29999),"25000 - 29999",AND(C106&gt;=30000,C106&lt;=34999),"30000 - 34999",AND(C106&gt;=35000,C106&lt;=39999),"35000 - 39999",AND(C106&gt;=40000,C106&lt;=44999),"40000 - 44999",AND(C106&gt;=45000,C106&lt;=49999),"45000 - 49999",C106&gt;=50000,"50000 or more")</f>
        <v>&lt;1000</v>
      </c>
    </row>
    <row r="107" spans="1:4" x14ac:dyDescent="0.25">
      <c r="A107">
        <v>60</v>
      </c>
      <c r="B107" t="str" cm="1">
        <f t="array" ref="B107">_xlfn.IFS(Data!F107 = "successful", "successful",Data!F107="failed","unsuccessful",Data!F107="canceled","unsuccessful",Data!F107="live","live")</f>
        <v>successful</v>
      </c>
      <c r="C107">
        <v>2200</v>
      </c>
      <c r="D107" t="str" cm="1">
        <f t="array" ref="D107">_xlfn.IFS(C107&lt;1000,"&lt;1000",AND(C107&gt;=1000,C107&lt;=4999),"1000 - 4999",AND(C107&gt;=5000,C107&lt;=9999),"5000 - 9999",AND(C107&gt;=10000,C107&lt;=14999),"10000 - 14999",AND(C107&gt;=15000,C107&lt;=19999),"15000 - 19999",AND(C107&gt;=20000,C107&lt;=24999),"20000 - 24999",AND(C107&gt;=25000,C107&lt;=29999),"25000 - 29999",AND(C107&gt;=30000,C107&lt;=34999),"30000 - 34999",AND(C107&gt;=35000,C107&lt;=39999),"35000 - 39999",AND(C107&gt;=40000,C107&lt;=44999),"40000 - 44999",AND(C107&gt;=45000,C107&lt;=49999),"45000 - 49999",C107&gt;=50000,"50000 or more")</f>
        <v>1000 - 4999</v>
      </c>
    </row>
    <row r="108" spans="1:4" x14ac:dyDescent="0.25">
      <c r="A108">
        <v>27</v>
      </c>
      <c r="B108" t="str" cm="1">
        <f t="array" ref="B108">_xlfn.IFS(Data!F108 = "successful", "successful",Data!F108="failed","unsuccessful",Data!F108="canceled","unsuccessful",Data!F108="live","live")</f>
        <v>successful</v>
      </c>
      <c r="C108">
        <v>5000</v>
      </c>
      <c r="D108" t="str" cm="1">
        <f t="array" ref="D108">_xlfn.IFS(C108&lt;1000,"&lt;1000",AND(C108&gt;=1000,C108&lt;=4999),"1000 - 4999",AND(C108&gt;=5000,C108&lt;=9999),"5000 - 9999",AND(C108&gt;=10000,C108&lt;=14999),"10000 - 14999",AND(C108&gt;=15000,C108&lt;=19999),"15000 - 19999",AND(C108&gt;=20000,C108&lt;=24999),"20000 - 24999",AND(C108&gt;=25000,C108&lt;=29999),"25000 - 29999",AND(C108&gt;=30000,C108&lt;=34999),"30000 - 34999",AND(C108&gt;=35000,C108&lt;=39999),"35000 - 39999",AND(C108&gt;=40000,C108&lt;=44999),"40000 - 44999",AND(C108&gt;=45000,C108&lt;=49999),"45000 - 49999",C108&gt;=50000,"50000 or more")</f>
        <v>5000 - 9999</v>
      </c>
    </row>
    <row r="109" spans="1:4" x14ac:dyDescent="0.25">
      <c r="A109">
        <v>69</v>
      </c>
      <c r="B109" t="str" cm="1">
        <f t="array" ref="B109">_xlfn.IFS(Data!F109 = "successful", "successful",Data!F109="failed","unsuccessful",Data!F109="canceled","unsuccessful",Data!F109="live","live")</f>
        <v>successful</v>
      </c>
      <c r="C109">
        <v>7500</v>
      </c>
      <c r="D109" t="str" cm="1">
        <f t="array" ref="D109">_xlfn.IFS(C109&lt;1000,"&lt;1000",AND(C109&gt;=1000,C109&lt;=4999),"1000 - 4999",AND(C109&gt;=5000,C109&lt;=9999),"5000 - 9999",AND(C109&gt;=10000,C109&lt;=14999),"10000 - 14999",AND(C109&gt;=15000,C109&lt;=19999),"15000 - 19999",AND(C109&gt;=20000,C109&lt;=24999),"20000 - 24999",AND(C109&gt;=25000,C109&lt;=29999),"25000 - 29999",AND(C109&gt;=30000,C109&lt;=34999),"30000 - 34999",AND(C109&gt;=35000,C109&lt;=39999),"35000 - 39999",AND(C109&gt;=40000,C109&lt;=44999),"40000 - 44999",AND(C109&gt;=45000,C109&lt;=49999),"45000 - 49999",C109&gt;=50000,"50000 or more")</f>
        <v>5000 - 9999</v>
      </c>
    </row>
    <row r="110" spans="1:4" x14ac:dyDescent="0.25">
      <c r="A110">
        <v>47</v>
      </c>
      <c r="B110" t="str" cm="1">
        <f t="array" ref="B110">_xlfn.IFS(Data!F110 = "successful", "successful",Data!F110="failed","unsuccessful",Data!F110="canceled","unsuccessful",Data!F110="live","live")</f>
        <v>successful</v>
      </c>
      <c r="C110">
        <v>1500</v>
      </c>
      <c r="D110" t="str" cm="1">
        <f t="array" ref="D110">_xlfn.IFS(C110&lt;1000,"&lt;1000",AND(C110&gt;=1000,C110&lt;=4999),"1000 - 4999",AND(C110&gt;=5000,C110&lt;=9999),"5000 - 9999",AND(C110&gt;=10000,C110&lt;=14999),"10000 - 14999",AND(C110&gt;=15000,C110&lt;=19999),"15000 - 19999",AND(C110&gt;=20000,C110&lt;=24999),"20000 - 24999",AND(C110&gt;=25000,C110&lt;=29999),"25000 - 29999",AND(C110&gt;=30000,C110&lt;=34999),"30000 - 34999",AND(C110&gt;=35000,C110&lt;=39999),"35000 - 39999",AND(C110&gt;=40000,C110&lt;=44999),"40000 - 44999",AND(C110&gt;=45000,C110&lt;=49999),"45000 - 49999",C110&gt;=50000,"50000 or more")</f>
        <v>1000 - 4999</v>
      </c>
    </row>
    <row r="111" spans="1:4" x14ac:dyDescent="0.25">
      <c r="A111">
        <v>47</v>
      </c>
      <c r="B111" t="str" cm="1">
        <f t="array" ref="B111">_xlfn.IFS(Data!F111 = "successful", "successful",Data!F111="failed","unsuccessful",Data!F111="canceled","unsuccessful",Data!F111="live","live")</f>
        <v>successful</v>
      </c>
      <c r="C111">
        <v>1000</v>
      </c>
      <c r="D111" t="str" cm="1">
        <f t="array" ref="D111">_xlfn.IFS(C111&lt;1000,"&lt;1000",AND(C111&gt;=1000,C111&lt;=4999),"1000 - 4999",AND(C111&gt;=5000,C111&lt;=9999),"5000 - 9999",AND(C111&gt;=10000,C111&lt;=14999),"10000 - 14999",AND(C111&gt;=15000,C111&lt;=19999),"15000 - 19999",AND(C111&gt;=20000,C111&lt;=24999),"20000 - 24999",AND(C111&gt;=25000,C111&lt;=29999),"25000 - 29999",AND(C111&gt;=30000,C111&lt;=34999),"30000 - 34999",AND(C111&gt;=35000,C111&lt;=39999),"35000 - 39999",AND(C111&gt;=40000,C111&lt;=44999),"40000 - 44999",AND(C111&gt;=45000,C111&lt;=49999),"45000 - 49999",C111&gt;=50000,"50000 or more")</f>
        <v>1000 - 4999</v>
      </c>
    </row>
    <row r="112" spans="1:4" x14ac:dyDescent="0.25">
      <c r="A112">
        <v>26</v>
      </c>
      <c r="B112" t="str" cm="1">
        <f t="array" ref="B112">_xlfn.IFS(Data!F112 = "successful", "successful",Data!F112="failed","unsuccessful",Data!F112="canceled","unsuccessful",Data!F112="live","live")</f>
        <v>successful</v>
      </c>
      <c r="C112">
        <v>1300</v>
      </c>
      <c r="D112" t="str" cm="1">
        <f t="array" ref="D112">_xlfn.IFS(C112&lt;1000,"&lt;1000",AND(C112&gt;=1000,C112&lt;=4999),"1000 - 4999",AND(C112&gt;=5000,C112&lt;=9999),"5000 - 9999",AND(C112&gt;=10000,C112&lt;=14999),"10000 - 14999",AND(C112&gt;=15000,C112&lt;=19999),"15000 - 19999",AND(C112&gt;=20000,C112&lt;=24999),"20000 - 24999",AND(C112&gt;=25000,C112&lt;=29999),"25000 - 29999",AND(C112&gt;=30000,C112&lt;=34999),"30000 - 34999",AND(C112&gt;=35000,C112&lt;=39999),"35000 - 39999",AND(C112&gt;=40000,C112&lt;=44999),"40000 - 44999",AND(C112&gt;=45000,C112&lt;=49999),"45000 - 49999",C112&gt;=50000,"50000 or more")</f>
        <v>1000 - 4999</v>
      </c>
    </row>
    <row r="113" spans="1:4" x14ac:dyDescent="0.25">
      <c r="A113">
        <v>53</v>
      </c>
      <c r="B113" t="str" cm="1">
        <f t="array" ref="B113">_xlfn.IFS(Data!F113 = "successful", "successful",Data!F113="failed","unsuccessful",Data!F113="canceled","unsuccessful",Data!F113="live","live")</f>
        <v>successful</v>
      </c>
      <c r="C113">
        <v>3500</v>
      </c>
      <c r="D113" t="str" cm="1">
        <f t="array" ref="D113">_xlfn.IFS(C113&lt;1000,"&lt;1000",AND(C113&gt;=1000,C113&lt;=4999),"1000 - 4999",AND(C113&gt;=5000,C113&lt;=9999),"5000 - 9999",AND(C113&gt;=10000,C113&lt;=14999),"10000 - 14999",AND(C113&gt;=15000,C113&lt;=19999),"15000 - 19999",AND(C113&gt;=20000,C113&lt;=24999),"20000 - 24999",AND(C113&gt;=25000,C113&lt;=29999),"25000 - 29999",AND(C113&gt;=30000,C113&lt;=34999),"30000 - 34999",AND(C113&gt;=35000,C113&lt;=39999),"35000 - 39999",AND(C113&gt;=40000,C113&lt;=44999),"40000 - 44999",AND(C113&gt;=45000,C113&lt;=49999),"45000 - 49999",C113&gt;=50000,"50000 or more")</f>
        <v>1000 - 4999</v>
      </c>
    </row>
    <row r="114" spans="1:4" x14ac:dyDescent="0.25">
      <c r="A114">
        <v>81</v>
      </c>
      <c r="B114" t="str" cm="1">
        <f t="array" ref="B114">_xlfn.IFS(Data!F114 = "successful", "successful",Data!F114="failed","unsuccessful",Data!F114="canceled","unsuccessful",Data!F114="live","live")</f>
        <v>successful</v>
      </c>
      <c r="C114">
        <v>5000</v>
      </c>
      <c r="D114" t="str" cm="1">
        <f t="array" ref="D114">_xlfn.IFS(C114&lt;1000,"&lt;1000",AND(C114&gt;=1000,C114&lt;=4999),"1000 - 4999",AND(C114&gt;=5000,C114&lt;=9999),"5000 - 9999",AND(C114&gt;=10000,C114&lt;=14999),"10000 - 14999",AND(C114&gt;=15000,C114&lt;=19999),"15000 - 19999",AND(C114&gt;=20000,C114&lt;=24999),"20000 - 24999",AND(C114&gt;=25000,C114&lt;=29999),"25000 - 29999",AND(C114&gt;=30000,C114&lt;=34999),"30000 - 34999",AND(C114&gt;=35000,C114&lt;=39999),"35000 - 39999",AND(C114&gt;=40000,C114&lt;=44999),"40000 - 44999",AND(C114&gt;=45000,C114&lt;=49999),"45000 - 49999",C114&gt;=50000,"50000 or more")</f>
        <v>5000 - 9999</v>
      </c>
    </row>
    <row r="115" spans="1:4" x14ac:dyDescent="0.25">
      <c r="A115">
        <v>78</v>
      </c>
      <c r="B115" t="str" cm="1">
        <f t="array" ref="B115">_xlfn.IFS(Data!F115 = "successful", "successful",Data!F115="failed","unsuccessful",Data!F115="canceled","unsuccessful",Data!F115="live","live")</f>
        <v>successful</v>
      </c>
      <c r="C115">
        <v>5000</v>
      </c>
      <c r="D115" t="str" cm="1">
        <f t="array" ref="D115">_xlfn.IFS(C115&lt;1000,"&lt;1000",AND(C115&gt;=1000,C115&lt;=4999),"1000 - 4999",AND(C115&gt;=5000,C115&lt;=9999),"5000 - 9999",AND(C115&gt;=10000,C115&lt;=14999),"10000 - 14999",AND(C115&gt;=15000,C115&lt;=19999),"15000 - 19999",AND(C115&gt;=20000,C115&lt;=24999),"20000 - 24999",AND(C115&gt;=25000,C115&lt;=29999),"25000 - 29999",AND(C115&gt;=30000,C115&lt;=34999),"30000 - 34999",AND(C115&gt;=35000,C115&lt;=39999),"35000 - 39999",AND(C115&gt;=40000,C115&lt;=44999),"40000 - 44999",AND(C115&gt;=45000,C115&lt;=49999),"45000 - 49999",C115&gt;=50000,"50000 or more")</f>
        <v>5000 - 9999</v>
      </c>
    </row>
    <row r="116" spans="1:4" x14ac:dyDescent="0.25">
      <c r="A116">
        <v>35</v>
      </c>
      <c r="B116" t="str" cm="1">
        <f t="array" ref="B116">_xlfn.IFS(Data!F116 = "successful", "successful",Data!F116="failed","unsuccessful",Data!F116="canceled","unsuccessful",Data!F116="live","live")</f>
        <v>successful</v>
      </c>
      <c r="C116">
        <v>3000</v>
      </c>
      <c r="D116" t="str" cm="1">
        <f t="array" ref="D116">_xlfn.IFS(C116&lt;1000,"&lt;1000",AND(C116&gt;=1000,C116&lt;=4999),"1000 - 4999",AND(C116&gt;=5000,C116&lt;=9999),"5000 - 9999",AND(C116&gt;=10000,C116&lt;=14999),"10000 - 14999",AND(C116&gt;=15000,C116&lt;=19999),"15000 - 19999",AND(C116&gt;=20000,C116&lt;=24999),"20000 - 24999",AND(C116&gt;=25000,C116&lt;=29999),"25000 - 29999",AND(C116&gt;=30000,C116&lt;=34999),"30000 - 34999",AND(C116&gt;=35000,C116&lt;=39999),"35000 - 39999",AND(C116&gt;=40000,C116&lt;=44999),"40000 - 44999",AND(C116&gt;=45000,C116&lt;=49999),"45000 - 49999",C116&gt;=50000,"50000 or more")</f>
        <v>1000 - 4999</v>
      </c>
    </row>
    <row r="117" spans="1:4" x14ac:dyDescent="0.25">
      <c r="A117">
        <v>22</v>
      </c>
      <c r="B117" t="str" cm="1">
        <f t="array" ref="B117">_xlfn.IFS(Data!F117 = "successful", "successful",Data!F117="failed","unsuccessful",Data!F117="canceled","unsuccessful",Data!F117="live","live")</f>
        <v>successful</v>
      </c>
      <c r="C117">
        <v>450</v>
      </c>
      <c r="D117" t="str" cm="1">
        <f t="array" ref="D117">_xlfn.IFS(C117&lt;1000,"&lt;1000",AND(C117&gt;=1000,C117&lt;=4999),"1000 - 4999",AND(C117&gt;=5000,C117&lt;=9999),"5000 - 9999",AND(C117&gt;=10000,C117&lt;=14999),"10000 - 14999",AND(C117&gt;=15000,C117&lt;=19999),"15000 - 19999",AND(C117&gt;=20000,C117&lt;=24999),"20000 - 24999",AND(C117&gt;=25000,C117&lt;=29999),"25000 - 29999",AND(C117&gt;=30000,C117&lt;=34999),"30000 - 34999",AND(C117&gt;=35000,C117&lt;=39999),"35000 - 39999",AND(C117&gt;=40000,C117&lt;=44999),"40000 - 44999",AND(C117&gt;=45000,C117&lt;=49999),"45000 - 49999",C117&gt;=50000,"50000 or more")</f>
        <v>&lt;1000</v>
      </c>
    </row>
    <row r="118" spans="1:4" x14ac:dyDescent="0.25">
      <c r="A118">
        <v>57</v>
      </c>
      <c r="B118" t="str" cm="1">
        <f t="array" ref="B118">_xlfn.IFS(Data!F118 = "successful", "successful",Data!F118="failed","unsuccessful",Data!F118="canceled","unsuccessful",Data!F118="live","live")</f>
        <v>successful</v>
      </c>
      <c r="C118">
        <v>3500</v>
      </c>
      <c r="D118" t="str" cm="1">
        <f t="array" ref="D118">_xlfn.IFS(C118&lt;1000,"&lt;1000",AND(C118&gt;=1000,C118&lt;=4999),"1000 - 4999",AND(C118&gt;=5000,C118&lt;=9999),"5000 - 9999",AND(C118&gt;=10000,C118&lt;=14999),"10000 - 14999",AND(C118&gt;=15000,C118&lt;=19999),"15000 - 19999",AND(C118&gt;=20000,C118&lt;=24999),"20000 - 24999",AND(C118&gt;=25000,C118&lt;=29999),"25000 - 29999",AND(C118&gt;=30000,C118&lt;=34999),"30000 - 34999",AND(C118&gt;=35000,C118&lt;=39999),"35000 - 39999",AND(C118&gt;=40000,C118&lt;=44999),"40000 - 44999",AND(C118&gt;=45000,C118&lt;=49999),"45000 - 49999",C118&gt;=50000,"50000 or more")</f>
        <v>1000 - 4999</v>
      </c>
    </row>
    <row r="119" spans="1:4" x14ac:dyDescent="0.25">
      <c r="A119">
        <v>27</v>
      </c>
      <c r="B119" t="str" cm="1">
        <f t="array" ref="B119">_xlfn.IFS(Data!F119 = "successful", "successful",Data!F119="failed","unsuccessful",Data!F119="canceled","unsuccessful",Data!F119="live","live")</f>
        <v>successful</v>
      </c>
      <c r="C119">
        <v>4500</v>
      </c>
      <c r="D119" t="str" cm="1">
        <f t="array" ref="D119">_xlfn.IFS(C119&lt;1000,"&lt;1000",AND(C119&gt;=1000,C119&lt;=4999),"1000 - 4999",AND(C119&gt;=5000,C119&lt;=9999),"5000 - 9999",AND(C119&gt;=10000,C119&lt;=14999),"10000 - 14999",AND(C119&gt;=15000,C119&lt;=19999),"15000 - 19999",AND(C119&gt;=20000,C119&lt;=24999),"20000 - 24999",AND(C119&gt;=25000,C119&lt;=29999),"25000 - 29999",AND(C119&gt;=30000,C119&lt;=34999),"30000 - 34999",AND(C119&gt;=35000,C119&lt;=39999),"35000 - 39999",AND(C119&gt;=40000,C119&lt;=44999),"40000 - 44999",AND(C119&gt;=45000,C119&lt;=49999),"45000 - 49999",C119&gt;=50000,"50000 or more")</f>
        <v>1000 - 4999</v>
      </c>
    </row>
    <row r="120" spans="1:4" x14ac:dyDescent="0.25">
      <c r="A120">
        <v>39</v>
      </c>
      <c r="B120" t="str" cm="1">
        <f t="array" ref="B120">_xlfn.IFS(Data!F120 = "successful", "successful",Data!F120="failed","unsuccessful",Data!F120="canceled","unsuccessful",Data!F120="live","live")</f>
        <v>successful</v>
      </c>
      <c r="C120">
        <v>5000</v>
      </c>
      <c r="D120" t="str" cm="1">
        <f t="array" ref="D120">_xlfn.IFS(C120&lt;1000,"&lt;1000",AND(C120&gt;=1000,C120&lt;=4999),"1000 - 4999",AND(C120&gt;=5000,C120&lt;=9999),"5000 - 9999",AND(C120&gt;=10000,C120&lt;=14999),"10000 - 14999",AND(C120&gt;=15000,C120&lt;=19999),"15000 - 19999",AND(C120&gt;=20000,C120&lt;=24999),"20000 - 24999",AND(C120&gt;=25000,C120&lt;=29999),"25000 - 29999",AND(C120&gt;=30000,C120&lt;=34999),"30000 - 34999",AND(C120&gt;=35000,C120&lt;=39999),"35000 - 39999",AND(C120&gt;=40000,C120&lt;=44999),"40000 - 44999",AND(C120&gt;=45000,C120&lt;=49999),"45000 - 49999",C120&gt;=50000,"50000 or more")</f>
        <v>5000 - 9999</v>
      </c>
    </row>
    <row r="121" spans="1:4" x14ac:dyDescent="0.25">
      <c r="A121">
        <v>37</v>
      </c>
      <c r="B121" t="str" cm="1">
        <f t="array" ref="B121">_xlfn.IFS(Data!F121 = "successful", "successful",Data!F121="failed","unsuccessful",Data!F121="canceled","unsuccessful",Data!F121="live","live")</f>
        <v>successful</v>
      </c>
      <c r="C121">
        <v>3250</v>
      </c>
      <c r="D121" t="str" cm="1">
        <f t="array" ref="D121">_xlfn.IFS(C121&lt;1000,"&lt;1000",AND(C121&gt;=1000,C121&lt;=4999),"1000 - 4999",AND(C121&gt;=5000,C121&lt;=9999),"5000 - 9999",AND(C121&gt;=10000,C121&lt;=14999),"10000 - 14999",AND(C121&gt;=15000,C121&lt;=19999),"15000 - 19999",AND(C121&gt;=20000,C121&lt;=24999),"20000 - 24999",AND(C121&gt;=25000,C121&lt;=29999),"25000 - 29999",AND(C121&gt;=30000,C121&lt;=34999),"30000 - 34999",AND(C121&gt;=35000,C121&lt;=39999),"35000 - 39999",AND(C121&gt;=40000,C121&lt;=44999),"40000 - 44999",AND(C121&gt;=45000,C121&lt;=49999),"45000 - 49999",C121&gt;=50000,"50000 or more")</f>
        <v>1000 - 4999</v>
      </c>
    </row>
    <row r="122" spans="1:4" x14ac:dyDescent="0.25">
      <c r="A122">
        <v>1</v>
      </c>
      <c r="B122" t="str" cm="1">
        <f t="array" ref="B122">_xlfn.IFS(Data!F122 = "successful", "successful",Data!F122="failed","unsuccessful",Data!F122="canceled","unsuccessful",Data!F122="live","live")</f>
        <v>unsuccessful</v>
      </c>
      <c r="C122">
        <v>70000</v>
      </c>
      <c r="D122" t="str" cm="1">
        <f t="array" ref="D122">_xlfn.IFS(C122&lt;1000,"&lt;1000",AND(C122&gt;=1000,C122&lt;=4999),"1000 - 4999",AND(C122&gt;=5000,C122&lt;=9999),"5000 - 9999",AND(C122&gt;=10000,C122&lt;=14999),"10000 - 14999",AND(C122&gt;=15000,C122&lt;=19999),"15000 - 19999",AND(C122&gt;=20000,C122&lt;=24999),"20000 - 24999",AND(C122&gt;=25000,C122&lt;=29999),"25000 - 29999",AND(C122&gt;=30000,C122&lt;=34999),"30000 - 34999",AND(C122&gt;=35000,C122&lt;=39999),"35000 - 39999",AND(C122&gt;=40000,C122&lt;=44999),"40000 - 44999",AND(C122&gt;=45000,C122&lt;=49999),"45000 - 49999",C122&gt;=50000,"50000 or more")</f>
        <v>50000 or more</v>
      </c>
    </row>
    <row r="123" spans="1:4" x14ac:dyDescent="0.25">
      <c r="A123">
        <v>1</v>
      </c>
      <c r="B123" t="str" cm="1">
        <f t="array" ref="B123">_xlfn.IFS(Data!F123 = "successful", "successful",Data!F123="failed","unsuccessful",Data!F123="canceled","unsuccessful",Data!F123="live","live")</f>
        <v>unsuccessful</v>
      </c>
      <c r="C123">
        <v>3000</v>
      </c>
      <c r="D123" t="str" cm="1">
        <f t="array" ref="D123">_xlfn.IFS(C123&lt;1000,"&lt;1000",AND(C123&gt;=1000,C123&lt;=4999),"1000 - 4999",AND(C123&gt;=5000,C123&lt;=9999),"5000 - 9999",AND(C123&gt;=10000,C123&lt;=14999),"10000 - 14999",AND(C123&gt;=15000,C123&lt;=19999),"15000 - 19999",AND(C123&gt;=20000,C123&lt;=24999),"20000 - 24999",AND(C123&gt;=25000,C123&lt;=29999),"25000 - 29999",AND(C123&gt;=30000,C123&lt;=34999),"30000 - 34999",AND(C123&gt;=35000,C123&lt;=39999),"35000 - 39999",AND(C123&gt;=40000,C123&lt;=44999),"40000 - 44999",AND(C123&gt;=45000,C123&lt;=49999),"45000 - 49999",C123&gt;=50000,"50000 or more")</f>
        <v>1000 - 4999</v>
      </c>
    </row>
    <row r="124" spans="1:4" x14ac:dyDescent="0.25">
      <c r="A124">
        <v>0</v>
      </c>
      <c r="B124" t="str" cm="1">
        <f t="array" ref="B124">_xlfn.IFS(Data!F124 = "successful", "successful",Data!F124="failed","unsuccessful",Data!F124="canceled","unsuccessful",Data!F124="live","live")</f>
        <v>unsuccessful</v>
      </c>
      <c r="C124">
        <v>100000000</v>
      </c>
      <c r="D124" t="str" cm="1">
        <f t="array" ref="D124">_xlfn.IFS(C124&lt;1000,"&lt;1000",AND(C124&gt;=1000,C124&lt;=4999),"1000 - 4999",AND(C124&gt;=5000,C124&lt;=9999),"5000 - 9999",AND(C124&gt;=10000,C124&lt;=14999),"10000 - 14999",AND(C124&gt;=15000,C124&lt;=19999),"15000 - 19999",AND(C124&gt;=20000,C124&lt;=24999),"20000 - 24999",AND(C124&gt;=25000,C124&lt;=29999),"25000 - 29999",AND(C124&gt;=30000,C124&lt;=34999),"30000 - 34999",AND(C124&gt;=35000,C124&lt;=39999),"35000 - 39999",AND(C124&gt;=40000,C124&lt;=44999),"40000 - 44999",AND(C124&gt;=45000,C124&lt;=49999),"45000 - 49999",C124&gt;=50000,"50000 or more")</f>
        <v>50000 or more</v>
      </c>
    </row>
    <row r="125" spans="1:4" x14ac:dyDescent="0.25">
      <c r="A125">
        <v>6</v>
      </c>
      <c r="B125" t="str" cm="1">
        <f t="array" ref="B125">_xlfn.IFS(Data!F125 = "successful", "successful",Data!F125="failed","unsuccessful",Data!F125="canceled","unsuccessful",Data!F125="live","live")</f>
        <v>unsuccessful</v>
      </c>
      <c r="C125">
        <v>55000</v>
      </c>
      <c r="D125" t="str" cm="1">
        <f t="array" ref="D125">_xlfn.IFS(C125&lt;1000,"&lt;1000",AND(C125&gt;=1000,C125&lt;=4999),"1000 - 4999",AND(C125&gt;=5000,C125&lt;=9999),"5000 - 9999",AND(C125&gt;=10000,C125&lt;=14999),"10000 - 14999",AND(C125&gt;=15000,C125&lt;=19999),"15000 - 19999",AND(C125&gt;=20000,C125&lt;=24999),"20000 - 24999",AND(C125&gt;=25000,C125&lt;=29999),"25000 - 29999",AND(C125&gt;=30000,C125&lt;=34999),"30000 - 34999",AND(C125&gt;=35000,C125&lt;=39999),"35000 - 39999",AND(C125&gt;=40000,C125&lt;=44999),"40000 - 44999",AND(C125&gt;=45000,C125&lt;=49999),"45000 - 49999",C125&gt;=50000,"50000 or more")</f>
        <v>50000 or more</v>
      </c>
    </row>
    <row r="126" spans="1:4" x14ac:dyDescent="0.25">
      <c r="A126">
        <v>0</v>
      </c>
      <c r="B126" t="str" cm="1">
        <f t="array" ref="B126">_xlfn.IFS(Data!F126 = "successful", "successful",Data!F126="failed","unsuccessful",Data!F126="canceled","unsuccessful",Data!F126="live","live")</f>
        <v>unsuccessful</v>
      </c>
      <c r="C126">
        <v>4000</v>
      </c>
      <c r="D126" t="str" cm="1">
        <f t="array" ref="D126">_xlfn.IFS(C126&lt;1000,"&lt;1000",AND(C126&gt;=1000,C126&lt;=4999),"1000 - 4999",AND(C126&gt;=5000,C126&lt;=9999),"5000 - 9999",AND(C126&gt;=10000,C126&lt;=14999),"10000 - 14999",AND(C126&gt;=15000,C126&lt;=19999),"15000 - 19999",AND(C126&gt;=20000,C126&lt;=24999),"20000 - 24999",AND(C126&gt;=25000,C126&lt;=29999),"25000 - 29999",AND(C126&gt;=30000,C126&lt;=34999),"30000 - 34999",AND(C126&gt;=35000,C126&lt;=39999),"35000 - 39999",AND(C126&gt;=40000,C126&lt;=44999),"40000 - 44999",AND(C126&gt;=45000,C126&lt;=49999),"45000 - 49999",C126&gt;=50000,"50000 or more")</f>
        <v>1000 - 4999</v>
      </c>
    </row>
    <row r="127" spans="1:4" x14ac:dyDescent="0.25">
      <c r="A127">
        <v>6</v>
      </c>
      <c r="B127" t="str" cm="1">
        <f t="array" ref="B127">_xlfn.IFS(Data!F127 = "successful", "successful",Data!F127="failed","unsuccessful",Data!F127="canceled","unsuccessful",Data!F127="live","live")</f>
        <v>unsuccessful</v>
      </c>
      <c r="C127">
        <v>500</v>
      </c>
      <c r="D127" t="str" cm="1">
        <f t="array" ref="D127">_xlfn.IFS(C127&lt;1000,"&lt;1000",AND(C127&gt;=1000,C127&lt;=4999),"1000 - 4999",AND(C127&gt;=5000,C127&lt;=9999),"5000 - 9999",AND(C127&gt;=10000,C127&lt;=14999),"10000 - 14999",AND(C127&gt;=15000,C127&lt;=19999),"15000 - 19999",AND(C127&gt;=20000,C127&lt;=24999),"20000 - 24999",AND(C127&gt;=25000,C127&lt;=29999),"25000 - 29999",AND(C127&gt;=30000,C127&lt;=34999),"30000 - 34999",AND(C127&gt;=35000,C127&lt;=39999),"35000 - 39999",AND(C127&gt;=40000,C127&lt;=44999),"40000 - 44999",AND(C127&gt;=45000,C127&lt;=49999),"45000 - 49999",C127&gt;=50000,"50000 or more")</f>
        <v>&lt;1000</v>
      </c>
    </row>
    <row r="128" spans="1:4" x14ac:dyDescent="0.25">
      <c r="A128">
        <v>13</v>
      </c>
      <c r="B128" t="str" cm="1">
        <f t="array" ref="B128">_xlfn.IFS(Data!F128 = "successful", "successful",Data!F128="failed","unsuccessful",Data!F128="canceled","unsuccessful",Data!F128="live","live")</f>
        <v>unsuccessful</v>
      </c>
      <c r="C128">
        <v>25000</v>
      </c>
      <c r="D128" t="str" cm="1">
        <f t="array" ref="D128">_xlfn.IFS(C128&lt;1000,"&lt;1000",AND(C128&gt;=1000,C128&lt;=4999),"1000 - 4999",AND(C128&gt;=5000,C128&lt;=9999),"5000 - 9999",AND(C128&gt;=10000,C128&lt;=14999),"10000 - 14999",AND(C128&gt;=15000,C128&lt;=19999),"15000 - 19999",AND(C128&gt;=20000,C128&lt;=24999),"20000 - 24999",AND(C128&gt;=25000,C128&lt;=29999),"25000 - 29999",AND(C128&gt;=30000,C128&lt;=34999),"30000 - 34999",AND(C128&gt;=35000,C128&lt;=39999),"35000 - 39999",AND(C128&gt;=40000,C128&lt;=44999),"40000 - 44999",AND(C128&gt;=45000,C128&lt;=49999),"45000 - 49999",C128&gt;=50000,"50000 or more")</f>
        <v>25000 - 29999</v>
      </c>
    </row>
    <row r="129" spans="1:4" x14ac:dyDescent="0.25">
      <c r="A129">
        <v>4</v>
      </c>
      <c r="B129" t="str" cm="1">
        <f t="array" ref="B129">_xlfn.IFS(Data!F129 = "successful", "successful",Data!F129="failed","unsuccessful",Data!F129="canceled","unsuccessful",Data!F129="live","live")</f>
        <v>unsuccessful</v>
      </c>
      <c r="C129">
        <v>8000</v>
      </c>
      <c r="D129" t="str" cm="1">
        <f t="array" ref="D129">_xlfn.IFS(C129&lt;1000,"&lt;1000",AND(C129&gt;=1000,C129&lt;=4999),"1000 - 4999",AND(C129&gt;=5000,C129&lt;=9999),"5000 - 9999",AND(C129&gt;=10000,C129&lt;=14999),"10000 - 14999",AND(C129&gt;=15000,C129&lt;=19999),"15000 - 19999",AND(C129&gt;=20000,C129&lt;=24999),"20000 - 24999",AND(C129&gt;=25000,C129&lt;=29999),"25000 - 29999",AND(C129&gt;=30000,C129&lt;=34999),"30000 - 34999",AND(C129&gt;=35000,C129&lt;=39999),"35000 - 39999",AND(C129&gt;=40000,C129&lt;=44999),"40000 - 44999",AND(C129&gt;=45000,C129&lt;=49999),"45000 - 49999",C129&gt;=50000,"50000 or more")</f>
        <v>5000 - 9999</v>
      </c>
    </row>
    <row r="130" spans="1:4" x14ac:dyDescent="0.25">
      <c r="A130">
        <v>6</v>
      </c>
      <c r="B130" t="str" cm="1">
        <f t="array" ref="B130">_xlfn.IFS(Data!F130 = "successful", "successful",Data!F130="failed","unsuccessful",Data!F130="canceled","unsuccessful",Data!F130="live","live")</f>
        <v>unsuccessful</v>
      </c>
      <c r="C130">
        <v>100000</v>
      </c>
      <c r="D130" t="str" cm="1">
        <f t="array" ref="D130">_xlfn.IFS(C130&lt;1000,"&lt;1000",AND(C130&gt;=1000,C130&lt;=4999),"1000 - 4999",AND(C130&gt;=5000,C130&lt;=9999),"5000 - 9999",AND(C130&gt;=10000,C130&lt;=14999),"10000 - 14999",AND(C130&gt;=15000,C130&lt;=19999),"15000 - 19999",AND(C130&gt;=20000,C130&lt;=24999),"20000 - 24999",AND(C130&gt;=25000,C130&lt;=29999),"25000 - 29999",AND(C130&gt;=30000,C130&lt;=34999),"30000 - 34999",AND(C130&gt;=35000,C130&lt;=39999),"35000 - 39999",AND(C130&gt;=40000,C130&lt;=44999),"40000 - 44999",AND(C130&gt;=45000,C130&lt;=49999),"45000 - 49999",C130&gt;=50000,"50000 or more")</f>
        <v>50000 or more</v>
      </c>
    </row>
    <row r="131" spans="1:4" x14ac:dyDescent="0.25">
      <c r="A131">
        <v>0</v>
      </c>
      <c r="B131" t="str" cm="1">
        <f t="array" ref="B131">_xlfn.IFS(Data!F131 = "successful", "successful",Data!F131="failed","unsuccessful",Data!F131="canceled","unsuccessful",Data!F131="live","live")</f>
        <v>unsuccessful</v>
      </c>
      <c r="C131">
        <v>20000</v>
      </c>
      <c r="D131" t="str" cm="1">
        <f t="array" ref="D131">_xlfn.IFS(C131&lt;1000,"&lt;1000",AND(C131&gt;=1000,C131&lt;=4999),"1000 - 4999",AND(C131&gt;=5000,C131&lt;=9999),"5000 - 9999",AND(C131&gt;=10000,C131&lt;=14999),"10000 - 14999",AND(C131&gt;=15000,C131&lt;=19999),"15000 - 19999",AND(C131&gt;=20000,C131&lt;=24999),"20000 - 24999",AND(C131&gt;=25000,C131&lt;=29999),"25000 - 29999",AND(C131&gt;=30000,C131&lt;=34999),"30000 - 34999",AND(C131&gt;=35000,C131&lt;=39999),"35000 - 39999",AND(C131&gt;=40000,C131&lt;=44999),"40000 - 44999",AND(C131&gt;=45000,C131&lt;=49999),"45000 - 49999",C131&gt;=50000,"50000 or more")</f>
        <v>20000 - 24999</v>
      </c>
    </row>
    <row r="132" spans="1:4" x14ac:dyDescent="0.25">
      <c r="A132">
        <v>0</v>
      </c>
      <c r="B132" t="str" cm="1">
        <f t="array" ref="B132">_xlfn.IFS(Data!F132 = "successful", "successful",Data!F132="failed","unsuccessful",Data!F132="canceled","unsuccessful",Data!F132="live","live")</f>
        <v>unsuccessful</v>
      </c>
      <c r="C132">
        <v>600</v>
      </c>
      <c r="D132" t="str" cm="1">
        <f t="array" ref="D132">_xlfn.IFS(C132&lt;1000,"&lt;1000",AND(C132&gt;=1000,C132&lt;=4999),"1000 - 4999",AND(C132&gt;=5000,C132&lt;=9999),"5000 - 9999",AND(C132&gt;=10000,C132&lt;=14999),"10000 - 14999",AND(C132&gt;=15000,C132&lt;=19999),"15000 - 19999",AND(C132&gt;=20000,C132&lt;=24999),"20000 - 24999",AND(C132&gt;=25000,C132&lt;=29999),"25000 - 29999",AND(C132&gt;=30000,C132&lt;=34999),"30000 - 34999",AND(C132&gt;=35000,C132&lt;=39999),"35000 - 39999",AND(C132&gt;=40000,C132&lt;=44999),"40000 - 44999",AND(C132&gt;=45000,C132&lt;=49999),"45000 - 49999",C132&gt;=50000,"50000 or more")</f>
        <v>&lt;1000</v>
      </c>
    </row>
    <row r="133" spans="1:4" x14ac:dyDescent="0.25">
      <c r="A133">
        <v>0</v>
      </c>
      <c r="B133" t="str" cm="1">
        <f t="array" ref="B133">_xlfn.IFS(Data!F133 = "successful", "successful",Data!F133="failed","unsuccessful",Data!F133="canceled","unsuccessful",Data!F133="live","live")</f>
        <v>unsuccessful</v>
      </c>
      <c r="C133">
        <v>1200</v>
      </c>
      <c r="D133" t="str" cm="1">
        <f t="array" ref="D133">_xlfn.IFS(C133&lt;1000,"&lt;1000",AND(C133&gt;=1000,C133&lt;=4999),"1000 - 4999",AND(C133&gt;=5000,C133&lt;=9999),"5000 - 9999",AND(C133&gt;=10000,C133&lt;=14999),"10000 - 14999",AND(C133&gt;=15000,C133&lt;=19999),"15000 - 19999",AND(C133&gt;=20000,C133&lt;=24999),"20000 - 24999",AND(C133&gt;=25000,C133&lt;=29999),"25000 - 29999",AND(C133&gt;=30000,C133&lt;=34999),"30000 - 34999",AND(C133&gt;=35000,C133&lt;=39999),"35000 - 39999",AND(C133&gt;=40000,C133&lt;=44999),"40000 - 44999",AND(C133&gt;=45000,C133&lt;=49999),"45000 - 49999",C133&gt;=50000,"50000 or more")</f>
        <v>1000 - 4999</v>
      </c>
    </row>
    <row r="134" spans="1:4" x14ac:dyDescent="0.25">
      <c r="A134">
        <v>81</v>
      </c>
      <c r="B134" t="str" cm="1">
        <f t="array" ref="B134">_xlfn.IFS(Data!F134 = "successful", "successful",Data!F134="failed","unsuccessful",Data!F134="canceled","unsuccessful",Data!F134="live","live")</f>
        <v>unsuccessful</v>
      </c>
      <c r="C134">
        <v>80000</v>
      </c>
      <c r="D134" t="str" cm="1">
        <f t="array" ref="D134">_xlfn.IFS(C134&lt;1000,"&lt;1000",AND(C134&gt;=1000,C134&lt;=4999),"1000 - 4999",AND(C134&gt;=5000,C134&lt;=9999),"5000 - 9999",AND(C134&gt;=10000,C134&lt;=14999),"10000 - 14999",AND(C134&gt;=15000,C134&lt;=19999),"15000 - 19999",AND(C134&gt;=20000,C134&lt;=24999),"20000 - 24999",AND(C134&gt;=25000,C134&lt;=29999),"25000 - 29999",AND(C134&gt;=30000,C134&lt;=34999),"30000 - 34999",AND(C134&gt;=35000,C134&lt;=39999),"35000 - 39999",AND(C134&gt;=40000,C134&lt;=44999),"40000 - 44999",AND(C134&gt;=45000,C134&lt;=49999),"45000 - 49999",C134&gt;=50000,"50000 or more")</f>
        <v>50000 or more</v>
      </c>
    </row>
    <row r="135" spans="1:4" x14ac:dyDescent="0.25">
      <c r="A135">
        <v>0</v>
      </c>
      <c r="B135" t="str" cm="1">
        <f t="array" ref="B135">_xlfn.IFS(Data!F135 = "successful", "successful",Data!F135="failed","unsuccessful",Data!F135="canceled","unsuccessful",Data!F135="live","live")</f>
        <v>unsuccessful</v>
      </c>
      <c r="C135">
        <v>71764</v>
      </c>
      <c r="D135" t="str" cm="1">
        <f t="array" ref="D135">_xlfn.IFS(C135&lt;1000,"&lt;1000",AND(C135&gt;=1000,C135&lt;=4999),"1000 - 4999",AND(C135&gt;=5000,C135&lt;=9999),"5000 - 9999",AND(C135&gt;=10000,C135&lt;=14999),"10000 - 14999",AND(C135&gt;=15000,C135&lt;=19999),"15000 - 19999",AND(C135&gt;=20000,C135&lt;=24999),"20000 - 24999",AND(C135&gt;=25000,C135&lt;=29999),"25000 - 29999",AND(C135&gt;=30000,C135&lt;=34999),"30000 - 34999",AND(C135&gt;=35000,C135&lt;=39999),"35000 - 39999",AND(C135&gt;=40000,C135&lt;=44999),"40000 - 44999",AND(C135&gt;=45000,C135&lt;=49999),"45000 - 49999",C135&gt;=50000,"50000 or more")</f>
        <v>50000 or more</v>
      </c>
    </row>
    <row r="136" spans="1:4" x14ac:dyDescent="0.25">
      <c r="A136">
        <v>0</v>
      </c>
      <c r="B136" t="str" cm="1">
        <f t="array" ref="B136">_xlfn.IFS(Data!F136 = "successful", "successful",Data!F136="failed","unsuccessful",Data!F136="canceled","unsuccessful",Data!F136="live","live")</f>
        <v>unsuccessful</v>
      </c>
      <c r="C136">
        <v>5000</v>
      </c>
      <c r="D136" t="str" cm="1">
        <f t="array" ref="D136">_xlfn.IFS(C136&lt;1000,"&lt;1000",AND(C136&gt;=1000,C136&lt;=4999),"1000 - 4999",AND(C136&gt;=5000,C136&lt;=9999),"5000 - 9999",AND(C136&gt;=10000,C136&lt;=14999),"10000 - 14999",AND(C136&gt;=15000,C136&lt;=19999),"15000 - 19999",AND(C136&gt;=20000,C136&lt;=24999),"20000 - 24999",AND(C136&gt;=25000,C136&lt;=29999),"25000 - 29999",AND(C136&gt;=30000,C136&lt;=34999),"30000 - 34999",AND(C136&gt;=35000,C136&lt;=39999),"35000 - 39999",AND(C136&gt;=40000,C136&lt;=44999),"40000 - 44999",AND(C136&gt;=45000,C136&lt;=49999),"45000 - 49999",C136&gt;=50000,"50000 or more")</f>
        <v>5000 - 9999</v>
      </c>
    </row>
    <row r="137" spans="1:4" x14ac:dyDescent="0.25">
      <c r="A137">
        <v>5</v>
      </c>
      <c r="B137" t="str" cm="1">
        <f t="array" ref="B137">_xlfn.IFS(Data!F137 = "successful", "successful",Data!F137="failed","unsuccessful",Data!F137="canceled","unsuccessful",Data!F137="live","live")</f>
        <v>unsuccessful</v>
      </c>
      <c r="C137">
        <v>3000</v>
      </c>
      <c r="D137" t="str" cm="1">
        <f t="array" ref="D137">_xlfn.IFS(C137&lt;1000,"&lt;1000",AND(C137&gt;=1000,C137&lt;=4999),"1000 - 4999",AND(C137&gt;=5000,C137&lt;=9999),"5000 - 9999",AND(C137&gt;=10000,C137&lt;=14999),"10000 - 14999",AND(C137&gt;=15000,C137&lt;=19999),"15000 - 19999",AND(C137&gt;=20000,C137&lt;=24999),"20000 - 24999",AND(C137&gt;=25000,C137&lt;=29999),"25000 - 29999",AND(C137&gt;=30000,C137&lt;=34999),"30000 - 34999",AND(C137&gt;=35000,C137&lt;=39999),"35000 - 39999",AND(C137&gt;=40000,C137&lt;=44999),"40000 - 44999",AND(C137&gt;=45000,C137&lt;=49999),"45000 - 49999",C137&gt;=50000,"50000 or more")</f>
        <v>1000 - 4999</v>
      </c>
    </row>
    <row r="138" spans="1:4" x14ac:dyDescent="0.25">
      <c r="A138">
        <v>0</v>
      </c>
      <c r="B138" t="str" cm="1">
        <f t="array" ref="B138">_xlfn.IFS(Data!F138 = "successful", "successful",Data!F138="failed","unsuccessful",Data!F138="canceled","unsuccessful",Data!F138="live","live")</f>
        <v>unsuccessful</v>
      </c>
      <c r="C138">
        <v>3000</v>
      </c>
      <c r="D138" t="str" cm="1">
        <f t="array" ref="D138">_xlfn.IFS(C138&lt;1000,"&lt;1000",AND(C138&gt;=1000,C138&lt;=4999),"1000 - 4999",AND(C138&gt;=5000,C138&lt;=9999),"5000 - 9999",AND(C138&gt;=10000,C138&lt;=14999),"10000 - 14999",AND(C138&gt;=15000,C138&lt;=19999),"15000 - 19999",AND(C138&gt;=20000,C138&lt;=24999),"20000 - 24999",AND(C138&gt;=25000,C138&lt;=29999),"25000 - 29999",AND(C138&gt;=30000,C138&lt;=34999),"30000 - 34999",AND(C138&gt;=35000,C138&lt;=39999),"35000 - 39999",AND(C138&gt;=40000,C138&lt;=44999),"40000 - 44999",AND(C138&gt;=45000,C138&lt;=49999),"45000 - 49999",C138&gt;=50000,"50000 or more")</f>
        <v>1000 - 4999</v>
      </c>
    </row>
    <row r="139" spans="1:4" x14ac:dyDescent="0.25">
      <c r="A139">
        <v>0</v>
      </c>
      <c r="B139" t="str" cm="1">
        <f t="array" ref="B139">_xlfn.IFS(Data!F139 = "successful", "successful",Data!F139="failed","unsuccessful",Data!F139="canceled","unsuccessful",Data!F139="live","live")</f>
        <v>unsuccessful</v>
      </c>
      <c r="C139">
        <v>55000</v>
      </c>
      <c r="D139" t="str" cm="1">
        <f t="array" ref="D139">_xlfn.IFS(C139&lt;1000,"&lt;1000",AND(C139&gt;=1000,C139&lt;=4999),"1000 - 4999",AND(C139&gt;=5000,C139&lt;=9999),"5000 - 9999",AND(C139&gt;=10000,C139&lt;=14999),"10000 - 14999",AND(C139&gt;=15000,C139&lt;=19999),"15000 - 19999",AND(C139&gt;=20000,C139&lt;=24999),"20000 - 24999",AND(C139&gt;=25000,C139&lt;=29999),"25000 - 29999",AND(C139&gt;=30000,C139&lt;=34999),"30000 - 34999",AND(C139&gt;=35000,C139&lt;=39999),"35000 - 39999",AND(C139&gt;=40000,C139&lt;=44999),"40000 - 44999",AND(C139&gt;=45000,C139&lt;=49999),"45000 - 49999",C139&gt;=50000,"50000 or more")</f>
        <v>50000 or more</v>
      </c>
    </row>
    <row r="140" spans="1:4" x14ac:dyDescent="0.25">
      <c r="A140">
        <v>58</v>
      </c>
      <c r="B140" t="str" cm="1">
        <f t="array" ref="B140">_xlfn.IFS(Data!F140 = "successful", "successful",Data!F140="failed","unsuccessful",Data!F140="canceled","unsuccessful",Data!F140="live","live")</f>
        <v>unsuccessful</v>
      </c>
      <c r="C140">
        <v>150000</v>
      </c>
      <c r="D140" t="str" cm="1">
        <f t="array" ref="D140">_xlfn.IFS(C140&lt;1000,"&lt;1000",AND(C140&gt;=1000,C140&lt;=4999),"1000 - 4999",AND(C140&gt;=5000,C140&lt;=9999),"5000 - 9999",AND(C140&gt;=10000,C140&lt;=14999),"10000 - 14999",AND(C140&gt;=15000,C140&lt;=19999),"15000 - 19999",AND(C140&gt;=20000,C140&lt;=24999),"20000 - 24999",AND(C140&gt;=25000,C140&lt;=29999),"25000 - 29999",AND(C140&gt;=30000,C140&lt;=34999),"30000 - 34999",AND(C140&gt;=35000,C140&lt;=39999),"35000 - 39999",AND(C140&gt;=40000,C140&lt;=44999),"40000 - 44999",AND(C140&gt;=45000,C140&lt;=49999),"45000 - 49999",C140&gt;=50000,"50000 or more")</f>
        <v>50000 or more</v>
      </c>
    </row>
    <row r="141" spans="1:4" x14ac:dyDescent="0.25">
      <c r="A141">
        <v>1</v>
      </c>
      <c r="B141" t="str" cm="1">
        <f t="array" ref="B141">_xlfn.IFS(Data!F141 = "successful", "successful",Data!F141="failed","unsuccessful",Data!F141="canceled","unsuccessful",Data!F141="live","live")</f>
        <v>unsuccessful</v>
      </c>
      <c r="C141">
        <v>500</v>
      </c>
      <c r="D141" t="str" cm="1">
        <f t="array" ref="D141">_xlfn.IFS(C141&lt;1000,"&lt;1000",AND(C141&gt;=1000,C141&lt;=4999),"1000 - 4999",AND(C141&gt;=5000,C141&lt;=9999),"5000 - 9999",AND(C141&gt;=10000,C141&lt;=14999),"10000 - 14999",AND(C141&gt;=15000,C141&lt;=19999),"15000 - 19999",AND(C141&gt;=20000,C141&lt;=24999),"20000 - 24999",AND(C141&gt;=25000,C141&lt;=29999),"25000 - 29999",AND(C141&gt;=30000,C141&lt;=34999),"30000 - 34999",AND(C141&gt;=35000,C141&lt;=39999),"35000 - 39999",AND(C141&gt;=40000,C141&lt;=44999),"40000 - 44999",AND(C141&gt;=45000,C141&lt;=49999),"45000 - 49999",C141&gt;=50000,"50000 or more")</f>
        <v>&lt;1000</v>
      </c>
    </row>
    <row r="142" spans="1:4" x14ac:dyDescent="0.25">
      <c r="A142">
        <v>0</v>
      </c>
      <c r="B142" t="str" cm="1">
        <f t="array" ref="B142">_xlfn.IFS(Data!F142 = "successful", "successful",Data!F142="failed","unsuccessful",Data!F142="canceled","unsuccessful",Data!F142="live","live")</f>
        <v>unsuccessful</v>
      </c>
      <c r="C142">
        <v>200000</v>
      </c>
      <c r="D142" t="str" cm="1">
        <f t="array" ref="D142">_xlfn.IFS(C142&lt;1000,"&lt;1000",AND(C142&gt;=1000,C142&lt;=4999),"1000 - 4999",AND(C142&gt;=5000,C142&lt;=9999),"5000 - 9999",AND(C142&gt;=10000,C142&lt;=14999),"10000 - 14999",AND(C142&gt;=15000,C142&lt;=19999),"15000 - 19999",AND(C142&gt;=20000,C142&lt;=24999),"20000 - 24999",AND(C142&gt;=25000,C142&lt;=29999),"25000 - 29999",AND(C142&gt;=30000,C142&lt;=34999),"30000 - 34999",AND(C142&gt;=35000,C142&lt;=39999),"35000 - 39999",AND(C142&gt;=40000,C142&lt;=44999),"40000 - 44999",AND(C142&gt;=45000,C142&lt;=49999),"45000 - 49999",C142&gt;=50000,"50000 or more")</f>
        <v>50000 or more</v>
      </c>
    </row>
    <row r="143" spans="1:4" x14ac:dyDescent="0.25">
      <c r="A143">
        <v>28</v>
      </c>
      <c r="B143" t="str" cm="1">
        <f t="array" ref="B143">_xlfn.IFS(Data!F143 = "successful", "successful",Data!F143="failed","unsuccessful",Data!F143="canceled","unsuccessful",Data!F143="live","live")</f>
        <v>unsuccessful</v>
      </c>
      <c r="C143">
        <v>12000</v>
      </c>
      <c r="D143" t="str" cm="1">
        <f t="array" ref="D143">_xlfn.IFS(C143&lt;1000,"&lt;1000",AND(C143&gt;=1000,C143&lt;=4999),"1000 - 4999",AND(C143&gt;=5000,C143&lt;=9999),"5000 - 9999",AND(C143&gt;=10000,C143&lt;=14999),"10000 - 14999",AND(C143&gt;=15000,C143&lt;=19999),"15000 - 19999",AND(C143&gt;=20000,C143&lt;=24999),"20000 - 24999",AND(C143&gt;=25000,C143&lt;=29999),"25000 - 29999",AND(C143&gt;=30000,C143&lt;=34999),"30000 - 34999",AND(C143&gt;=35000,C143&lt;=39999),"35000 - 39999",AND(C143&gt;=40000,C143&lt;=44999),"40000 - 44999",AND(C143&gt;=45000,C143&lt;=49999),"45000 - 49999",C143&gt;=50000,"50000 or more")</f>
        <v>10000 - 14999</v>
      </c>
    </row>
    <row r="144" spans="1:4" x14ac:dyDescent="0.25">
      <c r="A144">
        <v>1</v>
      </c>
      <c r="B144" t="str" cm="1">
        <f t="array" ref="B144">_xlfn.IFS(Data!F144 = "successful", "successful",Data!F144="failed","unsuccessful",Data!F144="canceled","unsuccessful",Data!F144="live","live")</f>
        <v>unsuccessful</v>
      </c>
      <c r="C144">
        <v>3000</v>
      </c>
      <c r="D144" t="str" cm="1">
        <f t="array" ref="D144">_xlfn.IFS(C144&lt;1000,"&lt;1000",AND(C144&gt;=1000,C144&lt;=4999),"1000 - 4999",AND(C144&gt;=5000,C144&lt;=9999),"5000 - 9999",AND(C144&gt;=10000,C144&lt;=14999),"10000 - 14999",AND(C144&gt;=15000,C144&lt;=19999),"15000 - 19999",AND(C144&gt;=20000,C144&lt;=24999),"20000 - 24999",AND(C144&gt;=25000,C144&lt;=29999),"25000 - 29999",AND(C144&gt;=30000,C144&lt;=34999),"30000 - 34999",AND(C144&gt;=35000,C144&lt;=39999),"35000 - 39999",AND(C144&gt;=40000,C144&lt;=44999),"40000 - 44999",AND(C144&gt;=45000,C144&lt;=49999),"45000 - 49999",C144&gt;=50000,"50000 or more")</f>
        <v>1000 - 4999</v>
      </c>
    </row>
    <row r="145" spans="1:4" x14ac:dyDescent="0.25">
      <c r="A145">
        <v>0</v>
      </c>
      <c r="B145" t="str" cm="1">
        <f t="array" ref="B145">_xlfn.IFS(Data!F145 = "successful", "successful",Data!F145="failed","unsuccessful",Data!F145="canceled","unsuccessful",Data!F145="live","live")</f>
        <v>unsuccessful</v>
      </c>
      <c r="C145">
        <v>5500</v>
      </c>
      <c r="D145" t="str" cm="1">
        <f t="array" ref="D145">_xlfn.IFS(C145&lt;1000,"&lt;1000",AND(C145&gt;=1000,C145&lt;=4999),"1000 - 4999",AND(C145&gt;=5000,C145&lt;=9999),"5000 - 9999",AND(C145&gt;=10000,C145&lt;=14999),"10000 - 14999",AND(C145&gt;=15000,C145&lt;=19999),"15000 - 19999",AND(C145&gt;=20000,C145&lt;=24999),"20000 - 24999",AND(C145&gt;=25000,C145&lt;=29999),"25000 - 29999",AND(C145&gt;=30000,C145&lt;=34999),"30000 - 34999",AND(C145&gt;=35000,C145&lt;=39999),"35000 - 39999",AND(C145&gt;=40000,C145&lt;=44999),"40000 - 44999",AND(C145&gt;=45000,C145&lt;=49999),"45000 - 49999",C145&gt;=50000,"50000 or more")</f>
        <v>5000 - 9999</v>
      </c>
    </row>
    <row r="146" spans="1:4" x14ac:dyDescent="0.25">
      <c r="A146">
        <v>37</v>
      </c>
      <c r="B146" t="str" cm="1">
        <f t="array" ref="B146">_xlfn.IFS(Data!F146 = "successful", "successful",Data!F146="failed","unsuccessful",Data!F146="canceled","unsuccessful",Data!F146="live","live")</f>
        <v>unsuccessful</v>
      </c>
      <c r="C146">
        <v>7500</v>
      </c>
      <c r="D146" t="str" cm="1">
        <f t="array" ref="D146">_xlfn.IFS(C146&lt;1000,"&lt;1000",AND(C146&gt;=1000,C146&lt;=4999),"1000 - 4999",AND(C146&gt;=5000,C146&lt;=9999),"5000 - 9999",AND(C146&gt;=10000,C146&lt;=14999),"10000 - 14999",AND(C146&gt;=15000,C146&lt;=19999),"15000 - 19999",AND(C146&gt;=20000,C146&lt;=24999),"20000 - 24999",AND(C146&gt;=25000,C146&lt;=29999),"25000 - 29999",AND(C146&gt;=30000,C146&lt;=34999),"30000 - 34999",AND(C146&gt;=35000,C146&lt;=39999),"35000 - 39999",AND(C146&gt;=40000,C146&lt;=44999),"40000 - 44999",AND(C146&gt;=45000,C146&lt;=49999),"45000 - 49999",C146&gt;=50000,"50000 or more")</f>
        <v>5000 - 9999</v>
      </c>
    </row>
    <row r="147" spans="1:4" x14ac:dyDescent="0.25">
      <c r="A147">
        <v>9</v>
      </c>
      <c r="B147" t="str" cm="1">
        <f t="array" ref="B147">_xlfn.IFS(Data!F147 = "successful", "successful",Data!F147="failed","unsuccessful",Data!F147="canceled","unsuccessful",Data!F147="live","live")</f>
        <v>unsuccessful</v>
      </c>
      <c r="C147">
        <v>4500</v>
      </c>
      <c r="D147" t="str" cm="1">
        <f t="array" ref="D147">_xlfn.IFS(C147&lt;1000,"&lt;1000",AND(C147&gt;=1000,C147&lt;=4999),"1000 - 4999",AND(C147&gt;=5000,C147&lt;=9999),"5000 - 9999",AND(C147&gt;=10000,C147&lt;=14999),"10000 - 14999",AND(C147&gt;=15000,C147&lt;=19999),"15000 - 19999",AND(C147&gt;=20000,C147&lt;=24999),"20000 - 24999",AND(C147&gt;=25000,C147&lt;=29999),"25000 - 29999",AND(C147&gt;=30000,C147&lt;=34999),"30000 - 34999",AND(C147&gt;=35000,C147&lt;=39999),"35000 - 39999",AND(C147&gt;=40000,C147&lt;=44999),"40000 - 44999",AND(C147&gt;=45000,C147&lt;=49999),"45000 - 49999",C147&gt;=50000,"50000 or more")</f>
        <v>1000 - 4999</v>
      </c>
    </row>
    <row r="148" spans="1:4" x14ac:dyDescent="0.25">
      <c r="A148">
        <v>3</v>
      </c>
      <c r="B148" t="str" cm="1">
        <f t="array" ref="B148">_xlfn.IFS(Data!F148 = "successful", "successful",Data!F148="failed","unsuccessful",Data!F148="canceled","unsuccessful",Data!F148="live","live")</f>
        <v>unsuccessful</v>
      </c>
      <c r="C148">
        <v>20000</v>
      </c>
      <c r="D148" t="str" cm="1">
        <f t="array" ref="D148">_xlfn.IFS(C148&lt;1000,"&lt;1000",AND(C148&gt;=1000,C148&lt;=4999),"1000 - 4999",AND(C148&gt;=5000,C148&lt;=9999),"5000 - 9999",AND(C148&gt;=10000,C148&lt;=14999),"10000 - 14999",AND(C148&gt;=15000,C148&lt;=19999),"15000 - 19999",AND(C148&gt;=20000,C148&lt;=24999),"20000 - 24999",AND(C148&gt;=25000,C148&lt;=29999),"25000 - 29999",AND(C148&gt;=30000,C148&lt;=34999),"30000 - 34999",AND(C148&gt;=35000,C148&lt;=39999),"35000 - 39999",AND(C148&gt;=40000,C148&lt;=44999),"40000 - 44999",AND(C148&gt;=45000,C148&lt;=49999),"45000 - 49999",C148&gt;=50000,"50000 or more")</f>
        <v>20000 - 24999</v>
      </c>
    </row>
    <row r="149" spans="1:4" x14ac:dyDescent="0.25">
      <c r="A149">
        <v>0</v>
      </c>
      <c r="B149" t="str" cm="1">
        <f t="array" ref="B149">_xlfn.IFS(Data!F149 = "successful", "successful",Data!F149="failed","unsuccessful",Data!F149="canceled","unsuccessful",Data!F149="live","live")</f>
        <v>unsuccessful</v>
      </c>
      <c r="C149">
        <v>7000</v>
      </c>
      <c r="D149" t="str" cm="1">
        <f t="array" ref="D149">_xlfn.IFS(C149&lt;1000,"&lt;1000",AND(C149&gt;=1000,C149&lt;=4999),"1000 - 4999",AND(C149&gt;=5000,C149&lt;=9999),"5000 - 9999",AND(C149&gt;=10000,C149&lt;=14999),"10000 - 14999",AND(C149&gt;=15000,C149&lt;=19999),"15000 - 19999",AND(C149&gt;=20000,C149&lt;=24999),"20000 - 24999",AND(C149&gt;=25000,C149&lt;=29999),"25000 - 29999",AND(C149&gt;=30000,C149&lt;=34999),"30000 - 34999",AND(C149&gt;=35000,C149&lt;=39999),"35000 - 39999",AND(C149&gt;=40000,C149&lt;=44999),"40000 - 44999",AND(C149&gt;=45000,C149&lt;=49999),"45000 - 49999",C149&gt;=50000,"50000 or more")</f>
        <v>5000 - 9999</v>
      </c>
    </row>
    <row r="150" spans="1:4" x14ac:dyDescent="0.25">
      <c r="A150">
        <v>2</v>
      </c>
      <c r="B150" t="str" cm="1">
        <f t="array" ref="B150">_xlfn.IFS(Data!F150 = "successful", "successful",Data!F150="failed","unsuccessful",Data!F150="canceled","unsuccessful",Data!F150="live","live")</f>
        <v>unsuccessful</v>
      </c>
      <c r="C150">
        <v>50000</v>
      </c>
      <c r="D150" t="str" cm="1">
        <f t="array" ref="D150">_xlfn.IFS(C150&lt;1000,"&lt;1000",AND(C150&gt;=1000,C150&lt;=4999),"1000 - 4999",AND(C150&gt;=5000,C150&lt;=9999),"5000 - 9999",AND(C150&gt;=10000,C150&lt;=14999),"10000 - 14999",AND(C150&gt;=15000,C150&lt;=19999),"15000 - 19999",AND(C150&gt;=20000,C150&lt;=24999),"20000 - 24999",AND(C150&gt;=25000,C150&lt;=29999),"25000 - 29999",AND(C150&gt;=30000,C150&lt;=34999),"30000 - 34999",AND(C150&gt;=35000,C150&lt;=39999),"35000 - 39999",AND(C150&gt;=40000,C150&lt;=44999),"40000 - 44999",AND(C150&gt;=45000,C150&lt;=49999),"45000 - 49999",C150&gt;=50000,"50000 or more")</f>
        <v>50000 or more</v>
      </c>
    </row>
    <row r="151" spans="1:4" x14ac:dyDescent="0.25">
      <c r="A151">
        <v>6</v>
      </c>
      <c r="B151" t="str" cm="1">
        <f t="array" ref="B151">_xlfn.IFS(Data!F151 = "successful", "successful",Data!F151="failed","unsuccessful",Data!F151="canceled","unsuccessful",Data!F151="live","live")</f>
        <v>unsuccessful</v>
      </c>
      <c r="C151">
        <v>10000</v>
      </c>
      <c r="D151" t="str" cm="1">
        <f t="array" ref="D151">_xlfn.IFS(C151&lt;1000,"&lt;1000",AND(C151&gt;=1000,C151&lt;=4999),"1000 - 4999",AND(C151&gt;=5000,C151&lt;=9999),"5000 - 9999",AND(C151&gt;=10000,C151&lt;=14999),"10000 - 14999",AND(C151&gt;=15000,C151&lt;=19999),"15000 - 19999",AND(C151&gt;=20000,C151&lt;=24999),"20000 - 24999",AND(C151&gt;=25000,C151&lt;=29999),"25000 - 29999",AND(C151&gt;=30000,C151&lt;=34999),"30000 - 34999",AND(C151&gt;=35000,C151&lt;=39999),"35000 - 39999",AND(C151&gt;=40000,C151&lt;=44999),"40000 - 44999",AND(C151&gt;=45000,C151&lt;=49999),"45000 - 49999",C151&gt;=50000,"50000 or more")</f>
        <v>10000 - 14999</v>
      </c>
    </row>
    <row r="152" spans="1:4" x14ac:dyDescent="0.25">
      <c r="A152">
        <v>67</v>
      </c>
      <c r="B152" t="str" cm="1">
        <f t="array" ref="B152">_xlfn.IFS(Data!F152 = "successful", "successful",Data!F152="failed","unsuccessful",Data!F152="canceled","unsuccessful",Data!F152="live","live")</f>
        <v>unsuccessful</v>
      </c>
      <c r="C152">
        <v>130000</v>
      </c>
      <c r="D152" t="str" cm="1">
        <f t="array" ref="D152">_xlfn.IFS(C152&lt;1000,"&lt;1000",AND(C152&gt;=1000,C152&lt;=4999),"1000 - 4999",AND(C152&gt;=5000,C152&lt;=9999),"5000 - 9999",AND(C152&gt;=10000,C152&lt;=14999),"10000 - 14999",AND(C152&gt;=15000,C152&lt;=19999),"15000 - 19999",AND(C152&gt;=20000,C152&lt;=24999),"20000 - 24999",AND(C152&gt;=25000,C152&lt;=29999),"25000 - 29999",AND(C152&gt;=30000,C152&lt;=34999),"30000 - 34999",AND(C152&gt;=35000,C152&lt;=39999),"35000 - 39999",AND(C152&gt;=40000,C152&lt;=44999),"40000 - 44999",AND(C152&gt;=45000,C152&lt;=49999),"45000 - 49999",C152&gt;=50000,"50000 or more")</f>
        <v>50000 or more</v>
      </c>
    </row>
    <row r="153" spans="1:4" x14ac:dyDescent="0.25">
      <c r="A153">
        <v>5</v>
      </c>
      <c r="B153" t="str" cm="1">
        <f t="array" ref="B153">_xlfn.IFS(Data!F153 = "successful", "successful",Data!F153="failed","unsuccessful",Data!F153="canceled","unsuccessful",Data!F153="live","live")</f>
        <v>unsuccessful</v>
      </c>
      <c r="C153">
        <v>250000</v>
      </c>
      <c r="D153" t="str" cm="1">
        <f t="array" ref="D153">_xlfn.IFS(C153&lt;1000,"&lt;1000",AND(C153&gt;=1000,C153&lt;=4999),"1000 - 4999",AND(C153&gt;=5000,C153&lt;=9999),"5000 - 9999",AND(C153&gt;=10000,C153&lt;=14999),"10000 - 14999",AND(C153&gt;=15000,C153&lt;=19999),"15000 - 19999",AND(C153&gt;=20000,C153&lt;=24999),"20000 - 24999",AND(C153&gt;=25000,C153&lt;=29999),"25000 - 29999",AND(C153&gt;=30000,C153&lt;=34999),"30000 - 34999",AND(C153&gt;=35000,C153&lt;=39999),"35000 - 39999",AND(C153&gt;=40000,C153&lt;=44999),"40000 - 44999",AND(C153&gt;=45000,C153&lt;=49999),"45000 - 49999",C153&gt;=50000,"50000 or more")</f>
        <v>50000 or more</v>
      </c>
    </row>
    <row r="154" spans="1:4" x14ac:dyDescent="0.25">
      <c r="A154">
        <v>2</v>
      </c>
      <c r="B154" t="str" cm="1">
        <f t="array" ref="B154">_xlfn.IFS(Data!F154 = "successful", "successful",Data!F154="failed","unsuccessful",Data!F154="canceled","unsuccessful",Data!F154="live","live")</f>
        <v>unsuccessful</v>
      </c>
      <c r="C154">
        <v>380000</v>
      </c>
      <c r="D154" t="str" cm="1">
        <f t="array" ref="D154">_xlfn.IFS(C154&lt;1000,"&lt;1000",AND(C154&gt;=1000,C154&lt;=4999),"1000 - 4999",AND(C154&gt;=5000,C154&lt;=9999),"5000 - 9999",AND(C154&gt;=10000,C154&lt;=14999),"10000 - 14999",AND(C154&gt;=15000,C154&lt;=19999),"15000 - 19999",AND(C154&gt;=20000,C154&lt;=24999),"20000 - 24999",AND(C154&gt;=25000,C154&lt;=29999),"25000 - 29999",AND(C154&gt;=30000,C154&lt;=34999),"30000 - 34999",AND(C154&gt;=35000,C154&lt;=39999),"35000 - 39999",AND(C154&gt;=40000,C154&lt;=44999),"40000 - 44999",AND(C154&gt;=45000,C154&lt;=49999),"45000 - 49999",C154&gt;=50000,"50000 or more")</f>
        <v>50000 or more</v>
      </c>
    </row>
    <row r="155" spans="1:4" x14ac:dyDescent="0.25">
      <c r="A155">
        <v>10</v>
      </c>
      <c r="B155" t="str" cm="1">
        <f t="array" ref="B155">_xlfn.IFS(Data!F155 = "successful", "successful",Data!F155="failed","unsuccessful",Data!F155="canceled","unsuccessful",Data!F155="live","live")</f>
        <v>unsuccessful</v>
      </c>
      <c r="C155">
        <v>50000</v>
      </c>
      <c r="D155" t="str" cm="1">
        <f t="array" ref="D155">_xlfn.IFS(C155&lt;1000,"&lt;1000",AND(C155&gt;=1000,C155&lt;=4999),"1000 - 4999",AND(C155&gt;=5000,C155&lt;=9999),"5000 - 9999",AND(C155&gt;=10000,C155&lt;=14999),"10000 - 14999",AND(C155&gt;=15000,C155&lt;=19999),"15000 - 19999",AND(C155&gt;=20000,C155&lt;=24999),"20000 - 24999",AND(C155&gt;=25000,C155&lt;=29999),"25000 - 29999",AND(C155&gt;=30000,C155&lt;=34999),"30000 - 34999",AND(C155&gt;=35000,C155&lt;=39999),"35000 - 39999",AND(C155&gt;=40000,C155&lt;=44999),"40000 - 44999",AND(C155&gt;=45000,C155&lt;=49999),"45000 - 49999",C155&gt;=50000,"50000 or more")</f>
        <v>50000 or more</v>
      </c>
    </row>
    <row r="156" spans="1:4" x14ac:dyDescent="0.25">
      <c r="A156">
        <v>3</v>
      </c>
      <c r="B156" t="str" cm="1">
        <f t="array" ref="B156">_xlfn.IFS(Data!F156 = "successful", "successful",Data!F156="failed","unsuccessful",Data!F156="canceled","unsuccessful",Data!F156="live","live")</f>
        <v>unsuccessful</v>
      </c>
      <c r="C156">
        <v>1500</v>
      </c>
      <c r="D156" t="str" cm="1">
        <f t="array" ref="D156">_xlfn.IFS(C156&lt;1000,"&lt;1000",AND(C156&gt;=1000,C156&lt;=4999),"1000 - 4999",AND(C156&gt;=5000,C156&lt;=9999),"5000 - 9999",AND(C156&gt;=10000,C156&lt;=14999),"10000 - 14999",AND(C156&gt;=15000,C156&lt;=19999),"15000 - 19999",AND(C156&gt;=20000,C156&lt;=24999),"20000 - 24999",AND(C156&gt;=25000,C156&lt;=29999),"25000 - 29999",AND(C156&gt;=30000,C156&lt;=34999),"30000 - 34999",AND(C156&gt;=35000,C156&lt;=39999),"35000 - 39999",AND(C156&gt;=40000,C156&lt;=44999),"40000 - 44999",AND(C156&gt;=45000,C156&lt;=49999),"45000 - 49999",C156&gt;=50000,"50000 or more")</f>
        <v>1000 - 4999</v>
      </c>
    </row>
    <row r="157" spans="1:4" x14ac:dyDescent="0.25">
      <c r="A157">
        <v>4</v>
      </c>
      <c r="B157" t="str" cm="1">
        <f t="array" ref="B157">_xlfn.IFS(Data!F157 = "successful", "successful",Data!F157="failed","unsuccessful",Data!F157="canceled","unsuccessful",Data!F157="live","live")</f>
        <v>unsuccessful</v>
      </c>
      <c r="C157">
        <v>1350000</v>
      </c>
      <c r="D157" t="str" cm="1">
        <f t="array" ref="D157">_xlfn.IFS(C157&lt;1000,"&lt;1000",AND(C157&gt;=1000,C157&lt;=4999),"1000 - 4999",AND(C157&gt;=5000,C157&lt;=9999),"5000 - 9999",AND(C157&gt;=10000,C157&lt;=14999),"10000 - 14999",AND(C157&gt;=15000,C157&lt;=19999),"15000 - 19999",AND(C157&gt;=20000,C157&lt;=24999),"20000 - 24999",AND(C157&gt;=25000,C157&lt;=29999),"25000 - 29999",AND(C157&gt;=30000,C157&lt;=34999),"30000 - 34999",AND(C157&gt;=35000,C157&lt;=39999),"35000 - 39999",AND(C157&gt;=40000,C157&lt;=44999),"40000 - 44999",AND(C157&gt;=45000,C157&lt;=49999),"45000 - 49999",C157&gt;=50000,"50000 or more")</f>
        <v>50000 or more</v>
      </c>
    </row>
    <row r="158" spans="1:4" x14ac:dyDescent="0.25">
      <c r="A158">
        <v>15</v>
      </c>
      <c r="B158" t="str" cm="1">
        <f t="array" ref="B158">_xlfn.IFS(Data!F158 = "successful", "successful",Data!F158="failed","unsuccessful",Data!F158="canceled","unsuccessful",Data!F158="live","live")</f>
        <v>unsuccessful</v>
      </c>
      <c r="C158">
        <v>35000</v>
      </c>
      <c r="D158" t="str" cm="1">
        <f t="array" ref="D158">_xlfn.IFS(C158&lt;1000,"&lt;1000",AND(C158&gt;=1000,C158&lt;=4999),"1000 - 4999",AND(C158&gt;=5000,C158&lt;=9999),"5000 - 9999",AND(C158&gt;=10000,C158&lt;=14999),"10000 - 14999",AND(C158&gt;=15000,C158&lt;=19999),"15000 - 19999",AND(C158&gt;=20000,C158&lt;=24999),"20000 - 24999",AND(C158&gt;=25000,C158&lt;=29999),"25000 - 29999",AND(C158&gt;=30000,C158&lt;=34999),"30000 - 34999",AND(C158&gt;=35000,C158&lt;=39999),"35000 - 39999",AND(C158&gt;=40000,C158&lt;=44999),"40000 - 44999",AND(C158&gt;=45000,C158&lt;=49999),"45000 - 49999",C158&gt;=50000,"50000 or more")</f>
        <v>35000 - 39999</v>
      </c>
    </row>
    <row r="159" spans="1:4" x14ac:dyDescent="0.25">
      <c r="A159">
        <v>2</v>
      </c>
      <c r="B159" t="str" cm="1">
        <f t="array" ref="B159">_xlfn.IFS(Data!F159 = "successful", "successful",Data!F159="failed","unsuccessful",Data!F159="canceled","unsuccessful",Data!F159="live","live")</f>
        <v>unsuccessful</v>
      </c>
      <c r="C159">
        <v>2995</v>
      </c>
      <c r="D159" t="str" cm="1">
        <f t="array" ref="D159">_xlfn.IFS(C159&lt;1000,"&lt;1000",AND(C159&gt;=1000,C159&lt;=4999),"1000 - 4999",AND(C159&gt;=5000,C159&lt;=9999),"5000 - 9999",AND(C159&gt;=10000,C159&lt;=14999),"10000 - 14999",AND(C159&gt;=15000,C159&lt;=19999),"15000 - 19999",AND(C159&gt;=20000,C159&lt;=24999),"20000 - 24999",AND(C159&gt;=25000,C159&lt;=29999),"25000 - 29999",AND(C159&gt;=30000,C159&lt;=34999),"30000 - 34999",AND(C159&gt;=35000,C159&lt;=39999),"35000 - 39999",AND(C159&gt;=40000,C159&lt;=44999),"40000 - 44999",AND(C159&gt;=45000,C159&lt;=49999),"45000 - 49999",C159&gt;=50000,"50000 or more")</f>
        <v>1000 - 4999</v>
      </c>
    </row>
    <row r="160" spans="1:4" x14ac:dyDescent="0.25">
      <c r="A160">
        <v>0</v>
      </c>
      <c r="B160" t="str" cm="1">
        <f t="array" ref="B160">_xlfn.IFS(Data!F160 = "successful", "successful",Data!F160="failed","unsuccessful",Data!F160="canceled","unsuccessful",Data!F160="live","live")</f>
        <v>unsuccessful</v>
      </c>
      <c r="C160">
        <v>5000</v>
      </c>
      <c r="D160" t="str" cm="1">
        <f t="array" ref="D160">_xlfn.IFS(C160&lt;1000,"&lt;1000",AND(C160&gt;=1000,C160&lt;=4999),"1000 - 4999",AND(C160&gt;=5000,C160&lt;=9999),"5000 - 9999",AND(C160&gt;=10000,C160&lt;=14999),"10000 - 14999",AND(C160&gt;=15000,C160&lt;=19999),"15000 - 19999",AND(C160&gt;=20000,C160&lt;=24999),"20000 - 24999",AND(C160&gt;=25000,C160&lt;=29999),"25000 - 29999",AND(C160&gt;=30000,C160&lt;=34999),"30000 - 34999",AND(C160&gt;=35000,C160&lt;=39999),"35000 - 39999",AND(C160&gt;=40000,C160&lt;=44999),"40000 - 44999",AND(C160&gt;=45000,C160&lt;=49999),"45000 - 49999",C160&gt;=50000,"50000 or more")</f>
        <v>5000 - 9999</v>
      </c>
    </row>
    <row r="161" spans="1:4" x14ac:dyDescent="0.25">
      <c r="A161">
        <v>1</v>
      </c>
      <c r="B161" t="str" cm="1">
        <f t="array" ref="B161">_xlfn.IFS(Data!F161 = "successful", "successful",Data!F161="failed","unsuccessful",Data!F161="canceled","unsuccessful",Data!F161="live","live")</f>
        <v>unsuccessful</v>
      </c>
      <c r="C161">
        <v>500000</v>
      </c>
      <c r="D161" t="str" cm="1">
        <f t="array" ref="D161">_xlfn.IFS(C161&lt;1000,"&lt;1000",AND(C161&gt;=1000,C161&lt;=4999),"1000 - 4999",AND(C161&gt;=5000,C161&lt;=9999),"5000 - 9999",AND(C161&gt;=10000,C161&lt;=14999),"10000 - 14999",AND(C161&gt;=15000,C161&lt;=19999),"15000 - 19999",AND(C161&gt;=20000,C161&lt;=24999),"20000 - 24999",AND(C161&gt;=25000,C161&lt;=29999),"25000 - 29999",AND(C161&gt;=30000,C161&lt;=34999),"30000 - 34999",AND(C161&gt;=35000,C161&lt;=39999),"35000 - 39999",AND(C161&gt;=40000,C161&lt;=44999),"40000 - 44999",AND(C161&gt;=45000,C161&lt;=49999),"45000 - 49999",C161&gt;=50000,"50000 or more")</f>
        <v>50000 or more</v>
      </c>
    </row>
    <row r="162" spans="1:4" x14ac:dyDescent="0.25">
      <c r="A162">
        <v>0</v>
      </c>
      <c r="B162" t="str" cm="1">
        <f t="array" ref="B162">_xlfn.IFS(Data!F162 = "successful", "successful",Data!F162="failed","unsuccessful",Data!F162="canceled","unsuccessful",Data!F162="live","live")</f>
        <v>unsuccessful</v>
      </c>
      <c r="C162">
        <v>5000</v>
      </c>
      <c r="D162" t="str" cm="1">
        <f t="array" ref="D162">_xlfn.IFS(C162&lt;1000,"&lt;1000",AND(C162&gt;=1000,C162&lt;=4999),"1000 - 4999",AND(C162&gt;=5000,C162&lt;=9999),"5000 - 9999",AND(C162&gt;=10000,C162&lt;=14999),"10000 - 14999",AND(C162&gt;=15000,C162&lt;=19999),"15000 - 19999",AND(C162&gt;=20000,C162&lt;=24999),"20000 - 24999",AND(C162&gt;=25000,C162&lt;=29999),"25000 - 29999",AND(C162&gt;=30000,C162&lt;=34999),"30000 - 34999",AND(C162&gt;=35000,C162&lt;=39999),"35000 - 39999",AND(C162&gt;=40000,C162&lt;=44999),"40000 - 44999",AND(C162&gt;=45000,C162&lt;=49999),"45000 - 49999",C162&gt;=50000,"50000 or more")</f>
        <v>5000 - 9999</v>
      </c>
    </row>
    <row r="163" spans="1:4" x14ac:dyDescent="0.25">
      <c r="A163">
        <v>1</v>
      </c>
      <c r="B163" t="str" cm="1">
        <f t="array" ref="B163">_xlfn.IFS(Data!F163 = "successful", "successful",Data!F163="failed","unsuccessful",Data!F163="canceled","unsuccessful",Data!F163="live","live")</f>
        <v>unsuccessful</v>
      </c>
      <c r="C163">
        <v>50000</v>
      </c>
      <c r="D163" t="str" cm="1">
        <f t="array" ref="D163">_xlfn.IFS(C163&lt;1000,"&lt;1000",AND(C163&gt;=1000,C163&lt;=4999),"1000 - 4999",AND(C163&gt;=5000,C163&lt;=9999),"5000 - 9999",AND(C163&gt;=10000,C163&lt;=14999),"10000 - 14999",AND(C163&gt;=15000,C163&lt;=19999),"15000 - 19999",AND(C163&gt;=20000,C163&lt;=24999),"20000 - 24999",AND(C163&gt;=25000,C163&lt;=29999),"25000 - 29999",AND(C163&gt;=30000,C163&lt;=34999),"30000 - 34999",AND(C163&gt;=35000,C163&lt;=39999),"35000 - 39999",AND(C163&gt;=40000,C163&lt;=44999),"40000 - 44999",AND(C163&gt;=45000,C163&lt;=49999),"45000 - 49999",C163&gt;=50000,"50000 or more")</f>
        <v>50000 or more</v>
      </c>
    </row>
    <row r="164" spans="1:4" x14ac:dyDescent="0.25">
      <c r="A164">
        <v>10</v>
      </c>
      <c r="B164" t="str" cm="1">
        <f t="array" ref="B164">_xlfn.IFS(Data!F164 = "successful", "successful",Data!F164="failed","unsuccessful",Data!F164="canceled","unsuccessful",Data!F164="live","live")</f>
        <v>unsuccessful</v>
      </c>
      <c r="C164">
        <v>2800</v>
      </c>
      <c r="D164" t="str" cm="1">
        <f t="array" ref="D164">_xlfn.IFS(C164&lt;1000,"&lt;1000",AND(C164&gt;=1000,C164&lt;=4999),"1000 - 4999",AND(C164&gt;=5000,C164&lt;=9999),"5000 - 9999",AND(C164&gt;=10000,C164&lt;=14999),"10000 - 14999",AND(C164&gt;=15000,C164&lt;=19999),"15000 - 19999",AND(C164&gt;=20000,C164&lt;=24999),"20000 - 24999",AND(C164&gt;=25000,C164&lt;=29999),"25000 - 29999",AND(C164&gt;=30000,C164&lt;=34999),"30000 - 34999",AND(C164&gt;=35000,C164&lt;=39999),"35000 - 39999",AND(C164&gt;=40000,C164&lt;=44999),"40000 - 44999",AND(C164&gt;=45000,C164&lt;=49999),"45000 - 49999",C164&gt;=50000,"50000 or more")</f>
        <v>1000 - 4999</v>
      </c>
    </row>
    <row r="165" spans="1:4" x14ac:dyDescent="0.25">
      <c r="A165">
        <v>0</v>
      </c>
      <c r="B165" t="str" cm="1">
        <f t="array" ref="B165">_xlfn.IFS(Data!F165 = "successful", "successful",Data!F165="failed","unsuccessful",Data!F165="canceled","unsuccessful",Data!F165="live","live")</f>
        <v>unsuccessful</v>
      </c>
      <c r="C165">
        <v>2000000</v>
      </c>
      <c r="D165" t="str" cm="1">
        <f t="array" ref="D165">_xlfn.IFS(C165&lt;1000,"&lt;1000",AND(C165&gt;=1000,C165&lt;=4999),"1000 - 4999",AND(C165&gt;=5000,C165&lt;=9999),"5000 - 9999",AND(C165&gt;=10000,C165&lt;=14999),"10000 - 14999",AND(C165&gt;=15000,C165&lt;=19999),"15000 - 19999",AND(C165&gt;=20000,C165&lt;=24999),"20000 - 24999",AND(C165&gt;=25000,C165&lt;=29999),"25000 - 29999",AND(C165&gt;=30000,C165&lt;=34999),"30000 - 34999",AND(C165&gt;=35000,C165&lt;=39999),"35000 - 39999",AND(C165&gt;=40000,C165&lt;=44999),"40000 - 44999",AND(C165&gt;=45000,C165&lt;=49999),"45000 - 49999",C165&gt;=50000,"50000 or more")</f>
        <v>50000 or more</v>
      </c>
    </row>
    <row r="166" spans="1:4" x14ac:dyDescent="0.25">
      <c r="A166">
        <v>7</v>
      </c>
      <c r="B166" t="str" cm="1">
        <f t="array" ref="B166">_xlfn.IFS(Data!F166 = "successful", "successful",Data!F166="failed","unsuccessful",Data!F166="canceled","unsuccessful",Data!F166="live","live")</f>
        <v>unsuccessful</v>
      </c>
      <c r="C166">
        <v>120000</v>
      </c>
      <c r="D166" t="str" cm="1">
        <f t="array" ref="D166">_xlfn.IFS(C166&lt;1000,"&lt;1000",AND(C166&gt;=1000,C166&lt;=4999),"1000 - 4999",AND(C166&gt;=5000,C166&lt;=9999),"5000 - 9999",AND(C166&gt;=10000,C166&lt;=14999),"10000 - 14999",AND(C166&gt;=15000,C166&lt;=19999),"15000 - 19999",AND(C166&gt;=20000,C166&lt;=24999),"20000 - 24999",AND(C166&gt;=25000,C166&lt;=29999),"25000 - 29999",AND(C166&gt;=30000,C166&lt;=34999),"30000 - 34999",AND(C166&gt;=35000,C166&lt;=39999),"35000 - 39999",AND(C166&gt;=40000,C166&lt;=44999),"40000 - 44999",AND(C166&gt;=45000,C166&lt;=49999),"45000 - 49999",C166&gt;=50000,"50000 or more")</f>
        <v>50000 or more</v>
      </c>
    </row>
    <row r="167" spans="1:4" x14ac:dyDescent="0.25">
      <c r="A167">
        <v>0</v>
      </c>
      <c r="B167" t="str" cm="1">
        <f t="array" ref="B167">_xlfn.IFS(Data!F167 = "successful", "successful",Data!F167="failed","unsuccessful",Data!F167="canceled","unsuccessful",Data!F167="live","live")</f>
        <v>unsuccessful</v>
      </c>
      <c r="C167">
        <v>17000</v>
      </c>
      <c r="D167" t="str" cm="1">
        <f t="array" ref="D167">_xlfn.IFS(C167&lt;1000,"&lt;1000",AND(C167&gt;=1000,C167&lt;=4999),"1000 - 4999",AND(C167&gt;=5000,C167&lt;=9999),"5000 - 9999",AND(C167&gt;=10000,C167&lt;=14999),"10000 - 14999",AND(C167&gt;=15000,C167&lt;=19999),"15000 - 19999",AND(C167&gt;=20000,C167&lt;=24999),"20000 - 24999",AND(C167&gt;=25000,C167&lt;=29999),"25000 - 29999",AND(C167&gt;=30000,C167&lt;=34999),"30000 - 34999",AND(C167&gt;=35000,C167&lt;=39999),"35000 - 39999",AND(C167&gt;=40000,C167&lt;=44999),"40000 - 44999",AND(C167&gt;=45000,C167&lt;=49999),"45000 - 49999",C167&gt;=50000,"50000 or more")</f>
        <v>15000 - 19999</v>
      </c>
    </row>
    <row r="168" spans="1:4" x14ac:dyDescent="0.25">
      <c r="A168">
        <v>1</v>
      </c>
      <c r="B168" t="str" cm="1">
        <f t="array" ref="B168">_xlfn.IFS(Data!F168 = "successful", "successful",Data!F168="failed","unsuccessful",Data!F168="canceled","unsuccessful",Data!F168="live","live")</f>
        <v>unsuccessful</v>
      </c>
      <c r="C168">
        <v>5000</v>
      </c>
      <c r="D168" t="str" cm="1">
        <f t="array" ref="D168">_xlfn.IFS(C168&lt;1000,"&lt;1000",AND(C168&gt;=1000,C168&lt;=4999),"1000 - 4999",AND(C168&gt;=5000,C168&lt;=9999),"5000 - 9999",AND(C168&gt;=10000,C168&lt;=14999),"10000 - 14999",AND(C168&gt;=15000,C168&lt;=19999),"15000 - 19999",AND(C168&gt;=20000,C168&lt;=24999),"20000 - 24999",AND(C168&gt;=25000,C168&lt;=29999),"25000 - 29999",AND(C168&gt;=30000,C168&lt;=34999),"30000 - 34999",AND(C168&gt;=35000,C168&lt;=39999),"35000 - 39999",AND(C168&gt;=40000,C168&lt;=44999),"40000 - 44999",AND(C168&gt;=45000,C168&lt;=49999),"45000 - 49999",C168&gt;=50000,"50000 or more")</f>
        <v>5000 - 9999</v>
      </c>
    </row>
    <row r="169" spans="1:4" x14ac:dyDescent="0.25">
      <c r="A169">
        <v>2</v>
      </c>
      <c r="B169" t="str" cm="1">
        <f t="array" ref="B169">_xlfn.IFS(Data!F169 = "successful", "successful",Data!F169="failed","unsuccessful",Data!F169="canceled","unsuccessful",Data!F169="live","live")</f>
        <v>unsuccessful</v>
      </c>
      <c r="C169">
        <v>110000</v>
      </c>
      <c r="D169" t="str" cm="1">
        <f t="array" ref="D169">_xlfn.IFS(C169&lt;1000,"&lt;1000",AND(C169&gt;=1000,C169&lt;=4999),"1000 - 4999",AND(C169&gt;=5000,C169&lt;=9999),"5000 - 9999",AND(C169&gt;=10000,C169&lt;=14999),"10000 - 14999",AND(C169&gt;=15000,C169&lt;=19999),"15000 - 19999",AND(C169&gt;=20000,C169&lt;=24999),"20000 - 24999",AND(C169&gt;=25000,C169&lt;=29999),"25000 - 29999",AND(C169&gt;=30000,C169&lt;=34999),"30000 - 34999",AND(C169&gt;=35000,C169&lt;=39999),"35000 - 39999",AND(C169&gt;=40000,C169&lt;=44999),"40000 - 44999",AND(C169&gt;=45000,C169&lt;=49999),"45000 - 49999",C169&gt;=50000,"50000 or more")</f>
        <v>50000 or more</v>
      </c>
    </row>
    <row r="170" spans="1:4" x14ac:dyDescent="0.25">
      <c r="A170">
        <v>3</v>
      </c>
      <c r="B170" t="str" cm="1">
        <f t="array" ref="B170">_xlfn.IFS(Data!F170 = "successful", "successful",Data!F170="failed","unsuccessful",Data!F170="canceled","unsuccessful",Data!F170="live","live")</f>
        <v>unsuccessful</v>
      </c>
      <c r="C170">
        <v>8000</v>
      </c>
      <c r="D170" t="str" cm="1">
        <f t="array" ref="D170">_xlfn.IFS(C170&lt;1000,"&lt;1000",AND(C170&gt;=1000,C170&lt;=4999),"1000 - 4999",AND(C170&gt;=5000,C170&lt;=9999),"5000 - 9999",AND(C170&gt;=10000,C170&lt;=14999),"10000 - 14999",AND(C170&gt;=15000,C170&lt;=19999),"15000 - 19999",AND(C170&gt;=20000,C170&lt;=24999),"20000 - 24999",AND(C170&gt;=25000,C170&lt;=29999),"25000 - 29999",AND(C170&gt;=30000,C170&lt;=34999),"30000 - 34999",AND(C170&gt;=35000,C170&lt;=39999),"35000 - 39999",AND(C170&gt;=40000,C170&lt;=44999),"40000 - 44999",AND(C170&gt;=45000,C170&lt;=49999),"45000 - 49999",C170&gt;=50000,"50000 or more")</f>
        <v>5000 - 9999</v>
      </c>
    </row>
    <row r="171" spans="1:4" x14ac:dyDescent="0.25">
      <c r="A171">
        <v>10</v>
      </c>
      <c r="B171" t="str" cm="1">
        <f t="array" ref="B171">_xlfn.IFS(Data!F171 = "successful", "successful",Data!F171="failed","unsuccessful",Data!F171="canceled","unsuccessful",Data!F171="live","live")</f>
        <v>unsuccessful</v>
      </c>
      <c r="C171">
        <v>2500</v>
      </c>
      <c r="D171" t="str" cm="1">
        <f t="array" ref="D171">_xlfn.IFS(C171&lt;1000,"&lt;1000",AND(C171&gt;=1000,C171&lt;=4999),"1000 - 4999",AND(C171&gt;=5000,C171&lt;=9999),"5000 - 9999",AND(C171&gt;=10000,C171&lt;=14999),"10000 - 14999",AND(C171&gt;=15000,C171&lt;=19999),"15000 - 19999",AND(C171&gt;=20000,C171&lt;=24999),"20000 - 24999",AND(C171&gt;=25000,C171&lt;=29999),"25000 - 29999",AND(C171&gt;=30000,C171&lt;=34999),"30000 - 34999",AND(C171&gt;=35000,C171&lt;=39999),"35000 - 39999",AND(C171&gt;=40000,C171&lt;=44999),"40000 - 44999",AND(C171&gt;=45000,C171&lt;=49999),"45000 - 49999",C171&gt;=50000,"50000 or more")</f>
        <v>1000 - 4999</v>
      </c>
    </row>
    <row r="172" spans="1:4" x14ac:dyDescent="0.25">
      <c r="A172">
        <v>10</v>
      </c>
      <c r="B172" t="str" cm="1">
        <f t="array" ref="B172">_xlfn.IFS(Data!F172 = "successful", "successful",Data!F172="failed","unsuccessful",Data!F172="canceled","unsuccessful",Data!F172="live","live")</f>
        <v>unsuccessful</v>
      </c>
      <c r="C172">
        <v>10000</v>
      </c>
      <c r="D172" t="str" cm="1">
        <f t="array" ref="D172">_xlfn.IFS(C172&lt;1000,"&lt;1000",AND(C172&gt;=1000,C172&lt;=4999),"1000 - 4999",AND(C172&gt;=5000,C172&lt;=9999),"5000 - 9999",AND(C172&gt;=10000,C172&lt;=14999),"10000 - 14999",AND(C172&gt;=15000,C172&lt;=19999),"15000 - 19999",AND(C172&gt;=20000,C172&lt;=24999),"20000 - 24999",AND(C172&gt;=25000,C172&lt;=29999),"25000 - 29999",AND(C172&gt;=30000,C172&lt;=34999),"30000 - 34999",AND(C172&gt;=35000,C172&lt;=39999),"35000 - 39999",AND(C172&gt;=40000,C172&lt;=44999),"40000 - 44999",AND(C172&gt;=45000,C172&lt;=49999),"45000 - 49999",C172&gt;=50000,"50000 or more")</f>
        <v>10000 - 14999</v>
      </c>
    </row>
    <row r="173" spans="1:4" x14ac:dyDescent="0.25">
      <c r="A173">
        <v>1</v>
      </c>
      <c r="B173" t="str" cm="1">
        <f t="array" ref="B173">_xlfn.IFS(Data!F173 = "successful", "successful",Data!F173="failed","unsuccessful",Data!F173="canceled","unsuccessful",Data!F173="live","live")</f>
        <v>unsuccessful</v>
      </c>
      <c r="C173">
        <v>50000</v>
      </c>
      <c r="D173" t="str" cm="1">
        <f t="array" ref="D173">_xlfn.IFS(C173&lt;1000,"&lt;1000",AND(C173&gt;=1000,C173&lt;=4999),"1000 - 4999",AND(C173&gt;=5000,C173&lt;=9999),"5000 - 9999",AND(C173&gt;=10000,C173&lt;=14999),"10000 - 14999",AND(C173&gt;=15000,C173&lt;=19999),"15000 - 19999",AND(C173&gt;=20000,C173&lt;=24999),"20000 - 24999",AND(C173&gt;=25000,C173&lt;=29999),"25000 - 29999",AND(C173&gt;=30000,C173&lt;=34999),"30000 - 34999",AND(C173&gt;=35000,C173&lt;=39999),"35000 - 39999",AND(C173&gt;=40000,C173&lt;=44999),"40000 - 44999",AND(C173&gt;=45000,C173&lt;=49999),"45000 - 49999",C173&gt;=50000,"50000 or more")</f>
        <v>50000 or more</v>
      </c>
    </row>
    <row r="174" spans="1:4" x14ac:dyDescent="0.25">
      <c r="A174">
        <v>0</v>
      </c>
      <c r="B174" t="str" cm="1">
        <f t="array" ref="B174">_xlfn.IFS(Data!F174 = "successful", "successful",Data!F174="failed","unsuccessful",Data!F174="canceled","unsuccessful",Data!F174="live","live")</f>
        <v>unsuccessful</v>
      </c>
      <c r="C174">
        <v>95000</v>
      </c>
      <c r="D174" t="str" cm="1">
        <f t="array" ref="D174">_xlfn.IFS(C174&lt;1000,"&lt;1000",AND(C174&gt;=1000,C174&lt;=4999),"1000 - 4999",AND(C174&gt;=5000,C174&lt;=9999),"5000 - 9999",AND(C174&gt;=10000,C174&lt;=14999),"10000 - 14999",AND(C174&gt;=15000,C174&lt;=19999),"15000 - 19999",AND(C174&gt;=20000,C174&lt;=24999),"20000 - 24999",AND(C174&gt;=25000,C174&lt;=29999),"25000 - 29999",AND(C174&gt;=30000,C174&lt;=34999),"30000 - 34999",AND(C174&gt;=35000,C174&lt;=39999),"35000 - 39999",AND(C174&gt;=40000,C174&lt;=44999),"40000 - 44999",AND(C174&gt;=45000,C174&lt;=49999),"45000 - 49999",C174&gt;=50000,"50000 or more")</f>
        <v>50000 or more</v>
      </c>
    </row>
    <row r="175" spans="1:4" x14ac:dyDescent="0.25">
      <c r="A175">
        <v>0</v>
      </c>
      <c r="B175" t="str" cm="1">
        <f t="array" ref="B175">_xlfn.IFS(Data!F175 = "successful", "successful",Data!F175="failed","unsuccessful",Data!F175="canceled","unsuccessful",Data!F175="live","live")</f>
        <v>unsuccessful</v>
      </c>
      <c r="C175">
        <v>1110</v>
      </c>
      <c r="D175" t="str" cm="1">
        <f t="array" ref="D175">_xlfn.IFS(C175&lt;1000,"&lt;1000",AND(C175&gt;=1000,C175&lt;=4999),"1000 - 4999",AND(C175&gt;=5000,C175&lt;=9999),"5000 - 9999",AND(C175&gt;=10000,C175&lt;=14999),"10000 - 14999",AND(C175&gt;=15000,C175&lt;=19999),"15000 - 19999",AND(C175&gt;=20000,C175&lt;=24999),"20000 - 24999",AND(C175&gt;=25000,C175&lt;=29999),"25000 - 29999",AND(C175&gt;=30000,C175&lt;=34999),"30000 - 34999",AND(C175&gt;=35000,C175&lt;=39999),"35000 - 39999",AND(C175&gt;=40000,C175&lt;=44999),"40000 - 44999",AND(C175&gt;=45000,C175&lt;=49999),"45000 - 49999",C175&gt;=50000,"50000 or more")</f>
        <v>1000 - 4999</v>
      </c>
    </row>
    <row r="176" spans="1:4" x14ac:dyDescent="0.25">
      <c r="A176">
        <v>0</v>
      </c>
      <c r="B176" t="str" cm="1">
        <f t="array" ref="B176">_xlfn.IFS(Data!F176 = "successful", "successful",Data!F176="failed","unsuccessful",Data!F176="canceled","unsuccessful",Data!F176="live","live")</f>
        <v>unsuccessful</v>
      </c>
      <c r="C176">
        <v>6000</v>
      </c>
      <c r="D176" t="str" cm="1">
        <f t="array" ref="D176">_xlfn.IFS(C176&lt;1000,"&lt;1000",AND(C176&gt;=1000,C176&lt;=4999),"1000 - 4999",AND(C176&gt;=5000,C176&lt;=9999),"5000 - 9999",AND(C176&gt;=10000,C176&lt;=14999),"10000 - 14999",AND(C176&gt;=15000,C176&lt;=19999),"15000 - 19999",AND(C176&gt;=20000,C176&lt;=24999),"20000 - 24999",AND(C176&gt;=25000,C176&lt;=29999),"25000 - 29999",AND(C176&gt;=30000,C176&lt;=34999),"30000 - 34999",AND(C176&gt;=35000,C176&lt;=39999),"35000 - 39999",AND(C176&gt;=40000,C176&lt;=44999),"40000 - 44999",AND(C176&gt;=45000,C176&lt;=49999),"45000 - 49999",C176&gt;=50000,"50000 or more")</f>
        <v>5000 - 9999</v>
      </c>
    </row>
    <row r="177" spans="1:4" x14ac:dyDescent="0.25">
      <c r="A177">
        <v>26</v>
      </c>
      <c r="B177" t="str" cm="1">
        <f t="array" ref="B177">_xlfn.IFS(Data!F177 = "successful", "successful",Data!F177="failed","unsuccessful",Data!F177="canceled","unsuccessful",Data!F177="live","live")</f>
        <v>unsuccessful</v>
      </c>
      <c r="C177">
        <v>20000</v>
      </c>
      <c r="D177" t="str" cm="1">
        <f t="array" ref="D177">_xlfn.IFS(C177&lt;1000,"&lt;1000",AND(C177&gt;=1000,C177&lt;=4999),"1000 - 4999",AND(C177&gt;=5000,C177&lt;=9999),"5000 - 9999",AND(C177&gt;=10000,C177&lt;=14999),"10000 - 14999",AND(C177&gt;=15000,C177&lt;=19999),"15000 - 19999",AND(C177&gt;=20000,C177&lt;=24999),"20000 - 24999",AND(C177&gt;=25000,C177&lt;=29999),"25000 - 29999",AND(C177&gt;=30000,C177&lt;=34999),"30000 - 34999",AND(C177&gt;=35000,C177&lt;=39999),"35000 - 39999",AND(C177&gt;=40000,C177&lt;=44999),"40000 - 44999",AND(C177&gt;=45000,C177&lt;=49999),"45000 - 49999",C177&gt;=50000,"50000 or more")</f>
        <v>20000 - 24999</v>
      </c>
    </row>
    <row r="178" spans="1:4" x14ac:dyDescent="0.25">
      <c r="A178">
        <v>0</v>
      </c>
      <c r="B178" t="str" cm="1">
        <f t="array" ref="B178">_xlfn.IFS(Data!F178 = "successful", "successful",Data!F178="failed","unsuccessful",Data!F178="canceled","unsuccessful",Data!F178="live","live")</f>
        <v>unsuccessful</v>
      </c>
      <c r="C178">
        <v>1500</v>
      </c>
      <c r="D178" t="str" cm="1">
        <f t="array" ref="D178">_xlfn.IFS(C178&lt;1000,"&lt;1000",AND(C178&gt;=1000,C178&lt;=4999),"1000 - 4999",AND(C178&gt;=5000,C178&lt;=9999),"5000 - 9999",AND(C178&gt;=10000,C178&lt;=14999),"10000 - 14999",AND(C178&gt;=15000,C178&lt;=19999),"15000 - 19999",AND(C178&gt;=20000,C178&lt;=24999),"20000 - 24999",AND(C178&gt;=25000,C178&lt;=29999),"25000 - 29999",AND(C178&gt;=30000,C178&lt;=34999),"30000 - 34999",AND(C178&gt;=35000,C178&lt;=39999),"35000 - 39999",AND(C178&gt;=40000,C178&lt;=44999),"40000 - 44999",AND(C178&gt;=45000,C178&lt;=49999),"45000 - 49999",C178&gt;=50000,"50000 or more")</f>
        <v>1000 - 4999</v>
      </c>
    </row>
    <row r="179" spans="1:4" x14ac:dyDescent="0.25">
      <c r="A179">
        <v>7</v>
      </c>
      <c r="B179" t="str" cm="1">
        <f t="array" ref="B179">_xlfn.IFS(Data!F179 = "successful", "successful",Data!F179="failed","unsuccessful",Data!F179="canceled","unsuccessful",Data!F179="live","live")</f>
        <v>unsuccessful</v>
      </c>
      <c r="C179">
        <v>450</v>
      </c>
      <c r="D179" t="str" cm="1">
        <f t="array" ref="D179">_xlfn.IFS(C179&lt;1000,"&lt;1000",AND(C179&gt;=1000,C179&lt;=4999),"1000 - 4999",AND(C179&gt;=5000,C179&lt;=9999),"5000 - 9999",AND(C179&gt;=10000,C179&lt;=14999),"10000 - 14999",AND(C179&gt;=15000,C179&lt;=19999),"15000 - 19999",AND(C179&gt;=20000,C179&lt;=24999),"20000 - 24999",AND(C179&gt;=25000,C179&lt;=29999),"25000 - 29999",AND(C179&gt;=30000,C179&lt;=34999),"30000 - 34999",AND(C179&gt;=35000,C179&lt;=39999),"35000 - 39999",AND(C179&gt;=40000,C179&lt;=44999),"40000 - 44999",AND(C179&gt;=45000,C179&lt;=49999),"45000 - 49999",C179&gt;=50000,"50000 or more")</f>
        <v>&lt;1000</v>
      </c>
    </row>
    <row r="180" spans="1:4" x14ac:dyDescent="0.25">
      <c r="A180">
        <v>0</v>
      </c>
      <c r="B180" t="str" cm="1">
        <f t="array" ref="B180">_xlfn.IFS(Data!F180 = "successful", "successful",Data!F180="failed","unsuccessful",Data!F180="canceled","unsuccessful",Data!F180="live","live")</f>
        <v>unsuccessful</v>
      </c>
      <c r="C180">
        <v>500000</v>
      </c>
      <c r="D180" t="str" cm="1">
        <f t="array" ref="D180">_xlfn.IFS(C180&lt;1000,"&lt;1000",AND(C180&gt;=1000,C180&lt;=4999),"1000 - 4999",AND(C180&gt;=5000,C180&lt;=9999),"5000 - 9999",AND(C180&gt;=10000,C180&lt;=14999),"10000 - 14999",AND(C180&gt;=15000,C180&lt;=19999),"15000 - 19999",AND(C180&gt;=20000,C180&lt;=24999),"20000 - 24999",AND(C180&gt;=25000,C180&lt;=29999),"25000 - 29999",AND(C180&gt;=30000,C180&lt;=34999),"30000 - 34999",AND(C180&gt;=35000,C180&lt;=39999),"35000 - 39999",AND(C180&gt;=40000,C180&lt;=44999),"40000 - 44999",AND(C180&gt;=45000,C180&lt;=49999),"45000 - 49999",C180&gt;=50000,"50000 or more")</f>
        <v>50000 or more</v>
      </c>
    </row>
    <row r="181" spans="1:4" x14ac:dyDescent="0.25">
      <c r="A181">
        <v>2</v>
      </c>
      <c r="B181" t="str" cm="1">
        <f t="array" ref="B181">_xlfn.IFS(Data!F181 = "successful", "successful",Data!F181="failed","unsuccessful",Data!F181="canceled","unsuccessful",Data!F181="live","live")</f>
        <v>unsuccessful</v>
      </c>
      <c r="C181">
        <v>1000</v>
      </c>
      <c r="D181" t="str" cm="1">
        <f t="array" ref="D181">_xlfn.IFS(C181&lt;1000,"&lt;1000",AND(C181&gt;=1000,C181&lt;=4999),"1000 - 4999",AND(C181&gt;=5000,C181&lt;=9999),"5000 - 9999",AND(C181&gt;=10000,C181&lt;=14999),"10000 - 14999",AND(C181&gt;=15000,C181&lt;=19999),"15000 - 19999",AND(C181&gt;=20000,C181&lt;=24999),"20000 - 24999",AND(C181&gt;=25000,C181&lt;=29999),"25000 - 29999",AND(C181&gt;=30000,C181&lt;=34999),"30000 - 34999",AND(C181&gt;=35000,C181&lt;=39999),"35000 - 39999",AND(C181&gt;=40000,C181&lt;=44999),"40000 - 44999",AND(C181&gt;=45000,C181&lt;=49999),"45000 - 49999",C181&gt;=50000,"50000 or more")</f>
        <v>1000 - 4999</v>
      </c>
    </row>
    <row r="182" spans="1:4" x14ac:dyDescent="0.25">
      <c r="A182">
        <v>13</v>
      </c>
      <c r="B182" t="str" cm="1">
        <f t="array" ref="B182">_xlfn.IFS(Data!F182 = "successful", "successful",Data!F182="failed","unsuccessful",Data!F182="canceled","unsuccessful",Data!F182="live","live")</f>
        <v>unsuccessful</v>
      </c>
      <c r="C182">
        <v>1200</v>
      </c>
      <c r="D182" t="str" cm="1">
        <f t="array" ref="D182">_xlfn.IFS(C182&lt;1000,"&lt;1000",AND(C182&gt;=1000,C182&lt;=4999),"1000 - 4999",AND(C182&gt;=5000,C182&lt;=9999),"5000 - 9999",AND(C182&gt;=10000,C182&lt;=14999),"10000 - 14999",AND(C182&gt;=15000,C182&lt;=19999),"15000 - 19999",AND(C182&gt;=20000,C182&lt;=24999),"20000 - 24999",AND(C182&gt;=25000,C182&lt;=29999),"25000 - 29999",AND(C182&gt;=30000,C182&lt;=34999),"30000 - 34999",AND(C182&gt;=35000,C182&lt;=39999),"35000 - 39999",AND(C182&gt;=40000,C182&lt;=44999),"40000 - 44999",AND(C182&gt;=45000,C182&lt;=49999),"45000 - 49999",C182&gt;=50000,"50000 or more")</f>
        <v>1000 - 4999</v>
      </c>
    </row>
    <row r="183" spans="1:4" x14ac:dyDescent="0.25">
      <c r="A183">
        <v>4</v>
      </c>
      <c r="B183" t="str" cm="1">
        <f t="array" ref="B183">_xlfn.IFS(Data!F183 = "successful", "successful",Data!F183="failed","unsuccessful",Data!F183="canceled","unsuccessful",Data!F183="live","live")</f>
        <v>unsuccessful</v>
      </c>
      <c r="C183">
        <v>3423</v>
      </c>
      <c r="D183" t="str" cm="1">
        <f t="array" ref="D183">_xlfn.IFS(C183&lt;1000,"&lt;1000",AND(C183&gt;=1000,C183&lt;=4999),"1000 - 4999",AND(C183&gt;=5000,C183&lt;=9999),"5000 - 9999",AND(C183&gt;=10000,C183&lt;=14999),"10000 - 14999",AND(C183&gt;=15000,C183&lt;=19999),"15000 - 19999",AND(C183&gt;=20000,C183&lt;=24999),"20000 - 24999",AND(C183&gt;=25000,C183&lt;=29999),"25000 - 29999",AND(C183&gt;=30000,C183&lt;=34999),"30000 - 34999",AND(C183&gt;=35000,C183&lt;=39999),"35000 - 39999",AND(C183&gt;=40000,C183&lt;=44999),"40000 - 44999",AND(C183&gt;=45000,C183&lt;=49999),"45000 - 49999",C183&gt;=50000,"50000 or more")</f>
        <v>1000 - 4999</v>
      </c>
    </row>
    <row r="184" spans="1:4" x14ac:dyDescent="0.25">
      <c r="A184">
        <v>0</v>
      </c>
      <c r="B184" t="str" cm="1">
        <f t="array" ref="B184">_xlfn.IFS(Data!F184 = "successful", "successful",Data!F184="failed","unsuccessful",Data!F184="canceled","unsuccessful",Data!F184="live","live")</f>
        <v>unsuccessful</v>
      </c>
      <c r="C184">
        <v>1000</v>
      </c>
      <c r="D184" t="str" cm="1">
        <f t="array" ref="D184">_xlfn.IFS(C184&lt;1000,"&lt;1000",AND(C184&gt;=1000,C184&lt;=4999),"1000 - 4999",AND(C184&gt;=5000,C184&lt;=9999),"5000 - 9999",AND(C184&gt;=10000,C184&lt;=14999),"10000 - 14999",AND(C184&gt;=15000,C184&lt;=19999),"15000 - 19999",AND(C184&gt;=20000,C184&lt;=24999),"20000 - 24999",AND(C184&gt;=25000,C184&lt;=29999),"25000 - 29999",AND(C184&gt;=30000,C184&lt;=34999),"30000 - 34999",AND(C184&gt;=35000,C184&lt;=39999),"35000 - 39999",AND(C184&gt;=40000,C184&lt;=44999),"40000 - 44999",AND(C184&gt;=45000,C184&lt;=49999),"45000 - 49999",C184&gt;=50000,"50000 or more")</f>
        <v>1000 - 4999</v>
      </c>
    </row>
    <row r="185" spans="1:4" x14ac:dyDescent="0.25">
      <c r="A185">
        <v>12</v>
      </c>
      <c r="B185" t="str" cm="1">
        <f t="array" ref="B185">_xlfn.IFS(Data!F185 = "successful", "successful",Data!F185="failed","unsuccessful",Data!F185="canceled","unsuccessful",Data!F185="live","live")</f>
        <v>unsuccessful</v>
      </c>
      <c r="C185">
        <v>12500</v>
      </c>
      <c r="D185" t="str" cm="1">
        <f t="array" ref="D185">_xlfn.IFS(C185&lt;1000,"&lt;1000",AND(C185&gt;=1000,C185&lt;=4999),"1000 - 4999",AND(C185&gt;=5000,C185&lt;=9999),"5000 - 9999",AND(C185&gt;=10000,C185&lt;=14999),"10000 - 14999",AND(C185&gt;=15000,C185&lt;=19999),"15000 - 19999",AND(C185&gt;=20000,C185&lt;=24999),"20000 - 24999",AND(C185&gt;=25000,C185&lt;=29999),"25000 - 29999",AND(C185&gt;=30000,C185&lt;=34999),"30000 - 34999",AND(C185&gt;=35000,C185&lt;=39999),"35000 - 39999",AND(C185&gt;=40000,C185&lt;=44999),"40000 - 44999",AND(C185&gt;=45000,C185&lt;=49999),"45000 - 49999",C185&gt;=50000,"50000 or more")</f>
        <v>10000 - 14999</v>
      </c>
    </row>
    <row r="186" spans="1:4" x14ac:dyDescent="0.25">
      <c r="A186">
        <v>2</v>
      </c>
      <c r="B186" t="str" cm="1">
        <f t="array" ref="B186">_xlfn.IFS(Data!F186 = "successful", "successful",Data!F186="failed","unsuccessful",Data!F186="canceled","unsuccessful",Data!F186="live","live")</f>
        <v>unsuccessful</v>
      </c>
      <c r="C186">
        <v>1500</v>
      </c>
      <c r="D186" t="str" cm="1">
        <f t="array" ref="D186">_xlfn.IFS(C186&lt;1000,"&lt;1000",AND(C186&gt;=1000,C186&lt;=4999),"1000 - 4999",AND(C186&gt;=5000,C186&lt;=9999),"5000 - 9999",AND(C186&gt;=10000,C186&lt;=14999),"10000 - 14999",AND(C186&gt;=15000,C186&lt;=19999),"15000 - 19999",AND(C186&gt;=20000,C186&lt;=24999),"20000 - 24999",AND(C186&gt;=25000,C186&lt;=29999),"25000 - 29999",AND(C186&gt;=30000,C186&lt;=34999),"30000 - 34999",AND(C186&gt;=35000,C186&lt;=39999),"35000 - 39999",AND(C186&gt;=40000,C186&lt;=44999),"40000 - 44999",AND(C186&gt;=45000,C186&lt;=49999),"45000 - 49999",C186&gt;=50000,"50000 or more")</f>
        <v>1000 - 4999</v>
      </c>
    </row>
    <row r="187" spans="1:4" x14ac:dyDescent="0.25">
      <c r="A187">
        <v>10</v>
      </c>
      <c r="B187" t="str" cm="1">
        <f t="array" ref="B187">_xlfn.IFS(Data!F187 = "successful", "successful",Data!F187="failed","unsuccessful",Data!F187="canceled","unsuccessful",Data!F187="live","live")</f>
        <v>unsuccessful</v>
      </c>
      <c r="C187">
        <v>40000</v>
      </c>
      <c r="D187" t="str" cm="1">
        <f t="array" ref="D187">_xlfn.IFS(C187&lt;1000,"&lt;1000",AND(C187&gt;=1000,C187&lt;=4999),"1000 - 4999",AND(C187&gt;=5000,C187&lt;=9999),"5000 - 9999",AND(C187&gt;=10000,C187&lt;=14999),"10000 - 14999",AND(C187&gt;=15000,C187&lt;=19999),"15000 - 19999",AND(C187&gt;=20000,C187&lt;=24999),"20000 - 24999",AND(C187&gt;=25000,C187&lt;=29999),"25000 - 29999",AND(C187&gt;=30000,C187&lt;=34999),"30000 - 34999",AND(C187&gt;=35000,C187&lt;=39999),"35000 - 39999",AND(C187&gt;=40000,C187&lt;=44999),"40000 - 44999",AND(C187&gt;=45000,C187&lt;=49999),"45000 - 49999",C187&gt;=50000,"50000 or more")</f>
        <v>40000 - 44999</v>
      </c>
    </row>
    <row r="188" spans="1:4" x14ac:dyDescent="0.25">
      <c r="A188">
        <v>0</v>
      </c>
      <c r="B188" t="str" cm="1">
        <f t="array" ref="B188">_xlfn.IFS(Data!F188 = "successful", "successful",Data!F188="failed","unsuccessful",Data!F188="canceled","unsuccessful",Data!F188="live","live")</f>
        <v>unsuccessful</v>
      </c>
      <c r="C188">
        <v>5000</v>
      </c>
      <c r="D188" t="str" cm="1">
        <f t="array" ref="D188">_xlfn.IFS(C188&lt;1000,"&lt;1000",AND(C188&gt;=1000,C188&lt;=4999),"1000 - 4999",AND(C188&gt;=5000,C188&lt;=9999),"5000 - 9999",AND(C188&gt;=10000,C188&lt;=14999),"10000 - 14999",AND(C188&gt;=15000,C188&lt;=19999),"15000 - 19999",AND(C188&gt;=20000,C188&lt;=24999),"20000 - 24999",AND(C188&gt;=25000,C188&lt;=29999),"25000 - 29999",AND(C188&gt;=30000,C188&lt;=34999),"30000 - 34999",AND(C188&gt;=35000,C188&lt;=39999),"35000 - 39999",AND(C188&gt;=40000,C188&lt;=44999),"40000 - 44999",AND(C188&gt;=45000,C188&lt;=49999),"45000 - 49999",C188&gt;=50000,"50000 or more")</f>
        <v>5000 - 9999</v>
      </c>
    </row>
    <row r="189" spans="1:4" x14ac:dyDescent="0.25">
      <c r="A189">
        <v>5</v>
      </c>
      <c r="B189" t="str" cm="1">
        <f t="array" ref="B189">_xlfn.IFS(Data!F189 = "successful", "successful",Data!F189="failed","unsuccessful",Data!F189="canceled","unsuccessful",Data!F189="live","live")</f>
        <v>unsuccessful</v>
      </c>
      <c r="C189">
        <v>5000</v>
      </c>
      <c r="D189" t="str" cm="1">
        <f t="array" ref="D189">_xlfn.IFS(C189&lt;1000,"&lt;1000",AND(C189&gt;=1000,C189&lt;=4999),"1000 - 4999",AND(C189&gt;=5000,C189&lt;=9999),"5000 - 9999",AND(C189&gt;=10000,C189&lt;=14999),"10000 - 14999",AND(C189&gt;=15000,C189&lt;=19999),"15000 - 19999",AND(C189&gt;=20000,C189&lt;=24999),"20000 - 24999",AND(C189&gt;=25000,C189&lt;=29999),"25000 - 29999",AND(C189&gt;=30000,C189&lt;=34999),"30000 - 34999",AND(C189&gt;=35000,C189&lt;=39999),"35000 - 39999",AND(C189&gt;=40000,C189&lt;=44999),"40000 - 44999",AND(C189&gt;=45000,C189&lt;=49999),"45000 - 49999",C189&gt;=50000,"50000 or more")</f>
        <v>5000 - 9999</v>
      </c>
    </row>
    <row r="190" spans="1:4" x14ac:dyDescent="0.25">
      <c r="A190">
        <v>0</v>
      </c>
      <c r="B190" t="str" cm="1">
        <f t="array" ref="B190">_xlfn.IFS(Data!F190 = "successful", "successful",Data!F190="failed","unsuccessful",Data!F190="canceled","unsuccessful",Data!F190="live","live")</f>
        <v>unsuccessful</v>
      </c>
      <c r="C190">
        <v>1500</v>
      </c>
      <c r="D190" t="str" cm="1">
        <f t="array" ref="D190">_xlfn.IFS(C190&lt;1000,"&lt;1000",AND(C190&gt;=1000,C190&lt;=4999),"1000 - 4999",AND(C190&gt;=5000,C190&lt;=9999),"5000 - 9999",AND(C190&gt;=10000,C190&lt;=14999),"10000 - 14999",AND(C190&gt;=15000,C190&lt;=19999),"15000 - 19999",AND(C190&gt;=20000,C190&lt;=24999),"20000 - 24999",AND(C190&gt;=25000,C190&lt;=29999),"25000 - 29999",AND(C190&gt;=30000,C190&lt;=34999),"30000 - 34999",AND(C190&gt;=35000,C190&lt;=39999),"35000 - 39999",AND(C190&gt;=40000,C190&lt;=44999),"40000 - 44999",AND(C190&gt;=45000,C190&lt;=49999),"45000 - 49999",C190&gt;=50000,"50000 or more")</f>
        <v>1000 - 4999</v>
      </c>
    </row>
    <row r="191" spans="1:4" x14ac:dyDescent="0.25">
      <c r="A191">
        <v>5</v>
      </c>
      <c r="B191" t="str" cm="1">
        <f t="array" ref="B191">_xlfn.IFS(Data!F191 = "successful", "successful",Data!F191="failed","unsuccessful",Data!F191="canceled","unsuccessful",Data!F191="live","live")</f>
        <v>unsuccessful</v>
      </c>
      <c r="C191">
        <v>500000</v>
      </c>
      <c r="D191" t="str" cm="1">
        <f t="array" ref="D191">_xlfn.IFS(C191&lt;1000,"&lt;1000",AND(C191&gt;=1000,C191&lt;=4999),"1000 - 4999",AND(C191&gt;=5000,C191&lt;=9999),"5000 - 9999",AND(C191&gt;=10000,C191&lt;=14999),"10000 - 14999",AND(C191&gt;=15000,C191&lt;=19999),"15000 - 19999",AND(C191&gt;=20000,C191&lt;=24999),"20000 - 24999",AND(C191&gt;=25000,C191&lt;=29999),"25000 - 29999",AND(C191&gt;=30000,C191&lt;=34999),"30000 - 34999",AND(C191&gt;=35000,C191&lt;=39999),"35000 - 39999",AND(C191&gt;=40000,C191&lt;=44999),"40000 - 44999",AND(C191&gt;=45000,C191&lt;=49999),"45000 - 49999",C191&gt;=50000,"50000 or more")</f>
        <v>50000 or more</v>
      </c>
    </row>
    <row r="192" spans="1:4" x14ac:dyDescent="0.25">
      <c r="A192">
        <v>1</v>
      </c>
      <c r="B192" t="str" cm="1">
        <f t="array" ref="B192">_xlfn.IFS(Data!F192 = "successful", "successful",Data!F192="failed","unsuccessful",Data!F192="canceled","unsuccessful",Data!F192="live","live")</f>
        <v>unsuccessful</v>
      </c>
      <c r="C192">
        <v>12000</v>
      </c>
      <c r="D192" t="str" cm="1">
        <f t="array" ref="D192">_xlfn.IFS(C192&lt;1000,"&lt;1000",AND(C192&gt;=1000,C192&lt;=4999),"1000 - 4999",AND(C192&gt;=5000,C192&lt;=9999),"5000 - 9999",AND(C192&gt;=10000,C192&lt;=14999),"10000 - 14999",AND(C192&gt;=15000,C192&lt;=19999),"15000 - 19999",AND(C192&gt;=20000,C192&lt;=24999),"20000 - 24999",AND(C192&gt;=25000,C192&lt;=29999),"25000 - 29999",AND(C192&gt;=30000,C192&lt;=34999),"30000 - 34999",AND(C192&gt;=35000,C192&lt;=39999),"35000 - 39999",AND(C192&gt;=40000,C192&lt;=44999),"40000 - 44999",AND(C192&gt;=45000,C192&lt;=49999),"45000 - 49999",C192&gt;=50000,"50000 or more")</f>
        <v>10000 - 14999</v>
      </c>
    </row>
    <row r="193" spans="1:4" x14ac:dyDescent="0.25">
      <c r="A193">
        <v>3</v>
      </c>
      <c r="B193" t="str" cm="1">
        <f t="array" ref="B193">_xlfn.IFS(Data!F193 = "successful", "successful",Data!F193="failed","unsuccessful",Data!F193="canceled","unsuccessful",Data!F193="live","live")</f>
        <v>unsuccessful</v>
      </c>
      <c r="C193">
        <v>5000</v>
      </c>
      <c r="D193" t="str" cm="1">
        <f t="array" ref="D193">_xlfn.IFS(C193&lt;1000,"&lt;1000",AND(C193&gt;=1000,C193&lt;=4999),"1000 - 4999",AND(C193&gt;=5000,C193&lt;=9999),"5000 - 9999",AND(C193&gt;=10000,C193&lt;=14999),"10000 - 14999",AND(C193&gt;=15000,C193&lt;=19999),"15000 - 19999",AND(C193&gt;=20000,C193&lt;=24999),"20000 - 24999",AND(C193&gt;=25000,C193&lt;=29999),"25000 - 29999",AND(C193&gt;=30000,C193&lt;=34999),"30000 - 34999",AND(C193&gt;=35000,C193&lt;=39999),"35000 - 39999",AND(C193&gt;=40000,C193&lt;=44999),"40000 - 44999",AND(C193&gt;=45000,C193&lt;=49999),"45000 - 49999",C193&gt;=50000,"50000 or more")</f>
        <v>5000 - 9999</v>
      </c>
    </row>
    <row r="194" spans="1:4" x14ac:dyDescent="0.25">
      <c r="A194">
        <v>3</v>
      </c>
      <c r="B194" t="str" cm="1">
        <f t="array" ref="B194">_xlfn.IFS(Data!F194 = "successful", "successful",Data!F194="failed","unsuccessful",Data!F194="canceled","unsuccessful",Data!F194="live","live")</f>
        <v>unsuccessful</v>
      </c>
      <c r="C194">
        <v>1000000</v>
      </c>
      <c r="D194" t="str" cm="1">
        <f t="array" ref="D194">_xlfn.IFS(C194&lt;1000,"&lt;1000",AND(C194&gt;=1000,C194&lt;=4999),"1000 - 4999",AND(C194&gt;=5000,C194&lt;=9999),"5000 - 9999",AND(C194&gt;=10000,C194&lt;=14999),"10000 - 14999",AND(C194&gt;=15000,C194&lt;=19999),"15000 - 19999",AND(C194&gt;=20000,C194&lt;=24999),"20000 - 24999",AND(C194&gt;=25000,C194&lt;=29999),"25000 - 29999",AND(C194&gt;=30000,C194&lt;=34999),"30000 - 34999",AND(C194&gt;=35000,C194&lt;=39999),"35000 - 39999",AND(C194&gt;=40000,C194&lt;=44999),"40000 - 44999",AND(C194&gt;=45000,C194&lt;=49999),"45000 - 49999",C194&gt;=50000,"50000 or more")</f>
        <v>50000 or more</v>
      </c>
    </row>
    <row r="195" spans="1:4" x14ac:dyDescent="0.25">
      <c r="A195">
        <v>0</v>
      </c>
      <c r="B195" t="str" cm="1">
        <f t="array" ref="B195">_xlfn.IFS(Data!F195 = "successful", "successful",Data!F195="failed","unsuccessful",Data!F195="canceled","unsuccessful",Data!F195="live","live")</f>
        <v>unsuccessful</v>
      </c>
      <c r="C195">
        <v>1000</v>
      </c>
      <c r="D195" t="str" cm="1">
        <f t="array" ref="D195">_xlfn.IFS(C195&lt;1000,"&lt;1000",AND(C195&gt;=1000,C195&lt;=4999),"1000 - 4999",AND(C195&gt;=5000,C195&lt;=9999),"5000 - 9999",AND(C195&gt;=10000,C195&lt;=14999),"10000 - 14999",AND(C195&gt;=15000,C195&lt;=19999),"15000 - 19999",AND(C195&gt;=20000,C195&lt;=24999),"20000 - 24999",AND(C195&gt;=25000,C195&lt;=29999),"25000 - 29999",AND(C195&gt;=30000,C195&lt;=34999),"30000 - 34999",AND(C195&gt;=35000,C195&lt;=39999),"35000 - 39999",AND(C195&gt;=40000,C195&lt;=44999),"40000 - 44999",AND(C195&gt;=45000,C195&lt;=49999),"45000 - 49999",C195&gt;=50000,"50000 or more")</f>
        <v>1000 - 4999</v>
      </c>
    </row>
    <row r="196" spans="1:4" x14ac:dyDescent="0.25">
      <c r="A196">
        <v>3</v>
      </c>
      <c r="B196" t="str" cm="1">
        <f t="array" ref="B196">_xlfn.IFS(Data!F196 = "successful", "successful",Data!F196="failed","unsuccessful",Data!F196="canceled","unsuccessful",Data!F196="live","live")</f>
        <v>unsuccessful</v>
      </c>
      <c r="C196">
        <v>2500</v>
      </c>
      <c r="D196" t="str" cm="1">
        <f t="array" ref="D196">_xlfn.IFS(C196&lt;1000,"&lt;1000",AND(C196&gt;=1000,C196&lt;=4999),"1000 - 4999",AND(C196&gt;=5000,C196&lt;=9999),"5000 - 9999",AND(C196&gt;=10000,C196&lt;=14999),"10000 - 14999",AND(C196&gt;=15000,C196&lt;=19999),"15000 - 19999",AND(C196&gt;=20000,C196&lt;=24999),"20000 - 24999",AND(C196&gt;=25000,C196&lt;=29999),"25000 - 29999",AND(C196&gt;=30000,C196&lt;=34999),"30000 - 34999",AND(C196&gt;=35000,C196&lt;=39999),"35000 - 39999",AND(C196&gt;=40000,C196&lt;=44999),"40000 - 44999",AND(C196&gt;=45000,C196&lt;=49999),"45000 - 49999",C196&gt;=50000,"50000 or more")</f>
        <v>1000 - 4999</v>
      </c>
    </row>
    <row r="197" spans="1:4" x14ac:dyDescent="0.25">
      <c r="A197">
        <v>0</v>
      </c>
      <c r="B197" t="str" cm="1">
        <f t="array" ref="B197">_xlfn.IFS(Data!F197 = "successful", "successful",Data!F197="failed","unsuccessful",Data!F197="canceled","unsuccessful",Data!F197="live","live")</f>
        <v>unsuccessful</v>
      </c>
      <c r="C197">
        <v>2000000</v>
      </c>
      <c r="D197" t="str" cm="1">
        <f t="array" ref="D197">_xlfn.IFS(C197&lt;1000,"&lt;1000",AND(C197&gt;=1000,C197&lt;=4999),"1000 - 4999",AND(C197&gt;=5000,C197&lt;=9999),"5000 - 9999",AND(C197&gt;=10000,C197&lt;=14999),"10000 - 14999",AND(C197&gt;=15000,C197&lt;=19999),"15000 - 19999",AND(C197&gt;=20000,C197&lt;=24999),"20000 - 24999",AND(C197&gt;=25000,C197&lt;=29999),"25000 - 29999",AND(C197&gt;=30000,C197&lt;=34999),"30000 - 34999",AND(C197&gt;=35000,C197&lt;=39999),"35000 - 39999",AND(C197&gt;=40000,C197&lt;=44999),"40000 - 44999",AND(C197&gt;=45000,C197&lt;=49999),"45000 - 49999",C197&gt;=50000,"50000 or more")</f>
        <v>50000 or more</v>
      </c>
    </row>
    <row r="198" spans="1:4" x14ac:dyDescent="0.25">
      <c r="A198">
        <v>19</v>
      </c>
      <c r="B198" t="str" cm="1">
        <f t="array" ref="B198">_xlfn.IFS(Data!F198 = "successful", "successful",Data!F198="failed","unsuccessful",Data!F198="canceled","unsuccessful",Data!F198="live","live")</f>
        <v>unsuccessful</v>
      </c>
      <c r="C198">
        <v>3500</v>
      </c>
      <c r="D198" t="str" cm="1">
        <f t="array" ref="D198">_xlfn.IFS(C198&lt;1000,"&lt;1000",AND(C198&gt;=1000,C198&lt;=4999),"1000 - 4999",AND(C198&gt;=5000,C198&lt;=9999),"5000 - 9999",AND(C198&gt;=10000,C198&lt;=14999),"10000 - 14999",AND(C198&gt;=15000,C198&lt;=19999),"15000 - 19999",AND(C198&gt;=20000,C198&lt;=24999),"20000 - 24999",AND(C198&gt;=25000,C198&lt;=29999),"25000 - 29999",AND(C198&gt;=30000,C198&lt;=34999),"30000 - 34999",AND(C198&gt;=35000,C198&lt;=39999),"35000 - 39999",AND(C198&gt;=40000,C198&lt;=44999),"40000 - 44999",AND(C198&gt;=45000,C198&lt;=49999),"45000 - 49999",C198&gt;=50000,"50000 or more")</f>
        <v>1000 - 4999</v>
      </c>
    </row>
    <row r="199" spans="1:4" x14ac:dyDescent="0.25">
      <c r="A199">
        <v>8</v>
      </c>
      <c r="B199" t="str" cm="1">
        <f t="array" ref="B199">_xlfn.IFS(Data!F199 = "successful", "successful",Data!F199="failed","unsuccessful",Data!F199="canceled","unsuccessful",Data!F199="live","live")</f>
        <v>unsuccessful</v>
      </c>
      <c r="C199">
        <v>2500</v>
      </c>
      <c r="D199" t="str" cm="1">
        <f t="array" ref="D199">_xlfn.IFS(C199&lt;1000,"&lt;1000",AND(C199&gt;=1000,C199&lt;=4999),"1000 - 4999",AND(C199&gt;=5000,C199&lt;=9999),"5000 - 9999",AND(C199&gt;=10000,C199&lt;=14999),"10000 - 14999",AND(C199&gt;=15000,C199&lt;=19999),"15000 - 19999",AND(C199&gt;=20000,C199&lt;=24999),"20000 - 24999",AND(C199&gt;=25000,C199&lt;=29999),"25000 - 29999",AND(C199&gt;=30000,C199&lt;=34999),"30000 - 34999",AND(C199&gt;=35000,C199&lt;=39999),"35000 - 39999",AND(C199&gt;=40000,C199&lt;=44999),"40000 - 44999",AND(C199&gt;=45000,C199&lt;=49999),"45000 - 49999",C199&gt;=50000,"50000 or more")</f>
        <v>1000 - 4999</v>
      </c>
    </row>
    <row r="200" spans="1:4" x14ac:dyDescent="0.25">
      <c r="A200">
        <v>6</v>
      </c>
      <c r="B200" t="str" cm="1">
        <f t="array" ref="B200">_xlfn.IFS(Data!F200 = "successful", "successful",Data!F200="failed","unsuccessful",Data!F200="canceled","unsuccessful",Data!F200="live","live")</f>
        <v>unsuccessful</v>
      </c>
      <c r="C200">
        <v>25000</v>
      </c>
      <c r="D200" t="str" cm="1">
        <f t="array" ref="D200">_xlfn.IFS(C200&lt;1000,"&lt;1000",AND(C200&gt;=1000,C200&lt;=4999),"1000 - 4999",AND(C200&gt;=5000,C200&lt;=9999),"5000 - 9999",AND(C200&gt;=10000,C200&lt;=14999),"10000 - 14999",AND(C200&gt;=15000,C200&lt;=19999),"15000 - 19999",AND(C200&gt;=20000,C200&lt;=24999),"20000 - 24999",AND(C200&gt;=25000,C200&lt;=29999),"25000 - 29999",AND(C200&gt;=30000,C200&lt;=34999),"30000 - 34999",AND(C200&gt;=35000,C200&lt;=39999),"35000 - 39999",AND(C200&gt;=40000,C200&lt;=44999),"40000 - 44999",AND(C200&gt;=45000,C200&lt;=49999),"45000 - 49999",C200&gt;=50000,"50000 or more")</f>
        <v>25000 - 29999</v>
      </c>
    </row>
    <row r="201" spans="1:4" x14ac:dyDescent="0.25">
      <c r="A201">
        <v>0</v>
      </c>
      <c r="B201" t="str" cm="1">
        <f t="array" ref="B201">_xlfn.IFS(Data!F201 = "successful", "successful",Data!F201="failed","unsuccessful",Data!F201="canceled","unsuccessful",Data!F201="live","live")</f>
        <v>unsuccessful</v>
      </c>
      <c r="C201">
        <v>10000</v>
      </c>
      <c r="D201" t="str" cm="1">
        <f t="array" ref="D201">_xlfn.IFS(C201&lt;1000,"&lt;1000",AND(C201&gt;=1000,C201&lt;=4999),"1000 - 4999",AND(C201&gt;=5000,C201&lt;=9999),"5000 - 9999",AND(C201&gt;=10000,C201&lt;=14999),"10000 - 14999",AND(C201&gt;=15000,C201&lt;=19999),"15000 - 19999",AND(C201&gt;=20000,C201&lt;=24999),"20000 - 24999",AND(C201&gt;=25000,C201&lt;=29999),"25000 - 29999",AND(C201&gt;=30000,C201&lt;=34999),"30000 - 34999",AND(C201&gt;=35000,C201&lt;=39999),"35000 - 39999",AND(C201&gt;=40000,C201&lt;=44999),"40000 - 44999",AND(C201&gt;=45000,C201&lt;=49999),"45000 - 49999",C201&gt;=50000,"50000 or more")</f>
        <v>10000 - 14999</v>
      </c>
    </row>
    <row r="202" spans="1:4" x14ac:dyDescent="0.25">
      <c r="A202">
        <v>18</v>
      </c>
      <c r="B202" t="str" cm="1">
        <f t="array" ref="B202">_xlfn.IFS(Data!F202 = "successful", "successful",Data!F202="failed","unsuccessful",Data!F202="canceled","unsuccessful",Data!F202="live","live")</f>
        <v>unsuccessful</v>
      </c>
      <c r="C202">
        <v>6000</v>
      </c>
      <c r="D202" t="str" cm="1">
        <f t="array" ref="D202">_xlfn.IFS(C202&lt;1000,"&lt;1000",AND(C202&gt;=1000,C202&lt;=4999),"1000 - 4999",AND(C202&gt;=5000,C202&lt;=9999),"5000 - 9999",AND(C202&gt;=10000,C202&lt;=14999),"10000 - 14999",AND(C202&gt;=15000,C202&lt;=19999),"15000 - 19999",AND(C202&gt;=20000,C202&lt;=24999),"20000 - 24999",AND(C202&gt;=25000,C202&lt;=29999),"25000 - 29999",AND(C202&gt;=30000,C202&lt;=34999),"30000 - 34999",AND(C202&gt;=35000,C202&lt;=39999),"35000 - 39999",AND(C202&gt;=40000,C202&lt;=44999),"40000 - 44999",AND(C202&gt;=45000,C202&lt;=49999),"45000 - 49999",C202&gt;=50000,"50000 or more")</f>
        <v>5000 - 9999</v>
      </c>
    </row>
    <row r="203" spans="1:4" x14ac:dyDescent="0.25">
      <c r="A203">
        <v>7</v>
      </c>
      <c r="B203" t="str" cm="1">
        <f t="array" ref="B203">_xlfn.IFS(Data!F203 = "successful", "successful",Data!F203="failed","unsuccessful",Data!F203="canceled","unsuccessful",Data!F203="live","live")</f>
        <v>unsuccessful</v>
      </c>
      <c r="C203">
        <v>650</v>
      </c>
      <c r="D203" t="str" cm="1">
        <f t="array" ref="D203">_xlfn.IFS(C203&lt;1000,"&lt;1000",AND(C203&gt;=1000,C203&lt;=4999),"1000 - 4999",AND(C203&gt;=5000,C203&lt;=9999),"5000 - 9999",AND(C203&gt;=10000,C203&lt;=14999),"10000 - 14999",AND(C203&gt;=15000,C203&lt;=19999),"15000 - 19999",AND(C203&gt;=20000,C203&lt;=24999),"20000 - 24999",AND(C203&gt;=25000,C203&lt;=29999),"25000 - 29999",AND(C203&gt;=30000,C203&lt;=34999),"30000 - 34999",AND(C203&gt;=35000,C203&lt;=39999),"35000 - 39999",AND(C203&gt;=40000,C203&lt;=44999),"40000 - 44999",AND(C203&gt;=45000,C203&lt;=49999),"45000 - 49999",C203&gt;=50000,"50000 or more")</f>
        <v>&lt;1000</v>
      </c>
    </row>
    <row r="204" spans="1:4" x14ac:dyDescent="0.25">
      <c r="A204">
        <v>0</v>
      </c>
      <c r="B204" t="str" cm="1">
        <f t="array" ref="B204">_xlfn.IFS(Data!F204 = "successful", "successful",Data!F204="failed","unsuccessful",Data!F204="canceled","unsuccessful",Data!F204="live","live")</f>
        <v>unsuccessful</v>
      </c>
      <c r="C204">
        <v>6000</v>
      </c>
      <c r="D204" t="str" cm="1">
        <f t="array" ref="D204">_xlfn.IFS(C204&lt;1000,"&lt;1000",AND(C204&gt;=1000,C204&lt;=4999),"1000 - 4999",AND(C204&gt;=5000,C204&lt;=9999),"5000 - 9999",AND(C204&gt;=10000,C204&lt;=14999),"10000 - 14999",AND(C204&gt;=15000,C204&lt;=19999),"15000 - 19999",AND(C204&gt;=20000,C204&lt;=24999),"20000 - 24999",AND(C204&gt;=25000,C204&lt;=29999),"25000 - 29999",AND(C204&gt;=30000,C204&lt;=34999),"30000 - 34999",AND(C204&gt;=35000,C204&lt;=39999),"35000 - 39999",AND(C204&gt;=40000,C204&lt;=44999),"40000 - 44999",AND(C204&gt;=45000,C204&lt;=49999),"45000 - 49999",C204&gt;=50000,"50000 or more")</f>
        <v>5000 - 9999</v>
      </c>
    </row>
    <row r="205" spans="1:4" x14ac:dyDescent="0.25">
      <c r="A205">
        <v>8</v>
      </c>
      <c r="B205" t="str" cm="1">
        <f t="array" ref="B205">_xlfn.IFS(Data!F205 = "successful", "successful",Data!F205="failed","unsuccessful",Data!F205="canceled","unsuccessful",Data!F205="live","live")</f>
        <v>unsuccessful</v>
      </c>
      <c r="C205">
        <v>2500</v>
      </c>
      <c r="D205" t="str" cm="1">
        <f t="array" ref="D205">_xlfn.IFS(C205&lt;1000,"&lt;1000",AND(C205&gt;=1000,C205&lt;=4999),"1000 - 4999",AND(C205&gt;=5000,C205&lt;=9999),"5000 - 9999",AND(C205&gt;=10000,C205&lt;=14999),"10000 - 14999",AND(C205&gt;=15000,C205&lt;=19999),"15000 - 19999",AND(C205&gt;=20000,C205&lt;=24999),"20000 - 24999",AND(C205&gt;=25000,C205&lt;=29999),"25000 - 29999",AND(C205&gt;=30000,C205&lt;=34999),"30000 - 34999",AND(C205&gt;=35000,C205&lt;=39999),"35000 - 39999",AND(C205&gt;=40000,C205&lt;=44999),"40000 - 44999",AND(C205&gt;=45000,C205&lt;=49999),"45000 - 49999",C205&gt;=50000,"50000 or more")</f>
        <v>1000 - 4999</v>
      </c>
    </row>
    <row r="206" spans="1:4" x14ac:dyDescent="0.25">
      <c r="A206">
        <v>1293</v>
      </c>
      <c r="B206" t="str" cm="1">
        <f t="array" ref="B206">_xlfn.IFS(Data!F206 = "successful", "successful",Data!F206="failed","unsuccessful",Data!F206="canceled","unsuccessful",Data!F206="live","live")</f>
        <v>unsuccessful</v>
      </c>
      <c r="C206">
        <v>300000</v>
      </c>
      <c r="D206" t="str" cm="1">
        <f t="array" ref="D206">_xlfn.IFS(C206&lt;1000,"&lt;1000",AND(C206&gt;=1000,C206&lt;=4999),"1000 - 4999",AND(C206&gt;=5000,C206&lt;=9999),"5000 - 9999",AND(C206&gt;=10000,C206&lt;=14999),"10000 - 14999",AND(C206&gt;=15000,C206&lt;=19999),"15000 - 19999",AND(C206&gt;=20000,C206&lt;=24999),"20000 - 24999",AND(C206&gt;=25000,C206&lt;=29999),"25000 - 29999",AND(C206&gt;=30000,C206&lt;=34999),"30000 - 34999",AND(C206&gt;=35000,C206&lt;=39999),"35000 - 39999",AND(C206&gt;=40000,C206&lt;=44999),"40000 - 44999",AND(C206&gt;=45000,C206&lt;=49999),"45000 - 49999",C206&gt;=50000,"50000 or more")</f>
        <v>50000 or more</v>
      </c>
    </row>
    <row r="207" spans="1:4" x14ac:dyDescent="0.25">
      <c r="A207">
        <v>17</v>
      </c>
      <c r="B207" t="str" cm="1">
        <f t="array" ref="B207">_xlfn.IFS(Data!F207 = "successful", "successful",Data!F207="failed","unsuccessful",Data!F207="canceled","unsuccessful",Data!F207="live","live")</f>
        <v>unsuccessful</v>
      </c>
      <c r="C207">
        <v>8000</v>
      </c>
      <c r="D207" t="str" cm="1">
        <f t="array" ref="D207">_xlfn.IFS(C207&lt;1000,"&lt;1000",AND(C207&gt;=1000,C207&lt;=4999),"1000 - 4999",AND(C207&gt;=5000,C207&lt;=9999),"5000 - 9999",AND(C207&gt;=10000,C207&lt;=14999),"10000 - 14999",AND(C207&gt;=15000,C207&lt;=19999),"15000 - 19999",AND(C207&gt;=20000,C207&lt;=24999),"20000 - 24999",AND(C207&gt;=25000,C207&lt;=29999),"25000 - 29999",AND(C207&gt;=30000,C207&lt;=34999),"30000 - 34999",AND(C207&gt;=35000,C207&lt;=39999),"35000 - 39999",AND(C207&gt;=40000,C207&lt;=44999),"40000 - 44999",AND(C207&gt;=45000,C207&lt;=49999),"45000 - 49999",C207&gt;=50000,"50000 or more")</f>
        <v>5000 - 9999</v>
      </c>
    </row>
    <row r="208" spans="1:4" x14ac:dyDescent="0.25">
      <c r="A208">
        <v>0</v>
      </c>
      <c r="B208" t="str" cm="1">
        <f t="array" ref="B208">_xlfn.IFS(Data!F208 = "successful", "successful",Data!F208="failed","unsuccessful",Data!F208="canceled","unsuccessful",Data!F208="live","live")</f>
        <v>unsuccessful</v>
      </c>
      <c r="C208">
        <v>12700</v>
      </c>
      <c r="D208" t="str" cm="1">
        <f t="array" ref="D208">_xlfn.IFS(C208&lt;1000,"&lt;1000",AND(C208&gt;=1000,C208&lt;=4999),"1000 - 4999",AND(C208&gt;=5000,C208&lt;=9999),"5000 - 9999",AND(C208&gt;=10000,C208&lt;=14999),"10000 - 14999",AND(C208&gt;=15000,C208&lt;=19999),"15000 - 19999",AND(C208&gt;=20000,C208&lt;=24999),"20000 - 24999",AND(C208&gt;=25000,C208&lt;=29999),"25000 - 29999",AND(C208&gt;=30000,C208&lt;=34999),"30000 - 34999",AND(C208&gt;=35000,C208&lt;=39999),"35000 - 39999",AND(C208&gt;=40000,C208&lt;=44999),"40000 - 44999",AND(C208&gt;=45000,C208&lt;=49999),"45000 - 49999",C208&gt;=50000,"50000 or more")</f>
        <v>10000 - 14999</v>
      </c>
    </row>
    <row r="209" spans="1:4" x14ac:dyDescent="0.25">
      <c r="A209">
        <v>13</v>
      </c>
      <c r="B209" t="str" cm="1">
        <f t="array" ref="B209">_xlfn.IFS(Data!F209 = "successful", "successful",Data!F209="failed","unsuccessful",Data!F209="canceled","unsuccessful",Data!F209="live","live")</f>
        <v>unsuccessful</v>
      </c>
      <c r="C209">
        <v>14000</v>
      </c>
      <c r="D209" t="str" cm="1">
        <f t="array" ref="D209">_xlfn.IFS(C209&lt;1000,"&lt;1000",AND(C209&gt;=1000,C209&lt;=4999),"1000 - 4999",AND(C209&gt;=5000,C209&lt;=9999),"5000 - 9999",AND(C209&gt;=10000,C209&lt;=14999),"10000 - 14999",AND(C209&gt;=15000,C209&lt;=19999),"15000 - 19999",AND(C209&gt;=20000,C209&lt;=24999),"20000 - 24999",AND(C209&gt;=25000,C209&lt;=29999),"25000 - 29999",AND(C209&gt;=30000,C209&lt;=34999),"30000 - 34999",AND(C209&gt;=35000,C209&lt;=39999),"35000 - 39999",AND(C209&gt;=40000,C209&lt;=44999),"40000 - 44999",AND(C209&gt;=45000,C209&lt;=49999),"45000 - 49999",C209&gt;=50000,"50000 or more")</f>
        <v>10000 - 14999</v>
      </c>
    </row>
    <row r="210" spans="1:4" x14ac:dyDescent="0.25">
      <c r="A210">
        <v>0</v>
      </c>
      <c r="B210" t="str" cm="1">
        <f t="array" ref="B210">_xlfn.IFS(Data!F210 = "successful", "successful",Data!F210="failed","unsuccessful",Data!F210="canceled","unsuccessful",Data!F210="live","live")</f>
        <v>unsuccessful</v>
      </c>
      <c r="C210">
        <v>50000</v>
      </c>
      <c r="D210" t="str" cm="1">
        <f t="array" ref="D210">_xlfn.IFS(C210&lt;1000,"&lt;1000",AND(C210&gt;=1000,C210&lt;=4999),"1000 - 4999",AND(C210&gt;=5000,C210&lt;=9999),"5000 - 9999",AND(C210&gt;=10000,C210&lt;=14999),"10000 - 14999",AND(C210&gt;=15000,C210&lt;=19999),"15000 - 19999",AND(C210&gt;=20000,C210&lt;=24999),"20000 - 24999",AND(C210&gt;=25000,C210&lt;=29999),"25000 - 29999",AND(C210&gt;=30000,C210&lt;=34999),"30000 - 34999",AND(C210&gt;=35000,C210&lt;=39999),"35000 - 39999",AND(C210&gt;=40000,C210&lt;=44999),"40000 - 44999",AND(C210&gt;=45000,C210&lt;=49999),"45000 - 49999",C210&gt;=50000,"50000 or more")</f>
        <v>50000 or more</v>
      </c>
    </row>
    <row r="211" spans="1:4" x14ac:dyDescent="0.25">
      <c r="A211">
        <v>0</v>
      </c>
      <c r="B211" t="str" cm="1">
        <f t="array" ref="B211">_xlfn.IFS(Data!F211 = "successful", "successful",Data!F211="failed","unsuccessful",Data!F211="canceled","unsuccessful",Data!F211="live","live")</f>
        <v>unsuccessful</v>
      </c>
      <c r="C211">
        <v>25000</v>
      </c>
      <c r="D211" t="str" cm="1">
        <f t="array" ref="D211">_xlfn.IFS(C211&lt;1000,"&lt;1000",AND(C211&gt;=1000,C211&lt;=4999),"1000 - 4999",AND(C211&gt;=5000,C211&lt;=9999),"5000 - 9999",AND(C211&gt;=10000,C211&lt;=14999),"10000 - 14999",AND(C211&gt;=15000,C211&lt;=19999),"15000 - 19999",AND(C211&gt;=20000,C211&lt;=24999),"20000 - 24999",AND(C211&gt;=25000,C211&lt;=29999),"25000 - 29999",AND(C211&gt;=30000,C211&lt;=34999),"30000 - 34999",AND(C211&gt;=35000,C211&lt;=39999),"35000 - 39999",AND(C211&gt;=40000,C211&lt;=44999),"40000 - 44999",AND(C211&gt;=45000,C211&lt;=49999),"45000 - 49999",C211&gt;=50000,"50000 or more")</f>
        <v>25000 - 29999</v>
      </c>
    </row>
    <row r="212" spans="1:4" x14ac:dyDescent="0.25">
      <c r="A212">
        <v>33</v>
      </c>
      <c r="B212" t="str" cm="1">
        <f t="array" ref="B212">_xlfn.IFS(Data!F212 = "successful", "successful",Data!F212="failed","unsuccessful",Data!F212="canceled","unsuccessful",Data!F212="live","live")</f>
        <v>unsuccessful</v>
      </c>
      <c r="C212">
        <v>12000</v>
      </c>
      <c r="D212" t="str" cm="1">
        <f t="array" ref="D212">_xlfn.IFS(C212&lt;1000,"&lt;1000",AND(C212&gt;=1000,C212&lt;=4999),"1000 - 4999",AND(C212&gt;=5000,C212&lt;=9999),"5000 - 9999",AND(C212&gt;=10000,C212&lt;=14999),"10000 - 14999",AND(C212&gt;=15000,C212&lt;=19999),"15000 - 19999",AND(C212&gt;=20000,C212&lt;=24999),"20000 - 24999",AND(C212&gt;=25000,C212&lt;=29999),"25000 - 29999",AND(C212&gt;=30000,C212&lt;=34999),"30000 - 34999",AND(C212&gt;=35000,C212&lt;=39999),"35000 - 39999",AND(C212&gt;=40000,C212&lt;=44999),"40000 - 44999",AND(C212&gt;=45000,C212&lt;=49999),"45000 - 49999",C212&gt;=50000,"50000 or more")</f>
        <v>10000 - 14999</v>
      </c>
    </row>
    <row r="213" spans="1:4" x14ac:dyDescent="0.25">
      <c r="A213">
        <v>12</v>
      </c>
      <c r="B213" t="str" cm="1">
        <f t="array" ref="B213">_xlfn.IFS(Data!F213 = "successful", "successful",Data!F213="failed","unsuccessful",Data!F213="canceled","unsuccessful",Data!F213="live","live")</f>
        <v>unsuccessful</v>
      </c>
      <c r="C213">
        <v>5000</v>
      </c>
      <c r="D213" t="str" cm="1">
        <f t="array" ref="D213">_xlfn.IFS(C213&lt;1000,"&lt;1000",AND(C213&gt;=1000,C213&lt;=4999),"1000 - 4999",AND(C213&gt;=5000,C213&lt;=9999),"5000 - 9999",AND(C213&gt;=10000,C213&lt;=14999),"10000 - 14999",AND(C213&gt;=15000,C213&lt;=19999),"15000 - 19999",AND(C213&gt;=20000,C213&lt;=24999),"20000 - 24999",AND(C213&gt;=25000,C213&lt;=29999),"25000 - 29999",AND(C213&gt;=30000,C213&lt;=34999),"30000 - 34999",AND(C213&gt;=35000,C213&lt;=39999),"35000 - 39999",AND(C213&gt;=40000,C213&lt;=44999),"40000 - 44999",AND(C213&gt;=45000,C213&lt;=49999),"45000 - 49999",C213&gt;=50000,"50000 or more")</f>
        <v>5000 - 9999</v>
      </c>
    </row>
    <row r="214" spans="1:4" x14ac:dyDescent="0.25">
      <c r="A214">
        <v>1</v>
      </c>
      <c r="B214" t="str" cm="1">
        <f t="array" ref="B214">_xlfn.IFS(Data!F214 = "successful", "successful",Data!F214="failed","unsuccessful",Data!F214="canceled","unsuccessful",Data!F214="live","live")</f>
        <v>unsuccessful</v>
      </c>
      <c r="C214">
        <v>6300</v>
      </c>
      <c r="D214" t="str" cm="1">
        <f t="array" ref="D214">_xlfn.IFS(C214&lt;1000,"&lt;1000",AND(C214&gt;=1000,C214&lt;=4999),"1000 - 4999",AND(C214&gt;=5000,C214&lt;=9999),"5000 - 9999",AND(C214&gt;=10000,C214&lt;=14999),"10000 - 14999",AND(C214&gt;=15000,C214&lt;=19999),"15000 - 19999",AND(C214&gt;=20000,C214&lt;=24999),"20000 - 24999",AND(C214&gt;=25000,C214&lt;=29999),"25000 - 29999",AND(C214&gt;=30000,C214&lt;=34999),"30000 - 34999",AND(C214&gt;=35000,C214&lt;=39999),"35000 - 39999",AND(C214&gt;=40000,C214&lt;=44999),"40000 - 44999",AND(C214&gt;=45000,C214&lt;=49999),"45000 - 49999",C214&gt;=50000,"50000 or more")</f>
        <v>5000 - 9999</v>
      </c>
    </row>
    <row r="215" spans="1:4" x14ac:dyDescent="0.25">
      <c r="A215">
        <v>1</v>
      </c>
      <c r="B215" t="str" cm="1">
        <f t="array" ref="B215">_xlfn.IFS(Data!F215 = "successful", "successful",Data!F215="failed","unsuccessful",Data!F215="canceled","unsuccessful",Data!F215="live","live")</f>
        <v>unsuccessful</v>
      </c>
      <c r="C215">
        <v>50000</v>
      </c>
      <c r="D215" t="str" cm="1">
        <f t="array" ref="D215">_xlfn.IFS(C215&lt;1000,"&lt;1000",AND(C215&gt;=1000,C215&lt;=4999),"1000 - 4999",AND(C215&gt;=5000,C215&lt;=9999),"5000 - 9999",AND(C215&gt;=10000,C215&lt;=14999),"10000 - 14999",AND(C215&gt;=15000,C215&lt;=19999),"15000 - 19999",AND(C215&gt;=20000,C215&lt;=24999),"20000 - 24999",AND(C215&gt;=25000,C215&lt;=29999),"25000 - 29999",AND(C215&gt;=30000,C215&lt;=34999),"30000 - 34999",AND(C215&gt;=35000,C215&lt;=39999),"35000 - 39999",AND(C215&gt;=40000,C215&lt;=44999),"40000 - 44999",AND(C215&gt;=45000,C215&lt;=49999),"45000 - 49999",C215&gt;=50000,"50000 or more")</f>
        <v>50000 or more</v>
      </c>
    </row>
    <row r="216" spans="1:4" x14ac:dyDescent="0.25">
      <c r="A216">
        <v>1</v>
      </c>
      <c r="B216" t="str" cm="1">
        <f t="array" ref="B216">_xlfn.IFS(Data!F216 = "successful", "successful",Data!F216="failed","unsuccessful",Data!F216="canceled","unsuccessful",Data!F216="live","live")</f>
        <v>unsuccessful</v>
      </c>
      <c r="C216">
        <v>12500</v>
      </c>
      <c r="D216" t="str" cm="1">
        <f t="array" ref="D216">_xlfn.IFS(C216&lt;1000,"&lt;1000",AND(C216&gt;=1000,C216&lt;=4999),"1000 - 4999",AND(C216&gt;=5000,C216&lt;=9999),"5000 - 9999",AND(C216&gt;=10000,C216&lt;=14999),"10000 - 14999",AND(C216&gt;=15000,C216&lt;=19999),"15000 - 19999",AND(C216&gt;=20000,C216&lt;=24999),"20000 - 24999",AND(C216&gt;=25000,C216&lt;=29999),"25000 - 29999",AND(C216&gt;=30000,C216&lt;=34999),"30000 - 34999",AND(C216&gt;=35000,C216&lt;=39999),"35000 - 39999",AND(C216&gt;=40000,C216&lt;=44999),"40000 - 44999",AND(C216&gt;=45000,C216&lt;=49999),"45000 - 49999",C216&gt;=50000,"50000 or more")</f>
        <v>10000 - 14999</v>
      </c>
    </row>
    <row r="217" spans="1:4" x14ac:dyDescent="0.25">
      <c r="A217">
        <v>1</v>
      </c>
      <c r="B217" t="str" cm="1">
        <f t="array" ref="B217">_xlfn.IFS(Data!F217 = "successful", "successful",Data!F217="failed","unsuccessful",Data!F217="canceled","unsuccessful",Data!F217="live","live")</f>
        <v>unsuccessful</v>
      </c>
      <c r="C217">
        <v>4400</v>
      </c>
      <c r="D217" t="str" cm="1">
        <f t="array" ref="D217">_xlfn.IFS(C217&lt;1000,"&lt;1000",AND(C217&gt;=1000,C217&lt;=4999),"1000 - 4999",AND(C217&gt;=5000,C217&lt;=9999),"5000 - 9999",AND(C217&gt;=10000,C217&lt;=14999),"10000 - 14999",AND(C217&gt;=15000,C217&lt;=19999),"15000 - 19999",AND(C217&gt;=20000,C217&lt;=24999),"20000 - 24999",AND(C217&gt;=25000,C217&lt;=29999),"25000 - 29999",AND(C217&gt;=30000,C217&lt;=34999),"30000 - 34999",AND(C217&gt;=35000,C217&lt;=39999),"35000 - 39999",AND(C217&gt;=40000,C217&lt;=44999),"40000 - 44999",AND(C217&gt;=45000,C217&lt;=49999),"45000 - 49999",C217&gt;=50000,"50000 or more")</f>
        <v>1000 - 4999</v>
      </c>
    </row>
    <row r="218" spans="1:4" x14ac:dyDescent="0.25">
      <c r="A218">
        <v>84</v>
      </c>
      <c r="B218" t="str" cm="1">
        <f t="array" ref="B218">_xlfn.IFS(Data!F218 = "successful", "successful",Data!F218="failed","unsuccessful",Data!F218="canceled","unsuccessful",Data!F218="live","live")</f>
        <v>unsuccessful</v>
      </c>
      <c r="C218">
        <v>50000</v>
      </c>
      <c r="D218" t="str" cm="1">
        <f t="array" ref="D218">_xlfn.IFS(C218&lt;1000,"&lt;1000",AND(C218&gt;=1000,C218&lt;=4999),"1000 - 4999",AND(C218&gt;=5000,C218&lt;=9999),"5000 - 9999",AND(C218&gt;=10000,C218&lt;=14999),"10000 - 14999",AND(C218&gt;=15000,C218&lt;=19999),"15000 - 19999",AND(C218&gt;=20000,C218&lt;=24999),"20000 - 24999",AND(C218&gt;=25000,C218&lt;=29999),"25000 - 29999",AND(C218&gt;=30000,C218&lt;=34999),"30000 - 34999",AND(C218&gt;=35000,C218&lt;=39999),"35000 - 39999",AND(C218&gt;=40000,C218&lt;=44999),"40000 - 44999",AND(C218&gt;=45000,C218&lt;=49999),"45000 - 49999",C218&gt;=50000,"50000 or more")</f>
        <v>50000 or more</v>
      </c>
    </row>
    <row r="219" spans="1:4" x14ac:dyDescent="0.25">
      <c r="A219">
        <v>38</v>
      </c>
      <c r="B219" t="str" cm="1">
        <f t="array" ref="B219">_xlfn.IFS(Data!F219 = "successful", "successful",Data!F219="failed","unsuccessful",Data!F219="canceled","unsuccessful",Data!F219="live","live")</f>
        <v>unsuccessful</v>
      </c>
      <c r="C219">
        <v>100000</v>
      </c>
      <c r="D219" t="str" cm="1">
        <f t="array" ref="D219">_xlfn.IFS(C219&lt;1000,"&lt;1000",AND(C219&gt;=1000,C219&lt;=4999),"1000 - 4999",AND(C219&gt;=5000,C219&lt;=9999),"5000 - 9999",AND(C219&gt;=10000,C219&lt;=14999),"10000 - 14999",AND(C219&gt;=15000,C219&lt;=19999),"15000 - 19999",AND(C219&gt;=20000,C219&lt;=24999),"20000 - 24999",AND(C219&gt;=25000,C219&lt;=29999),"25000 - 29999",AND(C219&gt;=30000,C219&lt;=34999),"30000 - 34999",AND(C219&gt;=35000,C219&lt;=39999),"35000 - 39999",AND(C219&gt;=40000,C219&lt;=44999),"40000 - 44999",AND(C219&gt;=45000,C219&lt;=49999),"45000 - 49999",C219&gt;=50000,"50000 or more")</f>
        <v>50000 or more</v>
      </c>
    </row>
    <row r="220" spans="1:4" x14ac:dyDescent="0.25">
      <c r="A220">
        <v>1</v>
      </c>
      <c r="B220" t="str" cm="1">
        <f t="array" ref="B220">_xlfn.IFS(Data!F220 = "successful", "successful",Data!F220="failed","unsuccessful",Data!F220="canceled","unsuccessful",Data!F220="live","live")</f>
        <v>unsuccessful</v>
      </c>
      <c r="C220">
        <v>5000</v>
      </c>
      <c r="D220" t="str" cm="1">
        <f t="array" ref="D220">_xlfn.IFS(C220&lt;1000,"&lt;1000",AND(C220&gt;=1000,C220&lt;=4999),"1000 - 4999",AND(C220&gt;=5000,C220&lt;=9999),"5000 - 9999",AND(C220&gt;=10000,C220&lt;=14999),"10000 - 14999",AND(C220&gt;=15000,C220&lt;=19999),"15000 - 19999",AND(C220&gt;=20000,C220&lt;=24999),"20000 - 24999",AND(C220&gt;=25000,C220&lt;=29999),"25000 - 29999",AND(C220&gt;=30000,C220&lt;=34999),"30000 - 34999",AND(C220&gt;=35000,C220&lt;=39999),"35000 - 39999",AND(C220&gt;=40000,C220&lt;=44999),"40000 - 44999",AND(C220&gt;=45000,C220&lt;=49999),"45000 - 49999",C220&gt;=50000,"50000 or more")</f>
        <v>5000 - 9999</v>
      </c>
    </row>
    <row r="221" spans="1:4" x14ac:dyDescent="0.25">
      <c r="A221">
        <v>76</v>
      </c>
      <c r="B221" t="str" cm="1">
        <f t="array" ref="B221">_xlfn.IFS(Data!F221 = "successful", "successful",Data!F221="failed","unsuccessful",Data!F221="canceled","unsuccessful",Data!F221="live","live")</f>
        <v>unsuccessful</v>
      </c>
      <c r="C221">
        <v>50000</v>
      </c>
      <c r="D221" t="str" cm="1">
        <f t="array" ref="D221">_xlfn.IFS(C221&lt;1000,"&lt;1000",AND(C221&gt;=1000,C221&lt;=4999),"1000 - 4999",AND(C221&gt;=5000,C221&lt;=9999),"5000 - 9999",AND(C221&gt;=10000,C221&lt;=14999),"10000 - 14999",AND(C221&gt;=15000,C221&lt;=19999),"15000 - 19999",AND(C221&gt;=20000,C221&lt;=24999),"20000 - 24999",AND(C221&gt;=25000,C221&lt;=29999),"25000 - 29999",AND(C221&gt;=30000,C221&lt;=34999),"30000 - 34999",AND(C221&gt;=35000,C221&lt;=39999),"35000 - 39999",AND(C221&gt;=40000,C221&lt;=44999),"40000 - 44999",AND(C221&gt;=45000,C221&lt;=49999),"45000 - 49999",C221&gt;=50000,"50000 or more")</f>
        <v>50000 or more</v>
      </c>
    </row>
    <row r="222" spans="1:4" x14ac:dyDescent="0.25">
      <c r="A222">
        <v>3</v>
      </c>
      <c r="B222" t="str" cm="1">
        <f t="array" ref="B222">_xlfn.IFS(Data!F222 = "successful", "successful",Data!F222="failed","unsuccessful",Data!F222="canceled","unsuccessful",Data!F222="live","live")</f>
        <v>unsuccessful</v>
      </c>
      <c r="C222">
        <v>50000</v>
      </c>
      <c r="D222" t="str" cm="1">
        <f t="array" ref="D222">_xlfn.IFS(C222&lt;1000,"&lt;1000",AND(C222&gt;=1000,C222&lt;=4999),"1000 - 4999",AND(C222&gt;=5000,C222&lt;=9999),"5000 - 9999",AND(C222&gt;=10000,C222&lt;=14999),"10000 - 14999",AND(C222&gt;=15000,C222&lt;=19999),"15000 - 19999",AND(C222&gt;=20000,C222&lt;=24999),"20000 - 24999",AND(C222&gt;=25000,C222&lt;=29999),"25000 - 29999",AND(C222&gt;=30000,C222&lt;=34999),"30000 - 34999",AND(C222&gt;=35000,C222&lt;=39999),"35000 - 39999",AND(C222&gt;=40000,C222&lt;=44999),"40000 - 44999",AND(C222&gt;=45000,C222&lt;=49999),"45000 - 49999",C222&gt;=50000,"50000 or more")</f>
        <v>50000 or more</v>
      </c>
    </row>
    <row r="223" spans="1:4" x14ac:dyDescent="0.25">
      <c r="A223">
        <v>0</v>
      </c>
      <c r="B223" t="str" cm="1">
        <f t="array" ref="B223">_xlfn.IFS(Data!F223 = "successful", "successful",Data!F223="failed","unsuccessful",Data!F223="canceled","unsuccessful",Data!F223="live","live")</f>
        <v>unsuccessful</v>
      </c>
      <c r="C223">
        <v>50000</v>
      </c>
      <c r="D223" t="str" cm="1">
        <f t="array" ref="D223">_xlfn.IFS(C223&lt;1000,"&lt;1000",AND(C223&gt;=1000,C223&lt;=4999),"1000 - 4999",AND(C223&gt;=5000,C223&lt;=9999),"5000 - 9999",AND(C223&gt;=10000,C223&lt;=14999),"10000 - 14999",AND(C223&gt;=15000,C223&lt;=19999),"15000 - 19999",AND(C223&gt;=20000,C223&lt;=24999),"20000 - 24999",AND(C223&gt;=25000,C223&lt;=29999),"25000 - 29999",AND(C223&gt;=30000,C223&lt;=34999),"30000 - 34999",AND(C223&gt;=35000,C223&lt;=39999),"35000 - 39999",AND(C223&gt;=40000,C223&lt;=44999),"40000 - 44999",AND(C223&gt;=45000,C223&lt;=49999),"45000 - 49999",C223&gt;=50000,"50000 or more")</f>
        <v>50000 or more</v>
      </c>
    </row>
    <row r="224" spans="1:4" x14ac:dyDescent="0.25">
      <c r="A224">
        <v>2</v>
      </c>
      <c r="B224" t="str" cm="1">
        <f t="array" ref="B224">_xlfn.IFS(Data!F224 = "successful", "successful",Data!F224="failed","unsuccessful",Data!F224="canceled","unsuccessful",Data!F224="live","live")</f>
        <v>unsuccessful</v>
      </c>
      <c r="C224">
        <v>1000</v>
      </c>
      <c r="D224" t="str" cm="1">
        <f t="array" ref="D224">_xlfn.IFS(C224&lt;1000,"&lt;1000",AND(C224&gt;=1000,C224&lt;=4999),"1000 - 4999",AND(C224&gt;=5000,C224&lt;=9999),"5000 - 9999",AND(C224&gt;=10000,C224&lt;=14999),"10000 - 14999",AND(C224&gt;=15000,C224&lt;=19999),"15000 - 19999",AND(C224&gt;=20000,C224&lt;=24999),"20000 - 24999",AND(C224&gt;=25000,C224&lt;=29999),"25000 - 29999",AND(C224&gt;=30000,C224&lt;=34999),"30000 - 34999",AND(C224&gt;=35000,C224&lt;=39999),"35000 - 39999",AND(C224&gt;=40000,C224&lt;=44999),"40000 - 44999",AND(C224&gt;=45000,C224&lt;=49999),"45000 - 49999",C224&gt;=50000,"50000 or more")</f>
        <v>1000 - 4999</v>
      </c>
    </row>
    <row r="225" spans="1:4" x14ac:dyDescent="0.25">
      <c r="A225">
        <v>0</v>
      </c>
      <c r="B225" t="str" cm="1">
        <f t="array" ref="B225">_xlfn.IFS(Data!F225 = "successful", "successful",Data!F225="failed","unsuccessful",Data!F225="canceled","unsuccessful",Data!F225="live","live")</f>
        <v>unsuccessful</v>
      </c>
      <c r="C225">
        <v>1500000</v>
      </c>
      <c r="D225" t="str" cm="1">
        <f t="array" ref="D225">_xlfn.IFS(C225&lt;1000,"&lt;1000",AND(C225&gt;=1000,C225&lt;=4999),"1000 - 4999",AND(C225&gt;=5000,C225&lt;=9999),"5000 - 9999",AND(C225&gt;=10000,C225&lt;=14999),"10000 - 14999",AND(C225&gt;=15000,C225&lt;=19999),"15000 - 19999",AND(C225&gt;=20000,C225&lt;=24999),"20000 - 24999",AND(C225&gt;=25000,C225&lt;=29999),"25000 - 29999",AND(C225&gt;=30000,C225&lt;=34999),"30000 - 34999",AND(C225&gt;=35000,C225&lt;=39999),"35000 - 39999",AND(C225&gt;=40000,C225&lt;=44999),"40000 - 44999",AND(C225&gt;=45000,C225&lt;=49999),"45000 - 49999",C225&gt;=50000,"50000 or more")</f>
        <v>50000 or more</v>
      </c>
    </row>
    <row r="226" spans="1:4" x14ac:dyDescent="0.25">
      <c r="A226">
        <v>0</v>
      </c>
      <c r="B226" t="str" cm="1">
        <f t="array" ref="B226">_xlfn.IFS(Data!F226 = "successful", "successful",Data!F226="failed","unsuccessful",Data!F226="canceled","unsuccessful",Data!F226="live","live")</f>
        <v>unsuccessful</v>
      </c>
      <c r="C226">
        <v>6000000</v>
      </c>
      <c r="D226" t="str" cm="1">
        <f t="array" ref="D226">_xlfn.IFS(C226&lt;1000,"&lt;1000",AND(C226&gt;=1000,C226&lt;=4999),"1000 - 4999",AND(C226&gt;=5000,C226&lt;=9999),"5000 - 9999",AND(C226&gt;=10000,C226&lt;=14999),"10000 - 14999",AND(C226&gt;=15000,C226&lt;=19999),"15000 - 19999",AND(C226&gt;=20000,C226&lt;=24999),"20000 - 24999",AND(C226&gt;=25000,C226&lt;=29999),"25000 - 29999",AND(C226&gt;=30000,C226&lt;=34999),"30000 - 34999",AND(C226&gt;=35000,C226&lt;=39999),"35000 - 39999",AND(C226&gt;=40000,C226&lt;=44999),"40000 - 44999",AND(C226&gt;=45000,C226&lt;=49999),"45000 - 49999",C226&gt;=50000,"50000 or more")</f>
        <v>50000 or more</v>
      </c>
    </row>
    <row r="227" spans="1:4" x14ac:dyDescent="0.25">
      <c r="A227">
        <v>0</v>
      </c>
      <c r="B227" t="str" cm="1">
        <f t="array" ref="B227">_xlfn.IFS(Data!F227 = "successful", "successful",Data!F227="failed","unsuccessful",Data!F227="canceled","unsuccessful",Data!F227="live","live")</f>
        <v>unsuccessful</v>
      </c>
      <c r="C227">
        <v>200</v>
      </c>
      <c r="D227" t="str" cm="1">
        <f t="array" ref="D227">_xlfn.IFS(C227&lt;1000,"&lt;1000",AND(C227&gt;=1000,C227&lt;=4999),"1000 - 4999",AND(C227&gt;=5000,C227&lt;=9999),"5000 - 9999",AND(C227&gt;=10000,C227&lt;=14999),"10000 - 14999",AND(C227&gt;=15000,C227&lt;=19999),"15000 - 19999",AND(C227&gt;=20000,C227&lt;=24999),"20000 - 24999",AND(C227&gt;=25000,C227&lt;=29999),"25000 - 29999",AND(C227&gt;=30000,C227&lt;=34999),"30000 - 34999",AND(C227&gt;=35000,C227&lt;=39999),"35000 - 39999",AND(C227&gt;=40000,C227&lt;=44999),"40000 - 44999",AND(C227&gt;=45000,C227&lt;=49999),"45000 - 49999",C227&gt;=50000,"50000 or more")</f>
        <v>&lt;1000</v>
      </c>
    </row>
    <row r="228" spans="1:4" x14ac:dyDescent="0.25">
      <c r="A228">
        <v>2</v>
      </c>
      <c r="B228" t="str" cm="1">
        <f t="array" ref="B228">_xlfn.IFS(Data!F228 = "successful", "successful",Data!F228="failed","unsuccessful",Data!F228="canceled","unsuccessful",Data!F228="live","live")</f>
        <v>unsuccessful</v>
      </c>
      <c r="C228">
        <v>29000</v>
      </c>
      <c r="D228" t="str" cm="1">
        <f t="array" ref="D228">_xlfn.IFS(C228&lt;1000,"&lt;1000",AND(C228&gt;=1000,C228&lt;=4999),"1000 - 4999",AND(C228&gt;=5000,C228&lt;=9999),"5000 - 9999",AND(C228&gt;=10000,C228&lt;=14999),"10000 - 14999",AND(C228&gt;=15000,C228&lt;=19999),"15000 - 19999",AND(C228&gt;=20000,C228&lt;=24999),"20000 - 24999",AND(C228&gt;=25000,C228&lt;=29999),"25000 - 29999",AND(C228&gt;=30000,C228&lt;=34999),"30000 - 34999",AND(C228&gt;=35000,C228&lt;=39999),"35000 - 39999",AND(C228&gt;=40000,C228&lt;=44999),"40000 - 44999",AND(C228&gt;=45000,C228&lt;=49999),"45000 - 49999",C228&gt;=50000,"50000 or more")</f>
        <v>25000 - 29999</v>
      </c>
    </row>
    <row r="229" spans="1:4" x14ac:dyDescent="0.25">
      <c r="A229">
        <v>0</v>
      </c>
      <c r="B229" t="str" cm="1">
        <f t="array" ref="B229">_xlfn.IFS(Data!F229 = "successful", "successful",Data!F229="failed","unsuccessful",Data!F229="canceled","unsuccessful",Data!F229="live","live")</f>
        <v>unsuccessful</v>
      </c>
      <c r="C229">
        <v>28000</v>
      </c>
      <c r="D229" t="str" cm="1">
        <f t="array" ref="D229">_xlfn.IFS(C229&lt;1000,"&lt;1000",AND(C229&gt;=1000,C229&lt;=4999),"1000 - 4999",AND(C229&gt;=5000,C229&lt;=9999),"5000 - 9999",AND(C229&gt;=10000,C229&lt;=14999),"10000 - 14999",AND(C229&gt;=15000,C229&lt;=19999),"15000 - 19999",AND(C229&gt;=20000,C229&lt;=24999),"20000 - 24999",AND(C229&gt;=25000,C229&lt;=29999),"25000 - 29999",AND(C229&gt;=30000,C229&lt;=34999),"30000 - 34999",AND(C229&gt;=35000,C229&lt;=39999),"35000 - 39999",AND(C229&gt;=40000,C229&lt;=44999),"40000 - 44999",AND(C229&gt;=45000,C229&lt;=49999),"45000 - 49999",C229&gt;=50000,"50000 or more")</f>
        <v>25000 - 29999</v>
      </c>
    </row>
    <row r="230" spans="1:4" x14ac:dyDescent="0.25">
      <c r="A230">
        <v>0</v>
      </c>
      <c r="B230" t="str" cm="1">
        <f t="array" ref="B230">_xlfn.IFS(Data!F230 = "successful", "successful",Data!F230="failed","unsuccessful",Data!F230="canceled","unsuccessful",Data!F230="live","live")</f>
        <v>unsuccessful</v>
      </c>
      <c r="C230">
        <v>8000</v>
      </c>
      <c r="D230" t="str" cm="1">
        <f t="array" ref="D230">_xlfn.IFS(C230&lt;1000,"&lt;1000",AND(C230&gt;=1000,C230&lt;=4999),"1000 - 4999",AND(C230&gt;=5000,C230&lt;=9999),"5000 - 9999",AND(C230&gt;=10000,C230&lt;=14999),"10000 - 14999",AND(C230&gt;=15000,C230&lt;=19999),"15000 - 19999",AND(C230&gt;=20000,C230&lt;=24999),"20000 - 24999",AND(C230&gt;=25000,C230&lt;=29999),"25000 - 29999",AND(C230&gt;=30000,C230&lt;=34999),"30000 - 34999",AND(C230&gt;=35000,C230&lt;=39999),"35000 - 39999",AND(C230&gt;=40000,C230&lt;=44999),"40000 - 44999",AND(C230&gt;=45000,C230&lt;=49999),"45000 - 49999",C230&gt;=50000,"50000 or more")</f>
        <v>5000 - 9999</v>
      </c>
    </row>
    <row r="231" spans="1:4" x14ac:dyDescent="0.25">
      <c r="A231">
        <v>0</v>
      </c>
      <c r="B231" t="str" cm="1">
        <f t="array" ref="B231">_xlfn.IFS(Data!F231 = "successful", "successful",Data!F231="failed","unsuccessful",Data!F231="canceled","unsuccessful",Data!F231="live","live")</f>
        <v>unsuccessful</v>
      </c>
      <c r="C231">
        <v>3000</v>
      </c>
      <c r="D231" t="str" cm="1">
        <f t="array" ref="D231">_xlfn.IFS(C231&lt;1000,"&lt;1000",AND(C231&gt;=1000,C231&lt;=4999),"1000 - 4999",AND(C231&gt;=5000,C231&lt;=9999),"5000 - 9999",AND(C231&gt;=10000,C231&lt;=14999),"10000 - 14999",AND(C231&gt;=15000,C231&lt;=19999),"15000 - 19999",AND(C231&gt;=20000,C231&lt;=24999),"20000 - 24999",AND(C231&gt;=25000,C231&lt;=29999),"25000 - 29999",AND(C231&gt;=30000,C231&lt;=34999),"30000 - 34999",AND(C231&gt;=35000,C231&lt;=39999),"35000 - 39999",AND(C231&gt;=40000,C231&lt;=44999),"40000 - 44999",AND(C231&gt;=45000,C231&lt;=49999),"45000 - 49999",C231&gt;=50000,"50000 or more")</f>
        <v>1000 - 4999</v>
      </c>
    </row>
    <row r="232" spans="1:4" x14ac:dyDescent="0.25">
      <c r="A232">
        <v>2</v>
      </c>
      <c r="B232" t="str" cm="1">
        <f t="array" ref="B232">_xlfn.IFS(Data!F232 = "successful", "successful",Data!F232="failed","unsuccessful",Data!F232="canceled","unsuccessful",Data!F232="live","live")</f>
        <v>unsuccessful</v>
      </c>
      <c r="C232">
        <v>15000</v>
      </c>
      <c r="D232" t="str" cm="1">
        <f t="array" ref="D232">_xlfn.IFS(C232&lt;1000,"&lt;1000",AND(C232&gt;=1000,C232&lt;=4999),"1000 - 4999",AND(C232&gt;=5000,C232&lt;=9999),"5000 - 9999",AND(C232&gt;=10000,C232&lt;=14999),"10000 - 14999",AND(C232&gt;=15000,C232&lt;=19999),"15000 - 19999",AND(C232&gt;=20000,C232&lt;=24999),"20000 - 24999",AND(C232&gt;=25000,C232&lt;=29999),"25000 - 29999",AND(C232&gt;=30000,C232&lt;=34999),"30000 - 34999",AND(C232&gt;=35000,C232&lt;=39999),"35000 - 39999",AND(C232&gt;=40000,C232&lt;=44999),"40000 - 44999",AND(C232&gt;=45000,C232&lt;=49999),"45000 - 49999",C232&gt;=50000,"50000 or more")</f>
        <v>15000 - 19999</v>
      </c>
    </row>
    <row r="233" spans="1:4" x14ac:dyDescent="0.25">
      <c r="A233">
        <v>0</v>
      </c>
      <c r="B233" t="str" cm="1">
        <f t="array" ref="B233">_xlfn.IFS(Data!F233 = "successful", "successful",Data!F233="failed","unsuccessful",Data!F233="canceled","unsuccessful",Data!F233="live","live")</f>
        <v>unsuccessful</v>
      </c>
      <c r="C233">
        <v>1500000</v>
      </c>
      <c r="D233" t="str" cm="1">
        <f t="array" ref="D233">_xlfn.IFS(C233&lt;1000,"&lt;1000",AND(C233&gt;=1000,C233&lt;=4999),"1000 - 4999",AND(C233&gt;=5000,C233&lt;=9999),"5000 - 9999",AND(C233&gt;=10000,C233&lt;=14999),"10000 - 14999",AND(C233&gt;=15000,C233&lt;=19999),"15000 - 19999",AND(C233&gt;=20000,C233&lt;=24999),"20000 - 24999",AND(C233&gt;=25000,C233&lt;=29999),"25000 - 29999",AND(C233&gt;=30000,C233&lt;=34999),"30000 - 34999",AND(C233&gt;=35000,C233&lt;=39999),"35000 - 39999",AND(C233&gt;=40000,C233&lt;=44999),"40000 - 44999",AND(C233&gt;=45000,C233&lt;=49999),"45000 - 49999",C233&gt;=50000,"50000 or more")</f>
        <v>50000 or more</v>
      </c>
    </row>
    <row r="234" spans="1:4" x14ac:dyDescent="0.25">
      <c r="A234">
        <v>7</v>
      </c>
      <c r="B234" t="str" cm="1">
        <f t="array" ref="B234">_xlfn.IFS(Data!F234 = "successful", "successful",Data!F234="failed","unsuccessful",Data!F234="canceled","unsuccessful",Data!F234="live","live")</f>
        <v>unsuccessful</v>
      </c>
      <c r="C234">
        <v>4000</v>
      </c>
      <c r="D234" t="str" cm="1">
        <f t="array" ref="D234">_xlfn.IFS(C234&lt;1000,"&lt;1000",AND(C234&gt;=1000,C234&lt;=4999),"1000 - 4999",AND(C234&gt;=5000,C234&lt;=9999),"5000 - 9999",AND(C234&gt;=10000,C234&lt;=14999),"10000 - 14999",AND(C234&gt;=15000,C234&lt;=19999),"15000 - 19999",AND(C234&gt;=20000,C234&lt;=24999),"20000 - 24999",AND(C234&gt;=25000,C234&lt;=29999),"25000 - 29999",AND(C234&gt;=30000,C234&lt;=34999),"30000 - 34999",AND(C234&gt;=35000,C234&lt;=39999),"35000 - 39999",AND(C234&gt;=40000,C234&lt;=44999),"40000 - 44999",AND(C234&gt;=45000,C234&lt;=49999),"45000 - 49999",C234&gt;=50000,"50000 or more")</f>
        <v>1000 - 4999</v>
      </c>
    </row>
    <row r="235" spans="1:4" x14ac:dyDescent="0.25">
      <c r="A235">
        <v>0</v>
      </c>
      <c r="B235" t="str" cm="1">
        <f t="array" ref="B235">_xlfn.IFS(Data!F235 = "successful", "successful",Data!F235="failed","unsuccessful",Data!F235="canceled","unsuccessful",Data!F235="live","live")</f>
        <v>unsuccessful</v>
      </c>
      <c r="C235">
        <v>350000</v>
      </c>
      <c r="D235" t="str" cm="1">
        <f t="array" ref="D235">_xlfn.IFS(C235&lt;1000,"&lt;1000",AND(C235&gt;=1000,C235&lt;=4999),"1000 - 4999",AND(C235&gt;=5000,C235&lt;=9999),"5000 - 9999",AND(C235&gt;=10000,C235&lt;=14999),"10000 - 14999",AND(C235&gt;=15000,C235&lt;=19999),"15000 - 19999",AND(C235&gt;=20000,C235&lt;=24999),"20000 - 24999",AND(C235&gt;=25000,C235&lt;=29999),"25000 - 29999",AND(C235&gt;=30000,C235&lt;=34999),"30000 - 34999",AND(C235&gt;=35000,C235&lt;=39999),"35000 - 39999",AND(C235&gt;=40000,C235&lt;=44999),"40000 - 44999",AND(C235&gt;=45000,C235&lt;=49999),"45000 - 49999",C235&gt;=50000,"50000 or more")</f>
        <v>50000 or more</v>
      </c>
    </row>
    <row r="236" spans="1:4" x14ac:dyDescent="0.25">
      <c r="A236">
        <v>5</v>
      </c>
      <c r="B236" t="str" cm="1">
        <f t="array" ref="B236">_xlfn.IFS(Data!F236 = "successful", "successful",Data!F236="failed","unsuccessful",Data!F236="canceled","unsuccessful",Data!F236="live","live")</f>
        <v>unsuccessful</v>
      </c>
      <c r="C236">
        <v>1000</v>
      </c>
      <c r="D236" t="str" cm="1">
        <f t="array" ref="D236">_xlfn.IFS(C236&lt;1000,"&lt;1000",AND(C236&gt;=1000,C236&lt;=4999),"1000 - 4999",AND(C236&gt;=5000,C236&lt;=9999),"5000 - 9999",AND(C236&gt;=10000,C236&lt;=14999),"10000 - 14999",AND(C236&gt;=15000,C236&lt;=19999),"15000 - 19999",AND(C236&gt;=20000,C236&lt;=24999),"20000 - 24999",AND(C236&gt;=25000,C236&lt;=29999),"25000 - 29999",AND(C236&gt;=30000,C236&lt;=34999),"30000 - 34999",AND(C236&gt;=35000,C236&lt;=39999),"35000 - 39999",AND(C236&gt;=40000,C236&lt;=44999),"40000 - 44999",AND(C236&gt;=45000,C236&lt;=49999),"45000 - 49999",C236&gt;=50000,"50000 or more")</f>
        <v>1000 - 4999</v>
      </c>
    </row>
    <row r="237" spans="1:4" x14ac:dyDescent="0.25">
      <c r="A237">
        <v>0</v>
      </c>
      <c r="B237" t="str" cm="1">
        <f t="array" ref="B237">_xlfn.IFS(Data!F237 = "successful", "successful",Data!F237="failed","unsuccessful",Data!F237="canceled","unsuccessful",Data!F237="live","live")</f>
        <v>unsuccessful</v>
      </c>
      <c r="C237">
        <v>10000</v>
      </c>
      <c r="D237" t="str" cm="1">
        <f t="array" ref="D237">_xlfn.IFS(C237&lt;1000,"&lt;1000",AND(C237&gt;=1000,C237&lt;=4999),"1000 - 4999",AND(C237&gt;=5000,C237&lt;=9999),"5000 - 9999",AND(C237&gt;=10000,C237&lt;=14999),"10000 - 14999",AND(C237&gt;=15000,C237&lt;=19999),"15000 - 19999",AND(C237&gt;=20000,C237&lt;=24999),"20000 - 24999",AND(C237&gt;=25000,C237&lt;=29999),"25000 - 29999",AND(C237&gt;=30000,C237&lt;=34999),"30000 - 34999",AND(C237&gt;=35000,C237&lt;=39999),"35000 - 39999",AND(C237&gt;=40000,C237&lt;=44999),"40000 - 44999",AND(C237&gt;=45000,C237&lt;=49999),"45000 - 49999",C237&gt;=50000,"50000 or more")</f>
        <v>10000 - 14999</v>
      </c>
    </row>
    <row r="238" spans="1:4" x14ac:dyDescent="0.25">
      <c r="A238">
        <v>0</v>
      </c>
      <c r="B238" t="str" cm="1">
        <f t="array" ref="B238">_xlfn.IFS(Data!F238 = "successful", "successful",Data!F238="failed","unsuccessful",Data!F238="canceled","unsuccessful",Data!F238="live","live")</f>
        <v>unsuccessful</v>
      </c>
      <c r="C238">
        <v>150000</v>
      </c>
      <c r="D238" t="str" cm="1">
        <f t="array" ref="D238">_xlfn.IFS(C238&lt;1000,"&lt;1000",AND(C238&gt;=1000,C238&lt;=4999),"1000 - 4999",AND(C238&gt;=5000,C238&lt;=9999),"5000 - 9999",AND(C238&gt;=10000,C238&lt;=14999),"10000 - 14999",AND(C238&gt;=15000,C238&lt;=19999),"15000 - 19999",AND(C238&gt;=20000,C238&lt;=24999),"20000 - 24999",AND(C238&gt;=25000,C238&lt;=29999),"25000 - 29999",AND(C238&gt;=30000,C238&lt;=34999),"30000 - 34999",AND(C238&gt;=35000,C238&lt;=39999),"35000 - 39999",AND(C238&gt;=40000,C238&lt;=44999),"40000 - 44999",AND(C238&gt;=45000,C238&lt;=49999),"45000 - 49999",C238&gt;=50000,"50000 or more")</f>
        <v>50000 or more</v>
      </c>
    </row>
    <row r="239" spans="1:4" x14ac:dyDescent="0.25">
      <c r="A239">
        <v>1</v>
      </c>
      <c r="B239" t="str" cm="1">
        <f t="array" ref="B239">_xlfn.IFS(Data!F239 = "successful", "successful",Data!F239="failed","unsuccessful",Data!F239="canceled","unsuccessful",Data!F239="live","live")</f>
        <v>unsuccessful</v>
      </c>
      <c r="C239">
        <v>15000</v>
      </c>
      <c r="D239" t="str" cm="1">
        <f t="array" ref="D239">_xlfn.IFS(C239&lt;1000,"&lt;1000",AND(C239&gt;=1000,C239&lt;=4999),"1000 - 4999",AND(C239&gt;=5000,C239&lt;=9999),"5000 - 9999",AND(C239&gt;=10000,C239&lt;=14999),"10000 - 14999",AND(C239&gt;=15000,C239&lt;=19999),"15000 - 19999",AND(C239&gt;=20000,C239&lt;=24999),"20000 - 24999",AND(C239&gt;=25000,C239&lt;=29999),"25000 - 29999",AND(C239&gt;=30000,C239&lt;=34999),"30000 - 34999",AND(C239&gt;=35000,C239&lt;=39999),"35000 - 39999",AND(C239&gt;=40000,C239&lt;=44999),"40000 - 44999",AND(C239&gt;=45000,C239&lt;=49999),"45000 - 49999",C239&gt;=50000,"50000 or more")</f>
        <v>15000 - 19999</v>
      </c>
    </row>
    <row r="240" spans="1:4" x14ac:dyDescent="0.25">
      <c r="A240">
        <v>0</v>
      </c>
      <c r="B240" t="str" cm="1">
        <f t="array" ref="B240">_xlfn.IFS(Data!F240 = "successful", "successful",Data!F240="failed","unsuccessful",Data!F240="canceled","unsuccessful",Data!F240="live","live")</f>
        <v>unsuccessful</v>
      </c>
      <c r="C240">
        <v>26000</v>
      </c>
      <c r="D240" t="str" cm="1">
        <f t="array" ref="D240">_xlfn.IFS(C240&lt;1000,"&lt;1000",AND(C240&gt;=1000,C240&lt;=4999),"1000 - 4999",AND(C240&gt;=5000,C240&lt;=9999),"5000 - 9999",AND(C240&gt;=10000,C240&lt;=14999),"10000 - 14999",AND(C240&gt;=15000,C240&lt;=19999),"15000 - 19999",AND(C240&gt;=20000,C240&lt;=24999),"20000 - 24999",AND(C240&gt;=25000,C240&lt;=29999),"25000 - 29999",AND(C240&gt;=30000,C240&lt;=34999),"30000 - 34999",AND(C240&gt;=35000,C240&lt;=39999),"35000 - 39999",AND(C240&gt;=40000,C240&lt;=44999),"40000 - 44999",AND(C240&gt;=45000,C240&lt;=49999),"45000 - 49999",C240&gt;=50000,"50000 or more")</f>
        <v>25000 - 29999</v>
      </c>
    </row>
    <row r="241" spans="1:4" x14ac:dyDescent="0.25">
      <c r="A241">
        <v>5</v>
      </c>
      <c r="B241" t="str" cm="1">
        <f t="array" ref="B241">_xlfn.IFS(Data!F241 = "successful", "successful",Data!F241="failed","unsuccessful",Data!F241="canceled","unsuccessful",Data!F241="live","live")</f>
        <v>unsuccessful</v>
      </c>
      <c r="C241">
        <v>1000</v>
      </c>
      <c r="D241" t="str" cm="1">
        <f t="array" ref="D241">_xlfn.IFS(C241&lt;1000,"&lt;1000",AND(C241&gt;=1000,C241&lt;=4999),"1000 - 4999",AND(C241&gt;=5000,C241&lt;=9999),"5000 - 9999",AND(C241&gt;=10000,C241&lt;=14999),"10000 - 14999",AND(C241&gt;=15000,C241&lt;=19999),"15000 - 19999",AND(C241&gt;=20000,C241&lt;=24999),"20000 - 24999",AND(C241&gt;=25000,C241&lt;=29999),"25000 - 29999",AND(C241&gt;=30000,C241&lt;=34999),"30000 - 34999",AND(C241&gt;=35000,C241&lt;=39999),"35000 - 39999",AND(C241&gt;=40000,C241&lt;=44999),"40000 - 44999",AND(C241&gt;=45000,C241&lt;=49999),"45000 - 49999",C241&gt;=50000,"50000 or more")</f>
        <v>1000 - 4999</v>
      </c>
    </row>
    <row r="242" spans="1:4" x14ac:dyDescent="0.25">
      <c r="A242">
        <v>137</v>
      </c>
      <c r="B242" t="str" cm="1">
        <f t="array" ref="B242">_xlfn.IFS(Data!F242 = "successful", "successful",Data!F242="failed","unsuccessful",Data!F242="canceled","unsuccessful",Data!F242="live","live")</f>
        <v>successful</v>
      </c>
      <c r="C242">
        <v>15000</v>
      </c>
      <c r="D242" t="str" cm="1">
        <f t="array" ref="D242">_xlfn.IFS(C242&lt;1000,"&lt;1000",AND(C242&gt;=1000,C242&lt;=4999),"1000 - 4999",AND(C242&gt;=5000,C242&lt;=9999),"5000 - 9999",AND(C242&gt;=10000,C242&lt;=14999),"10000 - 14999",AND(C242&gt;=15000,C242&lt;=19999),"15000 - 19999",AND(C242&gt;=20000,C242&lt;=24999),"20000 - 24999",AND(C242&gt;=25000,C242&lt;=29999),"25000 - 29999",AND(C242&gt;=30000,C242&lt;=34999),"30000 - 34999",AND(C242&gt;=35000,C242&lt;=39999),"35000 - 39999",AND(C242&gt;=40000,C242&lt;=44999),"40000 - 44999",AND(C242&gt;=45000,C242&lt;=49999),"45000 - 49999",C242&gt;=50000,"50000 or more")</f>
        <v>15000 - 19999</v>
      </c>
    </row>
    <row r="243" spans="1:4" x14ac:dyDescent="0.25">
      <c r="A243">
        <v>376</v>
      </c>
      <c r="B243" t="str" cm="1">
        <f t="array" ref="B243">_xlfn.IFS(Data!F243 = "successful", "successful",Data!F243="failed","unsuccessful",Data!F243="canceled","unsuccessful",Data!F243="live","live")</f>
        <v>successful</v>
      </c>
      <c r="C243">
        <v>36400</v>
      </c>
      <c r="D243" t="str" cm="1">
        <f t="array" ref="D243">_xlfn.IFS(C243&lt;1000,"&lt;1000",AND(C243&gt;=1000,C243&lt;=4999),"1000 - 4999",AND(C243&gt;=5000,C243&lt;=9999),"5000 - 9999",AND(C243&gt;=10000,C243&lt;=14999),"10000 - 14999",AND(C243&gt;=15000,C243&lt;=19999),"15000 - 19999",AND(C243&gt;=20000,C243&lt;=24999),"20000 - 24999",AND(C243&gt;=25000,C243&lt;=29999),"25000 - 29999",AND(C243&gt;=30000,C243&lt;=34999),"30000 - 34999",AND(C243&gt;=35000,C243&lt;=39999),"35000 - 39999",AND(C243&gt;=40000,C243&lt;=44999),"40000 - 44999",AND(C243&gt;=45000,C243&lt;=49999),"45000 - 49999",C243&gt;=50000,"50000 or more")</f>
        <v>35000 - 39999</v>
      </c>
    </row>
    <row r="244" spans="1:4" x14ac:dyDescent="0.25">
      <c r="A244">
        <v>202</v>
      </c>
      <c r="B244" t="str" cm="1">
        <f t="array" ref="B244">_xlfn.IFS(Data!F244 = "successful", "successful",Data!F244="failed","unsuccessful",Data!F244="canceled","unsuccessful",Data!F244="live","live")</f>
        <v>successful</v>
      </c>
      <c r="C244">
        <v>13000</v>
      </c>
      <c r="D244" t="str" cm="1">
        <f t="array" ref="D244">_xlfn.IFS(C244&lt;1000,"&lt;1000",AND(C244&gt;=1000,C244&lt;=4999),"1000 - 4999",AND(C244&gt;=5000,C244&lt;=9999),"5000 - 9999",AND(C244&gt;=10000,C244&lt;=14999),"10000 - 14999",AND(C244&gt;=15000,C244&lt;=19999),"15000 - 19999",AND(C244&gt;=20000,C244&lt;=24999),"20000 - 24999",AND(C244&gt;=25000,C244&lt;=29999),"25000 - 29999",AND(C244&gt;=30000,C244&lt;=34999),"30000 - 34999",AND(C244&gt;=35000,C244&lt;=39999),"35000 - 39999",AND(C244&gt;=40000,C244&lt;=44999),"40000 - 44999",AND(C244&gt;=45000,C244&lt;=49999),"45000 - 49999",C244&gt;=50000,"50000 or more")</f>
        <v>10000 - 14999</v>
      </c>
    </row>
    <row r="245" spans="1:4" x14ac:dyDescent="0.25">
      <c r="A245">
        <v>328</v>
      </c>
      <c r="B245" t="str" cm="1">
        <f t="array" ref="B245">_xlfn.IFS(Data!F245 = "successful", "successful",Data!F245="failed","unsuccessful",Data!F245="canceled","unsuccessful",Data!F245="live","live")</f>
        <v>successful</v>
      </c>
      <c r="C245">
        <v>25000</v>
      </c>
      <c r="D245" t="str" cm="1">
        <f t="array" ref="D245">_xlfn.IFS(C245&lt;1000,"&lt;1000",AND(C245&gt;=1000,C245&lt;=4999),"1000 - 4999",AND(C245&gt;=5000,C245&lt;=9999),"5000 - 9999",AND(C245&gt;=10000,C245&lt;=14999),"10000 - 14999",AND(C245&gt;=15000,C245&lt;=19999),"15000 - 19999",AND(C245&gt;=20000,C245&lt;=24999),"20000 - 24999",AND(C245&gt;=25000,C245&lt;=29999),"25000 - 29999",AND(C245&gt;=30000,C245&lt;=34999),"30000 - 34999",AND(C245&gt;=35000,C245&lt;=39999),"35000 - 39999",AND(C245&gt;=40000,C245&lt;=44999),"40000 - 44999",AND(C245&gt;=45000,C245&lt;=49999),"45000 - 49999",C245&gt;=50000,"50000 or more")</f>
        <v>25000 - 29999</v>
      </c>
    </row>
    <row r="246" spans="1:4" x14ac:dyDescent="0.25">
      <c r="A246">
        <v>84</v>
      </c>
      <c r="B246" t="str" cm="1">
        <f t="array" ref="B246">_xlfn.IFS(Data!F246 = "successful", "successful",Data!F246="failed","unsuccessful",Data!F246="canceled","unsuccessful",Data!F246="live","live")</f>
        <v>successful</v>
      </c>
      <c r="C246">
        <v>3500</v>
      </c>
      <c r="D246" t="str" cm="1">
        <f t="array" ref="D246">_xlfn.IFS(C246&lt;1000,"&lt;1000",AND(C246&gt;=1000,C246&lt;=4999),"1000 - 4999",AND(C246&gt;=5000,C246&lt;=9999),"5000 - 9999",AND(C246&gt;=10000,C246&lt;=14999),"10000 - 14999",AND(C246&gt;=15000,C246&lt;=19999),"15000 - 19999",AND(C246&gt;=20000,C246&lt;=24999),"20000 - 24999",AND(C246&gt;=25000,C246&lt;=29999),"25000 - 29999",AND(C246&gt;=30000,C246&lt;=34999),"30000 - 34999",AND(C246&gt;=35000,C246&lt;=39999),"35000 - 39999",AND(C246&gt;=40000,C246&lt;=44999),"40000 - 44999",AND(C246&gt;=45000,C246&lt;=49999),"45000 - 49999",C246&gt;=50000,"50000 or more")</f>
        <v>1000 - 4999</v>
      </c>
    </row>
    <row r="247" spans="1:4" x14ac:dyDescent="0.25">
      <c r="A247">
        <v>96</v>
      </c>
      <c r="B247" t="str" cm="1">
        <f t="array" ref="B247">_xlfn.IFS(Data!F247 = "successful", "successful",Data!F247="failed","unsuccessful",Data!F247="canceled","unsuccessful",Data!F247="live","live")</f>
        <v>successful</v>
      </c>
      <c r="C247">
        <v>5000</v>
      </c>
      <c r="D247" t="str" cm="1">
        <f t="array" ref="D247">_xlfn.IFS(C247&lt;1000,"&lt;1000",AND(C247&gt;=1000,C247&lt;=4999),"1000 - 4999",AND(C247&gt;=5000,C247&lt;=9999),"5000 - 9999",AND(C247&gt;=10000,C247&lt;=14999),"10000 - 14999",AND(C247&gt;=15000,C247&lt;=19999),"15000 - 19999",AND(C247&gt;=20000,C247&lt;=24999),"20000 - 24999",AND(C247&gt;=25000,C247&lt;=29999),"25000 - 29999",AND(C247&gt;=30000,C247&lt;=34999),"30000 - 34999",AND(C247&gt;=35000,C247&lt;=39999),"35000 - 39999",AND(C247&gt;=40000,C247&lt;=44999),"40000 - 44999",AND(C247&gt;=45000,C247&lt;=49999),"45000 - 49999",C247&gt;=50000,"50000 or more")</f>
        <v>5000 - 9999</v>
      </c>
    </row>
    <row r="248" spans="1:4" x14ac:dyDescent="0.25">
      <c r="A248">
        <v>223</v>
      </c>
      <c r="B248" t="str" cm="1">
        <f t="array" ref="B248">_xlfn.IFS(Data!F248 = "successful", "successful",Data!F248="failed","unsuccessful",Data!F248="canceled","unsuccessful",Data!F248="live","live")</f>
        <v>successful</v>
      </c>
      <c r="C248">
        <v>5000</v>
      </c>
      <c r="D248" t="str" cm="1">
        <f t="array" ref="D248">_xlfn.IFS(C248&lt;1000,"&lt;1000",AND(C248&gt;=1000,C248&lt;=4999),"1000 - 4999",AND(C248&gt;=5000,C248&lt;=9999),"5000 - 9999",AND(C248&gt;=10000,C248&lt;=14999),"10000 - 14999",AND(C248&gt;=15000,C248&lt;=19999),"15000 - 19999",AND(C248&gt;=20000,C248&lt;=24999),"20000 - 24999",AND(C248&gt;=25000,C248&lt;=29999),"25000 - 29999",AND(C248&gt;=30000,C248&lt;=34999),"30000 - 34999",AND(C248&gt;=35000,C248&lt;=39999),"35000 - 39999",AND(C248&gt;=40000,C248&lt;=44999),"40000 - 44999",AND(C248&gt;=45000,C248&lt;=49999),"45000 - 49999",C248&gt;=50000,"50000 or more")</f>
        <v>5000 - 9999</v>
      </c>
    </row>
    <row r="249" spans="1:4" x14ac:dyDescent="0.25">
      <c r="A249">
        <v>62</v>
      </c>
      <c r="B249" t="str" cm="1">
        <f t="array" ref="B249">_xlfn.IFS(Data!F249 = "successful", "successful",Data!F249="failed","unsuccessful",Data!F249="canceled","unsuccessful",Data!F249="live","live")</f>
        <v>successful</v>
      </c>
      <c r="C249">
        <v>5000</v>
      </c>
      <c r="D249" t="str" cm="1">
        <f t="array" ref="D249">_xlfn.IFS(C249&lt;1000,"&lt;1000",AND(C249&gt;=1000,C249&lt;=4999),"1000 - 4999",AND(C249&gt;=5000,C249&lt;=9999),"5000 - 9999",AND(C249&gt;=10000,C249&lt;=14999),"10000 - 14999",AND(C249&gt;=15000,C249&lt;=19999),"15000 - 19999",AND(C249&gt;=20000,C249&lt;=24999),"20000 - 24999",AND(C249&gt;=25000,C249&lt;=29999),"25000 - 29999",AND(C249&gt;=30000,C249&lt;=34999),"30000 - 34999",AND(C249&gt;=35000,C249&lt;=39999),"35000 - 39999",AND(C249&gt;=40000,C249&lt;=44999),"40000 - 44999",AND(C249&gt;=45000,C249&lt;=49999),"45000 - 49999",C249&gt;=50000,"50000 or more")</f>
        <v>5000 - 9999</v>
      </c>
    </row>
    <row r="250" spans="1:4" x14ac:dyDescent="0.25">
      <c r="A250">
        <v>146</v>
      </c>
      <c r="B250" t="str" cm="1">
        <f t="array" ref="B250">_xlfn.IFS(Data!F250 = "successful", "successful",Data!F250="failed","unsuccessful",Data!F250="canceled","unsuccessful",Data!F250="live","live")</f>
        <v>successful</v>
      </c>
      <c r="C250">
        <v>85000</v>
      </c>
      <c r="D250" t="str" cm="1">
        <f t="array" ref="D250">_xlfn.IFS(C250&lt;1000,"&lt;1000",AND(C250&gt;=1000,C250&lt;=4999),"1000 - 4999",AND(C250&gt;=5000,C250&lt;=9999),"5000 - 9999",AND(C250&gt;=10000,C250&lt;=14999),"10000 - 14999",AND(C250&gt;=15000,C250&lt;=19999),"15000 - 19999",AND(C250&gt;=20000,C250&lt;=24999),"20000 - 24999",AND(C250&gt;=25000,C250&lt;=29999),"25000 - 29999",AND(C250&gt;=30000,C250&lt;=34999),"30000 - 34999",AND(C250&gt;=35000,C250&lt;=39999),"35000 - 39999",AND(C250&gt;=40000,C250&lt;=44999),"40000 - 44999",AND(C250&gt;=45000,C250&lt;=49999),"45000 - 49999",C250&gt;=50000,"50000 or more")</f>
        <v>50000 or more</v>
      </c>
    </row>
    <row r="251" spans="1:4" x14ac:dyDescent="0.25">
      <c r="A251">
        <v>235</v>
      </c>
      <c r="B251" t="str" cm="1">
        <f t="array" ref="B251">_xlfn.IFS(Data!F251 = "successful", "successful",Data!F251="failed","unsuccessful",Data!F251="canceled","unsuccessful",Data!F251="live","live")</f>
        <v>successful</v>
      </c>
      <c r="C251">
        <v>10000</v>
      </c>
      <c r="D251" t="str" cm="1">
        <f t="array" ref="D251">_xlfn.IFS(C251&lt;1000,"&lt;1000",AND(C251&gt;=1000,C251&lt;=4999),"1000 - 4999",AND(C251&gt;=5000,C251&lt;=9999),"5000 - 9999",AND(C251&gt;=10000,C251&lt;=14999),"10000 - 14999",AND(C251&gt;=15000,C251&lt;=19999),"15000 - 19999",AND(C251&gt;=20000,C251&lt;=24999),"20000 - 24999",AND(C251&gt;=25000,C251&lt;=29999),"25000 - 29999",AND(C251&gt;=30000,C251&lt;=34999),"30000 - 34999",AND(C251&gt;=35000,C251&lt;=39999),"35000 - 39999",AND(C251&gt;=40000,C251&lt;=44999),"40000 - 44999",AND(C251&gt;=45000,C251&lt;=49999),"45000 - 49999",C251&gt;=50000,"50000 or more")</f>
        <v>10000 - 14999</v>
      </c>
    </row>
    <row r="252" spans="1:4" x14ac:dyDescent="0.25">
      <c r="A252">
        <v>437</v>
      </c>
      <c r="B252" t="str" cm="1">
        <f t="array" ref="B252">_xlfn.IFS(Data!F252 = "successful", "successful",Data!F252="failed","unsuccessful",Data!F252="canceled","unsuccessful",Data!F252="live","live")</f>
        <v>successful</v>
      </c>
      <c r="C252">
        <v>30000</v>
      </c>
      <c r="D252" t="str" cm="1">
        <f t="array" ref="D252">_xlfn.IFS(C252&lt;1000,"&lt;1000",AND(C252&gt;=1000,C252&lt;=4999),"1000 - 4999",AND(C252&gt;=5000,C252&lt;=9999),"5000 - 9999",AND(C252&gt;=10000,C252&lt;=14999),"10000 - 14999",AND(C252&gt;=15000,C252&lt;=19999),"15000 - 19999",AND(C252&gt;=20000,C252&lt;=24999),"20000 - 24999",AND(C252&gt;=25000,C252&lt;=29999),"25000 - 29999",AND(C252&gt;=30000,C252&lt;=34999),"30000 - 34999",AND(C252&gt;=35000,C252&lt;=39999),"35000 - 39999",AND(C252&gt;=40000,C252&lt;=44999),"40000 - 44999",AND(C252&gt;=45000,C252&lt;=49999),"45000 - 49999",C252&gt;=50000,"50000 or more")</f>
        <v>30000 - 34999</v>
      </c>
    </row>
    <row r="253" spans="1:4" x14ac:dyDescent="0.25">
      <c r="A253">
        <v>77</v>
      </c>
      <c r="B253" t="str" cm="1">
        <f t="array" ref="B253">_xlfn.IFS(Data!F253 = "successful", "successful",Data!F253="failed","unsuccessful",Data!F253="canceled","unsuccessful",Data!F253="live","live")</f>
        <v>successful</v>
      </c>
      <c r="C253">
        <v>3500</v>
      </c>
      <c r="D253" t="str" cm="1">
        <f t="array" ref="D253">_xlfn.IFS(C253&lt;1000,"&lt;1000",AND(C253&gt;=1000,C253&lt;=4999),"1000 - 4999",AND(C253&gt;=5000,C253&lt;=9999),"5000 - 9999",AND(C253&gt;=10000,C253&lt;=14999),"10000 - 14999",AND(C253&gt;=15000,C253&lt;=19999),"15000 - 19999",AND(C253&gt;=20000,C253&lt;=24999),"20000 - 24999",AND(C253&gt;=25000,C253&lt;=29999),"25000 - 29999",AND(C253&gt;=30000,C253&lt;=34999),"30000 - 34999",AND(C253&gt;=35000,C253&lt;=39999),"35000 - 39999",AND(C253&gt;=40000,C253&lt;=44999),"40000 - 44999",AND(C253&gt;=45000,C253&lt;=49999),"45000 - 49999",C253&gt;=50000,"50000 or more")</f>
        <v>1000 - 4999</v>
      </c>
    </row>
    <row r="254" spans="1:4" x14ac:dyDescent="0.25">
      <c r="A254">
        <v>108</v>
      </c>
      <c r="B254" t="str" cm="1">
        <f t="array" ref="B254">_xlfn.IFS(Data!F254 = "successful", "successful",Data!F254="failed","unsuccessful",Data!F254="canceled","unsuccessful",Data!F254="live","live")</f>
        <v>successful</v>
      </c>
      <c r="C254">
        <v>5000</v>
      </c>
      <c r="D254" t="str" cm="1">
        <f t="array" ref="D254">_xlfn.IFS(C254&lt;1000,"&lt;1000",AND(C254&gt;=1000,C254&lt;=4999),"1000 - 4999",AND(C254&gt;=5000,C254&lt;=9999),"5000 - 9999",AND(C254&gt;=10000,C254&lt;=14999),"10000 - 14999",AND(C254&gt;=15000,C254&lt;=19999),"15000 - 19999",AND(C254&gt;=20000,C254&lt;=24999),"20000 - 24999",AND(C254&gt;=25000,C254&lt;=29999),"25000 - 29999",AND(C254&gt;=30000,C254&lt;=34999),"30000 - 34999",AND(C254&gt;=35000,C254&lt;=39999),"35000 - 39999",AND(C254&gt;=40000,C254&lt;=44999),"40000 - 44999",AND(C254&gt;=45000,C254&lt;=49999),"45000 - 49999",C254&gt;=50000,"50000 or more")</f>
        <v>5000 - 9999</v>
      </c>
    </row>
    <row r="255" spans="1:4" x14ac:dyDescent="0.25">
      <c r="A255">
        <v>7</v>
      </c>
      <c r="B255" t="str" cm="1">
        <f t="array" ref="B255">_xlfn.IFS(Data!F255 = "successful", "successful",Data!F255="failed","unsuccessful",Data!F255="canceled","unsuccessful",Data!F255="live","live")</f>
        <v>successful</v>
      </c>
      <c r="C255">
        <v>1500</v>
      </c>
      <c r="D255" t="str" cm="1">
        <f t="array" ref="D255">_xlfn.IFS(C255&lt;1000,"&lt;1000",AND(C255&gt;=1000,C255&lt;=4999),"1000 - 4999",AND(C255&gt;=5000,C255&lt;=9999),"5000 - 9999",AND(C255&gt;=10000,C255&lt;=14999),"10000 - 14999",AND(C255&gt;=15000,C255&lt;=19999),"15000 - 19999",AND(C255&gt;=20000,C255&lt;=24999),"20000 - 24999",AND(C255&gt;=25000,C255&lt;=29999),"25000 - 29999",AND(C255&gt;=30000,C255&lt;=34999),"30000 - 34999",AND(C255&gt;=35000,C255&lt;=39999),"35000 - 39999",AND(C255&gt;=40000,C255&lt;=44999),"40000 - 44999",AND(C255&gt;=45000,C255&lt;=49999),"45000 - 49999",C255&gt;=50000,"50000 or more")</f>
        <v>1000 - 4999</v>
      </c>
    </row>
    <row r="256" spans="1:4" x14ac:dyDescent="0.25">
      <c r="A256">
        <v>314</v>
      </c>
      <c r="B256" t="str" cm="1">
        <f t="array" ref="B256">_xlfn.IFS(Data!F256 = "successful", "successful",Data!F256="failed","unsuccessful",Data!F256="canceled","unsuccessful",Data!F256="live","live")</f>
        <v>successful</v>
      </c>
      <c r="C256">
        <v>24000</v>
      </c>
      <c r="D256" t="str" cm="1">
        <f t="array" ref="D256">_xlfn.IFS(C256&lt;1000,"&lt;1000",AND(C256&gt;=1000,C256&lt;=4999),"1000 - 4999",AND(C256&gt;=5000,C256&lt;=9999),"5000 - 9999",AND(C256&gt;=10000,C256&lt;=14999),"10000 - 14999",AND(C256&gt;=15000,C256&lt;=19999),"15000 - 19999",AND(C256&gt;=20000,C256&lt;=24999),"20000 - 24999",AND(C256&gt;=25000,C256&lt;=29999),"25000 - 29999",AND(C256&gt;=30000,C256&lt;=34999),"30000 - 34999",AND(C256&gt;=35000,C256&lt;=39999),"35000 - 39999",AND(C256&gt;=40000,C256&lt;=44999),"40000 - 44999",AND(C256&gt;=45000,C256&lt;=49999),"45000 - 49999",C256&gt;=50000,"50000 or more")</f>
        <v>20000 - 24999</v>
      </c>
    </row>
    <row r="257" spans="1:4" x14ac:dyDescent="0.25">
      <c r="A257">
        <v>188</v>
      </c>
      <c r="B257" t="str" cm="1">
        <f t="array" ref="B257">_xlfn.IFS(Data!F257 = "successful", "successful",Data!F257="failed","unsuccessful",Data!F257="canceled","unsuccessful",Data!F257="live","live")</f>
        <v>successful</v>
      </c>
      <c r="C257">
        <v>8000</v>
      </c>
      <c r="D257" t="str" cm="1">
        <f t="array" ref="D257">_xlfn.IFS(C257&lt;1000,"&lt;1000",AND(C257&gt;=1000,C257&lt;=4999),"1000 - 4999",AND(C257&gt;=5000,C257&lt;=9999),"5000 - 9999",AND(C257&gt;=10000,C257&lt;=14999),"10000 - 14999",AND(C257&gt;=15000,C257&lt;=19999),"15000 - 19999",AND(C257&gt;=20000,C257&lt;=24999),"20000 - 24999",AND(C257&gt;=25000,C257&lt;=29999),"25000 - 29999",AND(C257&gt;=30000,C257&lt;=34999),"30000 - 34999",AND(C257&gt;=35000,C257&lt;=39999),"35000 - 39999",AND(C257&gt;=40000,C257&lt;=44999),"40000 - 44999",AND(C257&gt;=45000,C257&lt;=49999),"45000 - 49999",C257&gt;=50000,"50000 or more")</f>
        <v>5000 - 9999</v>
      </c>
    </row>
    <row r="258" spans="1:4" x14ac:dyDescent="0.25">
      <c r="A258">
        <v>275</v>
      </c>
      <c r="B258" t="str" cm="1">
        <f t="array" ref="B258">_xlfn.IFS(Data!F258 = "successful", "successful",Data!F258="failed","unsuccessful",Data!F258="canceled","unsuccessful",Data!F258="live","live")</f>
        <v>successful</v>
      </c>
      <c r="C258">
        <v>13000</v>
      </c>
      <c r="D258" t="str" cm="1">
        <f t="array" ref="D258">_xlfn.IFS(C258&lt;1000,"&lt;1000",AND(C258&gt;=1000,C258&lt;=4999),"1000 - 4999",AND(C258&gt;=5000,C258&lt;=9999),"5000 - 9999",AND(C258&gt;=10000,C258&lt;=14999),"10000 - 14999",AND(C258&gt;=15000,C258&lt;=19999),"15000 - 19999",AND(C258&gt;=20000,C258&lt;=24999),"20000 - 24999",AND(C258&gt;=25000,C258&lt;=29999),"25000 - 29999",AND(C258&gt;=30000,C258&lt;=34999),"30000 - 34999",AND(C258&gt;=35000,C258&lt;=39999),"35000 - 39999",AND(C258&gt;=40000,C258&lt;=44999),"40000 - 44999",AND(C258&gt;=45000,C258&lt;=49999),"45000 - 49999",C258&gt;=50000,"50000 or more")</f>
        <v>10000 - 14999</v>
      </c>
    </row>
    <row r="259" spans="1:4" x14ac:dyDescent="0.25">
      <c r="A259">
        <v>560</v>
      </c>
      <c r="B259" t="str" cm="1">
        <f t="array" ref="B259">_xlfn.IFS(Data!F259 = "successful", "successful",Data!F259="failed","unsuccessful",Data!F259="canceled","unsuccessful",Data!F259="live","live")</f>
        <v>successful</v>
      </c>
      <c r="C259">
        <v>35000</v>
      </c>
      <c r="D259" t="str" cm="1">
        <f t="array" ref="D259">_xlfn.IFS(C259&lt;1000,"&lt;1000",AND(C259&gt;=1000,C259&lt;=4999),"1000 - 4999",AND(C259&gt;=5000,C259&lt;=9999),"5000 - 9999",AND(C259&gt;=10000,C259&lt;=14999),"10000 - 14999",AND(C259&gt;=15000,C259&lt;=19999),"15000 - 19999",AND(C259&gt;=20000,C259&lt;=24999),"20000 - 24999",AND(C259&gt;=25000,C259&lt;=29999),"25000 - 29999",AND(C259&gt;=30000,C259&lt;=34999),"30000 - 34999",AND(C259&gt;=35000,C259&lt;=39999),"35000 - 39999",AND(C259&gt;=40000,C259&lt;=44999),"40000 - 44999",AND(C259&gt;=45000,C259&lt;=49999),"45000 - 49999",C259&gt;=50000,"50000 or more")</f>
        <v>35000 - 39999</v>
      </c>
    </row>
    <row r="260" spans="1:4" x14ac:dyDescent="0.25">
      <c r="A260">
        <v>688</v>
      </c>
      <c r="B260" t="str" cm="1">
        <f t="array" ref="B260">_xlfn.IFS(Data!F260 = "successful", "successful",Data!F260="failed","unsuccessful",Data!F260="canceled","unsuccessful",Data!F260="live","live")</f>
        <v>successful</v>
      </c>
      <c r="C260">
        <v>30000</v>
      </c>
      <c r="D260" t="str" cm="1">
        <f t="array" ref="D260">_xlfn.IFS(C260&lt;1000,"&lt;1000",AND(C260&gt;=1000,C260&lt;=4999),"1000 - 4999",AND(C260&gt;=5000,C260&lt;=9999),"5000 - 9999",AND(C260&gt;=10000,C260&lt;=14999),"10000 - 14999",AND(C260&gt;=15000,C260&lt;=19999),"15000 - 19999",AND(C260&gt;=20000,C260&lt;=24999),"20000 - 24999",AND(C260&gt;=25000,C260&lt;=29999),"25000 - 29999",AND(C260&gt;=30000,C260&lt;=34999),"30000 - 34999",AND(C260&gt;=35000,C260&lt;=39999),"35000 - 39999",AND(C260&gt;=40000,C260&lt;=44999),"40000 - 44999",AND(C260&gt;=45000,C260&lt;=49999),"45000 - 49999",C260&gt;=50000,"50000 or more")</f>
        <v>30000 - 34999</v>
      </c>
    </row>
    <row r="261" spans="1:4" x14ac:dyDescent="0.25">
      <c r="A261">
        <v>942</v>
      </c>
      <c r="B261" t="str" cm="1">
        <f t="array" ref="B261">_xlfn.IFS(Data!F261 = "successful", "successful",Data!F261="failed","unsuccessful",Data!F261="canceled","unsuccessful",Data!F261="live","live")</f>
        <v>successful</v>
      </c>
      <c r="C261">
        <v>75000</v>
      </c>
      <c r="D261" t="str" cm="1">
        <f t="array" ref="D261">_xlfn.IFS(C261&lt;1000,"&lt;1000",AND(C261&gt;=1000,C261&lt;=4999),"1000 - 4999",AND(C261&gt;=5000,C261&lt;=9999),"5000 - 9999",AND(C261&gt;=10000,C261&lt;=14999),"10000 - 14999",AND(C261&gt;=15000,C261&lt;=19999),"15000 - 19999",AND(C261&gt;=20000,C261&lt;=24999),"20000 - 24999",AND(C261&gt;=25000,C261&lt;=29999),"25000 - 29999",AND(C261&gt;=30000,C261&lt;=34999),"30000 - 34999",AND(C261&gt;=35000,C261&lt;=39999),"35000 - 39999",AND(C261&gt;=40000,C261&lt;=44999),"40000 - 44999",AND(C261&gt;=45000,C261&lt;=49999),"45000 - 49999",C261&gt;=50000,"50000 or more")</f>
        <v>50000 or more</v>
      </c>
    </row>
    <row r="262" spans="1:4" x14ac:dyDescent="0.25">
      <c r="A262">
        <v>88</v>
      </c>
      <c r="B262" t="str" cm="1">
        <f t="array" ref="B262">_xlfn.IFS(Data!F262 = "successful", "successful",Data!F262="failed","unsuccessful",Data!F262="canceled","unsuccessful",Data!F262="live","live")</f>
        <v>successful</v>
      </c>
      <c r="C262">
        <v>10000</v>
      </c>
      <c r="D262" t="str" cm="1">
        <f t="array" ref="D262">_xlfn.IFS(C262&lt;1000,"&lt;1000",AND(C262&gt;=1000,C262&lt;=4999),"1000 - 4999",AND(C262&gt;=5000,C262&lt;=9999),"5000 - 9999",AND(C262&gt;=10000,C262&lt;=14999),"10000 - 14999",AND(C262&gt;=15000,C262&lt;=19999),"15000 - 19999",AND(C262&gt;=20000,C262&lt;=24999),"20000 - 24999",AND(C262&gt;=25000,C262&lt;=29999),"25000 - 29999",AND(C262&gt;=30000,C262&lt;=34999),"30000 - 34999",AND(C262&gt;=35000,C262&lt;=39999),"35000 - 39999",AND(C262&gt;=40000,C262&lt;=44999),"40000 - 44999",AND(C262&gt;=45000,C262&lt;=49999),"45000 - 49999",C262&gt;=50000,"50000 or more")</f>
        <v>10000 - 14999</v>
      </c>
    </row>
    <row r="263" spans="1:4" x14ac:dyDescent="0.25">
      <c r="A263">
        <v>220</v>
      </c>
      <c r="B263" t="str" cm="1">
        <f t="array" ref="B263">_xlfn.IFS(Data!F263 = "successful", "successful",Data!F263="failed","unsuccessful",Data!F263="canceled","unsuccessful",Data!F263="live","live")</f>
        <v>successful</v>
      </c>
      <c r="C263">
        <v>20000</v>
      </c>
      <c r="D263" t="str" cm="1">
        <f t="array" ref="D263">_xlfn.IFS(C263&lt;1000,"&lt;1000",AND(C263&gt;=1000,C263&lt;=4999),"1000 - 4999",AND(C263&gt;=5000,C263&lt;=9999),"5000 - 9999",AND(C263&gt;=10000,C263&lt;=14999),"10000 - 14999",AND(C263&gt;=15000,C263&lt;=19999),"15000 - 19999",AND(C263&gt;=20000,C263&lt;=24999),"20000 - 24999",AND(C263&gt;=25000,C263&lt;=29999),"25000 - 29999",AND(C263&gt;=30000,C263&lt;=34999),"30000 - 34999",AND(C263&gt;=35000,C263&lt;=39999),"35000 - 39999",AND(C263&gt;=40000,C263&lt;=44999),"40000 - 44999",AND(C263&gt;=45000,C263&lt;=49999),"45000 - 49999",C263&gt;=50000,"50000 or more")</f>
        <v>20000 - 24999</v>
      </c>
    </row>
    <row r="264" spans="1:4" x14ac:dyDescent="0.25">
      <c r="A264">
        <v>145</v>
      </c>
      <c r="B264" t="str" cm="1">
        <f t="array" ref="B264">_xlfn.IFS(Data!F264 = "successful", "successful",Data!F264="failed","unsuccessful",Data!F264="canceled","unsuccessful",Data!F264="live","live")</f>
        <v>successful</v>
      </c>
      <c r="C264">
        <v>2500</v>
      </c>
      <c r="D264" t="str" cm="1">
        <f t="array" ref="D264">_xlfn.IFS(C264&lt;1000,"&lt;1000",AND(C264&gt;=1000,C264&lt;=4999),"1000 - 4999",AND(C264&gt;=5000,C264&lt;=9999),"5000 - 9999",AND(C264&gt;=10000,C264&lt;=14999),"10000 - 14999",AND(C264&gt;=15000,C264&lt;=19999),"15000 - 19999",AND(C264&gt;=20000,C264&lt;=24999),"20000 - 24999",AND(C264&gt;=25000,C264&lt;=29999),"25000 - 29999",AND(C264&gt;=30000,C264&lt;=34999),"30000 - 34999",AND(C264&gt;=35000,C264&lt;=39999),"35000 - 39999",AND(C264&gt;=40000,C264&lt;=44999),"40000 - 44999",AND(C264&gt;=45000,C264&lt;=49999),"45000 - 49999",C264&gt;=50000,"50000 or more")</f>
        <v>1000 - 4999</v>
      </c>
    </row>
    <row r="265" spans="1:4" x14ac:dyDescent="0.25">
      <c r="A265">
        <v>963</v>
      </c>
      <c r="B265" t="str" cm="1">
        <f t="array" ref="B265">_xlfn.IFS(Data!F265 = "successful", "successful",Data!F265="failed","unsuccessful",Data!F265="canceled","unsuccessful",Data!F265="live","live")</f>
        <v>successful</v>
      </c>
      <c r="C265">
        <v>25000</v>
      </c>
      <c r="D265" t="str" cm="1">
        <f t="array" ref="D265">_xlfn.IFS(C265&lt;1000,"&lt;1000",AND(C265&gt;=1000,C265&lt;=4999),"1000 - 4999",AND(C265&gt;=5000,C265&lt;=9999),"5000 - 9999",AND(C265&gt;=10000,C265&lt;=14999),"10000 - 14999",AND(C265&gt;=15000,C265&lt;=19999),"15000 - 19999",AND(C265&gt;=20000,C265&lt;=24999),"20000 - 24999",AND(C265&gt;=25000,C265&lt;=29999),"25000 - 29999",AND(C265&gt;=30000,C265&lt;=34999),"30000 - 34999",AND(C265&gt;=35000,C265&lt;=39999),"35000 - 39999",AND(C265&gt;=40000,C265&lt;=44999),"40000 - 44999",AND(C265&gt;=45000,C265&lt;=49999),"45000 - 49999",C265&gt;=50000,"50000 or more")</f>
        <v>25000 - 29999</v>
      </c>
    </row>
    <row r="266" spans="1:4" x14ac:dyDescent="0.25">
      <c r="A266">
        <v>91</v>
      </c>
      <c r="B266" t="str" cm="1">
        <f t="array" ref="B266">_xlfn.IFS(Data!F266 = "successful", "successful",Data!F266="failed","unsuccessful",Data!F266="canceled","unsuccessful",Data!F266="live","live")</f>
        <v>successful</v>
      </c>
      <c r="C266">
        <v>5000</v>
      </c>
      <c r="D266" t="str" cm="1">
        <f t="array" ref="D266">_xlfn.IFS(C266&lt;1000,"&lt;1000",AND(C266&gt;=1000,C266&lt;=4999),"1000 - 4999",AND(C266&gt;=5000,C266&lt;=9999),"5000 - 9999",AND(C266&gt;=10000,C266&lt;=14999),"10000 - 14999",AND(C266&gt;=15000,C266&lt;=19999),"15000 - 19999",AND(C266&gt;=20000,C266&lt;=24999),"20000 - 24999",AND(C266&gt;=25000,C266&lt;=29999),"25000 - 29999",AND(C266&gt;=30000,C266&lt;=34999),"30000 - 34999",AND(C266&gt;=35000,C266&lt;=39999),"35000 - 39999",AND(C266&gt;=40000,C266&lt;=44999),"40000 - 44999",AND(C266&gt;=45000,C266&lt;=49999),"45000 - 49999",C266&gt;=50000,"50000 or more")</f>
        <v>5000 - 9999</v>
      </c>
    </row>
    <row r="267" spans="1:4" x14ac:dyDescent="0.25">
      <c r="A267">
        <v>58</v>
      </c>
      <c r="B267" t="str" cm="1">
        <f t="array" ref="B267">_xlfn.IFS(Data!F267 = "successful", "successful",Data!F267="failed","unsuccessful",Data!F267="canceled","unsuccessful",Data!F267="live","live")</f>
        <v>successful</v>
      </c>
      <c r="C267">
        <v>5000</v>
      </c>
      <c r="D267" t="str" cm="1">
        <f t="array" ref="D267">_xlfn.IFS(C267&lt;1000,"&lt;1000",AND(C267&gt;=1000,C267&lt;=4999),"1000 - 4999",AND(C267&gt;=5000,C267&lt;=9999),"5000 - 9999",AND(C267&gt;=10000,C267&lt;=14999),"10000 - 14999",AND(C267&gt;=15000,C267&lt;=19999),"15000 - 19999",AND(C267&gt;=20000,C267&lt;=24999),"20000 - 24999",AND(C267&gt;=25000,C267&lt;=29999),"25000 - 29999",AND(C267&gt;=30000,C267&lt;=34999),"30000 - 34999",AND(C267&gt;=35000,C267&lt;=39999),"35000 - 39999",AND(C267&gt;=40000,C267&lt;=44999),"40000 - 44999",AND(C267&gt;=45000,C267&lt;=49999),"45000 - 49999",C267&gt;=50000,"50000 or more")</f>
        <v>5000 - 9999</v>
      </c>
    </row>
    <row r="268" spans="1:4" x14ac:dyDescent="0.25">
      <c r="A268">
        <v>36</v>
      </c>
      <c r="B268" t="str" cm="1">
        <f t="array" ref="B268">_xlfn.IFS(Data!F268 = "successful", "successful",Data!F268="failed","unsuccessful",Data!F268="canceled","unsuccessful",Data!F268="live","live")</f>
        <v>successful</v>
      </c>
      <c r="C268">
        <v>1000</v>
      </c>
      <c r="D268" t="str" cm="1">
        <f t="array" ref="D268">_xlfn.IFS(C268&lt;1000,"&lt;1000",AND(C268&gt;=1000,C268&lt;=4999),"1000 - 4999",AND(C268&gt;=5000,C268&lt;=9999),"5000 - 9999",AND(C268&gt;=10000,C268&lt;=14999),"10000 - 14999",AND(C268&gt;=15000,C268&lt;=19999),"15000 - 19999",AND(C268&gt;=20000,C268&lt;=24999),"20000 - 24999",AND(C268&gt;=25000,C268&lt;=29999),"25000 - 29999",AND(C268&gt;=30000,C268&lt;=34999),"30000 - 34999",AND(C268&gt;=35000,C268&lt;=39999),"35000 - 39999",AND(C268&gt;=40000,C268&lt;=44999),"40000 - 44999",AND(C268&gt;=45000,C268&lt;=49999),"45000 - 49999",C268&gt;=50000,"50000 or more")</f>
        <v>1000 - 4999</v>
      </c>
    </row>
    <row r="269" spans="1:4" x14ac:dyDescent="0.25">
      <c r="A269">
        <v>165</v>
      </c>
      <c r="B269" t="str" cm="1">
        <f t="array" ref="B269">_xlfn.IFS(Data!F269 = "successful", "successful",Data!F269="failed","unsuccessful",Data!F269="canceled","unsuccessful",Data!F269="live","live")</f>
        <v>successful</v>
      </c>
      <c r="C269">
        <v>9850</v>
      </c>
      <c r="D269" t="str" cm="1">
        <f t="array" ref="D269">_xlfn.IFS(C269&lt;1000,"&lt;1000",AND(C269&gt;=1000,C269&lt;=4999),"1000 - 4999",AND(C269&gt;=5000,C269&lt;=9999),"5000 - 9999",AND(C269&gt;=10000,C269&lt;=14999),"10000 - 14999",AND(C269&gt;=15000,C269&lt;=19999),"15000 - 19999",AND(C269&gt;=20000,C269&lt;=24999),"20000 - 24999",AND(C269&gt;=25000,C269&lt;=29999),"25000 - 29999",AND(C269&gt;=30000,C269&lt;=34999),"30000 - 34999",AND(C269&gt;=35000,C269&lt;=39999),"35000 - 39999",AND(C269&gt;=40000,C269&lt;=44999),"40000 - 44999",AND(C269&gt;=45000,C269&lt;=49999),"45000 - 49999",C269&gt;=50000,"50000 or more")</f>
        <v>5000 - 9999</v>
      </c>
    </row>
    <row r="270" spans="1:4" x14ac:dyDescent="0.25">
      <c r="A270">
        <v>111</v>
      </c>
      <c r="B270" t="str" cm="1">
        <f t="array" ref="B270">_xlfn.IFS(Data!F270 = "successful", "successful",Data!F270="failed","unsuccessful",Data!F270="canceled","unsuccessful",Data!F270="live","live")</f>
        <v>successful</v>
      </c>
      <c r="C270">
        <v>5000</v>
      </c>
      <c r="D270" t="str" cm="1">
        <f t="array" ref="D270">_xlfn.IFS(C270&lt;1000,"&lt;1000",AND(C270&gt;=1000,C270&lt;=4999),"1000 - 4999",AND(C270&gt;=5000,C270&lt;=9999),"5000 - 9999",AND(C270&gt;=10000,C270&lt;=14999),"10000 - 14999",AND(C270&gt;=15000,C270&lt;=19999),"15000 - 19999",AND(C270&gt;=20000,C270&lt;=24999),"20000 - 24999",AND(C270&gt;=25000,C270&lt;=29999),"25000 - 29999",AND(C270&gt;=30000,C270&lt;=34999),"30000 - 34999",AND(C270&gt;=35000,C270&lt;=39999),"35000 - 39999",AND(C270&gt;=40000,C270&lt;=44999),"40000 - 44999",AND(C270&gt;=45000,C270&lt;=49999),"45000 - 49999",C270&gt;=50000,"50000 or more")</f>
        <v>5000 - 9999</v>
      </c>
    </row>
    <row r="271" spans="1:4" x14ac:dyDescent="0.25">
      <c r="A271">
        <v>1596</v>
      </c>
      <c r="B271" t="str" cm="1">
        <f t="array" ref="B271">_xlfn.IFS(Data!F271 = "successful", "successful",Data!F271="failed","unsuccessful",Data!F271="canceled","unsuccessful",Data!F271="live","live")</f>
        <v>successful</v>
      </c>
      <c r="C271">
        <v>100000</v>
      </c>
      <c r="D271" t="str" cm="1">
        <f t="array" ref="D271">_xlfn.IFS(C271&lt;1000,"&lt;1000",AND(C271&gt;=1000,C271&lt;=4999),"1000 - 4999",AND(C271&gt;=5000,C271&lt;=9999),"5000 - 9999",AND(C271&gt;=10000,C271&lt;=14999),"10000 - 14999",AND(C271&gt;=15000,C271&lt;=19999),"15000 - 19999",AND(C271&gt;=20000,C271&lt;=24999),"20000 - 24999",AND(C271&gt;=25000,C271&lt;=29999),"25000 - 29999",AND(C271&gt;=30000,C271&lt;=34999),"30000 - 34999",AND(C271&gt;=35000,C271&lt;=39999),"35000 - 39999",AND(C271&gt;=40000,C271&lt;=44999),"40000 - 44999",AND(C271&gt;=45000,C271&lt;=49999),"45000 - 49999",C271&gt;=50000,"50000 or more")</f>
        <v>50000 or more</v>
      </c>
    </row>
    <row r="272" spans="1:4" x14ac:dyDescent="0.25">
      <c r="A272">
        <v>61</v>
      </c>
      <c r="B272" t="str" cm="1">
        <f t="array" ref="B272">_xlfn.IFS(Data!F272 = "successful", "successful",Data!F272="failed","unsuccessful",Data!F272="canceled","unsuccessful",Data!F272="live","live")</f>
        <v>successful</v>
      </c>
      <c r="C272">
        <v>2300</v>
      </c>
      <c r="D272" t="str" cm="1">
        <f t="array" ref="D272">_xlfn.IFS(C272&lt;1000,"&lt;1000",AND(C272&gt;=1000,C272&lt;=4999),"1000 - 4999",AND(C272&gt;=5000,C272&lt;=9999),"5000 - 9999",AND(C272&gt;=10000,C272&lt;=14999),"10000 - 14999",AND(C272&gt;=15000,C272&lt;=19999),"15000 - 19999",AND(C272&gt;=20000,C272&lt;=24999),"20000 - 24999",AND(C272&gt;=25000,C272&lt;=29999),"25000 - 29999",AND(C272&gt;=30000,C272&lt;=34999),"30000 - 34999",AND(C272&gt;=35000,C272&lt;=39999),"35000 - 39999",AND(C272&gt;=40000,C272&lt;=44999),"40000 - 44999",AND(C272&gt;=45000,C272&lt;=49999),"45000 - 49999",C272&gt;=50000,"50000 or more")</f>
        <v>1000 - 4999</v>
      </c>
    </row>
    <row r="273" spans="1:4" x14ac:dyDescent="0.25">
      <c r="A273">
        <v>287</v>
      </c>
      <c r="B273" t="str" cm="1">
        <f t="array" ref="B273">_xlfn.IFS(Data!F273 = "successful", "successful",Data!F273="failed","unsuccessful",Data!F273="canceled","unsuccessful",Data!F273="live","live")</f>
        <v>successful</v>
      </c>
      <c r="C273">
        <v>30000</v>
      </c>
      <c r="D273" t="str" cm="1">
        <f t="array" ref="D273">_xlfn.IFS(C273&lt;1000,"&lt;1000",AND(C273&gt;=1000,C273&lt;=4999),"1000 - 4999",AND(C273&gt;=5000,C273&lt;=9999),"5000 - 9999",AND(C273&gt;=10000,C273&lt;=14999),"10000 - 14999",AND(C273&gt;=15000,C273&lt;=19999),"15000 - 19999",AND(C273&gt;=20000,C273&lt;=24999),"20000 - 24999",AND(C273&gt;=25000,C273&lt;=29999),"25000 - 29999",AND(C273&gt;=30000,C273&lt;=34999),"30000 - 34999",AND(C273&gt;=35000,C273&lt;=39999),"35000 - 39999",AND(C273&gt;=40000,C273&lt;=44999),"40000 - 44999",AND(C273&gt;=45000,C273&lt;=49999),"45000 - 49999",C273&gt;=50000,"50000 or more")</f>
        <v>30000 - 34999</v>
      </c>
    </row>
    <row r="274" spans="1:4" x14ac:dyDescent="0.25">
      <c r="A274">
        <v>65</v>
      </c>
      <c r="B274" t="str" cm="1">
        <f t="array" ref="B274">_xlfn.IFS(Data!F274 = "successful", "successful",Data!F274="failed","unsuccessful",Data!F274="canceled","unsuccessful",Data!F274="live","live")</f>
        <v>successful</v>
      </c>
      <c r="C274">
        <v>3000</v>
      </c>
      <c r="D274" t="str" cm="1">
        <f t="array" ref="D274">_xlfn.IFS(C274&lt;1000,"&lt;1000",AND(C274&gt;=1000,C274&lt;=4999),"1000 - 4999",AND(C274&gt;=5000,C274&lt;=9999),"5000 - 9999",AND(C274&gt;=10000,C274&lt;=14999),"10000 - 14999",AND(C274&gt;=15000,C274&lt;=19999),"15000 - 19999",AND(C274&gt;=20000,C274&lt;=24999),"20000 - 24999",AND(C274&gt;=25000,C274&lt;=29999),"25000 - 29999",AND(C274&gt;=30000,C274&lt;=34999),"30000 - 34999",AND(C274&gt;=35000,C274&lt;=39999),"35000 - 39999",AND(C274&gt;=40000,C274&lt;=44999),"40000 - 44999",AND(C274&gt;=45000,C274&lt;=49999),"45000 - 49999",C274&gt;=50000,"50000 or more")</f>
        <v>1000 - 4999</v>
      </c>
    </row>
    <row r="275" spans="1:4" x14ac:dyDescent="0.25">
      <c r="A275">
        <v>118</v>
      </c>
      <c r="B275" t="str" cm="1">
        <f t="array" ref="B275">_xlfn.IFS(Data!F275 = "successful", "successful",Data!F275="failed","unsuccessful",Data!F275="canceled","unsuccessful",Data!F275="live","live")</f>
        <v>successful</v>
      </c>
      <c r="C275">
        <v>5000</v>
      </c>
      <c r="D275" t="str" cm="1">
        <f t="array" ref="D275">_xlfn.IFS(C275&lt;1000,"&lt;1000",AND(C275&gt;=1000,C275&lt;=4999),"1000 - 4999",AND(C275&gt;=5000,C275&lt;=9999),"5000 - 9999",AND(C275&gt;=10000,C275&lt;=14999),"10000 - 14999",AND(C275&gt;=15000,C275&lt;=19999),"15000 - 19999",AND(C275&gt;=20000,C275&lt;=24999),"20000 - 24999",AND(C275&gt;=25000,C275&lt;=29999),"25000 - 29999",AND(C275&gt;=30000,C275&lt;=34999),"30000 - 34999",AND(C275&gt;=35000,C275&lt;=39999),"35000 - 39999",AND(C275&gt;=40000,C275&lt;=44999),"40000 - 44999",AND(C275&gt;=45000,C275&lt;=49999),"45000 - 49999",C275&gt;=50000,"50000 or more")</f>
        <v>5000 - 9999</v>
      </c>
    </row>
    <row r="276" spans="1:4" x14ac:dyDescent="0.25">
      <c r="A276">
        <v>113</v>
      </c>
      <c r="B276" t="str" cm="1">
        <f t="array" ref="B276">_xlfn.IFS(Data!F276 = "successful", "successful",Data!F276="failed","unsuccessful",Data!F276="canceled","unsuccessful",Data!F276="live","live")</f>
        <v>successful</v>
      </c>
      <c r="C276">
        <v>4000</v>
      </c>
      <c r="D276" t="str" cm="1">
        <f t="array" ref="D276">_xlfn.IFS(C276&lt;1000,"&lt;1000",AND(C276&gt;=1000,C276&lt;=4999),"1000 - 4999",AND(C276&gt;=5000,C276&lt;=9999),"5000 - 9999",AND(C276&gt;=10000,C276&lt;=14999),"10000 - 14999",AND(C276&gt;=15000,C276&lt;=19999),"15000 - 19999",AND(C276&gt;=20000,C276&lt;=24999),"20000 - 24999",AND(C276&gt;=25000,C276&lt;=29999),"25000 - 29999",AND(C276&gt;=30000,C276&lt;=34999),"30000 - 34999",AND(C276&gt;=35000,C276&lt;=39999),"35000 - 39999",AND(C276&gt;=40000,C276&lt;=44999),"40000 - 44999",AND(C276&gt;=45000,C276&lt;=49999),"45000 - 49999",C276&gt;=50000,"50000 or more")</f>
        <v>1000 - 4999</v>
      </c>
    </row>
    <row r="277" spans="1:4" x14ac:dyDescent="0.25">
      <c r="A277">
        <v>332</v>
      </c>
      <c r="B277" t="str" cm="1">
        <f t="array" ref="B277">_xlfn.IFS(Data!F277 = "successful", "successful",Data!F277="failed","unsuccessful",Data!F277="canceled","unsuccessful",Data!F277="live","live")</f>
        <v>successful</v>
      </c>
      <c r="C277">
        <v>20000</v>
      </c>
      <c r="D277" t="str" cm="1">
        <f t="array" ref="D277">_xlfn.IFS(C277&lt;1000,"&lt;1000",AND(C277&gt;=1000,C277&lt;=4999),"1000 - 4999",AND(C277&gt;=5000,C277&lt;=9999),"5000 - 9999",AND(C277&gt;=10000,C277&lt;=14999),"10000 - 14999",AND(C277&gt;=15000,C277&lt;=19999),"15000 - 19999",AND(C277&gt;=20000,C277&lt;=24999),"20000 - 24999",AND(C277&gt;=25000,C277&lt;=29999),"25000 - 29999",AND(C277&gt;=30000,C277&lt;=34999),"30000 - 34999",AND(C277&gt;=35000,C277&lt;=39999),"35000 - 39999",AND(C277&gt;=40000,C277&lt;=44999),"40000 - 44999",AND(C277&gt;=45000,C277&lt;=49999),"45000 - 49999",C277&gt;=50000,"50000 or more")</f>
        <v>20000 - 24999</v>
      </c>
    </row>
    <row r="278" spans="1:4" x14ac:dyDescent="0.25">
      <c r="A278">
        <v>62</v>
      </c>
      <c r="B278" t="str" cm="1">
        <f t="array" ref="B278">_xlfn.IFS(Data!F278 = "successful", "successful",Data!F278="failed","unsuccessful",Data!F278="canceled","unsuccessful",Data!F278="live","live")</f>
        <v>successful</v>
      </c>
      <c r="C278">
        <v>4000</v>
      </c>
      <c r="D278" t="str" cm="1">
        <f t="array" ref="D278">_xlfn.IFS(C278&lt;1000,"&lt;1000",AND(C278&gt;=1000,C278&lt;=4999),"1000 - 4999",AND(C278&gt;=5000,C278&lt;=9999),"5000 - 9999",AND(C278&gt;=10000,C278&lt;=14999),"10000 - 14999",AND(C278&gt;=15000,C278&lt;=19999),"15000 - 19999",AND(C278&gt;=20000,C278&lt;=24999),"20000 - 24999",AND(C278&gt;=25000,C278&lt;=29999),"25000 - 29999",AND(C278&gt;=30000,C278&lt;=34999),"30000 - 34999",AND(C278&gt;=35000,C278&lt;=39999),"35000 - 39999",AND(C278&gt;=40000,C278&lt;=44999),"40000 - 44999",AND(C278&gt;=45000,C278&lt;=49999),"45000 - 49999",C278&gt;=50000,"50000 or more")</f>
        <v>1000 - 4999</v>
      </c>
    </row>
    <row r="279" spans="1:4" x14ac:dyDescent="0.25">
      <c r="A279">
        <v>951</v>
      </c>
      <c r="B279" t="str" cm="1">
        <f t="array" ref="B279">_xlfn.IFS(Data!F279 = "successful", "successful",Data!F279="failed","unsuccessful",Data!F279="canceled","unsuccessful",Data!F279="live","live")</f>
        <v>successful</v>
      </c>
      <c r="C279">
        <v>65000</v>
      </c>
      <c r="D279" t="str" cm="1">
        <f t="array" ref="D279">_xlfn.IFS(C279&lt;1000,"&lt;1000",AND(C279&gt;=1000,C279&lt;=4999),"1000 - 4999",AND(C279&gt;=5000,C279&lt;=9999),"5000 - 9999",AND(C279&gt;=10000,C279&lt;=14999),"10000 - 14999",AND(C279&gt;=15000,C279&lt;=19999),"15000 - 19999",AND(C279&gt;=20000,C279&lt;=24999),"20000 - 24999",AND(C279&gt;=25000,C279&lt;=29999),"25000 - 29999",AND(C279&gt;=30000,C279&lt;=34999),"30000 - 34999",AND(C279&gt;=35000,C279&lt;=39999),"35000 - 39999",AND(C279&gt;=40000,C279&lt;=44999),"40000 - 44999",AND(C279&gt;=45000,C279&lt;=49999),"45000 - 49999",C279&gt;=50000,"50000 or more")</f>
        <v>50000 or more</v>
      </c>
    </row>
    <row r="280" spans="1:4" x14ac:dyDescent="0.25">
      <c r="A280">
        <v>415</v>
      </c>
      <c r="B280" t="str" cm="1">
        <f t="array" ref="B280">_xlfn.IFS(Data!F280 = "successful", "successful",Data!F280="failed","unsuccessful",Data!F280="canceled","unsuccessful",Data!F280="live","live")</f>
        <v>successful</v>
      </c>
      <c r="C280">
        <v>27000</v>
      </c>
      <c r="D280" t="str" cm="1">
        <f t="array" ref="D280">_xlfn.IFS(C280&lt;1000,"&lt;1000",AND(C280&gt;=1000,C280&lt;=4999),"1000 - 4999",AND(C280&gt;=5000,C280&lt;=9999),"5000 - 9999",AND(C280&gt;=10000,C280&lt;=14999),"10000 - 14999",AND(C280&gt;=15000,C280&lt;=19999),"15000 - 19999",AND(C280&gt;=20000,C280&lt;=24999),"20000 - 24999",AND(C280&gt;=25000,C280&lt;=29999),"25000 - 29999",AND(C280&gt;=30000,C280&lt;=34999),"30000 - 34999",AND(C280&gt;=35000,C280&lt;=39999),"35000 - 39999",AND(C280&gt;=40000,C280&lt;=44999),"40000 - 44999",AND(C280&gt;=45000,C280&lt;=49999),"45000 - 49999",C280&gt;=50000,"50000 or more")</f>
        <v>25000 - 29999</v>
      </c>
    </row>
    <row r="281" spans="1:4" x14ac:dyDescent="0.25">
      <c r="A281">
        <v>305</v>
      </c>
      <c r="B281" t="str" cm="1">
        <f t="array" ref="B281">_xlfn.IFS(Data!F281 = "successful", "successful",Data!F281="failed","unsuccessful",Data!F281="canceled","unsuccessful",Data!F281="live","live")</f>
        <v>successful</v>
      </c>
      <c r="C281">
        <v>17000</v>
      </c>
      <c r="D281" t="str" cm="1">
        <f t="array" ref="D281">_xlfn.IFS(C281&lt;1000,"&lt;1000",AND(C281&gt;=1000,C281&lt;=4999),"1000 - 4999",AND(C281&gt;=5000,C281&lt;=9999),"5000 - 9999",AND(C281&gt;=10000,C281&lt;=14999),"10000 - 14999",AND(C281&gt;=15000,C281&lt;=19999),"15000 - 19999",AND(C281&gt;=20000,C281&lt;=24999),"20000 - 24999",AND(C281&gt;=25000,C281&lt;=29999),"25000 - 29999",AND(C281&gt;=30000,C281&lt;=34999),"30000 - 34999",AND(C281&gt;=35000,C281&lt;=39999),"35000 - 39999",AND(C281&gt;=40000,C281&lt;=44999),"40000 - 44999",AND(C281&gt;=45000,C281&lt;=49999),"45000 - 49999",C281&gt;=50000,"50000 or more")</f>
        <v>15000 - 19999</v>
      </c>
    </row>
    <row r="282" spans="1:4" x14ac:dyDescent="0.25">
      <c r="A282">
        <v>2139</v>
      </c>
      <c r="B282" t="str" cm="1">
        <f t="array" ref="B282">_xlfn.IFS(Data!F282 = "successful", "successful",Data!F282="failed","unsuccessful",Data!F282="canceled","unsuccessful",Data!F282="live","live")</f>
        <v>successful</v>
      </c>
      <c r="C282">
        <v>75000</v>
      </c>
      <c r="D282" t="str" cm="1">
        <f t="array" ref="D282">_xlfn.IFS(C282&lt;1000,"&lt;1000",AND(C282&gt;=1000,C282&lt;=4999),"1000 - 4999",AND(C282&gt;=5000,C282&lt;=9999),"5000 - 9999",AND(C282&gt;=10000,C282&lt;=14999),"10000 - 14999",AND(C282&gt;=15000,C282&lt;=19999),"15000 - 19999",AND(C282&gt;=20000,C282&lt;=24999),"20000 - 24999",AND(C282&gt;=25000,C282&lt;=29999),"25000 - 29999",AND(C282&gt;=30000,C282&lt;=34999),"30000 - 34999",AND(C282&gt;=35000,C282&lt;=39999),"35000 - 39999",AND(C282&gt;=40000,C282&lt;=44999),"40000 - 44999",AND(C282&gt;=45000,C282&lt;=49999),"45000 - 49999",C282&gt;=50000,"50000 or more")</f>
        <v>50000 or more</v>
      </c>
    </row>
    <row r="283" spans="1:4" x14ac:dyDescent="0.25">
      <c r="A283">
        <v>79</v>
      </c>
      <c r="B283" t="str" cm="1">
        <f t="array" ref="B283">_xlfn.IFS(Data!F283 = "successful", "successful",Data!F283="failed","unsuccessful",Data!F283="canceled","unsuccessful",Data!F283="live","live")</f>
        <v>successful</v>
      </c>
      <c r="C283">
        <v>5500</v>
      </c>
      <c r="D283" t="str" cm="1">
        <f t="array" ref="D283">_xlfn.IFS(C283&lt;1000,"&lt;1000",AND(C283&gt;=1000,C283&lt;=4999),"1000 - 4999",AND(C283&gt;=5000,C283&lt;=9999),"5000 - 9999",AND(C283&gt;=10000,C283&lt;=14999),"10000 - 14999",AND(C283&gt;=15000,C283&lt;=19999),"15000 - 19999",AND(C283&gt;=20000,C283&lt;=24999),"20000 - 24999",AND(C283&gt;=25000,C283&lt;=29999),"25000 - 29999",AND(C283&gt;=30000,C283&lt;=34999),"30000 - 34999",AND(C283&gt;=35000,C283&lt;=39999),"35000 - 39999",AND(C283&gt;=40000,C283&lt;=44999),"40000 - 44999",AND(C283&gt;=45000,C283&lt;=49999),"45000 - 49999",C283&gt;=50000,"50000 or more")</f>
        <v>5000 - 9999</v>
      </c>
    </row>
    <row r="284" spans="1:4" x14ac:dyDescent="0.25">
      <c r="A284">
        <v>179</v>
      </c>
      <c r="B284" t="str" cm="1">
        <f t="array" ref="B284">_xlfn.IFS(Data!F284 = "successful", "successful",Data!F284="failed","unsuccessful",Data!F284="canceled","unsuccessful",Data!F284="live","live")</f>
        <v>successful</v>
      </c>
      <c r="C284">
        <v>45000</v>
      </c>
      <c r="D284" t="str" cm="1">
        <f t="array" ref="D284">_xlfn.IFS(C284&lt;1000,"&lt;1000",AND(C284&gt;=1000,C284&lt;=4999),"1000 - 4999",AND(C284&gt;=5000,C284&lt;=9999),"5000 - 9999",AND(C284&gt;=10000,C284&lt;=14999),"10000 - 14999",AND(C284&gt;=15000,C284&lt;=19999),"15000 - 19999",AND(C284&gt;=20000,C284&lt;=24999),"20000 - 24999",AND(C284&gt;=25000,C284&lt;=29999),"25000 - 29999",AND(C284&gt;=30000,C284&lt;=34999),"30000 - 34999",AND(C284&gt;=35000,C284&lt;=39999),"35000 - 39999",AND(C284&gt;=40000,C284&lt;=44999),"40000 - 44999",AND(C284&gt;=45000,C284&lt;=49999),"45000 - 49999",C284&gt;=50000,"50000 or more")</f>
        <v>45000 - 49999</v>
      </c>
    </row>
    <row r="285" spans="1:4" x14ac:dyDescent="0.25">
      <c r="A285">
        <v>202</v>
      </c>
      <c r="B285" t="str" cm="1">
        <f t="array" ref="B285">_xlfn.IFS(Data!F285 = "successful", "successful",Data!F285="failed","unsuccessful",Data!F285="canceled","unsuccessful",Data!F285="live","live")</f>
        <v>successful</v>
      </c>
      <c r="C285">
        <v>18000</v>
      </c>
      <c r="D285" t="str" cm="1">
        <f t="array" ref="D285">_xlfn.IFS(C285&lt;1000,"&lt;1000",AND(C285&gt;=1000,C285&lt;=4999),"1000 - 4999",AND(C285&gt;=5000,C285&lt;=9999),"5000 - 9999",AND(C285&gt;=10000,C285&lt;=14999),"10000 - 14999",AND(C285&gt;=15000,C285&lt;=19999),"15000 - 19999",AND(C285&gt;=20000,C285&lt;=24999),"20000 - 24999",AND(C285&gt;=25000,C285&lt;=29999),"25000 - 29999",AND(C285&gt;=30000,C285&lt;=34999),"30000 - 34999",AND(C285&gt;=35000,C285&lt;=39999),"35000 - 39999",AND(C285&gt;=40000,C285&lt;=44999),"40000 - 44999",AND(C285&gt;=45000,C285&lt;=49999),"45000 - 49999",C285&gt;=50000,"50000 or more")</f>
        <v>15000 - 19999</v>
      </c>
    </row>
    <row r="286" spans="1:4" x14ac:dyDescent="0.25">
      <c r="A286">
        <v>760</v>
      </c>
      <c r="B286" t="str" cm="1">
        <f t="array" ref="B286">_xlfn.IFS(Data!F286 = "successful", "successful",Data!F286="failed","unsuccessful",Data!F286="canceled","unsuccessful",Data!F286="live","live")</f>
        <v>successful</v>
      </c>
      <c r="C286">
        <v>40000</v>
      </c>
      <c r="D286" t="str" cm="1">
        <f t="array" ref="D286">_xlfn.IFS(C286&lt;1000,"&lt;1000",AND(C286&gt;=1000,C286&lt;=4999),"1000 - 4999",AND(C286&gt;=5000,C286&lt;=9999),"5000 - 9999",AND(C286&gt;=10000,C286&lt;=14999),"10000 - 14999",AND(C286&gt;=15000,C286&lt;=19999),"15000 - 19999",AND(C286&gt;=20000,C286&lt;=24999),"20000 - 24999",AND(C286&gt;=25000,C286&lt;=29999),"25000 - 29999",AND(C286&gt;=30000,C286&lt;=34999),"30000 - 34999",AND(C286&gt;=35000,C286&lt;=39999),"35000 - 39999",AND(C286&gt;=40000,C286&lt;=44999),"40000 - 44999",AND(C286&gt;=45000,C286&lt;=49999),"45000 - 49999",C286&gt;=50000,"50000 or more")</f>
        <v>40000 - 44999</v>
      </c>
    </row>
    <row r="287" spans="1:4" x14ac:dyDescent="0.25">
      <c r="A287">
        <v>563</v>
      </c>
      <c r="B287" t="str" cm="1">
        <f t="array" ref="B287">_xlfn.IFS(Data!F287 = "successful", "successful",Data!F287="failed","unsuccessful",Data!F287="canceled","unsuccessful",Data!F287="live","live")</f>
        <v>successful</v>
      </c>
      <c r="C287">
        <v>14000</v>
      </c>
      <c r="D287" t="str" cm="1">
        <f t="array" ref="D287">_xlfn.IFS(C287&lt;1000,"&lt;1000",AND(C287&gt;=1000,C287&lt;=4999),"1000 - 4999",AND(C287&gt;=5000,C287&lt;=9999),"5000 - 9999",AND(C287&gt;=10000,C287&lt;=14999),"10000 - 14999",AND(C287&gt;=15000,C287&lt;=19999),"15000 - 19999",AND(C287&gt;=20000,C287&lt;=24999),"20000 - 24999",AND(C287&gt;=25000,C287&lt;=29999),"25000 - 29999",AND(C287&gt;=30000,C287&lt;=34999),"30000 - 34999",AND(C287&gt;=35000,C287&lt;=39999),"35000 - 39999",AND(C287&gt;=40000,C287&lt;=44999),"40000 - 44999",AND(C287&gt;=45000,C287&lt;=49999),"45000 - 49999",C287&gt;=50000,"50000 or more")</f>
        <v>10000 - 14999</v>
      </c>
    </row>
    <row r="288" spans="1:4" x14ac:dyDescent="0.25">
      <c r="A288">
        <v>135</v>
      </c>
      <c r="B288" t="str" cm="1">
        <f t="array" ref="B288">_xlfn.IFS(Data!F288 = "successful", "successful",Data!F288="failed","unsuccessful",Data!F288="canceled","unsuccessful",Data!F288="live","live")</f>
        <v>successful</v>
      </c>
      <c r="C288">
        <v>15000</v>
      </c>
      <c r="D288" t="str" cm="1">
        <f t="array" ref="D288">_xlfn.IFS(C288&lt;1000,"&lt;1000",AND(C288&gt;=1000,C288&lt;=4999),"1000 - 4999",AND(C288&gt;=5000,C288&lt;=9999),"5000 - 9999",AND(C288&gt;=10000,C288&lt;=14999),"10000 - 14999",AND(C288&gt;=15000,C288&lt;=19999),"15000 - 19999",AND(C288&gt;=20000,C288&lt;=24999),"20000 - 24999",AND(C288&gt;=25000,C288&lt;=29999),"25000 - 29999",AND(C288&gt;=30000,C288&lt;=34999),"30000 - 34999",AND(C288&gt;=35000,C288&lt;=39999),"35000 - 39999",AND(C288&gt;=40000,C288&lt;=44999),"40000 - 44999",AND(C288&gt;=45000,C288&lt;=49999),"45000 - 49999",C288&gt;=50000,"50000 or more")</f>
        <v>15000 - 19999</v>
      </c>
    </row>
    <row r="289" spans="1:4" x14ac:dyDescent="0.25">
      <c r="A289">
        <v>290</v>
      </c>
      <c r="B289" t="str" cm="1">
        <f t="array" ref="B289">_xlfn.IFS(Data!F289 = "successful", "successful",Data!F289="failed","unsuccessful",Data!F289="canceled","unsuccessful",Data!F289="live","live")</f>
        <v>successful</v>
      </c>
      <c r="C289">
        <v>15000</v>
      </c>
      <c r="D289" t="str" cm="1">
        <f t="array" ref="D289">_xlfn.IFS(C289&lt;1000,"&lt;1000",AND(C289&gt;=1000,C289&lt;=4999),"1000 - 4999",AND(C289&gt;=5000,C289&lt;=9999),"5000 - 9999",AND(C289&gt;=10000,C289&lt;=14999),"10000 - 14999",AND(C289&gt;=15000,C289&lt;=19999),"15000 - 19999",AND(C289&gt;=20000,C289&lt;=24999),"20000 - 24999",AND(C289&gt;=25000,C289&lt;=29999),"25000 - 29999",AND(C289&gt;=30000,C289&lt;=34999),"30000 - 34999",AND(C289&gt;=35000,C289&lt;=39999),"35000 - 39999",AND(C289&gt;=40000,C289&lt;=44999),"40000 - 44999",AND(C289&gt;=45000,C289&lt;=49999),"45000 - 49999",C289&gt;=50000,"50000 or more")</f>
        <v>15000 - 19999</v>
      </c>
    </row>
    <row r="290" spans="1:4" x14ac:dyDescent="0.25">
      <c r="A290">
        <v>447</v>
      </c>
      <c r="B290" t="str" cm="1">
        <f t="array" ref="B290">_xlfn.IFS(Data!F290 = "successful", "successful",Data!F290="failed","unsuccessful",Data!F290="canceled","unsuccessful",Data!F290="live","live")</f>
        <v>successful</v>
      </c>
      <c r="C290">
        <v>50000</v>
      </c>
      <c r="D290" t="str" cm="1">
        <f t="array" ref="D290">_xlfn.IFS(C290&lt;1000,"&lt;1000",AND(C290&gt;=1000,C290&lt;=4999),"1000 - 4999",AND(C290&gt;=5000,C290&lt;=9999),"5000 - 9999",AND(C290&gt;=10000,C290&lt;=14999),"10000 - 14999",AND(C290&gt;=15000,C290&lt;=19999),"15000 - 19999",AND(C290&gt;=20000,C290&lt;=24999),"20000 - 24999",AND(C290&gt;=25000,C290&lt;=29999),"25000 - 29999",AND(C290&gt;=30000,C290&lt;=34999),"30000 - 34999",AND(C290&gt;=35000,C290&lt;=39999),"35000 - 39999",AND(C290&gt;=40000,C290&lt;=44999),"40000 - 44999",AND(C290&gt;=45000,C290&lt;=49999),"45000 - 49999",C290&gt;=50000,"50000 or more")</f>
        <v>50000 or more</v>
      </c>
    </row>
    <row r="291" spans="1:4" x14ac:dyDescent="0.25">
      <c r="A291">
        <v>232</v>
      </c>
      <c r="B291" t="str" cm="1">
        <f t="array" ref="B291">_xlfn.IFS(Data!F291 = "successful", "successful",Data!F291="failed","unsuccessful",Data!F291="canceled","unsuccessful",Data!F291="live","live")</f>
        <v>successful</v>
      </c>
      <c r="C291">
        <v>15000</v>
      </c>
      <c r="D291" t="str" cm="1">
        <f t="array" ref="D291">_xlfn.IFS(C291&lt;1000,"&lt;1000",AND(C291&gt;=1000,C291&lt;=4999),"1000 - 4999",AND(C291&gt;=5000,C291&lt;=9999),"5000 - 9999",AND(C291&gt;=10000,C291&lt;=14999),"10000 - 14999",AND(C291&gt;=15000,C291&lt;=19999),"15000 - 19999",AND(C291&gt;=20000,C291&lt;=24999),"20000 - 24999",AND(C291&gt;=25000,C291&lt;=29999),"25000 - 29999",AND(C291&gt;=30000,C291&lt;=34999),"30000 - 34999",AND(C291&gt;=35000,C291&lt;=39999),"35000 - 39999",AND(C291&gt;=40000,C291&lt;=44999),"40000 - 44999",AND(C291&gt;=45000,C291&lt;=49999),"45000 - 49999",C291&gt;=50000,"50000 or more")</f>
        <v>15000 - 19999</v>
      </c>
    </row>
    <row r="292" spans="1:4" x14ac:dyDescent="0.25">
      <c r="A292">
        <v>168</v>
      </c>
      <c r="B292" t="str" cm="1">
        <f t="array" ref="B292">_xlfn.IFS(Data!F292 = "successful", "successful",Data!F292="failed","unsuccessful",Data!F292="canceled","unsuccessful",Data!F292="live","live")</f>
        <v>successful</v>
      </c>
      <c r="C292">
        <v>4500</v>
      </c>
      <c r="D292" t="str" cm="1">
        <f t="array" ref="D292">_xlfn.IFS(C292&lt;1000,"&lt;1000",AND(C292&gt;=1000,C292&lt;=4999),"1000 - 4999",AND(C292&gt;=5000,C292&lt;=9999),"5000 - 9999",AND(C292&gt;=10000,C292&lt;=14999),"10000 - 14999",AND(C292&gt;=15000,C292&lt;=19999),"15000 - 19999",AND(C292&gt;=20000,C292&lt;=24999),"20000 - 24999",AND(C292&gt;=25000,C292&lt;=29999),"25000 - 29999",AND(C292&gt;=30000,C292&lt;=34999),"30000 - 34999",AND(C292&gt;=35000,C292&lt;=39999),"35000 - 39999",AND(C292&gt;=40000,C292&lt;=44999),"40000 - 44999",AND(C292&gt;=45000,C292&lt;=49999),"45000 - 49999",C292&gt;=50000,"50000 or more")</f>
        <v>1000 - 4999</v>
      </c>
    </row>
    <row r="293" spans="1:4" x14ac:dyDescent="0.25">
      <c r="A293">
        <v>128</v>
      </c>
      <c r="B293" t="str" cm="1">
        <f t="array" ref="B293">_xlfn.IFS(Data!F293 = "successful", "successful",Data!F293="failed","unsuccessful",Data!F293="canceled","unsuccessful",Data!F293="live","live")</f>
        <v>successful</v>
      </c>
      <c r="C293">
        <v>5000</v>
      </c>
      <c r="D293" t="str" cm="1">
        <f t="array" ref="D293">_xlfn.IFS(C293&lt;1000,"&lt;1000",AND(C293&gt;=1000,C293&lt;=4999),"1000 - 4999",AND(C293&gt;=5000,C293&lt;=9999),"5000 - 9999",AND(C293&gt;=10000,C293&lt;=14999),"10000 - 14999",AND(C293&gt;=15000,C293&lt;=19999),"15000 - 19999",AND(C293&gt;=20000,C293&lt;=24999),"20000 - 24999",AND(C293&gt;=25000,C293&lt;=29999),"25000 - 29999",AND(C293&gt;=30000,C293&lt;=34999),"30000 - 34999",AND(C293&gt;=35000,C293&lt;=39999),"35000 - 39999",AND(C293&gt;=40000,C293&lt;=44999),"40000 - 44999",AND(C293&gt;=45000,C293&lt;=49999),"45000 - 49999",C293&gt;=50000,"50000 or more")</f>
        <v>5000 - 9999</v>
      </c>
    </row>
    <row r="294" spans="1:4" x14ac:dyDescent="0.25">
      <c r="A294">
        <v>493</v>
      </c>
      <c r="B294" t="str" cm="1">
        <f t="array" ref="B294">_xlfn.IFS(Data!F294 = "successful", "successful",Data!F294="failed","unsuccessful",Data!F294="canceled","unsuccessful",Data!F294="live","live")</f>
        <v>successful</v>
      </c>
      <c r="C294">
        <v>75000</v>
      </c>
      <c r="D294" t="str" cm="1">
        <f t="array" ref="D294">_xlfn.IFS(C294&lt;1000,"&lt;1000",AND(C294&gt;=1000,C294&lt;=4999),"1000 - 4999",AND(C294&gt;=5000,C294&lt;=9999),"5000 - 9999",AND(C294&gt;=10000,C294&lt;=14999),"10000 - 14999",AND(C294&gt;=15000,C294&lt;=19999),"15000 - 19999",AND(C294&gt;=20000,C294&lt;=24999),"20000 - 24999",AND(C294&gt;=25000,C294&lt;=29999),"25000 - 29999",AND(C294&gt;=30000,C294&lt;=34999),"30000 - 34999",AND(C294&gt;=35000,C294&lt;=39999),"35000 - 39999",AND(C294&gt;=40000,C294&lt;=44999),"40000 - 44999",AND(C294&gt;=45000,C294&lt;=49999),"45000 - 49999",C294&gt;=50000,"50000 or more")</f>
        <v>50000 or more</v>
      </c>
    </row>
    <row r="295" spans="1:4" x14ac:dyDescent="0.25">
      <c r="A295">
        <v>131</v>
      </c>
      <c r="B295" t="str" cm="1">
        <f t="array" ref="B295">_xlfn.IFS(Data!F295 = "successful", "successful",Data!F295="failed","unsuccessful",Data!F295="canceled","unsuccessful",Data!F295="live","live")</f>
        <v>successful</v>
      </c>
      <c r="C295">
        <v>26000</v>
      </c>
      <c r="D295" t="str" cm="1">
        <f t="array" ref="D295">_xlfn.IFS(C295&lt;1000,"&lt;1000",AND(C295&gt;=1000,C295&lt;=4999),"1000 - 4999",AND(C295&gt;=5000,C295&lt;=9999),"5000 - 9999",AND(C295&gt;=10000,C295&lt;=14999),"10000 - 14999",AND(C295&gt;=15000,C295&lt;=19999),"15000 - 19999",AND(C295&gt;=20000,C295&lt;=24999),"20000 - 24999",AND(C295&gt;=25000,C295&lt;=29999),"25000 - 29999",AND(C295&gt;=30000,C295&lt;=34999),"30000 - 34999",AND(C295&gt;=35000,C295&lt;=39999),"35000 - 39999",AND(C295&gt;=40000,C295&lt;=44999),"40000 - 44999",AND(C295&gt;=45000,C295&lt;=49999),"45000 - 49999",C295&gt;=50000,"50000 or more")</f>
        <v>25000 - 29999</v>
      </c>
    </row>
    <row r="296" spans="1:4" x14ac:dyDescent="0.25">
      <c r="A296">
        <v>50</v>
      </c>
      <c r="B296" t="str" cm="1">
        <f t="array" ref="B296">_xlfn.IFS(Data!F296 = "successful", "successful",Data!F296="failed","unsuccessful",Data!F296="canceled","unsuccessful",Data!F296="live","live")</f>
        <v>successful</v>
      </c>
      <c r="C296">
        <v>5000</v>
      </c>
      <c r="D296" t="str" cm="1">
        <f t="array" ref="D296">_xlfn.IFS(C296&lt;1000,"&lt;1000",AND(C296&gt;=1000,C296&lt;=4999),"1000 - 4999",AND(C296&gt;=5000,C296&lt;=9999),"5000 - 9999",AND(C296&gt;=10000,C296&lt;=14999),"10000 - 14999",AND(C296&gt;=15000,C296&lt;=19999),"15000 - 19999",AND(C296&gt;=20000,C296&lt;=24999),"20000 - 24999",AND(C296&gt;=25000,C296&lt;=29999),"25000 - 29999",AND(C296&gt;=30000,C296&lt;=34999),"30000 - 34999",AND(C296&gt;=35000,C296&lt;=39999),"35000 - 39999",AND(C296&gt;=40000,C296&lt;=44999),"40000 - 44999",AND(C296&gt;=45000,C296&lt;=49999),"45000 - 49999",C296&gt;=50000,"50000 or more")</f>
        <v>5000 - 9999</v>
      </c>
    </row>
    <row r="297" spans="1:4" x14ac:dyDescent="0.25">
      <c r="A297">
        <v>665</v>
      </c>
      <c r="B297" t="str" cm="1">
        <f t="array" ref="B297">_xlfn.IFS(Data!F297 = "successful", "successful",Data!F297="failed","unsuccessful",Data!F297="canceled","unsuccessful",Data!F297="live","live")</f>
        <v>successful</v>
      </c>
      <c r="C297">
        <v>50000</v>
      </c>
      <c r="D297" t="str" cm="1">
        <f t="array" ref="D297">_xlfn.IFS(C297&lt;1000,"&lt;1000",AND(C297&gt;=1000,C297&lt;=4999),"1000 - 4999",AND(C297&gt;=5000,C297&lt;=9999),"5000 - 9999",AND(C297&gt;=10000,C297&lt;=14999),"10000 - 14999",AND(C297&gt;=15000,C297&lt;=19999),"15000 - 19999",AND(C297&gt;=20000,C297&lt;=24999),"20000 - 24999",AND(C297&gt;=25000,C297&lt;=29999),"25000 - 29999",AND(C297&gt;=30000,C297&lt;=34999),"30000 - 34999",AND(C297&gt;=35000,C297&lt;=39999),"35000 - 39999",AND(C297&gt;=40000,C297&lt;=44999),"40000 - 44999",AND(C297&gt;=45000,C297&lt;=49999),"45000 - 49999",C297&gt;=50000,"50000 or more")</f>
        <v>50000 or more</v>
      </c>
    </row>
    <row r="298" spans="1:4" x14ac:dyDescent="0.25">
      <c r="A298">
        <v>129</v>
      </c>
      <c r="B298" t="str" cm="1">
        <f t="array" ref="B298">_xlfn.IFS(Data!F298 = "successful", "successful",Data!F298="failed","unsuccessful",Data!F298="canceled","unsuccessful",Data!F298="live","live")</f>
        <v>successful</v>
      </c>
      <c r="C298">
        <v>25000</v>
      </c>
      <c r="D298" t="str" cm="1">
        <f t="array" ref="D298">_xlfn.IFS(C298&lt;1000,"&lt;1000",AND(C298&gt;=1000,C298&lt;=4999),"1000 - 4999",AND(C298&gt;=5000,C298&lt;=9999),"5000 - 9999",AND(C298&gt;=10000,C298&lt;=14999),"10000 - 14999",AND(C298&gt;=15000,C298&lt;=19999),"15000 - 19999",AND(C298&gt;=20000,C298&lt;=24999),"20000 - 24999",AND(C298&gt;=25000,C298&lt;=29999),"25000 - 29999",AND(C298&gt;=30000,C298&lt;=34999),"30000 - 34999",AND(C298&gt;=35000,C298&lt;=39999),"35000 - 39999",AND(C298&gt;=40000,C298&lt;=44999),"40000 - 44999",AND(C298&gt;=45000,C298&lt;=49999),"45000 - 49999",C298&gt;=50000,"50000 or more")</f>
        <v>25000 - 29999</v>
      </c>
    </row>
    <row r="299" spans="1:4" x14ac:dyDescent="0.25">
      <c r="A299">
        <v>142</v>
      </c>
      <c r="B299" t="str" cm="1">
        <f t="array" ref="B299">_xlfn.IFS(Data!F299 = "successful", "successful",Data!F299="failed","unsuccessful",Data!F299="canceled","unsuccessful",Data!F299="live","live")</f>
        <v>successful</v>
      </c>
      <c r="C299">
        <v>20000</v>
      </c>
      <c r="D299" t="str" cm="1">
        <f t="array" ref="D299">_xlfn.IFS(C299&lt;1000,"&lt;1000",AND(C299&gt;=1000,C299&lt;=4999),"1000 - 4999",AND(C299&gt;=5000,C299&lt;=9999),"5000 - 9999",AND(C299&gt;=10000,C299&lt;=14999),"10000 - 14999",AND(C299&gt;=15000,C299&lt;=19999),"15000 - 19999",AND(C299&gt;=20000,C299&lt;=24999),"20000 - 24999",AND(C299&gt;=25000,C299&lt;=29999),"25000 - 29999",AND(C299&gt;=30000,C299&lt;=34999),"30000 - 34999",AND(C299&gt;=35000,C299&lt;=39999),"35000 - 39999",AND(C299&gt;=40000,C299&lt;=44999),"40000 - 44999",AND(C299&gt;=45000,C299&lt;=49999),"45000 - 49999",C299&gt;=50000,"50000 or more")</f>
        <v>20000 - 24999</v>
      </c>
    </row>
    <row r="300" spans="1:4" x14ac:dyDescent="0.25">
      <c r="A300">
        <v>2436</v>
      </c>
      <c r="B300" t="str" cm="1">
        <f t="array" ref="B300">_xlfn.IFS(Data!F300 = "successful", "successful",Data!F300="failed","unsuccessful",Data!F300="canceled","unsuccessful",Data!F300="live","live")</f>
        <v>successful</v>
      </c>
      <c r="C300">
        <v>126000</v>
      </c>
      <c r="D300" t="str" cm="1">
        <f t="array" ref="D300">_xlfn.IFS(C300&lt;1000,"&lt;1000",AND(C300&gt;=1000,C300&lt;=4999),"1000 - 4999",AND(C300&gt;=5000,C300&lt;=9999),"5000 - 9999",AND(C300&gt;=10000,C300&lt;=14999),"10000 - 14999",AND(C300&gt;=15000,C300&lt;=19999),"15000 - 19999",AND(C300&gt;=20000,C300&lt;=24999),"20000 - 24999",AND(C300&gt;=25000,C300&lt;=29999),"25000 - 29999",AND(C300&gt;=30000,C300&lt;=34999),"30000 - 34999",AND(C300&gt;=35000,C300&lt;=39999),"35000 - 39999",AND(C300&gt;=40000,C300&lt;=44999),"40000 - 44999",AND(C300&gt;=45000,C300&lt;=49999),"45000 - 49999",C300&gt;=50000,"50000 or more")</f>
        <v>50000 or more</v>
      </c>
    </row>
    <row r="301" spans="1:4" x14ac:dyDescent="0.25">
      <c r="A301">
        <v>244</v>
      </c>
      <c r="B301" t="str" cm="1">
        <f t="array" ref="B301">_xlfn.IFS(Data!F301 = "successful", "successful",Data!F301="failed","unsuccessful",Data!F301="canceled","unsuccessful",Data!F301="live","live")</f>
        <v>successful</v>
      </c>
      <c r="C301">
        <v>10000</v>
      </c>
      <c r="D301" t="str" cm="1">
        <f t="array" ref="D301">_xlfn.IFS(C301&lt;1000,"&lt;1000",AND(C301&gt;=1000,C301&lt;=4999),"1000 - 4999",AND(C301&gt;=5000,C301&lt;=9999),"5000 - 9999",AND(C301&gt;=10000,C301&lt;=14999),"10000 - 14999",AND(C301&gt;=15000,C301&lt;=19999),"15000 - 19999",AND(C301&gt;=20000,C301&lt;=24999),"20000 - 24999",AND(C301&gt;=25000,C301&lt;=29999),"25000 - 29999",AND(C301&gt;=30000,C301&lt;=34999),"30000 - 34999",AND(C301&gt;=35000,C301&lt;=39999),"35000 - 39999",AND(C301&gt;=40000,C301&lt;=44999),"40000 - 44999",AND(C301&gt;=45000,C301&lt;=49999),"45000 - 49999",C301&gt;=50000,"50000 or more")</f>
        <v>10000 - 14999</v>
      </c>
    </row>
    <row r="302" spans="1:4" x14ac:dyDescent="0.25">
      <c r="A302">
        <v>298</v>
      </c>
      <c r="B302" t="str" cm="1">
        <f t="array" ref="B302">_xlfn.IFS(Data!F302 = "successful", "successful",Data!F302="failed","unsuccessful",Data!F302="canceled","unsuccessful",Data!F302="live","live")</f>
        <v>successful</v>
      </c>
      <c r="C302">
        <v>25000</v>
      </c>
      <c r="D302" t="str" cm="1">
        <f t="array" ref="D302">_xlfn.IFS(C302&lt;1000,"&lt;1000",AND(C302&gt;=1000,C302&lt;=4999),"1000 - 4999",AND(C302&gt;=5000,C302&lt;=9999),"5000 - 9999",AND(C302&gt;=10000,C302&lt;=14999),"10000 - 14999",AND(C302&gt;=15000,C302&lt;=19999),"15000 - 19999",AND(C302&gt;=20000,C302&lt;=24999),"20000 - 24999",AND(C302&gt;=25000,C302&lt;=29999),"25000 - 29999",AND(C302&gt;=30000,C302&lt;=34999),"30000 - 34999",AND(C302&gt;=35000,C302&lt;=39999),"35000 - 39999",AND(C302&gt;=40000,C302&lt;=44999),"40000 - 44999",AND(C302&gt;=45000,C302&lt;=49999),"45000 - 49999",C302&gt;=50000,"50000 or more")</f>
        <v>25000 - 29999</v>
      </c>
    </row>
    <row r="303" spans="1:4" x14ac:dyDescent="0.25">
      <c r="A303">
        <v>251</v>
      </c>
      <c r="B303" t="str" cm="1">
        <f t="array" ref="B303">_xlfn.IFS(Data!F303 = "successful", "successful",Data!F303="failed","unsuccessful",Data!F303="canceled","unsuccessful",Data!F303="live","live")</f>
        <v>successful</v>
      </c>
      <c r="C303">
        <v>13000</v>
      </c>
      <c r="D303" t="str" cm="1">
        <f t="array" ref="D303">_xlfn.IFS(C303&lt;1000,"&lt;1000",AND(C303&gt;=1000,C303&lt;=4999),"1000 - 4999",AND(C303&gt;=5000,C303&lt;=9999),"5000 - 9999",AND(C303&gt;=10000,C303&lt;=14999),"10000 - 14999",AND(C303&gt;=15000,C303&lt;=19999),"15000 - 19999",AND(C303&gt;=20000,C303&lt;=24999),"20000 - 24999",AND(C303&gt;=25000,C303&lt;=29999),"25000 - 29999",AND(C303&gt;=30000,C303&lt;=34999),"30000 - 34999",AND(C303&gt;=35000,C303&lt;=39999),"35000 - 39999",AND(C303&gt;=40000,C303&lt;=44999),"40000 - 44999",AND(C303&gt;=45000,C303&lt;=49999),"45000 - 49999",C303&gt;=50000,"50000 or more")</f>
        <v>10000 - 14999</v>
      </c>
    </row>
    <row r="304" spans="1:4" x14ac:dyDescent="0.25">
      <c r="A304">
        <v>108</v>
      </c>
      <c r="B304" t="str" cm="1">
        <f t="array" ref="B304">_xlfn.IFS(Data!F304 = "successful", "successful",Data!F304="failed","unsuccessful",Data!F304="canceled","unsuccessful",Data!F304="live","live")</f>
        <v>successful</v>
      </c>
      <c r="C304">
        <v>10000</v>
      </c>
      <c r="D304" t="str" cm="1">
        <f t="array" ref="D304">_xlfn.IFS(C304&lt;1000,"&lt;1000",AND(C304&gt;=1000,C304&lt;=4999),"1000 - 4999",AND(C304&gt;=5000,C304&lt;=9999),"5000 - 9999",AND(C304&gt;=10000,C304&lt;=14999),"10000 - 14999",AND(C304&gt;=15000,C304&lt;=19999),"15000 - 19999",AND(C304&gt;=20000,C304&lt;=24999),"20000 - 24999",AND(C304&gt;=25000,C304&lt;=29999),"25000 - 29999",AND(C304&gt;=30000,C304&lt;=34999),"30000 - 34999",AND(C304&gt;=35000,C304&lt;=39999),"35000 - 39999",AND(C304&gt;=40000,C304&lt;=44999),"40000 - 44999",AND(C304&gt;=45000,C304&lt;=49999),"45000 - 49999",C304&gt;=50000,"50000 or more")</f>
        <v>10000 - 14999</v>
      </c>
    </row>
    <row r="305" spans="1:4" x14ac:dyDescent="0.25">
      <c r="A305">
        <v>82</v>
      </c>
      <c r="B305" t="str" cm="1">
        <f t="array" ref="B305">_xlfn.IFS(Data!F305 = "successful", "successful",Data!F305="failed","unsuccessful",Data!F305="canceled","unsuccessful",Data!F305="live","live")</f>
        <v>successful</v>
      </c>
      <c r="C305">
        <v>3000</v>
      </c>
      <c r="D305" t="str" cm="1">
        <f t="array" ref="D305">_xlfn.IFS(C305&lt;1000,"&lt;1000",AND(C305&gt;=1000,C305&lt;=4999),"1000 - 4999",AND(C305&gt;=5000,C305&lt;=9999),"5000 - 9999",AND(C305&gt;=10000,C305&lt;=14999),"10000 - 14999",AND(C305&gt;=15000,C305&lt;=19999),"15000 - 19999",AND(C305&gt;=20000,C305&lt;=24999),"20000 - 24999",AND(C305&gt;=25000,C305&lt;=29999),"25000 - 29999",AND(C305&gt;=30000,C305&lt;=34999),"30000 - 34999",AND(C305&gt;=35000,C305&lt;=39999),"35000 - 39999",AND(C305&gt;=40000,C305&lt;=44999),"40000 - 44999",AND(C305&gt;=45000,C305&lt;=49999),"45000 - 49999",C305&gt;=50000,"50000 or more")</f>
        <v>1000 - 4999</v>
      </c>
    </row>
    <row r="306" spans="1:4" x14ac:dyDescent="0.25">
      <c r="A306">
        <v>74</v>
      </c>
      <c r="B306" t="str" cm="1">
        <f t="array" ref="B306">_xlfn.IFS(Data!F306 = "successful", "successful",Data!F306="failed","unsuccessful",Data!F306="canceled","unsuccessful",Data!F306="live","live")</f>
        <v>successful</v>
      </c>
      <c r="C306">
        <v>3400</v>
      </c>
      <c r="D306" t="str" cm="1">
        <f t="array" ref="D306">_xlfn.IFS(C306&lt;1000,"&lt;1000",AND(C306&gt;=1000,C306&lt;=4999),"1000 - 4999",AND(C306&gt;=5000,C306&lt;=9999),"5000 - 9999",AND(C306&gt;=10000,C306&lt;=14999),"10000 - 14999",AND(C306&gt;=15000,C306&lt;=19999),"15000 - 19999",AND(C306&gt;=20000,C306&lt;=24999),"20000 - 24999",AND(C306&gt;=25000,C306&lt;=29999),"25000 - 29999",AND(C306&gt;=30000,C306&lt;=34999),"30000 - 34999",AND(C306&gt;=35000,C306&lt;=39999),"35000 - 39999",AND(C306&gt;=40000,C306&lt;=44999),"40000 - 44999",AND(C306&gt;=45000,C306&lt;=49999),"45000 - 49999",C306&gt;=50000,"50000 or more")</f>
        <v>1000 - 4999</v>
      </c>
    </row>
    <row r="307" spans="1:4" x14ac:dyDescent="0.25">
      <c r="A307">
        <v>189</v>
      </c>
      <c r="B307" t="str" cm="1">
        <f t="array" ref="B307">_xlfn.IFS(Data!F307 = "successful", "successful",Data!F307="failed","unsuccessful",Data!F307="canceled","unsuccessful",Data!F307="live","live")</f>
        <v>successful</v>
      </c>
      <c r="C307">
        <v>7500</v>
      </c>
      <c r="D307" t="str" cm="1">
        <f t="array" ref="D307">_xlfn.IFS(C307&lt;1000,"&lt;1000",AND(C307&gt;=1000,C307&lt;=4999),"1000 - 4999",AND(C307&gt;=5000,C307&lt;=9999),"5000 - 9999",AND(C307&gt;=10000,C307&lt;=14999),"10000 - 14999",AND(C307&gt;=15000,C307&lt;=19999),"15000 - 19999",AND(C307&gt;=20000,C307&lt;=24999),"20000 - 24999",AND(C307&gt;=25000,C307&lt;=29999),"25000 - 29999",AND(C307&gt;=30000,C307&lt;=34999),"30000 - 34999",AND(C307&gt;=35000,C307&lt;=39999),"35000 - 39999",AND(C307&gt;=40000,C307&lt;=44999),"40000 - 44999",AND(C307&gt;=45000,C307&lt;=49999),"45000 - 49999",C307&gt;=50000,"50000 or more")</f>
        <v>5000 - 9999</v>
      </c>
    </row>
    <row r="308" spans="1:4" x14ac:dyDescent="0.25">
      <c r="A308">
        <v>80</v>
      </c>
      <c r="B308" t="str" cm="1">
        <f t="array" ref="B308">_xlfn.IFS(Data!F308 = "successful", "successful",Data!F308="failed","unsuccessful",Data!F308="canceled","unsuccessful",Data!F308="live","live")</f>
        <v>successful</v>
      </c>
      <c r="C308">
        <v>1000</v>
      </c>
      <c r="D308" t="str" cm="1">
        <f t="array" ref="D308">_xlfn.IFS(C308&lt;1000,"&lt;1000",AND(C308&gt;=1000,C308&lt;=4999),"1000 - 4999",AND(C308&gt;=5000,C308&lt;=9999),"5000 - 9999",AND(C308&gt;=10000,C308&lt;=14999),"10000 - 14999",AND(C308&gt;=15000,C308&lt;=19999),"15000 - 19999",AND(C308&gt;=20000,C308&lt;=24999),"20000 - 24999",AND(C308&gt;=25000,C308&lt;=29999),"25000 - 29999",AND(C308&gt;=30000,C308&lt;=34999),"30000 - 34999",AND(C308&gt;=35000,C308&lt;=39999),"35000 - 39999",AND(C308&gt;=40000,C308&lt;=44999),"40000 - 44999",AND(C308&gt;=45000,C308&lt;=49999),"45000 - 49999",C308&gt;=50000,"50000 or more")</f>
        <v>1000 - 4999</v>
      </c>
    </row>
    <row r="309" spans="1:4" x14ac:dyDescent="0.25">
      <c r="A309">
        <v>576</v>
      </c>
      <c r="B309" t="str" cm="1">
        <f t="array" ref="B309">_xlfn.IFS(Data!F309 = "successful", "successful",Data!F309="failed","unsuccessful",Data!F309="canceled","unsuccessful",Data!F309="live","live")</f>
        <v>successful</v>
      </c>
      <c r="C309">
        <v>22000</v>
      </c>
      <c r="D309" t="str" cm="1">
        <f t="array" ref="D309">_xlfn.IFS(C309&lt;1000,"&lt;1000",AND(C309&gt;=1000,C309&lt;=4999),"1000 - 4999",AND(C309&gt;=5000,C309&lt;=9999),"5000 - 9999",AND(C309&gt;=10000,C309&lt;=14999),"10000 - 14999",AND(C309&gt;=15000,C309&lt;=19999),"15000 - 19999",AND(C309&gt;=20000,C309&lt;=24999),"20000 - 24999",AND(C309&gt;=25000,C309&lt;=29999),"25000 - 29999",AND(C309&gt;=30000,C309&lt;=34999),"30000 - 34999",AND(C309&gt;=35000,C309&lt;=39999),"35000 - 39999",AND(C309&gt;=40000,C309&lt;=44999),"40000 - 44999",AND(C309&gt;=45000,C309&lt;=49999),"45000 - 49999",C309&gt;=50000,"50000 or more")</f>
        <v>20000 - 24999</v>
      </c>
    </row>
    <row r="310" spans="1:4" x14ac:dyDescent="0.25">
      <c r="A310">
        <v>202</v>
      </c>
      <c r="B310" t="str" cm="1">
        <f t="array" ref="B310">_xlfn.IFS(Data!F310 = "successful", "successful",Data!F310="failed","unsuccessful",Data!F310="canceled","unsuccessful",Data!F310="live","live")</f>
        <v>successful</v>
      </c>
      <c r="C310">
        <v>12000</v>
      </c>
      <c r="D310" t="str" cm="1">
        <f t="array" ref="D310">_xlfn.IFS(C310&lt;1000,"&lt;1000",AND(C310&gt;=1000,C310&lt;=4999),"1000 - 4999",AND(C310&gt;=5000,C310&lt;=9999),"5000 - 9999",AND(C310&gt;=10000,C310&lt;=14999),"10000 - 14999",AND(C310&gt;=15000,C310&lt;=19999),"15000 - 19999",AND(C310&gt;=20000,C310&lt;=24999),"20000 - 24999",AND(C310&gt;=25000,C310&lt;=29999),"25000 - 29999",AND(C310&gt;=30000,C310&lt;=34999),"30000 - 34999",AND(C310&gt;=35000,C310&lt;=39999),"35000 - 39999",AND(C310&gt;=40000,C310&lt;=44999),"40000 - 44999",AND(C310&gt;=45000,C310&lt;=49999),"45000 - 49999",C310&gt;=50000,"50000 or more")</f>
        <v>10000 - 14999</v>
      </c>
    </row>
    <row r="311" spans="1:4" x14ac:dyDescent="0.25">
      <c r="A311">
        <v>238</v>
      </c>
      <c r="B311" t="str" cm="1">
        <f t="array" ref="B311">_xlfn.IFS(Data!F311 = "successful", "successful",Data!F311="failed","unsuccessful",Data!F311="canceled","unsuccessful",Data!F311="live","live")</f>
        <v>successful</v>
      </c>
      <c r="C311">
        <v>18000</v>
      </c>
      <c r="D311" t="str" cm="1">
        <f t="array" ref="D311">_xlfn.IFS(C311&lt;1000,"&lt;1000",AND(C311&gt;=1000,C311&lt;=4999),"1000 - 4999",AND(C311&gt;=5000,C311&lt;=9999),"5000 - 9999",AND(C311&gt;=10000,C311&lt;=14999),"10000 - 14999",AND(C311&gt;=15000,C311&lt;=19999),"15000 - 19999",AND(C311&gt;=20000,C311&lt;=24999),"20000 - 24999",AND(C311&gt;=25000,C311&lt;=29999),"25000 - 29999",AND(C311&gt;=30000,C311&lt;=34999),"30000 - 34999",AND(C311&gt;=35000,C311&lt;=39999),"35000 - 39999",AND(C311&gt;=40000,C311&lt;=44999),"40000 - 44999",AND(C311&gt;=45000,C311&lt;=49999),"45000 - 49999",C311&gt;=50000,"50000 or more")</f>
        <v>15000 - 19999</v>
      </c>
    </row>
    <row r="312" spans="1:4" x14ac:dyDescent="0.25">
      <c r="A312">
        <v>36</v>
      </c>
      <c r="B312" t="str" cm="1">
        <f t="array" ref="B312">_xlfn.IFS(Data!F312 = "successful", "successful",Data!F312="failed","unsuccessful",Data!F312="canceled","unsuccessful",Data!F312="live","live")</f>
        <v>successful</v>
      </c>
      <c r="C312">
        <v>1000</v>
      </c>
      <c r="D312" t="str" cm="1">
        <f t="array" ref="D312">_xlfn.IFS(C312&lt;1000,"&lt;1000",AND(C312&gt;=1000,C312&lt;=4999),"1000 - 4999",AND(C312&gt;=5000,C312&lt;=9999),"5000 - 9999",AND(C312&gt;=10000,C312&lt;=14999),"10000 - 14999",AND(C312&gt;=15000,C312&lt;=19999),"15000 - 19999",AND(C312&gt;=20000,C312&lt;=24999),"20000 - 24999",AND(C312&gt;=25000,C312&lt;=29999),"25000 - 29999",AND(C312&gt;=30000,C312&lt;=34999),"30000 - 34999",AND(C312&gt;=35000,C312&lt;=39999),"35000 - 39999",AND(C312&gt;=40000,C312&lt;=44999),"40000 - 44999",AND(C312&gt;=45000,C312&lt;=49999),"45000 - 49999",C312&gt;=50000,"50000 or more")</f>
        <v>1000 - 4999</v>
      </c>
    </row>
    <row r="313" spans="1:4" x14ac:dyDescent="0.25">
      <c r="A313">
        <v>150</v>
      </c>
      <c r="B313" t="str" cm="1">
        <f t="array" ref="B313">_xlfn.IFS(Data!F313 = "successful", "successful",Data!F313="failed","unsuccessful",Data!F313="canceled","unsuccessful",Data!F313="live","live")</f>
        <v>successful</v>
      </c>
      <c r="C313">
        <v>20000</v>
      </c>
      <c r="D313" t="str" cm="1">
        <f t="array" ref="D313">_xlfn.IFS(C313&lt;1000,"&lt;1000",AND(C313&gt;=1000,C313&lt;=4999),"1000 - 4999",AND(C313&gt;=5000,C313&lt;=9999),"5000 - 9999",AND(C313&gt;=10000,C313&lt;=14999),"10000 - 14999",AND(C313&gt;=15000,C313&lt;=19999),"15000 - 19999",AND(C313&gt;=20000,C313&lt;=24999),"20000 - 24999",AND(C313&gt;=25000,C313&lt;=29999),"25000 - 29999",AND(C313&gt;=30000,C313&lt;=34999),"30000 - 34999",AND(C313&gt;=35000,C313&lt;=39999),"35000 - 39999",AND(C313&gt;=40000,C313&lt;=44999),"40000 - 44999",AND(C313&gt;=45000,C313&lt;=49999),"45000 - 49999",C313&gt;=50000,"50000 or more")</f>
        <v>20000 - 24999</v>
      </c>
    </row>
    <row r="314" spans="1:4" x14ac:dyDescent="0.25">
      <c r="A314">
        <v>146</v>
      </c>
      <c r="B314" t="str" cm="1">
        <f t="array" ref="B314">_xlfn.IFS(Data!F314 = "successful", "successful",Data!F314="failed","unsuccessful",Data!F314="canceled","unsuccessful",Data!F314="live","live")</f>
        <v>successful</v>
      </c>
      <c r="C314">
        <v>8000</v>
      </c>
      <c r="D314" t="str" cm="1">
        <f t="array" ref="D314">_xlfn.IFS(C314&lt;1000,"&lt;1000",AND(C314&gt;=1000,C314&lt;=4999),"1000 - 4999",AND(C314&gt;=5000,C314&lt;=9999),"5000 - 9999",AND(C314&gt;=10000,C314&lt;=14999),"10000 - 14999",AND(C314&gt;=15000,C314&lt;=19999),"15000 - 19999",AND(C314&gt;=20000,C314&lt;=24999),"20000 - 24999",AND(C314&gt;=25000,C314&lt;=29999),"25000 - 29999",AND(C314&gt;=30000,C314&lt;=34999),"30000 - 34999",AND(C314&gt;=35000,C314&lt;=39999),"35000 - 39999",AND(C314&gt;=40000,C314&lt;=44999),"40000 - 44999",AND(C314&gt;=45000,C314&lt;=49999),"45000 - 49999",C314&gt;=50000,"50000 or more")</f>
        <v>5000 - 9999</v>
      </c>
    </row>
    <row r="315" spans="1:4" x14ac:dyDescent="0.25">
      <c r="A315">
        <v>222</v>
      </c>
      <c r="B315" t="str" cm="1">
        <f t="array" ref="B315">_xlfn.IFS(Data!F315 = "successful", "successful",Data!F315="failed","unsuccessful",Data!F315="canceled","unsuccessful",Data!F315="live","live")</f>
        <v>successful</v>
      </c>
      <c r="C315">
        <v>17000</v>
      </c>
      <c r="D315" t="str" cm="1">
        <f t="array" ref="D315">_xlfn.IFS(C315&lt;1000,"&lt;1000",AND(C315&gt;=1000,C315&lt;=4999),"1000 - 4999",AND(C315&gt;=5000,C315&lt;=9999),"5000 - 9999",AND(C315&gt;=10000,C315&lt;=14999),"10000 - 14999",AND(C315&gt;=15000,C315&lt;=19999),"15000 - 19999",AND(C315&gt;=20000,C315&lt;=24999),"20000 - 24999",AND(C315&gt;=25000,C315&lt;=29999),"25000 - 29999",AND(C315&gt;=30000,C315&lt;=34999),"30000 - 34999",AND(C315&gt;=35000,C315&lt;=39999),"35000 - 39999",AND(C315&gt;=40000,C315&lt;=44999),"40000 - 44999",AND(C315&gt;=45000,C315&lt;=49999),"45000 - 49999",C315&gt;=50000,"50000 or more")</f>
        <v>15000 - 19999</v>
      </c>
    </row>
    <row r="316" spans="1:4" x14ac:dyDescent="0.25">
      <c r="A316">
        <v>120</v>
      </c>
      <c r="B316" t="str" cm="1">
        <f t="array" ref="B316">_xlfn.IFS(Data!F316 = "successful", "successful",Data!F316="failed","unsuccessful",Data!F316="canceled","unsuccessful",Data!F316="live","live")</f>
        <v>successful</v>
      </c>
      <c r="C316">
        <v>1000</v>
      </c>
      <c r="D316" t="str" cm="1">
        <f t="array" ref="D316">_xlfn.IFS(C316&lt;1000,"&lt;1000",AND(C316&gt;=1000,C316&lt;=4999),"1000 - 4999",AND(C316&gt;=5000,C316&lt;=9999),"5000 - 9999",AND(C316&gt;=10000,C316&lt;=14999),"10000 - 14999",AND(C316&gt;=15000,C316&lt;=19999),"15000 - 19999",AND(C316&gt;=20000,C316&lt;=24999),"20000 - 24999",AND(C316&gt;=25000,C316&lt;=29999),"25000 - 29999",AND(C316&gt;=30000,C316&lt;=34999),"30000 - 34999",AND(C316&gt;=35000,C316&lt;=39999),"35000 - 39999",AND(C316&gt;=40000,C316&lt;=44999),"40000 - 44999",AND(C316&gt;=45000,C316&lt;=49999),"45000 - 49999",C316&gt;=50000,"50000 or more")</f>
        <v>1000 - 4999</v>
      </c>
    </row>
    <row r="317" spans="1:4" x14ac:dyDescent="0.25">
      <c r="A317">
        <v>126</v>
      </c>
      <c r="B317" t="str" cm="1">
        <f t="array" ref="B317">_xlfn.IFS(Data!F317 = "successful", "successful",Data!F317="failed","unsuccessful",Data!F317="canceled","unsuccessful",Data!F317="live","live")</f>
        <v>successful</v>
      </c>
      <c r="C317">
        <v>25000</v>
      </c>
      <c r="D317" t="str" cm="1">
        <f t="array" ref="D317">_xlfn.IFS(C317&lt;1000,"&lt;1000",AND(C317&gt;=1000,C317&lt;=4999),"1000 - 4999",AND(C317&gt;=5000,C317&lt;=9999),"5000 - 9999",AND(C317&gt;=10000,C317&lt;=14999),"10000 - 14999",AND(C317&gt;=15000,C317&lt;=19999),"15000 - 19999",AND(C317&gt;=20000,C317&lt;=24999),"20000 - 24999",AND(C317&gt;=25000,C317&lt;=29999),"25000 - 29999",AND(C317&gt;=30000,C317&lt;=34999),"30000 - 34999",AND(C317&gt;=35000,C317&lt;=39999),"35000 - 39999",AND(C317&gt;=40000,C317&lt;=44999),"40000 - 44999",AND(C317&gt;=45000,C317&lt;=49999),"45000 - 49999",C317&gt;=50000,"50000 or more")</f>
        <v>25000 - 29999</v>
      </c>
    </row>
    <row r="318" spans="1:4" x14ac:dyDescent="0.25">
      <c r="A318">
        <v>158</v>
      </c>
      <c r="B318" t="str" cm="1">
        <f t="array" ref="B318">_xlfn.IFS(Data!F318 = "successful", "successful",Data!F318="failed","unsuccessful",Data!F318="canceled","unsuccessful",Data!F318="live","live")</f>
        <v>successful</v>
      </c>
      <c r="C318">
        <v>15000</v>
      </c>
      <c r="D318" t="str" cm="1">
        <f t="array" ref="D318">_xlfn.IFS(C318&lt;1000,"&lt;1000",AND(C318&gt;=1000,C318&lt;=4999),"1000 - 4999",AND(C318&gt;=5000,C318&lt;=9999),"5000 - 9999",AND(C318&gt;=10000,C318&lt;=14999),"10000 - 14999",AND(C318&gt;=15000,C318&lt;=19999),"15000 - 19999",AND(C318&gt;=20000,C318&lt;=24999),"20000 - 24999",AND(C318&gt;=25000,C318&lt;=29999),"25000 - 29999",AND(C318&gt;=30000,C318&lt;=34999),"30000 - 34999",AND(C318&gt;=35000,C318&lt;=39999),"35000 - 39999",AND(C318&gt;=40000,C318&lt;=44999),"40000 - 44999",AND(C318&gt;=45000,C318&lt;=49999),"45000 - 49999",C318&gt;=50000,"50000 or more")</f>
        <v>15000 - 19999</v>
      </c>
    </row>
    <row r="319" spans="1:4" x14ac:dyDescent="0.25">
      <c r="A319">
        <v>316</v>
      </c>
      <c r="B319" t="str" cm="1">
        <f t="array" ref="B319">_xlfn.IFS(Data!F319 = "successful", "successful",Data!F319="failed","unsuccessful",Data!F319="canceled","unsuccessful",Data!F319="live","live")</f>
        <v>successful</v>
      </c>
      <c r="C319">
        <v>30000</v>
      </c>
      <c r="D319" t="str" cm="1">
        <f t="array" ref="D319">_xlfn.IFS(C319&lt;1000,"&lt;1000",AND(C319&gt;=1000,C319&lt;=4999),"1000 - 4999",AND(C319&gt;=5000,C319&lt;=9999),"5000 - 9999",AND(C319&gt;=10000,C319&lt;=14999),"10000 - 14999",AND(C319&gt;=15000,C319&lt;=19999),"15000 - 19999",AND(C319&gt;=20000,C319&lt;=24999),"20000 - 24999",AND(C319&gt;=25000,C319&lt;=29999),"25000 - 29999",AND(C319&gt;=30000,C319&lt;=34999),"30000 - 34999",AND(C319&gt;=35000,C319&lt;=39999),"35000 - 39999",AND(C319&gt;=40000,C319&lt;=44999),"40000 - 44999",AND(C319&gt;=45000,C319&lt;=49999),"45000 - 49999",C319&gt;=50000,"50000 or more")</f>
        <v>30000 - 34999</v>
      </c>
    </row>
    <row r="320" spans="1:4" x14ac:dyDescent="0.25">
      <c r="A320">
        <v>284</v>
      </c>
      <c r="B320" t="str" cm="1">
        <f t="array" ref="B320">_xlfn.IFS(Data!F320 = "successful", "successful",Data!F320="failed","unsuccessful",Data!F320="canceled","unsuccessful",Data!F320="live","live")</f>
        <v>successful</v>
      </c>
      <c r="C320">
        <v>5000</v>
      </c>
      <c r="D320" t="str" cm="1">
        <f t="array" ref="D320">_xlfn.IFS(C320&lt;1000,"&lt;1000",AND(C320&gt;=1000,C320&lt;=4999),"1000 - 4999",AND(C320&gt;=5000,C320&lt;=9999),"5000 - 9999",AND(C320&gt;=10000,C320&lt;=14999),"10000 - 14999",AND(C320&gt;=15000,C320&lt;=19999),"15000 - 19999",AND(C320&gt;=20000,C320&lt;=24999),"20000 - 24999",AND(C320&gt;=25000,C320&lt;=29999),"25000 - 29999",AND(C320&gt;=30000,C320&lt;=34999),"30000 - 34999",AND(C320&gt;=35000,C320&lt;=39999),"35000 - 39999",AND(C320&gt;=40000,C320&lt;=44999),"40000 - 44999",AND(C320&gt;=45000,C320&lt;=49999),"45000 - 49999",C320&gt;=50000,"50000 or more")</f>
        <v>5000 - 9999</v>
      </c>
    </row>
    <row r="321" spans="1:4" x14ac:dyDescent="0.25">
      <c r="A321">
        <v>51</v>
      </c>
      <c r="B321" t="str" cm="1">
        <f t="array" ref="B321">_xlfn.IFS(Data!F321 = "successful", "successful",Data!F321="failed","unsuccessful",Data!F321="canceled","unsuccessful",Data!F321="live","live")</f>
        <v>successful</v>
      </c>
      <c r="C321">
        <v>5000</v>
      </c>
      <c r="D321" t="str" cm="1">
        <f t="array" ref="D321">_xlfn.IFS(C321&lt;1000,"&lt;1000",AND(C321&gt;=1000,C321&lt;=4999),"1000 - 4999",AND(C321&gt;=5000,C321&lt;=9999),"5000 - 9999",AND(C321&gt;=10000,C321&lt;=14999),"10000 - 14999",AND(C321&gt;=15000,C321&lt;=19999),"15000 - 19999",AND(C321&gt;=20000,C321&lt;=24999),"20000 - 24999",AND(C321&gt;=25000,C321&lt;=29999),"25000 - 29999",AND(C321&gt;=30000,C321&lt;=34999),"30000 - 34999",AND(C321&gt;=35000,C321&lt;=39999),"35000 - 39999",AND(C321&gt;=40000,C321&lt;=44999),"40000 - 44999",AND(C321&gt;=45000,C321&lt;=49999),"45000 - 49999",C321&gt;=50000,"50000 or more")</f>
        <v>5000 - 9999</v>
      </c>
    </row>
    <row r="322" spans="1:4" x14ac:dyDescent="0.25">
      <c r="A322">
        <v>158</v>
      </c>
      <c r="B322" t="str" cm="1">
        <f t="array" ref="B322">_xlfn.IFS(Data!F322 = "successful", "successful",Data!F322="failed","unsuccessful",Data!F322="canceled","unsuccessful",Data!F322="live","live")</f>
        <v>successful</v>
      </c>
      <c r="C322">
        <v>20000</v>
      </c>
      <c r="D322" t="str" cm="1">
        <f t="array" ref="D322">_xlfn.IFS(C322&lt;1000,"&lt;1000",AND(C322&gt;=1000,C322&lt;=4999),"1000 - 4999",AND(C322&gt;=5000,C322&lt;=9999),"5000 - 9999",AND(C322&gt;=10000,C322&lt;=14999),"10000 - 14999",AND(C322&gt;=15000,C322&lt;=19999),"15000 - 19999",AND(C322&gt;=20000,C322&lt;=24999),"20000 - 24999",AND(C322&gt;=25000,C322&lt;=29999),"25000 - 29999",AND(C322&gt;=30000,C322&lt;=34999),"30000 - 34999",AND(C322&gt;=35000,C322&lt;=39999),"35000 - 39999",AND(C322&gt;=40000,C322&lt;=44999),"40000 - 44999",AND(C322&gt;=45000,C322&lt;=49999),"45000 - 49999",C322&gt;=50000,"50000 or more")</f>
        <v>20000 - 24999</v>
      </c>
    </row>
    <row r="323" spans="1:4" x14ac:dyDescent="0.25">
      <c r="A323">
        <v>337</v>
      </c>
      <c r="B323" t="str" cm="1">
        <f t="array" ref="B323">_xlfn.IFS(Data!F323 = "successful", "successful",Data!F323="failed","unsuccessful",Data!F323="canceled","unsuccessful",Data!F323="live","live")</f>
        <v>successful</v>
      </c>
      <c r="C323">
        <v>35000</v>
      </c>
      <c r="D323" t="str" cm="1">
        <f t="array" ref="D323">_xlfn.IFS(C323&lt;1000,"&lt;1000",AND(C323&gt;=1000,C323&lt;=4999),"1000 - 4999",AND(C323&gt;=5000,C323&lt;=9999),"5000 - 9999",AND(C323&gt;=10000,C323&lt;=14999),"10000 - 14999",AND(C323&gt;=15000,C323&lt;=19999),"15000 - 19999",AND(C323&gt;=20000,C323&lt;=24999),"20000 - 24999",AND(C323&gt;=25000,C323&lt;=29999),"25000 - 29999",AND(C323&gt;=30000,C323&lt;=34999),"30000 - 34999",AND(C323&gt;=35000,C323&lt;=39999),"35000 - 39999",AND(C323&gt;=40000,C323&lt;=44999),"40000 - 44999",AND(C323&gt;=45000,C323&lt;=49999),"45000 - 49999",C323&gt;=50000,"50000 or more")</f>
        <v>35000 - 39999</v>
      </c>
    </row>
    <row r="324" spans="1:4" x14ac:dyDescent="0.25">
      <c r="A324">
        <v>186</v>
      </c>
      <c r="B324" t="str" cm="1">
        <f t="array" ref="B324">_xlfn.IFS(Data!F324 = "successful", "successful",Data!F324="failed","unsuccessful",Data!F324="canceled","unsuccessful",Data!F324="live","live")</f>
        <v>successful</v>
      </c>
      <c r="C324">
        <v>25000</v>
      </c>
      <c r="D324" t="str" cm="1">
        <f t="array" ref="D324">_xlfn.IFS(C324&lt;1000,"&lt;1000",AND(C324&gt;=1000,C324&lt;=4999),"1000 - 4999",AND(C324&gt;=5000,C324&lt;=9999),"5000 - 9999",AND(C324&gt;=10000,C324&lt;=14999),"10000 - 14999",AND(C324&gt;=15000,C324&lt;=19999),"15000 - 19999",AND(C324&gt;=20000,C324&lt;=24999),"20000 - 24999",AND(C324&gt;=25000,C324&lt;=29999),"25000 - 29999",AND(C324&gt;=30000,C324&lt;=34999),"30000 - 34999",AND(C324&gt;=35000,C324&lt;=39999),"35000 - 39999",AND(C324&gt;=40000,C324&lt;=44999),"40000 - 44999",AND(C324&gt;=45000,C324&lt;=49999),"45000 - 49999",C324&gt;=50000,"50000 or more")</f>
        <v>25000 - 29999</v>
      </c>
    </row>
    <row r="325" spans="1:4" x14ac:dyDescent="0.25">
      <c r="A325">
        <v>58</v>
      </c>
      <c r="B325" t="str" cm="1">
        <f t="array" ref="B325">_xlfn.IFS(Data!F325 = "successful", "successful",Data!F325="failed","unsuccessful",Data!F325="canceled","unsuccessful",Data!F325="live","live")</f>
        <v>successful</v>
      </c>
      <c r="C325">
        <v>5400</v>
      </c>
      <c r="D325" t="str" cm="1">
        <f t="array" ref="D325">_xlfn.IFS(C325&lt;1000,"&lt;1000",AND(C325&gt;=1000,C325&lt;=4999),"1000 - 4999",AND(C325&gt;=5000,C325&lt;=9999),"5000 - 9999",AND(C325&gt;=10000,C325&lt;=14999),"10000 - 14999",AND(C325&gt;=15000,C325&lt;=19999),"15000 - 19999",AND(C325&gt;=20000,C325&lt;=24999),"20000 - 24999",AND(C325&gt;=25000,C325&lt;=29999),"25000 - 29999",AND(C325&gt;=30000,C325&lt;=34999),"30000 - 34999",AND(C325&gt;=35000,C325&lt;=39999),"35000 - 39999",AND(C325&gt;=40000,C325&lt;=44999),"40000 - 44999",AND(C325&gt;=45000,C325&lt;=49999),"45000 - 49999",C325&gt;=50000,"50000 or more")</f>
        <v>5000 - 9999</v>
      </c>
    </row>
    <row r="326" spans="1:4" x14ac:dyDescent="0.25">
      <c r="A326">
        <v>82</v>
      </c>
      <c r="B326" t="str" cm="1">
        <f t="array" ref="B326">_xlfn.IFS(Data!F326 = "successful", "successful",Data!F326="failed","unsuccessful",Data!F326="canceled","unsuccessful",Data!F326="live","live")</f>
        <v>successful</v>
      </c>
      <c r="C326">
        <v>8500</v>
      </c>
      <c r="D326" t="str" cm="1">
        <f t="array" ref="D326">_xlfn.IFS(C326&lt;1000,"&lt;1000",AND(C326&gt;=1000,C326&lt;=4999),"1000 - 4999",AND(C326&gt;=5000,C326&lt;=9999),"5000 - 9999",AND(C326&gt;=10000,C326&lt;=14999),"10000 - 14999",AND(C326&gt;=15000,C326&lt;=19999),"15000 - 19999",AND(C326&gt;=20000,C326&lt;=24999),"20000 - 24999",AND(C326&gt;=25000,C326&lt;=29999),"25000 - 29999",AND(C326&gt;=30000,C326&lt;=34999),"30000 - 34999",AND(C326&gt;=35000,C326&lt;=39999),"35000 - 39999",AND(C326&gt;=40000,C326&lt;=44999),"40000 - 44999",AND(C326&gt;=45000,C326&lt;=49999),"45000 - 49999",C326&gt;=50000,"50000 or more")</f>
        <v>5000 - 9999</v>
      </c>
    </row>
    <row r="327" spans="1:4" x14ac:dyDescent="0.25">
      <c r="A327">
        <v>736</v>
      </c>
      <c r="B327" t="str" cm="1">
        <f t="array" ref="B327">_xlfn.IFS(Data!F327 = "successful", "successful",Data!F327="failed","unsuccessful",Data!F327="canceled","unsuccessful",Data!F327="live","live")</f>
        <v>successful</v>
      </c>
      <c r="C327">
        <v>50000</v>
      </c>
      <c r="D327" t="str" cm="1">
        <f t="array" ref="D327">_xlfn.IFS(C327&lt;1000,"&lt;1000",AND(C327&gt;=1000,C327&lt;=4999),"1000 - 4999",AND(C327&gt;=5000,C327&lt;=9999),"5000 - 9999",AND(C327&gt;=10000,C327&lt;=14999),"10000 - 14999",AND(C327&gt;=15000,C327&lt;=19999),"15000 - 19999",AND(C327&gt;=20000,C327&lt;=24999),"20000 - 24999",AND(C327&gt;=25000,C327&lt;=29999),"25000 - 29999",AND(C327&gt;=30000,C327&lt;=34999),"30000 - 34999",AND(C327&gt;=35000,C327&lt;=39999),"35000 - 39999",AND(C327&gt;=40000,C327&lt;=44999),"40000 - 44999",AND(C327&gt;=45000,C327&lt;=49999),"45000 - 49999",C327&gt;=50000,"50000 or more")</f>
        <v>50000 or more</v>
      </c>
    </row>
    <row r="328" spans="1:4" x14ac:dyDescent="0.25">
      <c r="A328">
        <v>1151</v>
      </c>
      <c r="B328" t="str" cm="1">
        <f t="array" ref="B328">_xlfn.IFS(Data!F328 = "successful", "successful",Data!F328="failed","unsuccessful",Data!F328="canceled","unsuccessful",Data!F328="live","live")</f>
        <v>successful</v>
      </c>
      <c r="C328">
        <v>150000</v>
      </c>
      <c r="D328" t="str" cm="1">
        <f t="array" ref="D328">_xlfn.IFS(C328&lt;1000,"&lt;1000",AND(C328&gt;=1000,C328&lt;=4999),"1000 - 4999",AND(C328&gt;=5000,C328&lt;=9999),"5000 - 9999",AND(C328&gt;=10000,C328&lt;=14999),"10000 - 14999",AND(C328&gt;=15000,C328&lt;=19999),"15000 - 19999",AND(C328&gt;=20000,C328&lt;=24999),"20000 - 24999",AND(C328&gt;=25000,C328&lt;=29999),"25000 - 29999",AND(C328&gt;=30000,C328&lt;=34999),"30000 - 34999",AND(C328&gt;=35000,C328&lt;=39999),"35000 - 39999",AND(C328&gt;=40000,C328&lt;=44999),"40000 - 44999",AND(C328&gt;=45000,C328&lt;=49999),"45000 - 49999",C328&gt;=50000,"50000 or more")</f>
        <v>50000 or more</v>
      </c>
    </row>
    <row r="329" spans="1:4" x14ac:dyDescent="0.25">
      <c r="A329">
        <v>34</v>
      </c>
      <c r="B329" t="str" cm="1">
        <f t="array" ref="B329">_xlfn.IFS(Data!F329 = "successful", "successful",Data!F329="failed","unsuccessful",Data!F329="canceled","unsuccessful",Data!F329="live","live")</f>
        <v>successful</v>
      </c>
      <c r="C329">
        <v>4000</v>
      </c>
      <c r="D329" t="str" cm="1">
        <f t="array" ref="D329">_xlfn.IFS(C329&lt;1000,"&lt;1000",AND(C329&gt;=1000,C329&lt;=4999),"1000 - 4999",AND(C329&gt;=5000,C329&lt;=9999),"5000 - 9999",AND(C329&gt;=10000,C329&lt;=14999),"10000 - 14999",AND(C329&gt;=15000,C329&lt;=19999),"15000 - 19999",AND(C329&gt;=20000,C329&lt;=24999),"20000 - 24999",AND(C329&gt;=25000,C329&lt;=29999),"25000 - 29999",AND(C329&gt;=30000,C329&lt;=34999),"30000 - 34999",AND(C329&gt;=35000,C329&lt;=39999),"35000 - 39999",AND(C329&gt;=40000,C329&lt;=44999),"40000 - 44999",AND(C329&gt;=45000,C329&lt;=49999),"45000 - 49999",C329&gt;=50000,"50000 or more")</f>
        <v>1000 - 4999</v>
      </c>
    </row>
    <row r="330" spans="1:4" x14ac:dyDescent="0.25">
      <c r="A330">
        <v>498</v>
      </c>
      <c r="B330" t="str" cm="1">
        <f t="array" ref="B330">_xlfn.IFS(Data!F330 = "successful", "successful",Data!F330="failed","unsuccessful",Data!F330="canceled","unsuccessful",Data!F330="live","live")</f>
        <v>successful</v>
      </c>
      <c r="C330">
        <v>75000</v>
      </c>
      <c r="D330" t="str" cm="1">
        <f t="array" ref="D330">_xlfn.IFS(C330&lt;1000,"&lt;1000",AND(C330&gt;=1000,C330&lt;=4999),"1000 - 4999",AND(C330&gt;=5000,C330&lt;=9999),"5000 - 9999",AND(C330&gt;=10000,C330&lt;=14999),"10000 - 14999",AND(C330&gt;=15000,C330&lt;=19999),"15000 - 19999",AND(C330&gt;=20000,C330&lt;=24999),"20000 - 24999",AND(C330&gt;=25000,C330&lt;=29999),"25000 - 29999",AND(C330&gt;=30000,C330&lt;=34999),"30000 - 34999",AND(C330&gt;=35000,C330&lt;=39999),"35000 - 39999",AND(C330&gt;=40000,C330&lt;=44999),"40000 - 44999",AND(C330&gt;=45000,C330&lt;=49999),"45000 - 49999",C330&gt;=50000,"50000 or more")</f>
        <v>50000 or more</v>
      </c>
    </row>
    <row r="331" spans="1:4" x14ac:dyDescent="0.25">
      <c r="A331">
        <v>167</v>
      </c>
      <c r="B331" t="str" cm="1">
        <f t="array" ref="B331">_xlfn.IFS(Data!F331 = "successful", "successful",Data!F331="failed","unsuccessful",Data!F331="canceled","unsuccessful",Data!F331="live","live")</f>
        <v>successful</v>
      </c>
      <c r="C331">
        <v>10000</v>
      </c>
      <c r="D331" t="str" cm="1">
        <f t="array" ref="D331">_xlfn.IFS(C331&lt;1000,"&lt;1000",AND(C331&gt;=1000,C331&lt;=4999),"1000 - 4999",AND(C331&gt;=5000,C331&lt;=9999),"5000 - 9999",AND(C331&gt;=10000,C331&lt;=14999),"10000 - 14999",AND(C331&gt;=15000,C331&lt;=19999),"15000 - 19999",AND(C331&gt;=20000,C331&lt;=24999),"20000 - 24999",AND(C331&gt;=25000,C331&lt;=29999),"25000 - 29999",AND(C331&gt;=30000,C331&lt;=34999),"30000 - 34999",AND(C331&gt;=35000,C331&lt;=39999),"35000 - 39999",AND(C331&gt;=40000,C331&lt;=44999),"40000 - 44999",AND(C331&gt;=45000,C331&lt;=49999),"45000 - 49999",C331&gt;=50000,"50000 or more")</f>
        <v>10000 - 14999</v>
      </c>
    </row>
    <row r="332" spans="1:4" x14ac:dyDescent="0.25">
      <c r="A332">
        <v>340</v>
      </c>
      <c r="B332" t="str" cm="1">
        <f t="array" ref="B332">_xlfn.IFS(Data!F332 = "successful", "successful",Data!F332="failed","unsuccessful",Data!F332="canceled","unsuccessful",Data!F332="live","live")</f>
        <v>successful</v>
      </c>
      <c r="C332">
        <v>35000</v>
      </c>
      <c r="D332" t="str" cm="1">
        <f t="array" ref="D332">_xlfn.IFS(C332&lt;1000,"&lt;1000",AND(C332&gt;=1000,C332&lt;=4999),"1000 - 4999",AND(C332&gt;=5000,C332&lt;=9999),"5000 - 9999",AND(C332&gt;=10000,C332&lt;=14999),"10000 - 14999",AND(C332&gt;=15000,C332&lt;=19999),"15000 - 19999",AND(C332&gt;=20000,C332&lt;=24999),"20000 - 24999",AND(C332&gt;=25000,C332&lt;=29999),"25000 - 29999",AND(C332&gt;=30000,C332&lt;=34999),"30000 - 34999",AND(C332&gt;=35000,C332&lt;=39999),"35000 - 39999",AND(C332&gt;=40000,C332&lt;=44999),"40000 - 44999",AND(C332&gt;=45000,C332&lt;=49999),"45000 - 49999",C332&gt;=50000,"50000 or more")</f>
        <v>35000 - 39999</v>
      </c>
    </row>
    <row r="333" spans="1:4" x14ac:dyDescent="0.25">
      <c r="A333">
        <v>438</v>
      </c>
      <c r="B333" t="str" cm="1">
        <f t="array" ref="B333">_xlfn.IFS(Data!F333 = "successful", "successful",Data!F333="failed","unsuccessful",Data!F333="canceled","unsuccessful",Data!F333="live","live")</f>
        <v>successful</v>
      </c>
      <c r="C333">
        <v>40000</v>
      </c>
      <c r="D333" t="str" cm="1">
        <f t="array" ref="D333">_xlfn.IFS(C333&lt;1000,"&lt;1000",AND(C333&gt;=1000,C333&lt;=4999),"1000 - 4999",AND(C333&gt;=5000,C333&lt;=9999),"5000 - 9999",AND(C333&gt;=10000,C333&lt;=14999),"10000 - 14999",AND(C333&gt;=15000,C333&lt;=19999),"15000 - 19999",AND(C333&gt;=20000,C333&lt;=24999),"20000 - 24999",AND(C333&gt;=25000,C333&lt;=29999),"25000 - 29999",AND(C333&gt;=30000,C333&lt;=34999),"30000 - 34999",AND(C333&gt;=35000,C333&lt;=39999),"35000 - 39999",AND(C333&gt;=40000,C333&lt;=44999),"40000 - 44999",AND(C333&gt;=45000,C333&lt;=49999),"45000 - 49999",C333&gt;=50000,"50000 or more")</f>
        <v>40000 - 44999</v>
      </c>
    </row>
    <row r="334" spans="1:4" x14ac:dyDescent="0.25">
      <c r="A334">
        <v>555</v>
      </c>
      <c r="B334" t="str" cm="1">
        <f t="array" ref="B334">_xlfn.IFS(Data!F334 = "successful", "successful",Data!F334="failed","unsuccessful",Data!F334="canceled","unsuccessful",Data!F334="live","live")</f>
        <v>successful</v>
      </c>
      <c r="C334">
        <v>100000</v>
      </c>
      <c r="D334" t="str" cm="1">
        <f t="array" ref="D334">_xlfn.IFS(C334&lt;1000,"&lt;1000",AND(C334&gt;=1000,C334&lt;=4999),"1000 - 4999",AND(C334&gt;=5000,C334&lt;=9999),"5000 - 9999",AND(C334&gt;=10000,C334&lt;=14999),"10000 - 14999",AND(C334&gt;=15000,C334&lt;=19999),"15000 - 19999",AND(C334&gt;=20000,C334&lt;=24999),"20000 - 24999",AND(C334&gt;=25000,C334&lt;=29999),"25000 - 29999",AND(C334&gt;=30000,C334&lt;=34999),"30000 - 34999",AND(C334&gt;=35000,C334&lt;=39999),"35000 - 39999",AND(C334&gt;=40000,C334&lt;=44999),"40000 - 44999",AND(C334&gt;=45000,C334&lt;=49999),"45000 - 49999",C334&gt;=50000,"50000 or more")</f>
        <v>50000 or more</v>
      </c>
    </row>
    <row r="335" spans="1:4" x14ac:dyDescent="0.25">
      <c r="A335">
        <v>266</v>
      </c>
      <c r="B335" t="str" cm="1">
        <f t="array" ref="B335">_xlfn.IFS(Data!F335 = "successful", "successful",Data!F335="failed","unsuccessful",Data!F335="canceled","unsuccessful",Data!F335="live","live")</f>
        <v>successful</v>
      </c>
      <c r="C335">
        <v>40000</v>
      </c>
      <c r="D335" t="str" cm="1">
        <f t="array" ref="D335">_xlfn.IFS(C335&lt;1000,"&lt;1000",AND(C335&gt;=1000,C335&lt;=4999),"1000 - 4999",AND(C335&gt;=5000,C335&lt;=9999),"5000 - 9999",AND(C335&gt;=10000,C335&lt;=14999),"10000 - 14999",AND(C335&gt;=15000,C335&lt;=19999),"15000 - 19999",AND(C335&gt;=20000,C335&lt;=24999),"20000 - 24999",AND(C335&gt;=25000,C335&lt;=29999),"25000 - 29999",AND(C335&gt;=30000,C335&lt;=34999),"30000 - 34999",AND(C335&gt;=35000,C335&lt;=39999),"35000 - 39999",AND(C335&gt;=40000,C335&lt;=44999),"40000 - 44999",AND(C335&gt;=45000,C335&lt;=49999),"45000 - 49999",C335&gt;=50000,"50000 or more")</f>
        <v>40000 - 44999</v>
      </c>
    </row>
    <row r="336" spans="1:4" x14ac:dyDescent="0.25">
      <c r="A336">
        <v>69</v>
      </c>
      <c r="B336" t="str" cm="1">
        <f t="array" ref="B336">_xlfn.IFS(Data!F336 = "successful", "successful",Data!F336="failed","unsuccessful",Data!F336="canceled","unsuccessful",Data!F336="live","live")</f>
        <v>successful</v>
      </c>
      <c r="C336">
        <v>10000</v>
      </c>
      <c r="D336" t="str" cm="1">
        <f t="array" ref="D336">_xlfn.IFS(C336&lt;1000,"&lt;1000",AND(C336&gt;=1000,C336&lt;=4999),"1000 - 4999",AND(C336&gt;=5000,C336&lt;=9999),"5000 - 9999",AND(C336&gt;=10000,C336&lt;=14999),"10000 - 14999",AND(C336&gt;=15000,C336&lt;=19999),"15000 - 19999",AND(C336&gt;=20000,C336&lt;=24999),"20000 - 24999",AND(C336&gt;=25000,C336&lt;=29999),"25000 - 29999",AND(C336&gt;=30000,C336&lt;=34999),"30000 - 34999",AND(C336&gt;=35000,C336&lt;=39999),"35000 - 39999",AND(C336&gt;=40000,C336&lt;=44999),"40000 - 44999",AND(C336&gt;=45000,C336&lt;=49999),"45000 - 49999",C336&gt;=50000,"50000 or more")</f>
        <v>10000 - 14999</v>
      </c>
    </row>
    <row r="337" spans="1:4" x14ac:dyDescent="0.25">
      <c r="A337">
        <v>80</v>
      </c>
      <c r="B337" t="str" cm="1">
        <f t="array" ref="B337">_xlfn.IFS(Data!F337 = "successful", "successful",Data!F337="failed","unsuccessful",Data!F337="canceled","unsuccessful",Data!F337="live","live")</f>
        <v>successful</v>
      </c>
      <c r="C337">
        <v>8500</v>
      </c>
      <c r="D337" t="str" cm="1">
        <f t="array" ref="D337">_xlfn.IFS(C337&lt;1000,"&lt;1000",AND(C337&gt;=1000,C337&lt;=4999),"1000 - 4999",AND(C337&gt;=5000,C337&lt;=9999),"5000 - 9999",AND(C337&gt;=10000,C337&lt;=14999),"10000 - 14999",AND(C337&gt;=15000,C337&lt;=19999),"15000 - 19999",AND(C337&gt;=20000,C337&lt;=24999),"20000 - 24999",AND(C337&gt;=25000,C337&lt;=29999),"25000 - 29999",AND(C337&gt;=30000,C337&lt;=34999),"30000 - 34999",AND(C337&gt;=35000,C337&lt;=39999),"35000 - 39999",AND(C337&gt;=40000,C337&lt;=44999),"40000 - 44999",AND(C337&gt;=45000,C337&lt;=49999),"45000 - 49999",C337&gt;=50000,"50000 or more")</f>
        <v>5000 - 9999</v>
      </c>
    </row>
    <row r="338" spans="1:4" x14ac:dyDescent="0.25">
      <c r="A338">
        <v>493</v>
      </c>
      <c r="B338" t="str" cm="1">
        <f t="array" ref="B338">_xlfn.IFS(Data!F338 = "successful", "successful",Data!F338="failed","unsuccessful",Data!F338="canceled","unsuccessful",Data!F338="live","live")</f>
        <v>successful</v>
      </c>
      <c r="C338">
        <v>25000</v>
      </c>
      <c r="D338" t="str" cm="1">
        <f t="array" ref="D338">_xlfn.IFS(C338&lt;1000,"&lt;1000",AND(C338&gt;=1000,C338&lt;=4999),"1000 - 4999",AND(C338&gt;=5000,C338&lt;=9999),"5000 - 9999",AND(C338&gt;=10000,C338&lt;=14999),"10000 - 14999",AND(C338&gt;=15000,C338&lt;=19999),"15000 - 19999",AND(C338&gt;=20000,C338&lt;=24999),"20000 - 24999",AND(C338&gt;=25000,C338&lt;=29999),"25000 - 29999",AND(C338&gt;=30000,C338&lt;=34999),"30000 - 34999",AND(C338&gt;=35000,C338&lt;=39999),"35000 - 39999",AND(C338&gt;=40000,C338&lt;=44999),"40000 - 44999",AND(C338&gt;=45000,C338&lt;=49999),"45000 - 49999",C338&gt;=50000,"50000 or more")</f>
        <v>25000 - 29999</v>
      </c>
    </row>
    <row r="339" spans="1:4" x14ac:dyDescent="0.25">
      <c r="A339">
        <v>31</v>
      </c>
      <c r="B339" t="str" cm="1">
        <f t="array" ref="B339">_xlfn.IFS(Data!F339 = "successful", "successful",Data!F339="failed","unsuccessful",Data!F339="canceled","unsuccessful",Data!F339="live","live")</f>
        <v>successful</v>
      </c>
      <c r="C339">
        <v>3000</v>
      </c>
      <c r="D339" t="str" cm="1">
        <f t="array" ref="D339">_xlfn.IFS(C339&lt;1000,"&lt;1000",AND(C339&gt;=1000,C339&lt;=4999),"1000 - 4999",AND(C339&gt;=5000,C339&lt;=9999),"5000 - 9999",AND(C339&gt;=10000,C339&lt;=14999),"10000 - 14999",AND(C339&gt;=15000,C339&lt;=19999),"15000 - 19999",AND(C339&gt;=20000,C339&lt;=24999),"20000 - 24999",AND(C339&gt;=25000,C339&lt;=29999),"25000 - 29999",AND(C339&gt;=30000,C339&lt;=34999),"30000 - 34999",AND(C339&gt;=35000,C339&lt;=39999),"35000 - 39999",AND(C339&gt;=40000,C339&lt;=44999),"40000 - 44999",AND(C339&gt;=45000,C339&lt;=49999),"45000 - 49999",C339&gt;=50000,"50000 or more")</f>
        <v>1000 - 4999</v>
      </c>
    </row>
    <row r="340" spans="1:4" x14ac:dyDescent="0.25">
      <c r="A340">
        <v>236</v>
      </c>
      <c r="B340" t="str" cm="1">
        <f t="array" ref="B340">_xlfn.IFS(Data!F340 = "successful", "successful",Data!F340="failed","unsuccessful",Data!F340="canceled","unsuccessful",Data!F340="live","live")</f>
        <v>successful</v>
      </c>
      <c r="C340">
        <v>15000</v>
      </c>
      <c r="D340" t="str" cm="1">
        <f t="array" ref="D340">_xlfn.IFS(C340&lt;1000,"&lt;1000",AND(C340&gt;=1000,C340&lt;=4999),"1000 - 4999",AND(C340&gt;=5000,C340&lt;=9999),"5000 - 9999",AND(C340&gt;=10000,C340&lt;=14999),"10000 - 14999",AND(C340&gt;=15000,C340&lt;=19999),"15000 - 19999",AND(C340&gt;=20000,C340&lt;=24999),"20000 - 24999",AND(C340&gt;=25000,C340&lt;=29999),"25000 - 29999",AND(C340&gt;=30000,C340&lt;=34999),"30000 - 34999",AND(C340&gt;=35000,C340&lt;=39999),"35000 - 39999",AND(C340&gt;=40000,C340&lt;=44999),"40000 - 44999",AND(C340&gt;=45000,C340&lt;=49999),"45000 - 49999",C340&gt;=50000,"50000 or more")</f>
        <v>15000 - 19999</v>
      </c>
    </row>
    <row r="341" spans="1:4" x14ac:dyDescent="0.25">
      <c r="A341">
        <v>89</v>
      </c>
      <c r="B341" t="str" cm="1">
        <f t="array" ref="B341">_xlfn.IFS(Data!F341 = "successful", "successful",Data!F341="failed","unsuccessful",Data!F341="canceled","unsuccessful",Data!F341="live","live")</f>
        <v>successful</v>
      </c>
      <c r="C341">
        <v>6000</v>
      </c>
      <c r="D341" t="str" cm="1">
        <f t="array" ref="D341">_xlfn.IFS(C341&lt;1000,"&lt;1000",AND(C341&gt;=1000,C341&lt;=4999),"1000 - 4999",AND(C341&gt;=5000,C341&lt;=9999),"5000 - 9999",AND(C341&gt;=10000,C341&lt;=14999),"10000 - 14999",AND(C341&gt;=15000,C341&lt;=19999),"15000 - 19999",AND(C341&gt;=20000,C341&lt;=24999),"20000 - 24999",AND(C341&gt;=25000,C341&lt;=29999),"25000 - 29999",AND(C341&gt;=30000,C341&lt;=34999),"30000 - 34999",AND(C341&gt;=35000,C341&lt;=39999),"35000 - 39999",AND(C341&gt;=40000,C341&lt;=44999),"40000 - 44999",AND(C341&gt;=45000,C341&lt;=49999),"45000 - 49999",C341&gt;=50000,"50000 or more")</f>
        <v>5000 - 9999</v>
      </c>
    </row>
    <row r="342" spans="1:4" x14ac:dyDescent="0.25">
      <c r="A342">
        <v>299</v>
      </c>
      <c r="B342" t="str" cm="1">
        <f t="array" ref="B342">_xlfn.IFS(Data!F342 = "successful", "successful",Data!F342="failed","unsuccessful",Data!F342="canceled","unsuccessful",Data!F342="live","live")</f>
        <v>successful</v>
      </c>
      <c r="C342">
        <v>35000</v>
      </c>
      <c r="D342" t="str" cm="1">
        <f t="array" ref="D342">_xlfn.IFS(C342&lt;1000,"&lt;1000",AND(C342&gt;=1000,C342&lt;=4999),"1000 - 4999",AND(C342&gt;=5000,C342&lt;=9999),"5000 - 9999",AND(C342&gt;=10000,C342&lt;=14999),"10000 - 14999",AND(C342&gt;=15000,C342&lt;=19999),"15000 - 19999",AND(C342&gt;=20000,C342&lt;=24999),"20000 - 24999",AND(C342&gt;=25000,C342&lt;=29999),"25000 - 29999",AND(C342&gt;=30000,C342&lt;=34999),"30000 - 34999",AND(C342&gt;=35000,C342&lt;=39999),"35000 - 39999",AND(C342&gt;=40000,C342&lt;=44999),"40000 - 44999",AND(C342&gt;=45000,C342&lt;=49999),"45000 - 49999",C342&gt;=50000,"50000 or more")</f>
        <v>35000 - 39999</v>
      </c>
    </row>
    <row r="343" spans="1:4" x14ac:dyDescent="0.25">
      <c r="A343">
        <v>55</v>
      </c>
      <c r="B343" t="str" cm="1">
        <f t="array" ref="B343">_xlfn.IFS(Data!F343 = "successful", "successful",Data!F343="failed","unsuccessful",Data!F343="canceled","unsuccessful",Data!F343="live","live")</f>
        <v>successful</v>
      </c>
      <c r="C343">
        <v>3500</v>
      </c>
      <c r="D343" t="str" cm="1">
        <f t="array" ref="D343">_xlfn.IFS(C343&lt;1000,"&lt;1000",AND(C343&gt;=1000,C343&lt;=4999),"1000 - 4999",AND(C343&gt;=5000,C343&lt;=9999),"5000 - 9999",AND(C343&gt;=10000,C343&lt;=14999),"10000 - 14999",AND(C343&gt;=15000,C343&lt;=19999),"15000 - 19999",AND(C343&gt;=20000,C343&lt;=24999),"20000 - 24999",AND(C343&gt;=25000,C343&lt;=29999),"25000 - 29999",AND(C343&gt;=30000,C343&lt;=34999),"30000 - 34999",AND(C343&gt;=35000,C343&lt;=39999),"35000 - 39999",AND(C343&gt;=40000,C343&lt;=44999),"40000 - 44999",AND(C343&gt;=45000,C343&lt;=49999),"45000 - 49999",C343&gt;=50000,"50000 or more")</f>
        <v>1000 - 4999</v>
      </c>
    </row>
    <row r="344" spans="1:4" x14ac:dyDescent="0.25">
      <c r="A344">
        <v>325</v>
      </c>
      <c r="B344" t="str" cm="1">
        <f t="array" ref="B344">_xlfn.IFS(Data!F344 = "successful", "successful",Data!F344="failed","unsuccessful",Data!F344="canceled","unsuccessful",Data!F344="live","live")</f>
        <v>successful</v>
      </c>
      <c r="C344">
        <v>55000</v>
      </c>
      <c r="D344" t="str" cm="1">
        <f t="array" ref="D344">_xlfn.IFS(C344&lt;1000,"&lt;1000",AND(C344&gt;=1000,C344&lt;=4999),"1000 - 4999",AND(C344&gt;=5000,C344&lt;=9999),"5000 - 9999",AND(C344&gt;=10000,C344&lt;=14999),"10000 - 14999",AND(C344&gt;=15000,C344&lt;=19999),"15000 - 19999",AND(C344&gt;=20000,C344&lt;=24999),"20000 - 24999",AND(C344&gt;=25000,C344&lt;=29999),"25000 - 29999",AND(C344&gt;=30000,C344&lt;=34999),"30000 - 34999",AND(C344&gt;=35000,C344&lt;=39999),"35000 - 39999",AND(C344&gt;=40000,C344&lt;=44999),"40000 - 44999",AND(C344&gt;=45000,C344&lt;=49999),"45000 - 49999",C344&gt;=50000,"50000 or more")</f>
        <v>50000 or more</v>
      </c>
    </row>
    <row r="345" spans="1:4" x14ac:dyDescent="0.25">
      <c r="A345">
        <v>524</v>
      </c>
      <c r="B345" t="str" cm="1">
        <f t="array" ref="B345">_xlfn.IFS(Data!F345 = "successful", "successful",Data!F345="failed","unsuccessful",Data!F345="canceled","unsuccessful",Data!F345="live","live")</f>
        <v>successful</v>
      </c>
      <c r="C345">
        <v>30000</v>
      </c>
      <c r="D345" t="str" cm="1">
        <f t="array" ref="D345">_xlfn.IFS(C345&lt;1000,"&lt;1000",AND(C345&gt;=1000,C345&lt;=4999),"1000 - 4999",AND(C345&gt;=5000,C345&lt;=9999),"5000 - 9999",AND(C345&gt;=10000,C345&lt;=14999),"10000 - 14999",AND(C345&gt;=15000,C345&lt;=19999),"15000 - 19999",AND(C345&gt;=20000,C345&lt;=24999),"20000 - 24999",AND(C345&gt;=25000,C345&lt;=29999),"25000 - 29999",AND(C345&gt;=30000,C345&lt;=34999),"30000 - 34999",AND(C345&gt;=35000,C345&lt;=39999),"35000 - 39999",AND(C345&gt;=40000,C345&lt;=44999),"40000 - 44999",AND(C345&gt;=45000,C345&lt;=49999),"45000 - 49999",C345&gt;=50000,"50000 or more")</f>
        <v>30000 - 34999</v>
      </c>
    </row>
    <row r="346" spans="1:4" x14ac:dyDescent="0.25">
      <c r="A346">
        <v>285</v>
      </c>
      <c r="B346" t="str" cm="1">
        <f t="array" ref="B346">_xlfn.IFS(Data!F346 = "successful", "successful",Data!F346="failed","unsuccessful",Data!F346="canceled","unsuccessful",Data!F346="live","live")</f>
        <v>successful</v>
      </c>
      <c r="C346">
        <v>33500</v>
      </c>
      <c r="D346" t="str" cm="1">
        <f t="array" ref="D346">_xlfn.IFS(C346&lt;1000,"&lt;1000",AND(C346&gt;=1000,C346&lt;=4999),"1000 - 4999",AND(C346&gt;=5000,C346&lt;=9999),"5000 - 9999",AND(C346&gt;=10000,C346&lt;=14999),"10000 - 14999",AND(C346&gt;=15000,C346&lt;=19999),"15000 - 19999",AND(C346&gt;=20000,C346&lt;=24999),"20000 - 24999",AND(C346&gt;=25000,C346&lt;=29999),"25000 - 29999",AND(C346&gt;=30000,C346&lt;=34999),"30000 - 34999",AND(C346&gt;=35000,C346&lt;=39999),"35000 - 39999",AND(C346&gt;=40000,C346&lt;=44999),"40000 - 44999",AND(C346&gt;=45000,C346&lt;=49999),"45000 - 49999",C346&gt;=50000,"50000 or more")</f>
        <v>30000 - 34999</v>
      </c>
    </row>
    <row r="347" spans="1:4" x14ac:dyDescent="0.25">
      <c r="A347">
        <v>179</v>
      </c>
      <c r="B347" t="str" cm="1">
        <f t="array" ref="B347">_xlfn.IFS(Data!F347 = "successful", "successful",Data!F347="failed","unsuccessful",Data!F347="canceled","unsuccessful",Data!F347="live","live")</f>
        <v>successful</v>
      </c>
      <c r="C347">
        <v>14500</v>
      </c>
      <c r="D347" t="str" cm="1">
        <f t="array" ref="D347">_xlfn.IFS(C347&lt;1000,"&lt;1000",AND(C347&gt;=1000,C347&lt;=4999),"1000 - 4999",AND(C347&gt;=5000,C347&lt;=9999),"5000 - 9999",AND(C347&gt;=10000,C347&lt;=14999),"10000 - 14999",AND(C347&gt;=15000,C347&lt;=19999),"15000 - 19999",AND(C347&gt;=20000,C347&lt;=24999),"20000 - 24999",AND(C347&gt;=25000,C347&lt;=29999),"25000 - 29999",AND(C347&gt;=30000,C347&lt;=34999),"30000 - 34999",AND(C347&gt;=35000,C347&lt;=39999),"35000 - 39999",AND(C347&gt;=40000,C347&lt;=44999),"40000 - 44999",AND(C347&gt;=45000,C347&lt;=49999),"45000 - 49999",C347&gt;=50000,"50000 or more")</f>
        <v>10000 - 14999</v>
      </c>
    </row>
    <row r="348" spans="1:4" x14ac:dyDescent="0.25">
      <c r="A348">
        <v>188</v>
      </c>
      <c r="B348" t="str" cm="1">
        <f t="array" ref="B348">_xlfn.IFS(Data!F348 = "successful", "successful",Data!F348="failed","unsuccessful",Data!F348="canceled","unsuccessful",Data!F348="live","live")</f>
        <v>successful</v>
      </c>
      <c r="C348">
        <v>10000</v>
      </c>
      <c r="D348" t="str" cm="1">
        <f t="array" ref="D348">_xlfn.IFS(C348&lt;1000,"&lt;1000",AND(C348&gt;=1000,C348&lt;=4999),"1000 - 4999",AND(C348&gt;=5000,C348&lt;=9999),"5000 - 9999",AND(C348&gt;=10000,C348&lt;=14999),"10000 - 14999",AND(C348&gt;=15000,C348&lt;=19999),"15000 - 19999",AND(C348&gt;=20000,C348&lt;=24999),"20000 - 24999",AND(C348&gt;=25000,C348&lt;=29999),"25000 - 29999",AND(C348&gt;=30000,C348&lt;=34999),"30000 - 34999",AND(C348&gt;=35000,C348&lt;=39999),"35000 - 39999",AND(C348&gt;=40000,C348&lt;=44999),"40000 - 44999",AND(C348&gt;=45000,C348&lt;=49999),"45000 - 49999",C348&gt;=50000,"50000 or more")</f>
        <v>10000 - 14999</v>
      </c>
    </row>
    <row r="349" spans="1:4" x14ac:dyDescent="0.25">
      <c r="A349">
        <v>379</v>
      </c>
      <c r="B349" t="str" cm="1">
        <f t="array" ref="B349">_xlfn.IFS(Data!F349 = "successful", "successful",Data!F349="failed","unsuccessful",Data!F349="canceled","unsuccessful",Data!F349="live","live")</f>
        <v>successful</v>
      </c>
      <c r="C349">
        <v>40000</v>
      </c>
      <c r="D349" t="str" cm="1">
        <f t="array" ref="D349">_xlfn.IFS(C349&lt;1000,"&lt;1000",AND(C349&gt;=1000,C349&lt;=4999),"1000 - 4999",AND(C349&gt;=5000,C349&lt;=9999),"5000 - 9999",AND(C349&gt;=10000,C349&lt;=14999),"10000 - 14999",AND(C349&gt;=15000,C349&lt;=19999),"15000 - 19999",AND(C349&gt;=20000,C349&lt;=24999),"20000 - 24999",AND(C349&gt;=25000,C349&lt;=29999),"25000 - 29999",AND(C349&gt;=30000,C349&lt;=34999),"30000 - 34999",AND(C349&gt;=35000,C349&lt;=39999),"35000 - 39999",AND(C349&gt;=40000,C349&lt;=44999),"40000 - 44999",AND(C349&gt;=45000,C349&lt;=49999),"45000 - 49999",C349&gt;=50000,"50000 or more")</f>
        <v>40000 - 44999</v>
      </c>
    </row>
    <row r="350" spans="1:4" x14ac:dyDescent="0.25">
      <c r="A350">
        <v>119</v>
      </c>
      <c r="B350" t="str" cm="1">
        <f t="array" ref="B350">_xlfn.IFS(Data!F350 = "successful", "successful",Data!F350="failed","unsuccessful",Data!F350="canceled","unsuccessful",Data!F350="live","live")</f>
        <v>successful</v>
      </c>
      <c r="C350">
        <v>10000</v>
      </c>
      <c r="D350" t="str" cm="1">
        <f t="array" ref="D350">_xlfn.IFS(C350&lt;1000,"&lt;1000",AND(C350&gt;=1000,C350&lt;=4999),"1000 - 4999",AND(C350&gt;=5000,C350&lt;=9999),"5000 - 9999",AND(C350&gt;=10000,C350&lt;=14999),"10000 - 14999",AND(C350&gt;=15000,C350&lt;=19999),"15000 - 19999",AND(C350&gt;=20000,C350&lt;=24999),"20000 - 24999",AND(C350&gt;=25000,C350&lt;=29999),"25000 - 29999",AND(C350&gt;=30000,C350&lt;=34999),"30000 - 34999",AND(C350&gt;=35000,C350&lt;=39999),"35000 - 39999",AND(C350&gt;=40000,C350&lt;=44999),"40000 - 44999",AND(C350&gt;=45000,C350&lt;=49999),"45000 - 49999",C350&gt;=50000,"50000 or more")</f>
        <v>10000 - 14999</v>
      </c>
    </row>
    <row r="351" spans="1:4" x14ac:dyDescent="0.25">
      <c r="A351">
        <v>167</v>
      </c>
      <c r="B351" t="str" cm="1">
        <f t="array" ref="B351">_xlfn.IFS(Data!F351 = "successful", "successful",Data!F351="failed","unsuccessful",Data!F351="canceled","unsuccessful",Data!F351="live","live")</f>
        <v>successful</v>
      </c>
      <c r="C351">
        <v>11260</v>
      </c>
      <c r="D351" t="str" cm="1">
        <f t="array" ref="D351">_xlfn.IFS(C351&lt;1000,"&lt;1000",AND(C351&gt;=1000,C351&lt;=4999),"1000 - 4999",AND(C351&gt;=5000,C351&lt;=9999),"5000 - 9999",AND(C351&gt;=10000,C351&lt;=14999),"10000 - 14999",AND(C351&gt;=15000,C351&lt;=19999),"15000 - 19999",AND(C351&gt;=20000,C351&lt;=24999),"20000 - 24999",AND(C351&gt;=25000,C351&lt;=29999),"25000 - 29999",AND(C351&gt;=30000,C351&lt;=34999),"30000 - 34999",AND(C351&gt;=35000,C351&lt;=39999),"35000 - 39999",AND(C351&gt;=40000,C351&lt;=44999),"40000 - 44999",AND(C351&gt;=45000,C351&lt;=49999),"45000 - 49999",C351&gt;=50000,"50000 or more")</f>
        <v>10000 - 14999</v>
      </c>
    </row>
    <row r="352" spans="1:4" x14ac:dyDescent="0.25">
      <c r="A352">
        <v>221</v>
      </c>
      <c r="B352" t="str" cm="1">
        <f t="array" ref="B352">_xlfn.IFS(Data!F352 = "successful", "successful",Data!F352="failed","unsuccessful",Data!F352="canceled","unsuccessful",Data!F352="live","live")</f>
        <v>successful</v>
      </c>
      <c r="C352">
        <v>25000</v>
      </c>
      <c r="D352" t="str" cm="1">
        <f t="array" ref="D352">_xlfn.IFS(C352&lt;1000,"&lt;1000",AND(C352&gt;=1000,C352&lt;=4999),"1000 - 4999",AND(C352&gt;=5000,C352&lt;=9999),"5000 - 9999",AND(C352&gt;=10000,C352&lt;=14999),"10000 - 14999",AND(C352&gt;=15000,C352&lt;=19999),"15000 - 19999",AND(C352&gt;=20000,C352&lt;=24999),"20000 - 24999",AND(C352&gt;=25000,C352&lt;=29999),"25000 - 29999",AND(C352&gt;=30000,C352&lt;=34999),"30000 - 34999",AND(C352&gt;=35000,C352&lt;=39999),"35000 - 39999",AND(C352&gt;=40000,C352&lt;=44999),"40000 - 44999",AND(C352&gt;=45000,C352&lt;=49999),"45000 - 49999",C352&gt;=50000,"50000 or more")</f>
        <v>25000 - 29999</v>
      </c>
    </row>
    <row r="353" spans="1:4" x14ac:dyDescent="0.25">
      <c r="A353">
        <v>964</v>
      </c>
      <c r="B353" t="str" cm="1">
        <f t="array" ref="B353">_xlfn.IFS(Data!F353 = "successful", "successful",Data!F353="failed","unsuccessful",Data!F353="canceled","unsuccessful",Data!F353="live","live")</f>
        <v>successful</v>
      </c>
      <c r="C353">
        <v>34000</v>
      </c>
      <c r="D353" t="str" cm="1">
        <f t="array" ref="D353">_xlfn.IFS(C353&lt;1000,"&lt;1000",AND(C353&gt;=1000,C353&lt;=4999),"1000 - 4999",AND(C353&gt;=5000,C353&lt;=9999),"5000 - 9999",AND(C353&gt;=10000,C353&lt;=14999),"10000 - 14999",AND(C353&gt;=15000,C353&lt;=19999),"15000 - 19999",AND(C353&gt;=20000,C353&lt;=24999),"20000 - 24999",AND(C353&gt;=25000,C353&lt;=29999),"25000 - 29999",AND(C353&gt;=30000,C353&lt;=34999),"30000 - 34999",AND(C353&gt;=35000,C353&lt;=39999),"35000 - 39999",AND(C353&gt;=40000,C353&lt;=44999),"40000 - 44999",AND(C353&gt;=45000,C353&lt;=49999),"45000 - 49999",C353&gt;=50000,"50000 or more")</f>
        <v>30000 - 34999</v>
      </c>
    </row>
    <row r="354" spans="1:4" x14ac:dyDescent="0.25">
      <c r="A354">
        <v>286</v>
      </c>
      <c r="B354" t="str" cm="1">
        <f t="array" ref="B354">_xlfn.IFS(Data!F354 = "successful", "successful",Data!F354="failed","unsuccessful",Data!F354="canceled","unsuccessful",Data!F354="live","live")</f>
        <v>successful</v>
      </c>
      <c r="C354">
        <v>10000</v>
      </c>
      <c r="D354" t="str" cm="1">
        <f t="array" ref="D354">_xlfn.IFS(C354&lt;1000,"&lt;1000",AND(C354&gt;=1000,C354&lt;=4999),"1000 - 4999",AND(C354&gt;=5000,C354&lt;=9999),"5000 - 9999",AND(C354&gt;=10000,C354&lt;=14999),"10000 - 14999",AND(C354&gt;=15000,C354&lt;=19999),"15000 - 19999",AND(C354&gt;=20000,C354&lt;=24999),"20000 - 24999",AND(C354&gt;=25000,C354&lt;=29999),"25000 - 29999",AND(C354&gt;=30000,C354&lt;=34999),"30000 - 34999",AND(C354&gt;=35000,C354&lt;=39999),"35000 - 39999",AND(C354&gt;=40000,C354&lt;=44999),"40000 - 44999",AND(C354&gt;=45000,C354&lt;=49999),"45000 - 49999",C354&gt;=50000,"50000 or more")</f>
        <v>10000 - 14999</v>
      </c>
    </row>
    <row r="355" spans="1:4" x14ac:dyDescent="0.25">
      <c r="A355">
        <v>613</v>
      </c>
      <c r="B355" t="str" cm="1">
        <f t="array" ref="B355">_xlfn.IFS(Data!F355 = "successful", "successful",Data!F355="failed","unsuccessful",Data!F355="canceled","unsuccessful",Data!F355="live","live")</f>
        <v>successful</v>
      </c>
      <c r="C355">
        <v>58425</v>
      </c>
      <c r="D355" t="str" cm="1">
        <f t="array" ref="D355">_xlfn.IFS(C355&lt;1000,"&lt;1000",AND(C355&gt;=1000,C355&lt;=4999),"1000 - 4999",AND(C355&gt;=5000,C355&lt;=9999),"5000 - 9999",AND(C355&gt;=10000,C355&lt;=14999),"10000 - 14999",AND(C355&gt;=15000,C355&lt;=19999),"15000 - 19999",AND(C355&gt;=20000,C355&lt;=24999),"20000 - 24999",AND(C355&gt;=25000,C355&lt;=29999),"25000 - 29999",AND(C355&gt;=30000,C355&lt;=34999),"30000 - 34999",AND(C355&gt;=35000,C355&lt;=39999),"35000 - 39999",AND(C355&gt;=40000,C355&lt;=44999),"40000 - 44999",AND(C355&gt;=45000,C355&lt;=49999),"45000 - 49999",C355&gt;=50000,"50000 or more")</f>
        <v>50000 or more</v>
      </c>
    </row>
    <row r="356" spans="1:4" x14ac:dyDescent="0.25">
      <c r="A356">
        <v>29</v>
      </c>
      <c r="B356" t="str" cm="1">
        <f t="array" ref="B356">_xlfn.IFS(Data!F356 = "successful", "successful",Data!F356="failed","unsuccessful",Data!F356="canceled","unsuccessful",Data!F356="live","live")</f>
        <v>successful</v>
      </c>
      <c r="C356">
        <v>3500</v>
      </c>
      <c r="D356" t="str" cm="1">
        <f t="array" ref="D356">_xlfn.IFS(C356&lt;1000,"&lt;1000",AND(C356&gt;=1000,C356&lt;=4999),"1000 - 4999",AND(C356&gt;=5000,C356&lt;=9999),"5000 - 9999",AND(C356&gt;=10000,C356&lt;=14999),"10000 - 14999",AND(C356&gt;=15000,C356&lt;=19999),"15000 - 19999",AND(C356&gt;=20000,C356&lt;=24999),"20000 - 24999",AND(C356&gt;=25000,C356&lt;=29999),"25000 - 29999",AND(C356&gt;=30000,C356&lt;=34999),"30000 - 34999",AND(C356&gt;=35000,C356&lt;=39999),"35000 - 39999",AND(C356&gt;=40000,C356&lt;=44999),"40000 - 44999",AND(C356&gt;=45000,C356&lt;=49999),"45000 - 49999",C356&gt;=50000,"50000 or more")</f>
        <v>1000 - 4999</v>
      </c>
    </row>
    <row r="357" spans="1:4" x14ac:dyDescent="0.25">
      <c r="A357">
        <v>165</v>
      </c>
      <c r="B357" t="str" cm="1">
        <f t="array" ref="B357">_xlfn.IFS(Data!F357 = "successful", "successful",Data!F357="failed","unsuccessful",Data!F357="canceled","unsuccessful",Data!F357="live","live")</f>
        <v>successful</v>
      </c>
      <c r="C357">
        <v>35000</v>
      </c>
      <c r="D357" t="str" cm="1">
        <f t="array" ref="D357">_xlfn.IFS(C357&lt;1000,"&lt;1000",AND(C357&gt;=1000,C357&lt;=4999),"1000 - 4999",AND(C357&gt;=5000,C357&lt;=9999),"5000 - 9999",AND(C357&gt;=10000,C357&lt;=14999),"10000 - 14999",AND(C357&gt;=15000,C357&lt;=19999),"15000 - 19999",AND(C357&gt;=20000,C357&lt;=24999),"20000 - 24999",AND(C357&gt;=25000,C357&lt;=29999),"25000 - 29999",AND(C357&gt;=30000,C357&lt;=34999),"30000 - 34999",AND(C357&gt;=35000,C357&lt;=39999),"35000 - 39999",AND(C357&gt;=40000,C357&lt;=44999),"40000 - 44999",AND(C357&gt;=45000,C357&lt;=49999),"45000 - 49999",C357&gt;=50000,"50000 or more")</f>
        <v>35000 - 39999</v>
      </c>
    </row>
    <row r="358" spans="1:4" x14ac:dyDescent="0.25">
      <c r="A358">
        <v>97</v>
      </c>
      <c r="B358" t="str" cm="1">
        <f t="array" ref="B358">_xlfn.IFS(Data!F358 = "successful", "successful",Data!F358="failed","unsuccessful",Data!F358="canceled","unsuccessful",Data!F358="live","live")</f>
        <v>successful</v>
      </c>
      <c r="C358">
        <v>7500</v>
      </c>
      <c r="D358" t="str" cm="1">
        <f t="array" ref="D358">_xlfn.IFS(C358&lt;1000,"&lt;1000",AND(C358&gt;=1000,C358&lt;=4999),"1000 - 4999",AND(C358&gt;=5000,C358&lt;=9999),"5000 - 9999",AND(C358&gt;=10000,C358&lt;=14999),"10000 - 14999",AND(C358&gt;=15000,C358&lt;=19999),"15000 - 19999",AND(C358&gt;=20000,C358&lt;=24999),"20000 - 24999",AND(C358&gt;=25000,C358&lt;=29999),"25000 - 29999",AND(C358&gt;=30000,C358&lt;=34999),"30000 - 34999",AND(C358&gt;=35000,C358&lt;=39999),"35000 - 39999",AND(C358&gt;=40000,C358&lt;=44999),"40000 - 44999",AND(C358&gt;=45000,C358&lt;=49999),"45000 - 49999",C358&gt;=50000,"50000 or more")</f>
        <v>5000 - 9999</v>
      </c>
    </row>
    <row r="359" spans="1:4" x14ac:dyDescent="0.25">
      <c r="A359">
        <v>303</v>
      </c>
      <c r="B359" t="str" cm="1">
        <f t="array" ref="B359">_xlfn.IFS(Data!F359 = "successful", "successful",Data!F359="failed","unsuccessful",Data!F359="canceled","unsuccessful",Data!F359="live","live")</f>
        <v>successful</v>
      </c>
      <c r="C359">
        <v>15000</v>
      </c>
      <c r="D359" t="str" cm="1">
        <f t="array" ref="D359">_xlfn.IFS(C359&lt;1000,"&lt;1000",AND(C359&gt;=1000,C359&lt;=4999),"1000 - 4999",AND(C359&gt;=5000,C359&lt;=9999),"5000 - 9999",AND(C359&gt;=10000,C359&lt;=14999),"10000 - 14999",AND(C359&gt;=15000,C359&lt;=19999),"15000 - 19999",AND(C359&gt;=20000,C359&lt;=24999),"20000 - 24999",AND(C359&gt;=25000,C359&lt;=29999),"25000 - 29999",AND(C359&gt;=30000,C359&lt;=34999),"30000 - 34999",AND(C359&gt;=35000,C359&lt;=39999),"35000 - 39999",AND(C359&gt;=40000,C359&lt;=44999),"40000 - 44999",AND(C359&gt;=45000,C359&lt;=49999),"45000 - 49999",C359&gt;=50000,"50000 or more")</f>
        <v>15000 - 19999</v>
      </c>
    </row>
    <row r="360" spans="1:4" x14ac:dyDescent="0.25">
      <c r="A360">
        <v>267</v>
      </c>
      <c r="B360" t="str" cm="1">
        <f t="array" ref="B360">_xlfn.IFS(Data!F360 = "successful", "successful",Data!F360="failed","unsuccessful",Data!F360="canceled","unsuccessful",Data!F360="live","live")</f>
        <v>successful</v>
      </c>
      <c r="C360">
        <v>50000</v>
      </c>
      <c r="D360" t="str" cm="1">
        <f t="array" ref="D360">_xlfn.IFS(C360&lt;1000,"&lt;1000",AND(C360&gt;=1000,C360&lt;=4999),"1000 - 4999",AND(C360&gt;=5000,C360&lt;=9999),"5000 - 9999",AND(C360&gt;=10000,C360&lt;=14999),"10000 - 14999",AND(C360&gt;=15000,C360&lt;=19999),"15000 - 19999",AND(C360&gt;=20000,C360&lt;=24999),"20000 - 24999",AND(C360&gt;=25000,C360&lt;=29999),"25000 - 29999",AND(C360&gt;=30000,C360&lt;=34999),"30000 - 34999",AND(C360&gt;=35000,C360&lt;=39999),"35000 - 39999",AND(C360&gt;=40000,C360&lt;=44999),"40000 - 44999",AND(C360&gt;=45000,C360&lt;=49999),"45000 - 49999",C360&gt;=50000,"50000 or more")</f>
        <v>50000 or more</v>
      </c>
    </row>
    <row r="361" spans="1:4" x14ac:dyDescent="0.25">
      <c r="A361">
        <v>302</v>
      </c>
      <c r="B361" t="str" cm="1">
        <f t="array" ref="B361">_xlfn.IFS(Data!F361 = "successful", "successful",Data!F361="failed","unsuccessful",Data!F361="canceled","unsuccessful",Data!F361="live","live")</f>
        <v>successful</v>
      </c>
      <c r="C361">
        <v>24200</v>
      </c>
      <c r="D361" t="str" cm="1">
        <f t="array" ref="D361">_xlfn.IFS(C361&lt;1000,"&lt;1000",AND(C361&gt;=1000,C361&lt;=4999),"1000 - 4999",AND(C361&gt;=5000,C361&lt;=9999),"5000 - 9999",AND(C361&gt;=10000,C361&lt;=14999),"10000 - 14999",AND(C361&gt;=15000,C361&lt;=19999),"15000 - 19999",AND(C361&gt;=20000,C361&lt;=24999),"20000 - 24999",AND(C361&gt;=25000,C361&lt;=29999),"25000 - 29999",AND(C361&gt;=30000,C361&lt;=34999),"30000 - 34999",AND(C361&gt;=35000,C361&lt;=39999),"35000 - 39999",AND(C361&gt;=40000,C361&lt;=44999),"40000 - 44999",AND(C361&gt;=45000,C361&lt;=49999),"45000 - 49999",C361&gt;=50000,"50000 or more")</f>
        <v>20000 - 24999</v>
      </c>
    </row>
    <row r="362" spans="1:4" x14ac:dyDescent="0.25">
      <c r="A362">
        <v>87</v>
      </c>
      <c r="B362" t="str" cm="1">
        <f t="array" ref="B362">_xlfn.IFS(Data!F362 = "successful", "successful",Data!F362="failed","unsuccessful",Data!F362="canceled","unsuccessful",Data!F362="live","live")</f>
        <v>successful</v>
      </c>
      <c r="C362">
        <v>12000</v>
      </c>
      <c r="D362" t="str" cm="1">
        <f t="array" ref="D362">_xlfn.IFS(C362&lt;1000,"&lt;1000",AND(C362&gt;=1000,C362&lt;=4999),"1000 - 4999",AND(C362&gt;=5000,C362&lt;=9999),"5000 - 9999",AND(C362&gt;=10000,C362&lt;=14999),"10000 - 14999",AND(C362&gt;=15000,C362&lt;=19999),"15000 - 19999",AND(C362&gt;=20000,C362&lt;=24999),"20000 - 24999",AND(C362&gt;=25000,C362&lt;=29999),"25000 - 29999",AND(C362&gt;=30000,C362&lt;=34999),"30000 - 34999",AND(C362&gt;=35000,C362&lt;=39999),"35000 - 39999",AND(C362&gt;=40000,C362&lt;=44999),"40000 - 44999",AND(C362&gt;=45000,C362&lt;=49999),"45000 - 49999",C362&gt;=50000,"50000 or more")</f>
        <v>10000 - 14999</v>
      </c>
    </row>
    <row r="363" spans="1:4" x14ac:dyDescent="0.25">
      <c r="A363">
        <v>354</v>
      </c>
      <c r="B363" t="str" cm="1">
        <f t="array" ref="B363">_xlfn.IFS(Data!F363 = "successful", "successful",Data!F363="failed","unsuccessful",Data!F363="canceled","unsuccessful",Data!F363="live","live")</f>
        <v>successful</v>
      </c>
      <c r="C363">
        <v>35000</v>
      </c>
      <c r="D363" t="str" cm="1">
        <f t="array" ref="D363">_xlfn.IFS(C363&lt;1000,"&lt;1000",AND(C363&gt;=1000,C363&lt;=4999),"1000 - 4999",AND(C363&gt;=5000,C363&lt;=9999),"5000 - 9999",AND(C363&gt;=10000,C363&lt;=14999),"10000 - 14999",AND(C363&gt;=15000,C363&lt;=19999),"15000 - 19999",AND(C363&gt;=20000,C363&lt;=24999),"20000 - 24999",AND(C363&gt;=25000,C363&lt;=29999),"25000 - 29999",AND(C363&gt;=30000,C363&lt;=34999),"30000 - 34999",AND(C363&gt;=35000,C363&lt;=39999),"35000 - 39999",AND(C363&gt;=40000,C363&lt;=44999),"40000 - 44999",AND(C363&gt;=45000,C363&lt;=49999),"45000 - 49999",C363&gt;=50000,"50000 or more")</f>
        <v>35000 - 39999</v>
      </c>
    </row>
    <row r="364" spans="1:4" x14ac:dyDescent="0.25">
      <c r="A364">
        <v>86</v>
      </c>
      <c r="B364" t="str" cm="1">
        <f t="array" ref="B364">_xlfn.IFS(Data!F364 = "successful", "successful",Data!F364="failed","unsuccessful",Data!F364="canceled","unsuccessful",Data!F364="live","live")</f>
        <v>successful</v>
      </c>
      <c r="C364">
        <v>9665</v>
      </c>
      <c r="D364" t="str" cm="1">
        <f t="array" ref="D364">_xlfn.IFS(C364&lt;1000,"&lt;1000",AND(C364&gt;=1000,C364&lt;=4999),"1000 - 4999",AND(C364&gt;=5000,C364&lt;=9999),"5000 - 9999",AND(C364&gt;=10000,C364&lt;=14999),"10000 - 14999",AND(C364&gt;=15000,C364&lt;=19999),"15000 - 19999",AND(C364&gt;=20000,C364&lt;=24999),"20000 - 24999",AND(C364&gt;=25000,C364&lt;=29999),"25000 - 29999",AND(C364&gt;=30000,C364&lt;=34999),"30000 - 34999",AND(C364&gt;=35000,C364&lt;=39999),"35000 - 39999",AND(C364&gt;=40000,C364&lt;=44999),"40000 - 44999",AND(C364&gt;=45000,C364&lt;=49999),"45000 - 49999",C364&gt;=50000,"50000 or more")</f>
        <v>5000 - 9999</v>
      </c>
    </row>
    <row r="365" spans="1:4" x14ac:dyDescent="0.25">
      <c r="A365">
        <v>26</v>
      </c>
      <c r="B365" t="str" cm="1">
        <f t="array" ref="B365">_xlfn.IFS(Data!F365 = "successful", "successful",Data!F365="failed","unsuccessful",Data!F365="canceled","unsuccessful",Data!F365="live","live")</f>
        <v>successful</v>
      </c>
      <c r="C365">
        <v>8925</v>
      </c>
      <c r="D365" t="str" cm="1">
        <f t="array" ref="D365">_xlfn.IFS(C365&lt;1000,"&lt;1000",AND(C365&gt;=1000,C365&lt;=4999),"1000 - 4999",AND(C365&gt;=5000,C365&lt;=9999),"5000 - 9999",AND(C365&gt;=10000,C365&lt;=14999),"10000 - 14999",AND(C365&gt;=15000,C365&lt;=19999),"15000 - 19999",AND(C365&gt;=20000,C365&lt;=24999),"20000 - 24999",AND(C365&gt;=25000,C365&lt;=29999),"25000 - 29999",AND(C365&gt;=30000,C365&lt;=34999),"30000 - 34999",AND(C365&gt;=35000,C365&lt;=39999),"35000 - 39999",AND(C365&gt;=40000,C365&lt;=44999),"40000 - 44999",AND(C365&gt;=45000,C365&lt;=49999),"45000 - 49999",C365&gt;=50000,"50000 or more")</f>
        <v>5000 - 9999</v>
      </c>
    </row>
    <row r="366" spans="1:4" x14ac:dyDescent="0.25">
      <c r="A366">
        <v>113</v>
      </c>
      <c r="B366" t="str" cm="1">
        <f t="array" ref="B366">_xlfn.IFS(Data!F366 = "successful", "successful",Data!F366="failed","unsuccessful",Data!F366="canceled","unsuccessful",Data!F366="live","live")</f>
        <v>successful</v>
      </c>
      <c r="C366">
        <v>7000</v>
      </c>
      <c r="D366" t="str" cm="1">
        <f t="array" ref="D366">_xlfn.IFS(C366&lt;1000,"&lt;1000",AND(C366&gt;=1000,C366&lt;=4999),"1000 - 4999",AND(C366&gt;=5000,C366&lt;=9999),"5000 - 9999",AND(C366&gt;=10000,C366&lt;=14999),"10000 - 14999",AND(C366&gt;=15000,C366&lt;=19999),"15000 - 19999",AND(C366&gt;=20000,C366&lt;=24999),"20000 - 24999",AND(C366&gt;=25000,C366&lt;=29999),"25000 - 29999",AND(C366&gt;=30000,C366&lt;=34999),"30000 - 34999",AND(C366&gt;=35000,C366&lt;=39999),"35000 - 39999",AND(C366&gt;=40000,C366&lt;=44999),"40000 - 44999",AND(C366&gt;=45000,C366&lt;=49999),"45000 - 49999",C366&gt;=50000,"50000 or more")</f>
        <v>5000 - 9999</v>
      </c>
    </row>
    <row r="367" spans="1:4" x14ac:dyDescent="0.25">
      <c r="A367">
        <v>65</v>
      </c>
      <c r="B367" t="str" cm="1">
        <f t="array" ref="B367">_xlfn.IFS(Data!F367 = "successful", "successful",Data!F367="failed","unsuccessful",Data!F367="canceled","unsuccessful",Data!F367="live","live")</f>
        <v>successful</v>
      </c>
      <c r="C367">
        <v>15000</v>
      </c>
      <c r="D367" t="str" cm="1">
        <f t="array" ref="D367">_xlfn.IFS(C367&lt;1000,"&lt;1000",AND(C367&gt;=1000,C367&lt;=4999),"1000 - 4999",AND(C367&gt;=5000,C367&lt;=9999),"5000 - 9999",AND(C367&gt;=10000,C367&lt;=14999),"10000 - 14999",AND(C367&gt;=15000,C367&lt;=19999),"15000 - 19999",AND(C367&gt;=20000,C367&lt;=24999),"20000 - 24999",AND(C367&gt;=25000,C367&lt;=29999),"25000 - 29999",AND(C367&gt;=30000,C367&lt;=34999),"30000 - 34999",AND(C367&gt;=35000,C367&lt;=39999),"35000 - 39999",AND(C367&gt;=40000,C367&lt;=44999),"40000 - 44999",AND(C367&gt;=45000,C367&lt;=49999),"45000 - 49999",C367&gt;=50000,"50000 or more")</f>
        <v>15000 - 19999</v>
      </c>
    </row>
    <row r="368" spans="1:4" x14ac:dyDescent="0.25">
      <c r="A368">
        <v>134</v>
      </c>
      <c r="B368" t="str" cm="1">
        <f t="array" ref="B368">_xlfn.IFS(Data!F368 = "successful", "successful",Data!F368="failed","unsuccessful",Data!F368="canceled","unsuccessful",Data!F368="live","live")</f>
        <v>successful</v>
      </c>
      <c r="C368">
        <v>38000</v>
      </c>
      <c r="D368" t="str" cm="1">
        <f t="array" ref="D368">_xlfn.IFS(C368&lt;1000,"&lt;1000",AND(C368&gt;=1000,C368&lt;=4999),"1000 - 4999",AND(C368&gt;=5000,C368&lt;=9999),"5000 - 9999",AND(C368&gt;=10000,C368&lt;=14999),"10000 - 14999",AND(C368&gt;=15000,C368&lt;=19999),"15000 - 19999",AND(C368&gt;=20000,C368&lt;=24999),"20000 - 24999",AND(C368&gt;=25000,C368&lt;=29999),"25000 - 29999",AND(C368&gt;=30000,C368&lt;=34999),"30000 - 34999",AND(C368&gt;=35000,C368&lt;=39999),"35000 - 39999",AND(C368&gt;=40000,C368&lt;=44999),"40000 - 44999",AND(C368&gt;=45000,C368&lt;=49999),"45000 - 49999",C368&gt;=50000,"50000 or more")</f>
        <v>35000 - 39999</v>
      </c>
    </row>
    <row r="369" spans="1:4" x14ac:dyDescent="0.25">
      <c r="A369">
        <v>119</v>
      </c>
      <c r="B369" t="str" cm="1">
        <f t="array" ref="B369">_xlfn.IFS(Data!F369 = "successful", "successful",Data!F369="failed","unsuccessful",Data!F369="canceled","unsuccessful",Data!F369="live","live")</f>
        <v>successful</v>
      </c>
      <c r="C369">
        <v>10000</v>
      </c>
      <c r="D369" t="str" cm="1">
        <f t="array" ref="D369">_xlfn.IFS(C369&lt;1000,"&lt;1000",AND(C369&gt;=1000,C369&lt;=4999),"1000 - 4999",AND(C369&gt;=5000,C369&lt;=9999),"5000 - 9999",AND(C369&gt;=10000,C369&lt;=14999),"10000 - 14999",AND(C369&gt;=15000,C369&lt;=19999),"15000 - 19999",AND(C369&gt;=20000,C369&lt;=24999),"20000 - 24999",AND(C369&gt;=25000,C369&lt;=29999),"25000 - 29999",AND(C369&gt;=30000,C369&lt;=34999),"30000 - 34999",AND(C369&gt;=35000,C369&lt;=39999),"35000 - 39999",AND(C369&gt;=40000,C369&lt;=44999),"40000 - 44999",AND(C369&gt;=45000,C369&lt;=49999),"45000 - 49999",C369&gt;=50000,"50000 or more")</f>
        <v>10000 - 14999</v>
      </c>
    </row>
    <row r="370" spans="1:4" x14ac:dyDescent="0.25">
      <c r="A370">
        <v>159</v>
      </c>
      <c r="B370" t="str" cm="1">
        <f t="array" ref="B370">_xlfn.IFS(Data!F370 = "successful", "successful",Data!F370="failed","unsuccessful",Data!F370="canceled","unsuccessful",Data!F370="live","live")</f>
        <v>successful</v>
      </c>
      <c r="C370">
        <v>12500</v>
      </c>
      <c r="D370" t="str" cm="1">
        <f t="array" ref="D370">_xlfn.IFS(C370&lt;1000,"&lt;1000",AND(C370&gt;=1000,C370&lt;=4999),"1000 - 4999",AND(C370&gt;=5000,C370&lt;=9999),"5000 - 9999",AND(C370&gt;=10000,C370&lt;=14999),"10000 - 14999",AND(C370&gt;=15000,C370&lt;=19999),"15000 - 19999",AND(C370&gt;=20000,C370&lt;=24999),"20000 - 24999",AND(C370&gt;=25000,C370&lt;=29999),"25000 - 29999",AND(C370&gt;=30000,C370&lt;=34999),"30000 - 34999",AND(C370&gt;=35000,C370&lt;=39999),"35000 - 39999",AND(C370&gt;=40000,C370&lt;=44999),"40000 - 44999",AND(C370&gt;=45000,C370&lt;=49999),"45000 - 49999",C370&gt;=50000,"50000 or more")</f>
        <v>10000 - 14999</v>
      </c>
    </row>
    <row r="371" spans="1:4" x14ac:dyDescent="0.25">
      <c r="A371">
        <v>167</v>
      </c>
      <c r="B371" t="str" cm="1">
        <f t="array" ref="B371">_xlfn.IFS(Data!F371 = "successful", "successful",Data!F371="failed","unsuccessful",Data!F371="canceled","unsuccessful",Data!F371="live","live")</f>
        <v>successful</v>
      </c>
      <c r="C371">
        <v>6500</v>
      </c>
      <c r="D371" t="str" cm="1">
        <f t="array" ref="D371">_xlfn.IFS(C371&lt;1000,"&lt;1000",AND(C371&gt;=1000,C371&lt;=4999),"1000 - 4999",AND(C371&gt;=5000,C371&lt;=9999),"5000 - 9999",AND(C371&gt;=10000,C371&lt;=14999),"10000 - 14999",AND(C371&gt;=15000,C371&lt;=19999),"15000 - 19999",AND(C371&gt;=20000,C371&lt;=24999),"20000 - 24999",AND(C371&gt;=25000,C371&lt;=29999),"25000 - 29999",AND(C371&gt;=30000,C371&lt;=34999),"30000 - 34999",AND(C371&gt;=35000,C371&lt;=39999),"35000 - 39999",AND(C371&gt;=40000,C371&lt;=44999),"40000 - 44999",AND(C371&gt;=45000,C371&lt;=49999),"45000 - 49999",C371&gt;=50000,"50000 or more")</f>
        <v>5000 - 9999</v>
      </c>
    </row>
    <row r="372" spans="1:4" x14ac:dyDescent="0.25">
      <c r="A372">
        <v>43</v>
      </c>
      <c r="B372" t="str" cm="1">
        <f t="array" ref="B372">_xlfn.IFS(Data!F372 = "successful", "successful",Data!F372="failed","unsuccessful",Data!F372="canceled","unsuccessful",Data!F372="live","live")</f>
        <v>successful</v>
      </c>
      <c r="C372">
        <v>25000</v>
      </c>
      <c r="D372" t="str" cm="1">
        <f t="array" ref="D372">_xlfn.IFS(C372&lt;1000,"&lt;1000",AND(C372&gt;=1000,C372&lt;=4999),"1000 - 4999",AND(C372&gt;=5000,C372&lt;=9999),"5000 - 9999",AND(C372&gt;=10000,C372&lt;=14999),"10000 - 14999",AND(C372&gt;=15000,C372&lt;=19999),"15000 - 19999",AND(C372&gt;=20000,C372&lt;=24999),"20000 - 24999",AND(C372&gt;=25000,C372&lt;=29999),"25000 - 29999",AND(C372&gt;=30000,C372&lt;=34999),"30000 - 34999",AND(C372&gt;=35000,C372&lt;=39999),"35000 - 39999",AND(C372&gt;=40000,C372&lt;=44999),"40000 - 44999",AND(C372&gt;=45000,C372&lt;=49999),"45000 - 49999",C372&gt;=50000,"50000 or more")</f>
        <v>25000 - 29999</v>
      </c>
    </row>
    <row r="373" spans="1:4" x14ac:dyDescent="0.25">
      <c r="A373">
        <v>1062</v>
      </c>
      <c r="B373" t="str" cm="1">
        <f t="array" ref="B373">_xlfn.IFS(Data!F373 = "successful", "successful",Data!F373="failed","unsuccessful",Data!F373="canceled","unsuccessful",Data!F373="live","live")</f>
        <v>successful</v>
      </c>
      <c r="C373">
        <v>150000</v>
      </c>
      <c r="D373" t="str" cm="1">
        <f t="array" ref="D373">_xlfn.IFS(C373&lt;1000,"&lt;1000",AND(C373&gt;=1000,C373&lt;=4999),"1000 - 4999",AND(C373&gt;=5000,C373&lt;=9999),"5000 - 9999",AND(C373&gt;=10000,C373&lt;=14999),"10000 - 14999",AND(C373&gt;=15000,C373&lt;=19999),"15000 - 19999",AND(C373&gt;=20000,C373&lt;=24999),"20000 - 24999",AND(C373&gt;=25000,C373&lt;=29999),"25000 - 29999",AND(C373&gt;=30000,C373&lt;=34999),"30000 - 34999",AND(C373&gt;=35000,C373&lt;=39999),"35000 - 39999",AND(C373&gt;=40000,C373&lt;=44999),"40000 - 44999",AND(C373&gt;=45000,C373&lt;=49999),"45000 - 49999",C373&gt;=50000,"50000 or more")</f>
        <v>50000 or more</v>
      </c>
    </row>
    <row r="374" spans="1:4" x14ac:dyDescent="0.25">
      <c r="A374">
        <v>9</v>
      </c>
      <c r="B374" t="str" cm="1">
        <f t="array" ref="B374">_xlfn.IFS(Data!F374 = "successful", "successful",Data!F374="failed","unsuccessful",Data!F374="canceled","unsuccessful",Data!F374="live","live")</f>
        <v>successful</v>
      </c>
      <c r="C374">
        <v>300</v>
      </c>
      <c r="D374" t="str" cm="1">
        <f t="array" ref="D374">_xlfn.IFS(C374&lt;1000,"&lt;1000",AND(C374&gt;=1000,C374&lt;=4999),"1000 - 4999",AND(C374&gt;=5000,C374&lt;=9999),"5000 - 9999",AND(C374&gt;=10000,C374&lt;=14999),"10000 - 14999",AND(C374&gt;=15000,C374&lt;=19999),"15000 - 19999",AND(C374&gt;=20000,C374&lt;=24999),"20000 - 24999",AND(C374&gt;=25000,C374&lt;=29999),"25000 - 29999",AND(C374&gt;=30000,C374&lt;=34999),"30000 - 34999",AND(C374&gt;=35000,C374&lt;=39999),"35000 - 39999",AND(C374&gt;=40000,C374&lt;=44999),"40000 - 44999",AND(C374&gt;=45000,C374&lt;=49999),"45000 - 49999",C374&gt;=50000,"50000 or more")</f>
        <v>&lt;1000</v>
      </c>
    </row>
    <row r="375" spans="1:4" x14ac:dyDescent="0.25">
      <c r="A375">
        <v>89</v>
      </c>
      <c r="B375" t="str" cm="1">
        <f t="array" ref="B375">_xlfn.IFS(Data!F375 = "successful", "successful",Data!F375="failed","unsuccessful",Data!F375="canceled","unsuccessful",Data!F375="live","live")</f>
        <v>successful</v>
      </c>
      <c r="C375">
        <v>7500</v>
      </c>
      <c r="D375" t="str" cm="1">
        <f t="array" ref="D375">_xlfn.IFS(C375&lt;1000,"&lt;1000",AND(C375&gt;=1000,C375&lt;=4999),"1000 - 4999",AND(C375&gt;=5000,C375&lt;=9999),"5000 - 9999",AND(C375&gt;=10000,C375&lt;=14999),"10000 - 14999",AND(C375&gt;=15000,C375&lt;=19999),"15000 - 19999",AND(C375&gt;=20000,C375&lt;=24999),"20000 - 24999",AND(C375&gt;=25000,C375&lt;=29999),"25000 - 29999",AND(C375&gt;=30000,C375&lt;=34999),"30000 - 34999",AND(C375&gt;=35000,C375&lt;=39999),"35000 - 39999",AND(C375&gt;=40000,C375&lt;=44999),"40000 - 44999",AND(C375&gt;=45000,C375&lt;=49999),"45000 - 49999",C375&gt;=50000,"50000 or more")</f>
        <v>5000 - 9999</v>
      </c>
    </row>
    <row r="376" spans="1:4" x14ac:dyDescent="0.25">
      <c r="A376">
        <v>174</v>
      </c>
      <c r="B376" t="str" cm="1">
        <f t="array" ref="B376">_xlfn.IFS(Data!F376 = "successful", "successful",Data!F376="failed","unsuccessful",Data!F376="canceled","unsuccessful",Data!F376="live","live")</f>
        <v>successful</v>
      </c>
      <c r="C376">
        <v>6000</v>
      </c>
      <c r="D376" t="str" cm="1">
        <f t="array" ref="D376">_xlfn.IFS(C376&lt;1000,"&lt;1000",AND(C376&gt;=1000,C376&lt;=4999),"1000 - 4999",AND(C376&gt;=5000,C376&lt;=9999),"5000 - 9999",AND(C376&gt;=10000,C376&lt;=14999),"10000 - 14999",AND(C376&gt;=15000,C376&lt;=19999),"15000 - 19999",AND(C376&gt;=20000,C376&lt;=24999),"20000 - 24999",AND(C376&gt;=25000,C376&lt;=29999),"25000 - 29999",AND(C376&gt;=30000,C376&lt;=34999),"30000 - 34999",AND(C376&gt;=35000,C376&lt;=39999),"35000 - 39999",AND(C376&gt;=40000,C376&lt;=44999),"40000 - 44999",AND(C376&gt;=45000,C376&lt;=49999),"45000 - 49999",C376&gt;=50000,"50000 or more")</f>
        <v>5000 - 9999</v>
      </c>
    </row>
    <row r="377" spans="1:4" x14ac:dyDescent="0.25">
      <c r="A377">
        <v>14</v>
      </c>
      <c r="B377" t="str" cm="1">
        <f t="array" ref="B377">_xlfn.IFS(Data!F377 = "successful", "successful",Data!F377="failed","unsuccessful",Data!F377="canceled","unsuccessful",Data!F377="live","live")</f>
        <v>successful</v>
      </c>
      <c r="C377">
        <v>500</v>
      </c>
      <c r="D377" t="str" cm="1">
        <f t="array" ref="D377">_xlfn.IFS(C377&lt;1000,"&lt;1000",AND(C377&gt;=1000,C377&lt;=4999),"1000 - 4999",AND(C377&gt;=5000,C377&lt;=9999),"5000 - 9999",AND(C377&gt;=10000,C377&lt;=14999),"10000 - 14999",AND(C377&gt;=15000,C377&lt;=19999),"15000 - 19999",AND(C377&gt;=20000,C377&lt;=24999),"20000 - 24999",AND(C377&gt;=25000,C377&lt;=29999),"25000 - 29999",AND(C377&gt;=30000,C377&lt;=34999),"30000 - 34999",AND(C377&gt;=35000,C377&lt;=39999),"35000 - 39999",AND(C377&gt;=40000,C377&lt;=44999),"40000 - 44999",AND(C377&gt;=45000,C377&lt;=49999),"45000 - 49999",C377&gt;=50000,"50000 or more")</f>
        <v>&lt;1000</v>
      </c>
    </row>
    <row r="378" spans="1:4" x14ac:dyDescent="0.25">
      <c r="A378">
        <v>48</v>
      </c>
      <c r="B378" t="str" cm="1">
        <f t="array" ref="B378">_xlfn.IFS(Data!F378 = "successful", "successful",Data!F378="failed","unsuccessful",Data!F378="canceled","unsuccessful",Data!F378="live","live")</f>
        <v>successful</v>
      </c>
      <c r="C378">
        <v>2450</v>
      </c>
      <c r="D378" t="str" cm="1">
        <f t="array" ref="D378">_xlfn.IFS(C378&lt;1000,"&lt;1000",AND(C378&gt;=1000,C378&lt;=4999),"1000 - 4999",AND(C378&gt;=5000,C378&lt;=9999),"5000 - 9999",AND(C378&gt;=10000,C378&lt;=14999),"10000 - 14999",AND(C378&gt;=15000,C378&lt;=19999),"15000 - 19999",AND(C378&gt;=20000,C378&lt;=24999),"20000 - 24999",AND(C378&gt;=25000,C378&lt;=29999),"25000 - 29999",AND(C378&gt;=30000,C378&lt;=34999),"30000 - 34999",AND(C378&gt;=35000,C378&lt;=39999),"35000 - 39999",AND(C378&gt;=40000,C378&lt;=44999),"40000 - 44999",AND(C378&gt;=45000,C378&lt;=49999),"45000 - 49999",C378&gt;=50000,"50000 or more")</f>
        <v>1000 - 4999</v>
      </c>
    </row>
    <row r="379" spans="1:4" x14ac:dyDescent="0.25">
      <c r="A379">
        <v>133</v>
      </c>
      <c r="B379" t="str" cm="1">
        <f t="array" ref="B379">_xlfn.IFS(Data!F379 = "successful", "successful",Data!F379="failed","unsuccessful",Data!F379="canceled","unsuccessful",Data!F379="live","live")</f>
        <v>successful</v>
      </c>
      <c r="C379">
        <v>12000</v>
      </c>
      <c r="D379" t="str" cm="1">
        <f t="array" ref="D379">_xlfn.IFS(C379&lt;1000,"&lt;1000",AND(C379&gt;=1000,C379&lt;=4999),"1000 - 4999",AND(C379&gt;=5000,C379&lt;=9999),"5000 - 9999",AND(C379&gt;=10000,C379&lt;=14999),"10000 - 14999",AND(C379&gt;=15000,C379&lt;=19999),"15000 - 19999",AND(C379&gt;=20000,C379&lt;=24999),"20000 - 24999",AND(C379&gt;=25000,C379&lt;=29999),"25000 - 29999",AND(C379&gt;=30000,C379&lt;=34999),"30000 - 34999",AND(C379&gt;=35000,C379&lt;=39999),"35000 - 39999",AND(C379&gt;=40000,C379&lt;=44999),"40000 - 44999",AND(C379&gt;=45000,C379&lt;=49999),"45000 - 49999",C379&gt;=50000,"50000 or more")</f>
        <v>10000 - 14999</v>
      </c>
    </row>
    <row r="380" spans="1:4" x14ac:dyDescent="0.25">
      <c r="A380">
        <v>83</v>
      </c>
      <c r="B380" t="str" cm="1">
        <f t="array" ref="B380">_xlfn.IFS(Data!F380 = "successful", "successful",Data!F380="failed","unsuccessful",Data!F380="canceled","unsuccessful",Data!F380="live","live")</f>
        <v>successful</v>
      </c>
      <c r="C380">
        <v>3000</v>
      </c>
      <c r="D380" t="str" cm="1">
        <f t="array" ref="D380">_xlfn.IFS(C380&lt;1000,"&lt;1000",AND(C380&gt;=1000,C380&lt;=4999),"1000 - 4999",AND(C380&gt;=5000,C380&lt;=9999),"5000 - 9999",AND(C380&gt;=10000,C380&lt;=14999),"10000 - 14999",AND(C380&gt;=15000,C380&lt;=19999),"15000 - 19999",AND(C380&gt;=20000,C380&lt;=24999),"20000 - 24999",AND(C380&gt;=25000,C380&lt;=29999),"25000 - 29999",AND(C380&gt;=30000,C380&lt;=34999),"30000 - 34999",AND(C380&gt;=35000,C380&lt;=39999),"35000 - 39999",AND(C380&gt;=40000,C380&lt;=44999),"40000 - 44999",AND(C380&gt;=45000,C380&lt;=49999),"45000 - 49999",C380&gt;=50000,"50000 or more")</f>
        <v>1000 - 4999</v>
      </c>
    </row>
    <row r="381" spans="1:4" x14ac:dyDescent="0.25">
      <c r="A381">
        <v>149</v>
      </c>
      <c r="B381" t="str" cm="1">
        <f t="array" ref="B381">_xlfn.IFS(Data!F381 = "successful", "successful",Data!F381="failed","unsuccessful",Data!F381="canceled","unsuccessful",Data!F381="live","live")</f>
        <v>successful</v>
      </c>
      <c r="C381">
        <v>15000</v>
      </c>
      <c r="D381" t="str" cm="1">
        <f t="array" ref="D381">_xlfn.IFS(C381&lt;1000,"&lt;1000",AND(C381&gt;=1000,C381&lt;=4999),"1000 - 4999",AND(C381&gt;=5000,C381&lt;=9999),"5000 - 9999",AND(C381&gt;=10000,C381&lt;=14999),"10000 - 14999",AND(C381&gt;=15000,C381&lt;=19999),"15000 - 19999",AND(C381&gt;=20000,C381&lt;=24999),"20000 - 24999",AND(C381&gt;=25000,C381&lt;=29999),"25000 - 29999",AND(C381&gt;=30000,C381&lt;=34999),"30000 - 34999",AND(C381&gt;=35000,C381&lt;=39999),"35000 - 39999",AND(C381&gt;=40000,C381&lt;=44999),"40000 - 44999",AND(C381&gt;=45000,C381&lt;=49999),"45000 - 49999",C381&gt;=50000,"50000 or more")</f>
        <v>15000 - 19999</v>
      </c>
    </row>
    <row r="382" spans="1:4" x14ac:dyDescent="0.25">
      <c r="A382">
        <v>49</v>
      </c>
      <c r="B382" t="str" cm="1">
        <f t="array" ref="B382">_xlfn.IFS(Data!F382 = "successful", "successful",Data!F382="failed","unsuccessful",Data!F382="canceled","unsuccessful",Data!F382="live","live")</f>
        <v>successful</v>
      </c>
      <c r="C382">
        <v>4000</v>
      </c>
      <c r="D382" t="str" cm="1">
        <f t="array" ref="D382">_xlfn.IFS(C382&lt;1000,"&lt;1000",AND(C382&gt;=1000,C382&lt;=4999),"1000 - 4999",AND(C382&gt;=5000,C382&lt;=9999),"5000 - 9999",AND(C382&gt;=10000,C382&lt;=14999),"10000 - 14999",AND(C382&gt;=15000,C382&lt;=19999),"15000 - 19999",AND(C382&gt;=20000,C382&lt;=24999),"20000 - 24999",AND(C382&gt;=25000,C382&lt;=29999),"25000 - 29999",AND(C382&gt;=30000,C382&lt;=34999),"30000 - 34999",AND(C382&gt;=35000,C382&lt;=39999),"35000 - 39999",AND(C382&gt;=40000,C382&lt;=44999),"40000 - 44999",AND(C382&gt;=45000,C382&lt;=49999),"45000 - 49999",C382&gt;=50000,"50000 or more")</f>
        <v>1000 - 4999</v>
      </c>
    </row>
    <row r="383" spans="1:4" x14ac:dyDescent="0.25">
      <c r="A383">
        <v>251</v>
      </c>
      <c r="B383" t="str" cm="1">
        <f t="array" ref="B383">_xlfn.IFS(Data!F383 = "successful", "successful",Data!F383="failed","unsuccessful",Data!F383="canceled","unsuccessful",Data!F383="live","live")</f>
        <v>successful</v>
      </c>
      <c r="C383">
        <v>25000</v>
      </c>
      <c r="D383" t="str" cm="1">
        <f t="array" ref="D383">_xlfn.IFS(C383&lt;1000,"&lt;1000",AND(C383&gt;=1000,C383&lt;=4999),"1000 - 4999",AND(C383&gt;=5000,C383&lt;=9999),"5000 - 9999",AND(C383&gt;=10000,C383&lt;=14999),"10000 - 14999",AND(C383&gt;=15000,C383&lt;=19999),"15000 - 19999",AND(C383&gt;=20000,C383&lt;=24999),"20000 - 24999",AND(C383&gt;=25000,C383&lt;=29999),"25000 - 29999",AND(C383&gt;=30000,C383&lt;=34999),"30000 - 34999",AND(C383&gt;=35000,C383&lt;=39999),"35000 - 39999",AND(C383&gt;=40000,C383&lt;=44999),"40000 - 44999",AND(C383&gt;=45000,C383&lt;=49999),"45000 - 49999",C383&gt;=50000,"50000 or more")</f>
        <v>25000 - 29999</v>
      </c>
    </row>
    <row r="384" spans="1:4" x14ac:dyDescent="0.25">
      <c r="A384">
        <v>22</v>
      </c>
      <c r="B384" t="str" cm="1">
        <f t="array" ref="B384">_xlfn.IFS(Data!F384 = "successful", "successful",Data!F384="failed","unsuccessful",Data!F384="canceled","unsuccessful",Data!F384="live","live")</f>
        <v>successful</v>
      </c>
      <c r="C384">
        <v>600</v>
      </c>
      <c r="D384" t="str" cm="1">
        <f t="array" ref="D384">_xlfn.IFS(C384&lt;1000,"&lt;1000",AND(C384&gt;=1000,C384&lt;=4999),"1000 - 4999",AND(C384&gt;=5000,C384&lt;=9999),"5000 - 9999",AND(C384&gt;=10000,C384&lt;=14999),"10000 - 14999",AND(C384&gt;=15000,C384&lt;=19999),"15000 - 19999",AND(C384&gt;=20000,C384&lt;=24999),"20000 - 24999",AND(C384&gt;=25000,C384&lt;=29999),"25000 - 29999",AND(C384&gt;=30000,C384&lt;=34999),"30000 - 34999",AND(C384&gt;=35000,C384&lt;=39999),"35000 - 39999",AND(C384&gt;=40000,C384&lt;=44999),"40000 - 44999",AND(C384&gt;=45000,C384&lt;=49999),"45000 - 49999",C384&gt;=50000,"50000 or more")</f>
        <v>&lt;1000</v>
      </c>
    </row>
    <row r="385" spans="1:4" x14ac:dyDescent="0.25">
      <c r="A385">
        <v>48</v>
      </c>
      <c r="B385" t="str" cm="1">
        <f t="array" ref="B385">_xlfn.IFS(Data!F385 = "successful", "successful",Data!F385="failed","unsuccessful",Data!F385="canceled","unsuccessful",Data!F385="live","live")</f>
        <v>successful</v>
      </c>
      <c r="C385">
        <v>999</v>
      </c>
      <c r="D385" t="str" cm="1">
        <f t="array" ref="D385">_xlfn.IFS(C385&lt;1000,"&lt;1000",AND(C385&gt;=1000,C385&lt;=4999),"1000 - 4999",AND(C385&gt;=5000,C385&lt;=9999),"5000 - 9999",AND(C385&gt;=10000,C385&lt;=14999),"10000 - 14999",AND(C385&gt;=15000,C385&lt;=19999),"15000 - 19999",AND(C385&gt;=20000,C385&lt;=24999),"20000 - 24999",AND(C385&gt;=25000,C385&lt;=29999),"25000 - 29999",AND(C385&gt;=30000,C385&lt;=34999),"30000 - 34999",AND(C385&gt;=35000,C385&lt;=39999),"35000 - 39999",AND(C385&gt;=40000,C385&lt;=44999),"40000 - 44999",AND(C385&gt;=45000,C385&lt;=49999),"45000 - 49999",C385&gt;=50000,"50000 or more")</f>
        <v>&lt;1000</v>
      </c>
    </row>
    <row r="386" spans="1:4" x14ac:dyDescent="0.25">
      <c r="A386">
        <v>383</v>
      </c>
      <c r="B386" t="str" cm="1">
        <f t="array" ref="B386">_xlfn.IFS(Data!F386 = "successful", "successful",Data!F386="failed","unsuccessful",Data!F386="canceled","unsuccessful",Data!F386="live","live")</f>
        <v>successful</v>
      </c>
      <c r="C386">
        <v>20000</v>
      </c>
      <c r="D386" t="str" cm="1">
        <f t="array" ref="D386">_xlfn.IFS(C386&lt;1000,"&lt;1000",AND(C386&gt;=1000,C386&lt;=4999),"1000 - 4999",AND(C386&gt;=5000,C386&lt;=9999),"5000 - 9999",AND(C386&gt;=10000,C386&lt;=14999),"10000 - 14999",AND(C386&gt;=15000,C386&lt;=19999),"15000 - 19999",AND(C386&gt;=20000,C386&lt;=24999),"20000 - 24999",AND(C386&gt;=25000,C386&lt;=29999),"25000 - 29999",AND(C386&gt;=30000,C386&lt;=34999),"30000 - 34999",AND(C386&gt;=35000,C386&lt;=39999),"35000 - 39999",AND(C386&gt;=40000,C386&lt;=44999),"40000 - 44999",AND(C386&gt;=45000,C386&lt;=49999),"45000 - 49999",C386&gt;=50000,"50000 or more")</f>
        <v>20000 - 24999</v>
      </c>
    </row>
    <row r="387" spans="1:4" x14ac:dyDescent="0.25">
      <c r="A387">
        <v>237</v>
      </c>
      <c r="B387" t="str" cm="1">
        <f t="array" ref="B387">_xlfn.IFS(Data!F387 = "successful", "successful",Data!F387="failed","unsuccessful",Data!F387="canceled","unsuccessful",Data!F387="live","live")</f>
        <v>successful</v>
      </c>
      <c r="C387">
        <v>25000</v>
      </c>
      <c r="D387" t="str" cm="1">
        <f t="array" ref="D387">_xlfn.IFS(C387&lt;1000,"&lt;1000",AND(C387&gt;=1000,C387&lt;=4999),"1000 - 4999",AND(C387&gt;=5000,C387&lt;=9999),"5000 - 9999",AND(C387&gt;=10000,C387&lt;=14999),"10000 - 14999",AND(C387&gt;=15000,C387&lt;=19999),"15000 - 19999",AND(C387&gt;=20000,C387&lt;=24999),"20000 - 24999",AND(C387&gt;=25000,C387&lt;=29999),"25000 - 29999",AND(C387&gt;=30000,C387&lt;=34999),"30000 - 34999",AND(C387&gt;=35000,C387&lt;=39999),"35000 - 39999",AND(C387&gt;=40000,C387&lt;=44999),"40000 - 44999",AND(C387&gt;=45000,C387&lt;=49999),"45000 - 49999",C387&gt;=50000,"50000 or more")</f>
        <v>25000 - 29999</v>
      </c>
    </row>
    <row r="388" spans="1:4" x14ac:dyDescent="0.25">
      <c r="A388">
        <v>13</v>
      </c>
      <c r="B388" t="str" cm="1">
        <f t="array" ref="B388">_xlfn.IFS(Data!F388 = "successful", "successful",Data!F388="failed","unsuccessful",Data!F388="canceled","unsuccessful",Data!F388="live","live")</f>
        <v>successful</v>
      </c>
      <c r="C388">
        <v>600</v>
      </c>
      <c r="D388" t="str" cm="1">
        <f t="array" ref="D388">_xlfn.IFS(C388&lt;1000,"&lt;1000",AND(C388&gt;=1000,C388&lt;=4999),"1000 - 4999",AND(C388&gt;=5000,C388&lt;=9999),"5000 - 9999",AND(C388&gt;=10000,C388&lt;=14999),"10000 - 14999",AND(C388&gt;=15000,C388&lt;=19999),"15000 - 19999",AND(C388&gt;=20000,C388&lt;=24999),"20000 - 24999",AND(C388&gt;=25000,C388&lt;=29999),"25000 - 29999",AND(C388&gt;=30000,C388&lt;=34999),"30000 - 34999",AND(C388&gt;=35000,C388&lt;=39999),"35000 - 39999",AND(C388&gt;=40000,C388&lt;=44999),"40000 - 44999",AND(C388&gt;=45000,C388&lt;=49999),"45000 - 49999",C388&gt;=50000,"50000 or more")</f>
        <v>&lt;1000</v>
      </c>
    </row>
    <row r="389" spans="1:4" x14ac:dyDescent="0.25">
      <c r="A389">
        <v>562</v>
      </c>
      <c r="B389" t="str" cm="1">
        <f t="array" ref="B389">_xlfn.IFS(Data!F389 = "successful", "successful",Data!F389="failed","unsuccessful",Data!F389="canceled","unsuccessful",Data!F389="live","live")</f>
        <v>successful</v>
      </c>
      <c r="C389">
        <v>38000</v>
      </c>
      <c r="D389" t="str" cm="1">
        <f t="array" ref="D389">_xlfn.IFS(C389&lt;1000,"&lt;1000",AND(C389&gt;=1000,C389&lt;=4999),"1000 - 4999",AND(C389&gt;=5000,C389&lt;=9999),"5000 - 9999",AND(C389&gt;=10000,C389&lt;=14999),"10000 - 14999",AND(C389&gt;=15000,C389&lt;=19999),"15000 - 19999",AND(C389&gt;=20000,C389&lt;=24999),"20000 - 24999",AND(C389&gt;=25000,C389&lt;=29999),"25000 - 29999",AND(C389&gt;=30000,C389&lt;=34999),"30000 - 34999",AND(C389&gt;=35000,C389&lt;=39999),"35000 - 39999",AND(C389&gt;=40000,C389&lt;=44999),"40000 - 44999",AND(C389&gt;=45000,C389&lt;=49999),"45000 - 49999",C389&gt;=50000,"50000 or more")</f>
        <v>35000 - 39999</v>
      </c>
    </row>
    <row r="390" spans="1:4" x14ac:dyDescent="0.25">
      <c r="A390">
        <v>71</v>
      </c>
      <c r="B390" t="str" cm="1">
        <f t="array" ref="B390">_xlfn.IFS(Data!F390 = "successful", "successful",Data!F390="failed","unsuccessful",Data!F390="canceled","unsuccessful",Data!F390="live","live")</f>
        <v>successful</v>
      </c>
      <c r="C390">
        <v>5000</v>
      </c>
      <c r="D390" t="str" cm="1">
        <f t="array" ref="D390">_xlfn.IFS(C390&lt;1000,"&lt;1000",AND(C390&gt;=1000,C390&lt;=4999),"1000 - 4999",AND(C390&gt;=5000,C390&lt;=9999),"5000 - 9999",AND(C390&gt;=10000,C390&lt;=14999),"10000 - 14999",AND(C390&gt;=15000,C390&lt;=19999),"15000 - 19999",AND(C390&gt;=20000,C390&lt;=24999),"20000 - 24999",AND(C390&gt;=25000,C390&lt;=29999),"25000 - 29999",AND(C390&gt;=30000,C390&lt;=34999),"30000 - 34999",AND(C390&gt;=35000,C390&lt;=39999),"35000 - 39999",AND(C390&gt;=40000,C390&lt;=44999),"40000 - 44999",AND(C390&gt;=45000,C390&lt;=49999),"45000 - 49999",C390&gt;=50000,"50000 or more")</f>
        <v>5000 - 9999</v>
      </c>
    </row>
    <row r="391" spans="1:4" x14ac:dyDescent="0.25">
      <c r="A391">
        <v>1510</v>
      </c>
      <c r="B391" t="str" cm="1">
        <f t="array" ref="B391">_xlfn.IFS(Data!F391 = "successful", "successful",Data!F391="failed","unsuccessful",Data!F391="canceled","unsuccessful",Data!F391="live","live")</f>
        <v>successful</v>
      </c>
      <c r="C391">
        <v>68000</v>
      </c>
      <c r="D391" t="str" cm="1">
        <f t="array" ref="D391">_xlfn.IFS(C391&lt;1000,"&lt;1000",AND(C391&gt;=1000,C391&lt;=4999),"1000 - 4999",AND(C391&gt;=5000,C391&lt;=9999),"5000 - 9999",AND(C391&gt;=10000,C391&lt;=14999),"10000 - 14999",AND(C391&gt;=15000,C391&lt;=19999),"15000 - 19999",AND(C391&gt;=20000,C391&lt;=24999),"20000 - 24999",AND(C391&gt;=25000,C391&lt;=29999),"25000 - 29999",AND(C391&gt;=30000,C391&lt;=34999),"30000 - 34999",AND(C391&gt;=35000,C391&lt;=39999),"35000 - 39999",AND(C391&gt;=40000,C391&lt;=44999),"40000 - 44999",AND(C391&gt;=45000,C391&lt;=49999),"45000 - 49999",C391&gt;=50000,"50000 or more")</f>
        <v>50000 or more</v>
      </c>
    </row>
    <row r="392" spans="1:4" x14ac:dyDescent="0.25">
      <c r="A392">
        <v>14</v>
      </c>
      <c r="B392" t="str" cm="1">
        <f t="array" ref="B392">_xlfn.IFS(Data!F392 = "successful", "successful",Data!F392="failed","unsuccessful",Data!F392="canceled","unsuccessful",Data!F392="live","live")</f>
        <v>successful</v>
      </c>
      <c r="C392">
        <v>1000</v>
      </c>
      <c r="D392" t="str" cm="1">
        <f t="array" ref="D392">_xlfn.IFS(C392&lt;1000,"&lt;1000",AND(C392&gt;=1000,C392&lt;=4999),"1000 - 4999",AND(C392&gt;=5000,C392&lt;=9999),"5000 - 9999",AND(C392&gt;=10000,C392&lt;=14999),"10000 - 14999",AND(C392&gt;=15000,C392&lt;=19999),"15000 - 19999",AND(C392&gt;=20000,C392&lt;=24999),"20000 - 24999",AND(C392&gt;=25000,C392&lt;=29999),"25000 - 29999",AND(C392&gt;=30000,C392&lt;=34999),"30000 - 34999",AND(C392&gt;=35000,C392&lt;=39999),"35000 - 39999",AND(C392&gt;=40000,C392&lt;=44999),"40000 - 44999",AND(C392&gt;=45000,C392&lt;=49999),"45000 - 49999",C392&gt;=50000,"50000 or more")</f>
        <v>1000 - 4999</v>
      </c>
    </row>
    <row r="393" spans="1:4" x14ac:dyDescent="0.25">
      <c r="A393">
        <v>193</v>
      </c>
      <c r="B393" t="str" cm="1">
        <f t="array" ref="B393">_xlfn.IFS(Data!F393 = "successful", "successful",Data!F393="failed","unsuccessful",Data!F393="canceled","unsuccessful",Data!F393="live","live")</f>
        <v>successful</v>
      </c>
      <c r="C393">
        <v>20000</v>
      </c>
      <c r="D393" t="str" cm="1">
        <f t="array" ref="D393">_xlfn.IFS(C393&lt;1000,"&lt;1000",AND(C393&gt;=1000,C393&lt;=4999),"1000 - 4999",AND(C393&gt;=5000,C393&lt;=9999),"5000 - 9999",AND(C393&gt;=10000,C393&lt;=14999),"10000 - 14999",AND(C393&gt;=15000,C393&lt;=19999),"15000 - 19999",AND(C393&gt;=20000,C393&lt;=24999),"20000 - 24999",AND(C393&gt;=25000,C393&lt;=29999),"25000 - 29999",AND(C393&gt;=30000,C393&lt;=34999),"30000 - 34999",AND(C393&gt;=35000,C393&lt;=39999),"35000 - 39999",AND(C393&gt;=40000,C393&lt;=44999),"40000 - 44999",AND(C393&gt;=45000,C393&lt;=49999),"45000 - 49999",C393&gt;=50000,"50000 or more")</f>
        <v>20000 - 24999</v>
      </c>
    </row>
    <row r="394" spans="1:4" x14ac:dyDescent="0.25">
      <c r="A394">
        <v>206</v>
      </c>
      <c r="B394" t="str" cm="1">
        <f t="array" ref="B394">_xlfn.IFS(Data!F394 = "successful", "successful",Data!F394="failed","unsuccessful",Data!F394="canceled","unsuccessful",Data!F394="live","live")</f>
        <v>successful</v>
      </c>
      <c r="C394">
        <v>18500</v>
      </c>
      <c r="D394" t="str" cm="1">
        <f t="array" ref="D394">_xlfn.IFS(C394&lt;1000,"&lt;1000",AND(C394&gt;=1000,C394&lt;=4999),"1000 - 4999",AND(C394&gt;=5000,C394&lt;=9999),"5000 - 9999",AND(C394&gt;=10000,C394&lt;=14999),"10000 - 14999",AND(C394&gt;=15000,C394&lt;=19999),"15000 - 19999",AND(C394&gt;=20000,C394&lt;=24999),"20000 - 24999",AND(C394&gt;=25000,C394&lt;=29999),"25000 - 29999",AND(C394&gt;=30000,C394&lt;=34999),"30000 - 34999",AND(C394&gt;=35000,C394&lt;=39999),"35000 - 39999",AND(C394&gt;=40000,C394&lt;=44999),"40000 - 44999",AND(C394&gt;=45000,C394&lt;=49999),"45000 - 49999",C394&gt;=50000,"50000 or more")</f>
        <v>15000 - 19999</v>
      </c>
    </row>
    <row r="395" spans="1:4" x14ac:dyDescent="0.25">
      <c r="A395">
        <v>351</v>
      </c>
      <c r="B395" t="str" cm="1">
        <f t="array" ref="B395">_xlfn.IFS(Data!F395 = "successful", "successful",Data!F395="failed","unsuccessful",Data!F395="canceled","unsuccessful",Data!F395="live","live")</f>
        <v>successful</v>
      </c>
      <c r="C395">
        <v>50000</v>
      </c>
      <c r="D395" t="str" cm="1">
        <f t="array" ref="D395">_xlfn.IFS(C395&lt;1000,"&lt;1000",AND(C395&gt;=1000,C395&lt;=4999),"1000 - 4999",AND(C395&gt;=5000,C395&lt;=9999),"5000 - 9999",AND(C395&gt;=10000,C395&lt;=14999),"10000 - 14999",AND(C395&gt;=15000,C395&lt;=19999),"15000 - 19999",AND(C395&gt;=20000,C395&lt;=24999),"20000 - 24999",AND(C395&gt;=25000,C395&lt;=29999),"25000 - 29999",AND(C395&gt;=30000,C395&lt;=34999),"30000 - 34999",AND(C395&gt;=35000,C395&lt;=39999),"35000 - 39999",AND(C395&gt;=40000,C395&lt;=44999),"40000 - 44999",AND(C395&gt;=45000,C395&lt;=49999),"45000 - 49999",C395&gt;=50000,"50000 or more")</f>
        <v>50000 or more</v>
      </c>
    </row>
    <row r="396" spans="1:4" x14ac:dyDescent="0.25">
      <c r="A396">
        <v>50</v>
      </c>
      <c r="B396" t="str" cm="1">
        <f t="array" ref="B396">_xlfn.IFS(Data!F396 = "successful", "successful",Data!F396="failed","unsuccessful",Data!F396="canceled","unsuccessful",Data!F396="live","live")</f>
        <v>successful</v>
      </c>
      <c r="C396">
        <v>4700</v>
      </c>
      <c r="D396" t="str" cm="1">
        <f t="array" ref="D396">_xlfn.IFS(C396&lt;1000,"&lt;1000",AND(C396&gt;=1000,C396&lt;=4999),"1000 - 4999",AND(C396&gt;=5000,C396&lt;=9999),"5000 - 9999",AND(C396&gt;=10000,C396&lt;=14999),"10000 - 14999",AND(C396&gt;=15000,C396&lt;=19999),"15000 - 19999",AND(C396&gt;=20000,C396&lt;=24999),"20000 - 24999",AND(C396&gt;=25000,C396&lt;=29999),"25000 - 29999",AND(C396&gt;=30000,C396&lt;=34999),"30000 - 34999",AND(C396&gt;=35000,C396&lt;=39999),"35000 - 39999",AND(C396&gt;=40000,C396&lt;=44999),"40000 - 44999",AND(C396&gt;=45000,C396&lt;=49999),"45000 - 49999",C396&gt;=50000,"50000 or more")</f>
        <v>1000 - 4999</v>
      </c>
    </row>
    <row r="397" spans="1:4" x14ac:dyDescent="0.25">
      <c r="A397">
        <v>184</v>
      </c>
      <c r="B397" t="str" cm="1">
        <f t="array" ref="B397">_xlfn.IFS(Data!F397 = "successful", "successful",Data!F397="failed","unsuccessful",Data!F397="canceled","unsuccessful",Data!F397="live","live")</f>
        <v>successful</v>
      </c>
      <c r="C397">
        <v>10000</v>
      </c>
      <c r="D397" t="str" cm="1">
        <f t="array" ref="D397">_xlfn.IFS(C397&lt;1000,"&lt;1000",AND(C397&gt;=1000,C397&lt;=4999),"1000 - 4999",AND(C397&gt;=5000,C397&lt;=9999),"5000 - 9999",AND(C397&gt;=10000,C397&lt;=14999),"10000 - 14999",AND(C397&gt;=15000,C397&lt;=19999),"15000 - 19999",AND(C397&gt;=20000,C397&lt;=24999),"20000 - 24999",AND(C397&gt;=25000,C397&lt;=29999),"25000 - 29999",AND(C397&gt;=30000,C397&lt;=34999),"30000 - 34999",AND(C397&gt;=35000,C397&lt;=39999),"35000 - 39999",AND(C397&gt;=40000,C397&lt;=44999),"40000 - 44999",AND(C397&gt;=45000,C397&lt;=49999),"45000 - 49999",C397&gt;=50000,"50000 or more")</f>
        <v>10000 - 14999</v>
      </c>
    </row>
    <row r="398" spans="1:4" x14ac:dyDescent="0.25">
      <c r="A398">
        <v>196</v>
      </c>
      <c r="B398" t="str" cm="1">
        <f t="array" ref="B398">_xlfn.IFS(Data!F398 = "successful", "successful",Data!F398="failed","unsuccessful",Data!F398="canceled","unsuccessful",Data!F398="live","live")</f>
        <v>successful</v>
      </c>
      <c r="C398">
        <v>15000</v>
      </c>
      <c r="D398" t="str" cm="1">
        <f t="array" ref="D398">_xlfn.IFS(C398&lt;1000,"&lt;1000",AND(C398&gt;=1000,C398&lt;=4999),"1000 - 4999",AND(C398&gt;=5000,C398&lt;=9999),"5000 - 9999",AND(C398&gt;=10000,C398&lt;=14999),"10000 - 14999",AND(C398&gt;=15000,C398&lt;=19999),"15000 - 19999",AND(C398&gt;=20000,C398&lt;=24999),"20000 - 24999",AND(C398&gt;=25000,C398&lt;=29999),"25000 - 29999",AND(C398&gt;=30000,C398&lt;=34999),"30000 - 34999",AND(C398&gt;=35000,C398&lt;=39999),"35000 - 39999",AND(C398&gt;=40000,C398&lt;=44999),"40000 - 44999",AND(C398&gt;=45000,C398&lt;=49999),"45000 - 49999",C398&gt;=50000,"50000 or more")</f>
        <v>15000 - 19999</v>
      </c>
    </row>
    <row r="399" spans="1:4" x14ac:dyDescent="0.25">
      <c r="A399">
        <v>229</v>
      </c>
      <c r="B399" t="str" cm="1">
        <f t="array" ref="B399">_xlfn.IFS(Data!F399 = "successful", "successful",Data!F399="failed","unsuccessful",Data!F399="canceled","unsuccessful",Data!F399="live","live")</f>
        <v>successful</v>
      </c>
      <c r="C399">
        <v>12444</v>
      </c>
      <c r="D399" t="str" cm="1">
        <f t="array" ref="D399">_xlfn.IFS(C399&lt;1000,"&lt;1000",AND(C399&gt;=1000,C399&lt;=4999),"1000 - 4999",AND(C399&gt;=5000,C399&lt;=9999),"5000 - 9999",AND(C399&gt;=10000,C399&lt;=14999),"10000 - 14999",AND(C399&gt;=15000,C399&lt;=19999),"15000 - 19999",AND(C399&gt;=20000,C399&lt;=24999),"20000 - 24999",AND(C399&gt;=25000,C399&lt;=29999),"25000 - 29999",AND(C399&gt;=30000,C399&lt;=34999),"30000 - 34999",AND(C399&gt;=35000,C399&lt;=39999),"35000 - 39999",AND(C399&gt;=40000,C399&lt;=44999),"40000 - 44999",AND(C399&gt;=45000,C399&lt;=49999),"45000 - 49999",C399&gt;=50000,"50000 or more")</f>
        <v>10000 - 14999</v>
      </c>
    </row>
    <row r="400" spans="1:4" x14ac:dyDescent="0.25">
      <c r="A400">
        <v>67</v>
      </c>
      <c r="B400" t="str" cm="1">
        <f t="array" ref="B400">_xlfn.IFS(Data!F400 = "successful", "successful",Data!F400="failed","unsuccessful",Data!F400="canceled","unsuccessful",Data!F400="live","live")</f>
        <v>successful</v>
      </c>
      <c r="C400">
        <v>7500</v>
      </c>
      <c r="D400" t="str" cm="1">
        <f t="array" ref="D400">_xlfn.IFS(C400&lt;1000,"&lt;1000",AND(C400&gt;=1000,C400&lt;=4999),"1000 - 4999",AND(C400&gt;=5000,C400&lt;=9999),"5000 - 9999",AND(C400&gt;=10000,C400&lt;=14999),"10000 - 14999",AND(C400&gt;=15000,C400&lt;=19999),"15000 - 19999",AND(C400&gt;=20000,C400&lt;=24999),"20000 - 24999",AND(C400&gt;=25000,C400&lt;=29999),"25000 - 29999",AND(C400&gt;=30000,C400&lt;=34999),"30000 - 34999",AND(C400&gt;=35000,C400&lt;=39999),"35000 - 39999",AND(C400&gt;=40000,C400&lt;=44999),"40000 - 44999",AND(C400&gt;=45000,C400&lt;=49999),"45000 - 49999",C400&gt;=50000,"50000 or more")</f>
        <v>5000 - 9999</v>
      </c>
    </row>
    <row r="401" spans="1:4" x14ac:dyDescent="0.25">
      <c r="A401">
        <v>95</v>
      </c>
      <c r="B401" t="str" cm="1">
        <f t="array" ref="B401">_xlfn.IFS(Data!F401 = "successful", "successful",Data!F401="failed","unsuccessful",Data!F401="canceled","unsuccessful",Data!F401="live","live")</f>
        <v>successful</v>
      </c>
      <c r="C401">
        <v>20000</v>
      </c>
      <c r="D401" t="str" cm="1">
        <f t="array" ref="D401">_xlfn.IFS(C401&lt;1000,"&lt;1000",AND(C401&gt;=1000,C401&lt;=4999),"1000 - 4999",AND(C401&gt;=5000,C401&lt;=9999),"5000 - 9999",AND(C401&gt;=10000,C401&lt;=14999),"10000 - 14999",AND(C401&gt;=15000,C401&lt;=19999),"15000 - 19999",AND(C401&gt;=20000,C401&lt;=24999),"20000 - 24999",AND(C401&gt;=25000,C401&lt;=29999),"25000 - 29999",AND(C401&gt;=30000,C401&lt;=34999),"30000 - 34999",AND(C401&gt;=35000,C401&lt;=39999),"35000 - 39999",AND(C401&gt;=40000,C401&lt;=44999),"40000 - 44999",AND(C401&gt;=45000,C401&lt;=49999),"45000 - 49999",C401&gt;=50000,"50000 or more")</f>
        <v>20000 - 24999</v>
      </c>
    </row>
    <row r="402" spans="1:4" x14ac:dyDescent="0.25">
      <c r="A402">
        <v>62</v>
      </c>
      <c r="B402" t="str" cm="1">
        <f t="array" ref="B402">_xlfn.IFS(Data!F402 = "successful", "successful",Data!F402="failed","unsuccessful",Data!F402="canceled","unsuccessful",Data!F402="live","live")</f>
        <v>successful</v>
      </c>
      <c r="C402">
        <v>10000</v>
      </c>
      <c r="D402" t="str" cm="1">
        <f t="array" ref="D402">_xlfn.IFS(C402&lt;1000,"&lt;1000",AND(C402&gt;=1000,C402&lt;=4999),"1000 - 4999",AND(C402&gt;=5000,C402&lt;=9999),"5000 - 9999",AND(C402&gt;=10000,C402&lt;=14999),"10000 - 14999",AND(C402&gt;=15000,C402&lt;=19999),"15000 - 19999",AND(C402&gt;=20000,C402&lt;=24999),"20000 - 24999",AND(C402&gt;=25000,C402&lt;=29999),"25000 - 29999",AND(C402&gt;=30000,C402&lt;=34999),"30000 - 34999",AND(C402&gt;=35000,C402&lt;=39999),"35000 - 39999",AND(C402&gt;=40000,C402&lt;=44999),"40000 - 44999",AND(C402&gt;=45000,C402&lt;=49999),"45000 - 49999",C402&gt;=50000,"50000 or more")</f>
        <v>10000 - 14999</v>
      </c>
    </row>
    <row r="403" spans="1:4" x14ac:dyDescent="0.25">
      <c r="A403">
        <v>73</v>
      </c>
      <c r="B403" t="str" cm="1">
        <f t="array" ref="B403">_xlfn.IFS(Data!F403 = "successful", "successful",Data!F403="failed","unsuccessful",Data!F403="canceled","unsuccessful",Data!F403="live","live")</f>
        <v>successful</v>
      </c>
      <c r="C403">
        <v>50000</v>
      </c>
      <c r="D403" t="str" cm="1">
        <f t="array" ref="D403">_xlfn.IFS(C403&lt;1000,"&lt;1000",AND(C403&gt;=1000,C403&lt;=4999),"1000 - 4999",AND(C403&gt;=5000,C403&lt;=9999),"5000 - 9999",AND(C403&gt;=10000,C403&lt;=14999),"10000 - 14999",AND(C403&gt;=15000,C403&lt;=19999),"15000 - 19999",AND(C403&gt;=20000,C403&lt;=24999),"20000 - 24999",AND(C403&gt;=25000,C403&lt;=29999),"25000 - 29999",AND(C403&gt;=30000,C403&lt;=34999),"30000 - 34999",AND(C403&gt;=35000,C403&lt;=39999),"35000 - 39999",AND(C403&gt;=40000,C403&lt;=44999),"40000 - 44999",AND(C403&gt;=45000,C403&lt;=49999),"45000 - 49999",C403&gt;=50000,"50000 or more")</f>
        <v>50000 or more</v>
      </c>
    </row>
    <row r="404" spans="1:4" x14ac:dyDescent="0.25">
      <c r="A404">
        <v>43</v>
      </c>
      <c r="B404" t="str" cm="1">
        <f t="array" ref="B404">_xlfn.IFS(Data!F404 = "successful", "successful",Data!F404="failed","unsuccessful",Data!F404="canceled","unsuccessful",Data!F404="live","live")</f>
        <v>successful</v>
      </c>
      <c r="C404">
        <v>2000</v>
      </c>
      <c r="D404" t="str" cm="1">
        <f t="array" ref="D404">_xlfn.IFS(C404&lt;1000,"&lt;1000",AND(C404&gt;=1000,C404&lt;=4999),"1000 - 4999",AND(C404&gt;=5000,C404&lt;=9999),"5000 - 9999",AND(C404&gt;=10000,C404&lt;=14999),"10000 - 14999",AND(C404&gt;=15000,C404&lt;=19999),"15000 - 19999",AND(C404&gt;=20000,C404&lt;=24999),"20000 - 24999",AND(C404&gt;=25000,C404&lt;=29999),"25000 - 29999",AND(C404&gt;=30000,C404&lt;=34999),"30000 - 34999",AND(C404&gt;=35000,C404&lt;=39999),"35000 - 39999",AND(C404&gt;=40000,C404&lt;=44999),"40000 - 44999",AND(C404&gt;=45000,C404&lt;=49999),"45000 - 49999",C404&gt;=50000,"50000 or more")</f>
        <v>1000 - 4999</v>
      </c>
    </row>
    <row r="405" spans="1:4" x14ac:dyDescent="0.25">
      <c r="A405">
        <v>70</v>
      </c>
      <c r="B405" t="str" cm="1">
        <f t="array" ref="B405">_xlfn.IFS(Data!F405 = "successful", "successful",Data!F405="failed","unsuccessful",Data!F405="canceled","unsuccessful",Data!F405="live","live")</f>
        <v>successful</v>
      </c>
      <c r="C405">
        <v>5000</v>
      </c>
      <c r="D405" t="str" cm="1">
        <f t="array" ref="D405">_xlfn.IFS(C405&lt;1000,"&lt;1000",AND(C405&gt;=1000,C405&lt;=4999),"1000 - 4999",AND(C405&gt;=5000,C405&lt;=9999),"5000 - 9999",AND(C405&gt;=10000,C405&lt;=14999),"10000 - 14999",AND(C405&gt;=15000,C405&lt;=19999),"15000 - 19999",AND(C405&gt;=20000,C405&lt;=24999),"20000 - 24999",AND(C405&gt;=25000,C405&lt;=29999),"25000 - 29999",AND(C405&gt;=30000,C405&lt;=34999),"30000 - 34999",AND(C405&gt;=35000,C405&lt;=39999),"35000 - 39999",AND(C405&gt;=40000,C405&lt;=44999),"40000 - 44999",AND(C405&gt;=45000,C405&lt;=49999),"45000 - 49999",C405&gt;=50000,"50000 or more")</f>
        <v>5000 - 9999</v>
      </c>
    </row>
    <row r="406" spans="1:4" x14ac:dyDescent="0.25">
      <c r="A406">
        <v>271</v>
      </c>
      <c r="B406" t="str" cm="1">
        <f t="array" ref="B406">_xlfn.IFS(Data!F406 = "successful", "successful",Data!F406="failed","unsuccessful",Data!F406="canceled","unsuccessful",Data!F406="live","live")</f>
        <v>successful</v>
      </c>
      <c r="C406">
        <v>35000</v>
      </c>
      <c r="D406" t="str" cm="1">
        <f t="array" ref="D406">_xlfn.IFS(C406&lt;1000,"&lt;1000",AND(C406&gt;=1000,C406&lt;=4999),"1000 - 4999",AND(C406&gt;=5000,C406&lt;=9999),"5000 - 9999",AND(C406&gt;=10000,C406&lt;=14999),"10000 - 14999",AND(C406&gt;=15000,C406&lt;=19999),"15000 - 19999",AND(C406&gt;=20000,C406&lt;=24999),"20000 - 24999",AND(C406&gt;=25000,C406&lt;=29999),"25000 - 29999",AND(C406&gt;=30000,C406&lt;=34999),"30000 - 34999",AND(C406&gt;=35000,C406&lt;=39999),"35000 - 39999",AND(C406&gt;=40000,C406&lt;=44999),"40000 - 44999",AND(C406&gt;=45000,C406&lt;=49999),"45000 - 49999",C406&gt;=50000,"50000 or more")</f>
        <v>35000 - 39999</v>
      </c>
    </row>
    <row r="407" spans="1:4" x14ac:dyDescent="0.25">
      <c r="A407">
        <v>55</v>
      </c>
      <c r="B407" t="str" cm="1">
        <f t="array" ref="B407">_xlfn.IFS(Data!F407 = "successful", "successful",Data!F407="failed","unsuccessful",Data!F407="canceled","unsuccessful",Data!F407="live","live")</f>
        <v>successful</v>
      </c>
      <c r="C407">
        <v>2820</v>
      </c>
      <c r="D407" t="str" cm="1">
        <f t="array" ref="D407">_xlfn.IFS(C407&lt;1000,"&lt;1000",AND(C407&gt;=1000,C407&lt;=4999),"1000 - 4999",AND(C407&gt;=5000,C407&lt;=9999),"5000 - 9999",AND(C407&gt;=10000,C407&lt;=14999),"10000 - 14999",AND(C407&gt;=15000,C407&lt;=19999),"15000 - 19999",AND(C407&gt;=20000,C407&lt;=24999),"20000 - 24999",AND(C407&gt;=25000,C407&lt;=29999),"25000 - 29999",AND(C407&gt;=30000,C407&lt;=34999),"30000 - 34999",AND(C407&gt;=35000,C407&lt;=39999),"35000 - 39999",AND(C407&gt;=40000,C407&lt;=44999),"40000 - 44999",AND(C407&gt;=45000,C407&lt;=49999),"45000 - 49999",C407&gt;=50000,"50000 or more")</f>
        <v>1000 - 4999</v>
      </c>
    </row>
    <row r="408" spans="1:4" x14ac:dyDescent="0.25">
      <c r="A408">
        <v>35</v>
      </c>
      <c r="B408" t="str" cm="1">
        <f t="array" ref="B408">_xlfn.IFS(Data!F408 = "successful", "successful",Data!F408="failed","unsuccessful",Data!F408="canceled","unsuccessful",Data!F408="live","live")</f>
        <v>successful</v>
      </c>
      <c r="C408">
        <v>2800</v>
      </c>
      <c r="D408" t="str" cm="1">
        <f t="array" ref="D408">_xlfn.IFS(C408&lt;1000,"&lt;1000",AND(C408&gt;=1000,C408&lt;=4999),"1000 - 4999",AND(C408&gt;=5000,C408&lt;=9999),"5000 - 9999",AND(C408&gt;=10000,C408&lt;=14999),"10000 - 14999",AND(C408&gt;=15000,C408&lt;=19999),"15000 - 19999",AND(C408&gt;=20000,C408&lt;=24999),"20000 - 24999",AND(C408&gt;=25000,C408&lt;=29999),"25000 - 29999",AND(C408&gt;=30000,C408&lt;=34999),"30000 - 34999",AND(C408&gt;=35000,C408&lt;=39999),"35000 - 39999",AND(C408&gt;=40000,C408&lt;=44999),"40000 - 44999",AND(C408&gt;=45000,C408&lt;=49999),"45000 - 49999",C408&gt;=50000,"50000 or more")</f>
        <v>1000 - 4999</v>
      </c>
    </row>
    <row r="409" spans="1:4" x14ac:dyDescent="0.25">
      <c r="A409">
        <v>22</v>
      </c>
      <c r="B409" t="str" cm="1">
        <f t="array" ref="B409">_xlfn.IFS(Data!F409 = "successful", "successful",Data!F409="failed","unsuccessful",Data!F409="canceled","unsuccessful",Data!F409="live","live")</f>
        <v>successful</v>
      </c>
      <c r="C409">
        <v>2000</v>
      </c>
      <c r="D409" t="str" cm="1">
        <f t="array" ref="D409">_xlfn.IFS(C409&lt;1000,"&lt;1000",AND(C409&gt;=1000,C409&lt;=4999),"1000 - 4999",AND(C409&gt;=5000,C409&lt;=9999),"5000 - 9999",AND(C409&gt;=10000,C409&lt;=14999),"10000 - 14999",AND(C409&gt;=15000,C409&lt;=19999),"15000 - 19999",AND(C409&gt;=20000,C409&lt;=24999),"20000 - 24999",AND(C409&gt;=25000,C409&lt;=29999),"25000 - 29999",AND(C409&gt;=30000,C409&lt;=34999),"30000 - 34999",AND(C409&gt;=35000,C409&lt;=39999),"35000 - 39999",AND(C409&gt;=40000,C409&lt;=44999),"40000 - 44999",AND(C409&gt;=45000,C409&lt;=49999),"45000 - 49999",C409&gt;=50000,"50000 or more")</f>
        <v>1000 - 4999</v>
      </c>
    </row>
    <row r="410" spans="1:4" x14ac:dyDescent="0.25">
      <c r="A410">
        <v>38</v>
      </c>
      <c r="B410" t="str" cm="1">
        <f t="array" ref="B410">_xlfn.IFS(Data!F410 = "successful", "successful",Data!F410="failed","unsuccessful",Data!F410="canceled","unsuccessful",Data!F410="live","live")</f>
        <v>successful</v>
      </c>
      <c r="C410">
        <v>6000</v>
      </c>
      <c r="D410" t="str" cm="1">
        <f t="array" ref="D410">_xlfn.IFS(C410&lt;1000,"&lt;1000",AND(C410&gt;=1000,C410&lt;=4999),"1000 - 4999",AND(C410&gt;=5000,C410&lt;=9999),"5000 - 9999",AND(C410&gt;=10000,C410&lt;=14999),"10000 - 14999",AND(C410&gt;=15000,C410&lt;=19999),"15000 - 19999",AND(C410&gt;=20000,C410&lt;=24999),"20000 - 24999",AND(C410&gt;=25000,C410&lt;=29999),"25000 - 29999",AND(C410&gt;=30000,C410&lt;=34999),"30000 - 34999",AND(C410&gt;=35000,C410&lt;=39999),"35000 - 39999",AND(C410&gt;=40000,C410&lt;=44999),"40000 - 44999",AND(C410&gt;=45000,C410&lt;=49999),"45000 - 49999",C410&gt;=50000,"50000 or more")</f>
        <v>5000 - 9999</v>
      </c>
    </row>
    <row r="411" spans="1:4" x14ac:dyDescent="0.25">
      <c r="A411">
        <v>15</v>
      </c>
      <c r="B411" t="str" cm="1">
        <f t="array" ref="B411">_xlfn.IFS(Data!F411 = "successful", "successful",Data!F411="failed","unsuccessful",Data!F411="canceled","unsuccessful",Data!F411="live","live")</f>
        <v>successful</v>
      </c>
      <c r="C411">
        <v>500</v>
      </c>
      <c r="D411" t="str" cm="1">
        <f t="array" ref="D411">_xlfn.IFS(C411&lt;1000,"&lt;1000",AND(C411&gt;=1000,C411&lt;=4999),"1000 - 4999",AND(C411&gt;=5000,C411&lt;=9999),"5000 - 9999",AND(C411&gt;=10000,C411&lt;=14999),"10000 - 14999",AND(C411&gt;=15000,C411&lt;=19999),"15000 - 19999",AND(C411&gt;=20000,C411&lt;=24999),"20000 - 24999",AND(C411&gt;=25000,C411&lt;=29999),"25000 - 29999",AND(C411&gt;=30000,C411&lt;=34999),"30000 - 34999",AND(C411&gt;=35000,C411&lt;=39999),"35000 - 39999",AND(C411&gt;=40000,C411&lt;=44999),"40000 - 44999",AND(C411&gt;=45000,C411&lt;=49999),"45000 - 49999",C411&gt;=50000,"50000 or more")</f>
        <v>&lt;1000</v>
      </c>
    </row>
    <row r="412" spans="1:4" x14ac:dyDescent="0.25">
      <c r="A412">
        <v>7</v>
      </c>
      <c r="B412" t="str" cm="1">
        <f t="array" ref="B412">_xlfn.IFS(Data!F412 = "successful", "successful",Data!F412="failed","unsuccessful",Data!F412="canceled","unsuccessful",Data!F412="live","live")</f>
        <v>successful</v>
      </c>
      <c r="C412">
        <v>1000</v>
      </c>
      <c r="D412" t="str" cm="1">
        <f t="array" ref="D412">_xlfn.IFS(C412&lt;1000,"&lt;1000",AND(C412&gt;=1000,C412&lt;=4999),"1000 - 4999",AND(C412&gt;=5000,C412&lt;=9999),"5000 - 9999",AND(C412&gt;=10000,C412&lt;=14999),"10000 - 14999",AND(C412&gt;=15000,C412&lt;=19999),"15000 - 19999",AND(C412&gt;=20000,C412&lt;=24999),"20000 - 24999",AND(C412&gt;=25000,C412&lt;=29999),"25000 - 29999",AND(C412&gt;=30000,C412&lt;=34999),"30000 - 34999",AND(C412&gt;=35000,C412&lt;=39999),"35000 - 39999",AND(C412&gt;=40000,C412&lt;=44999),"40000 - 44999",AND(C412&gt;=45000,C412&lt;=49999),"45000 - 49999",C412&gt;=50000,"50000 or more")</f>
        <v>1000 - 4999</v>
      </c>
    </row>
    <row r="413" spans="1:4" x14ac:dyDescent="0.25">
      <c r="A413">
        <v>241</v>
      </c>
      <c r="B413" t="str" cm="1">
        <f t="array" ref="B413">_xlfn.IFS(Data!F413 = "successful", "successful",Data!F413="failed","unsuccessful",Data!F413="canceled","unsuccessful",Data!F413="live","live")</f>
        <v>successful</v>
      </c>
      <c r="C413">
        <v>30000</v>
      </c>
      <c r="D413" t="str" cm="1">
        <f t="array" ref="D413">_xlfn.IFS(C413&lt;1000,"&lt;1000",AND(C413&gt;=1000,C413&lt;=4999),"1000 - 4999",AND(C413&gt;=5000,C413&lt;=9999),"5000 - 9999",AND(C413&gt;=10000,C413&lt;=14999),"10000 - 14999",AND(C413&gt;=15000,C413&lt;=19999),"15000 - 19999",AND(C413&gt;=20000,C413&lt;=24999),"20000 - 24999",AND(C413&gt;=25000,C413&lt;=29999),"25000 - 29999",AND(C413&gt;=30000,C413&lt;=34999),"30000 - 34999",AND(C413&gt;=35000,C413&lt;=39999),"35000 - 39999",AND(C413&gt;=40000,C413&lt;=44999),"40000 - 44999",AND(C413&gt;=45000,C413&lt;=49999),"45000 - 49999",C413&gt;=50000,"50000 or more")</f>
        <v>30000 - 34999</v>
      </c>
    </row>
    <row r="414" spans="1:4" x14ac:dyDescent="0.25">
      <c r="A414">
        <v>55</v>
      </c>
      <c r="B414" t="str" cm="1">
        <f t="array" ref="B414">_xlfn.IFS(Data!F414 = "successful", "successful",Data!F414="failed","unsuccessful",Data!F414="canceled","unsuccessful",Data!F414="live","live")</f>
        <v>successful</v>
      </c>
      <c r="C414">
        <v>2500</v>
      </c>
      <c r="D414" t="str" cm="1">
        <f t="array" ref="D414">_xlfn.IFS(C414&lt;1000,"&lt;1000",AND(C414&gt;=1000,C414&lt;=4999),"1000 - 4999",AND(C414&gt;=5000,C414&lt;=9999),"5000 - 9999",AND(C414&gt;=10000,C414&lt;=14999),"10000 - 14999",AND(C414&gt;=15000,C414&lt;=19999),"15000 - 19999",AND(C414&gt;=20000,C414&lt;=24999),"20000 - 24999",AND(C414&gt;=25000,C414&lt;=29999),"25000 - 29999",AND(C414&gt;=30000,C414&lt;=34999),"30000 - 34999",AND(C414&gt;=35000,C414&lt;=39999),"35000 - 39999",AND(C414&gt;=40000,C414&lt;=44999),"40000 - 44999",AND(C414&gt;=45000,C414&lt;=49999),"45000 - 49999",C414&gt;=50000,"50000 or more")</f>
        <v>1000 - 4999</v>
      </c>
    </row>
    <row r="415" spans="1:4" x14ac:dyDescent="0.25">
      <c r="A415">
        <v>171</v>
      </c>
      <c r="B415" t="str" cm="1">
        <f t="array" ref="B415">_xlfn.IFS(Data!F415 = "successful", "successful",Data!F415="failed","unsuccessful",Data!F415="canceled","unsuccessful",Data!F415="live","live")</f>
        <v>successful</v>
      </c>
      <c r="C415">
        <v>12800</v>
      </c>
      <c r="D415" t="str" cm="1">
        <f t="array" ref="D415">_xlfn.IFS(C415&lt;1000,"&lt;1000",AND(C415&gt;=1000,C415&lt;=4999),"1000 - 4999",AND(C415&gt;=5000,C415&lt;=9999),"5000 - 9999",AND(C415&gt;=10000,C415&lt;=14999),"10000 - 14999",AND(C415&gt;=15000,C415&lt;=19999),"15000 - 19999",AND(C415&gt;=20000,C415&lt;=24999),"20000 - 24999",AND(C415&gt;=25000,C415&lt;=29999),"25000 - 29999",AND(C415&gt;=30000,C415&lt;=34999),"30000 - 34999",AND(C415&gt;=35000,C415&lt;=39999),"35000 - 39999",AND(C415&gt;=40000,C415&lt;=44999),"40000 - 44999",AND(C415&gt;=45000,C415&lt;=49999),"45000 - 49999",C415&gt;=50000,"50000 or more")</f>
        <v>10000 - 14999</v>
      </c>
    </row>
    <row r="416" spans="1:4" x14ac:dyDescent="0.25">
      <c r="A416">
        <v>208</v>
      </c>
      <c r="B416" t="str" cm="1">
        <f t="array" ref="B416">_xlfn.IFS(Data!F416 = "successful", "successful",Data!F416="failed","unsuccessful",Data!F416="canceled","unsuccessful",Data!F416="live","live")</f>
        <v>successful</v>
      </c>
      <c r="C416">
        <v>18500</v>
      </c>
      <c r="D416" t="str" cm="1">
        <f t="array" ref="D416">_xlfn.IFS(C416&lt;1000,"&lt;1000",AND(C416&gt;=1000,C416&lt;=4999),"1000 - 4999",AND(C416&gt;=5000,C416&lt;=9999),"5000 - 9999",AND(C416&gt;=10000,C416&lt;=14999),"10000 - 14999",AND(C416&gt;=15000,C416&lt;=19999),"15000 - 19999",AND(C416&gt;=20000,C416&lt;=24999),"20000 - 24999",AND(C416&gt;=25000,C416&lt;=29999),"25000 - 29999",AND(C416&gt;=30000,C416&lt;=34999),"30000 - 34999",AND(C416&gt;=35000,C416&lt;=39999),"35000 - 39999",AND(C416&gt;=40000,C416&lt;=44999),"40000 - 44999",AND(C416&gt;=45000,C416&lt;=49999),"45000 - 49999",C416&gt;=50000,"50000 or more")</f>
        <v>15000 - 19999</v>
      </c>
    </row>
    <row r="417" spans="1:4" x14ac:dyDescent="0.25">
      <c r="A417">
        <v>21</v>
      </c>
      <c r="B417" t="str" cm="1">
        <f t="array" ref="B417">_xlfn.IFS(Data!F417 = "successful", "successful",Data!F417="failed","unsuccessful",Data!F417="canceled","unsuccessful",Data!F417="live","live")</f>
        <v>successful</v>
      </c>
      <c r="C417">
        <v>1400</v>
      </c>
      <c r="D417" t="str" cm="1">
        <f t="array" ref="D417">_xlfn.IFS(C417&lt;1000,"&lt;1000",AND(C417&gt;=1000,C417&lt;=4999),"1000 - 4999",AND(C417&gt;=5000,C417&lt;=9999),"5000 - 9999",AND(C417&gt;=10000,C417&lt;=14999),"10000 - 14999",AND(C417&gt;=15000,C417&lt;=19999),"15000 - 19999",AND(C417&gt;=20000,C417&lt;=24999),"20000 - 24999",AND(C417&gt;=25000,C417&lt;=29999),"25000 - 29999",AND(C417&gt;=30000,C417&lt;=34999),"30000 - 34999",AND(C417&gt;=35000,C417&lt;=39999),"35000 - 39999",AND(C417&gt;=40000,C417&lt;=44999),"40000 - 44999",AND(C417&gt;=45000,C417&lt;=49999),"45000 - 49999",C417&gt;=50000,"50000 or more")</f>
        <v>1000 - 4999</v>
      </c>
    </row>
    <row r="418" spans="1:4" x14ac:dyDescent="0.25">
      <c r="A418">
        <v>25</v>
      </c>
      <c r="B418" t="str" cm="1">
        <f t="array" ref="B418">_xlfn.IFS(Data!F418 = "successful", "successful",Data!F418="failed","unsuccessful",Data!F418="canceled","unsuccessful",Data!F418="live","live")</f>
        <v>successful</v>
      </c>
      <c r="C418">
        <v>1000</v>
      </c>
      <c r="D418" t="str" cm="1">
        <f t="array" ref="D418">_xlfn.IFS(C418&lt;1000,"&lt;1000",AND(C418&gt;=1000,C418&lt;=4999),"1000 - 4999",AND(C418&gt;=5000,C418&lt;=9999),"5000 - 9999",AND(C418&gt;=10000,C418&lt;=14999),"10000 - 14999",AND(C418&gt;=15000,C418&lt;=19999),"15000 - 19999",AND(C418&gt;=20000,C418&lt;=24999),"20000 - 24999",AND(C418&gt;=25000,C418&lt;=29999),"25000 - 29999",AND(C418&gt;=30000,C418&lt;=34999),"30000 - 34999",AND(C418&gt;=35000,C418&lt;=39999),"35000 - 39999",AND(C418&gt;=40000,C418&lt;=44999),"40000 - 44999",AND(C418&gt;=45000,C418&lt;=49999),"45000 - 49999",C418&gt;=50000,"50000 or more")</f>
        <v>1000 - 4999</v>
      </c>
    </row>
    <row r="419" spans="1:4" x14ac:dyDescent="0.25">
      <c r="A419">
        <v>52</v>
      </c>
      <c r="B419" t="str" cm="1">
        <f t="array" ref="B419">_xlfn.IFS(Data!F419 = "successful", "successful",Data!F419="failed","unsuccessful",Data!F419="canceled","unsuccessful",Data!F419="live","live")</f>
        <v>successful</v>
      </c>
      <c r="C419">
        <v>10500</v>
      </c>
      <c r="D419" t="str" cm="1">
        <f t="array" ref="D419">_xlfn.IFS(C419&lt;1000,"&lt;1000",AND(C419&gt;=1000,C419&lt;=4999),"1000 - 4999",AND(C419&gt;=5000,C419&lt;=9999),"5000 - 9999",AND(C419&gt;=10000,C419&lt;=14999),"10000 - 14999",AND(C419&gt;=15000,C419&lt;=19999),"15000 - 19999",AND(C419&gt;=20000,C419&lt;=24999),"20000 - 24999",AND(C419&gt;=25000,C419&lt;=29999),"25000 - 29999",AND(C419&gt;=30000,C419&lt;=34999),"30000 - 34999",AND(C419&gt;=35000,C419&lt;=39999),"35000 - 39999",AND(C419&gt;=40000,C419&lt;=44999),"40000 - 44999",AND(C419&gt;=45000,C419&lt;=49999),"45000 - 49999",C419&gt;=50000,"50000 or more")</f>
        <v>10000 - 14999</v>
      </c>
    </row>
    <row r="420" spans="1:4" x14ac:dyDescent="0.25">
      <c r="A420">
        <v>104</v>
      </c>
      <c r="B420" t="str" cm="1">
        <f t="array" ref="B420">_xlfn.IFS(Data!F420 = "successful", "successful",Data!F420="failed","unsuccessful",Data!F420="canceled","unsuccessful",Data!F420="live","live")</f>
        <v>successful</v>
      </c>
      <c r="C420">
        <v>22400</v>
      </c>
      <c r="D420" t="str" cm="1">
        <f t="array" ref="D420">_xlfn.IFS(C420&lt;1000,"&lt;1000",AND(C420&gt;=1000,C420&lt;=4999),"1000 - 4999",AND(C420&gt;=5000,C420&lt;=9999),"5000 - 9999",AND(C420&gt;=10000,C420&lt;=14999),"10000 - 14999",AND(C420&gt;=15000,C420&lt;=19999),"15000 - 19999",AND(C420&gt;=20000,C420&lt;=24999),"20000 - 24999",AND(C420&gt;=25000,C420&lt;=29999),"25000 - 29999",AND(C420&gt;=30000,C420&lt;=34999),"30000 - 34999",AND(C420&gt;=35000,C420&lt;=39999),"35000 - 39999",AND(C420&gt;=40000,C420&lt;=44999),"40000 - 44999",AND(C420&gt;=45000,C420&lt;=49999),"45000 - 49999",C420&gt;=50000,"50000 or more")</f>
        <v>20000 - 24999</v>
      </c>
    </row>
    <row r="421" spans="1:4" x14ac:dyDescent="0.25">
      <c r="A421">
        <v>73</v>
      </c>
      <c r="B421" t="str" cm="1">
        <f t="array" ref="B421">_xlfn.IFS(Data!F421 = "successful", "successful",Data!F421="failed","unsuccessful",Data!F421="canceled","unsuccessful",Data!F421="live","live")</f>
        <v>successful</v>
      </c>
      <c r="C421">
        <v>8000</v>
      </c>
      <c r="D421" t="str" cm="1">
        <f t="array" ref="D421">_xlfn.IFS(C421&lt;1000,"&lt;1000",AND(C421&gt;=1000,C421&lt;=4999),"1000 - 4999",AND(C421&gt;=5000,C421&lt;=9999),"5000 - 9999",AND(C421&gt;=10000,C421&lt;=14999),"10000 - 14999",AND(C421&gt;=15000,C421&lt;=19999),"15000 - 19999",AND(C421&gt;=20000,C421&lt;=24999),"20000 - 24999",AND(C421&gt;=25000,C421&lt;=29999),"25000 - 29999",AND(C421&gt;=30000,C421&lt;=34999),"30000 - 34999",AND(C421&gt;=35000,C421&lt;=39999),"35000 - 39999",AND(C421&gt;=40000,C421&lt;=44999),"40000 - 44999",AND(C421&gt;=45000,C421&lt;=49999),"45000 - 49999",C421&gt;=50000,"50000 or more")</f>
        <v>5000 - 9999</v>
      </c>
    </row>
    <row r="422" spans="1:4" x14ac:dyDescent="0.25">
      <c r="A422">
        <v>3</v>
      </c>
      <c r="B422" t="str" cm="1">
        <f t="array" ref="B422">_xlfn.IFS(Data!F422 = "successful", "successful",Data!F422="failed","unsuccessful",Data!F422="canceled","unsuccessful",Data!F422="live","live")</f>
        <v>unsuccessful</v>
      </c>
      <c r="C422">
        <v>3300</v>
      </c>
      <c r="D422" t="str" cm="1">
        <f t="array" ref="D422">_xlfn.IFS(C422&lt;1000,"&lt;1000",AND(C422&gt;=1000,C422&lt;=4999),"1000 - 4999",AND(C422&gt;=5000,C422&lt;=9999),"5000 - 9999",AND(C422&gt;=10000,C422&lt;=14999),"10000 - 14999",AND(C422&gt;=15000,C422&lt;=19999),"15000 - 19999",AND(C422&gt;=20000,C422&lt;=24999),"20000 - 24999",AND(C422&gt;=25000,C422&lt;=29999),"25000 - 29999",AND(C422&gt;=30000,C422&lt;=34999),"30000 - 34999",AND(C422&gt;=35000,C422&lt;=39999),"35000 - 39999",AND(C422&gt;=40000,C422&lt;=44999),"40000 - 44999",AND(C422&gt;=45000,C422&lt;=49999),"45000 - 49999",C422&gt;=50000,"50000 or more")</f>
        <v>1000 - 4999</v>
      </c>
    </row>
    <row r="423" spans="1:4" x14ac:dyDescent="0.25">
      <c r="A423">
        <v>6</v>
      </c>
      <c r="B423" t="str" cm="1">
        <f t="array" ref="B423">_xlfn.IFS(Data!F423 = "successful", "successful",Data!F423="failed","unsuccessful",Data!F423="canceled","unsuccessful",Data!F423="live","live")</f>
        <v>unsuccessful</v>
      </c>
      <c r="C423">
        <v>15000</v>
      </c>
      <c r="D423" t="str" cm="1">
        <f t="array" ref="D423">_xlfn.IFS(C423&lt;1000,"&lt;1000",AND(C423&gt;=1000,C423&lt;=4999),"1000 - 4999",AND(C423&gt;=5000,C423&lt;=9999),"5000 - 9999",AND(C423&gt;=10000,C423&lt;=14999),"10000 - 14999",AND(C423&gt;=15000,C423&lt;=19999),"15000 - 19999",AND(C423&gt;=20000,C423&lt;=24999),"20000 - 24999",AND(C423&gt;=25000,C423&lt;=29999),"25000 - 29999",AND(C423&gt;=30000,C423&lt;=34999),"30000 - 34999",AND(C423&gt;=35000,C423&lt;=39999),"35000 - 39999",AND(C423&gt;=40000,C423&lt;=44999),"40000 - 44999",AND(C423&gt;=45000,C423&lt;=49999),"45000 - 49999",C423&gt;=50000,"50000 or more")</f>
        <v>15000 - 19999</v>
      </c>
    </row>
    <row r="424" spans="1:4" x14ac:dyDescent="0.25">
      <c r="A424">
        <v>12</v>
      </c>
      <c r="B424" t="str" cm="1">
        <f t="array" ref="B424">_xlfn.IFS(Data!F424 = "successful", "successful",Data!F424="failed","unsuccessful",Data!F424="canceled","unsuccessful",Data!F424="live","live")</f>
        <v>unsuccessful</v>
      </c>
      <c r="C424">
        <v>40000</v>
      </c>
      <c r="D424" t="str" cm="1">
        <f t="array" ref="D424">_xlfn.IFS(C424&lt;1000,"&lt;1000",AND(C424&gt;=1000,C424&lt;=4999),"1000 - 4999",AND(C424&gt;=5000,C424&lt;=9999),"5000 - 9999",AND(C424&gt;=10000,C424&lt;=14999),"10000 - 14999",AND(C424&gt;=15000,C424&lt;=19999),"15000 - 19999",AND(C424&gt;=20000,C424&lt;=24999),"20000 - 24999",AND(C424&gt;=25000,C424&lt;=29999),"25000 - 29999",AND(C424&gt;=30000,C424&lt;=34999),"30000 - 34999",AND(C424&gt;=35000,C424&lt;=39999),"35000 - 39999",AND(C424&gt;=40000,C424&lt;=44999),"40000 - 44999",AND(C424&gt;=45000,C424&lt;=49999),"45000 - 49999",C424&gt;=50000,"50000 or more")</f>
        <v>40000 - 44999</v>
      </c>
    </row>
    <row r="425" spans="1:4" x14ac:dyDescent="0.25">
      <c r="A425">
        <v>13</v>
      </c>
      <c r="B425" t="str" cm="1">
        <f t="array" ref="B425">_xlfn.IFS(Data!F425 = "successful", "successful",Data!F425="failed","unsuccessful",Data!F425="canceled","unsuccessful",Data!F425="live","live")</f>
        <v>unsuccessful</v>
      </c>
      <c r="C425">
        <v>20000</v>
      </c>
      <c r="D425" t="str" cm="1">
        <f t="array" ref="D425">_xlfn.IFS(C425&lt;1000,"&lt;1000",AND(C425&gt;=1000,C425&lt;=4999),"1000 - 4999",AND(C425&gt;=5000,C425&lt;=9999),"5000 - 9999",AND(C425&gt;=10000,C425&lt;=14999),"10000 - 14999",AND(C425&gt;=15000,C425&lt;=19999),"15000 - 19999",AND(C425&gt;=20000,C425&lt;=24999),"20000 - 24999",AND(C425&gt;=25000,C425&lt;=29999),"25000 - 29999",AND(C425&gt;=30000,C425&lt;=34999),"30000 - 34999",AND(C425&gt;=35000,C425&lt;=39999),"35000 - 39999",AND(C425&gt;=40000,C425&lt;=44999),"40000 - 44999",AND(C425&gt;=45000,C425&lt;=49999),"45000 - 49999",C425&gt;=50000,"50000 or more")</f>
        <v>20000 - 24999</v>
      </c>
    </row>
    <row r="426" spans="1:4" x14ac:dyDescent="0.25">
      <c r="A426">
        <v>5</v>
      </c>
      <c r="B426" t="str" cm="1">
        <f t="array" ref="B426">_xlfn.IFS(Data!F426 = "successful", "successful",Data!F426="failed","unsuccessful",Data!F426="canceled","unsuccessful",Data!F426="live","live")</f>
        <v>unsuccessful</v>
      </c>
      <c r="C426">
        <v>3000</v>
      </c>
      <c r="D426" t="str" cm="1">
        <f t="array" ref="D426">_xlfn.IFS(C426&lt;1000,"&lt;1000",AND(C426&gt;=1000,C426&lt;=4999),"1000 - 4999",AND(C426&gt;=5000,C426&lt;=9999),"5000 - 9999",AND(C426&gt;=10000,C426&lt;=14999),"10000 - 14999",AND(C426&gt;=15000,C426&lt;=19999),"15000 - 19999",AND(C426&gt;=20000,C426&lt;=24999),"20000 - 24999",AND(C426&gt;=25000,C426&lt;=29999),"25000 - 29999",AND(C426&gt;=30000,C426&lt;=34999),"30000 - 34999",AND(C426&gt;=35000,C426&lt;=39999),"35000 - 39999",AND(C426&gt;=40000,C426&lt;=44999),"40000 - 44999",AND(C426&gt;=45000,C426&lt;=49999),"45000 - 49999",C426&gt;=50000,"50000 or more")</f>
        <v>1000 - 4999</v>
      </c>
    </row>
    <row r="427" spans="1:4" x14ac:dyDescent="0.25">
      <c r="A427">
        <v>2</v>
      </c>
      <c r="B427" t="str" cm="1">
        <f t="array" ref="B427">_xlfn.IFS(Data!F427 = "successful", "successful",Data!F427="failed","unsuccessful",Data!F427="canceled","unsuccessful",Data!F427="live","live")</f>
        <v>unsuccessful</v>
      </c>
      <c r="C427">
        <v>50000</v>
      </c>
      <c r="D427" t="str" cm="1">
        <f t="array" ref="D427">_xlfn.IFS(C427&lt;1000,"&lt;1000",AND(C427&gt;=1000,C427&lt;=4999),"1000 - 4999",AND(C427&gt;=5000,C427&lt;=9999),"5000 - 9999",AND(C427&gt;=10000,C427&lt;=14999),"10000 - 14999",AND(C427&gt;=15000,C427&lt;=19999),"15000 - 19999",AND(C427&gt;=20000,C427&lt;=24999),"20000 - 24999",AND(C427&gt;=25000,C427&lt;=29999),"25000 - 29999",AND(C427&gt;=30000,C427&lt;=34999),"30000 - 34999",AND(C427&gt;=35000,C427&lt;=39999),"35000 - 39999",AND(C427&gt;=40000,C427&lt;=44999),"40000 - 44999",AND(C427&gt;=45000,C427&lt;=49999),"45000 - 49999",C427&gt;=50000,"50000 or more")</f>
        <v>50000 or more</v>
      </c>
    </row>
    <row r="428" spans="1:4" x14ac:dyDescent="0.25">
      <c r="A428">
        <v>8</v>
      </c>
      <c r="B428" t="str" cm="1">
        <f t="array" ref="B428">_xlfn.IFS(Data!F428 = "successful", "successful",Data!F428="failed","unsuccessful",Data!F428="canceled","unsuccessful",Data!F428="live","live")</f>
        <v>unsuccessful</v>
      </c>
      <c r="C428">
        <v>10000</v>
      </c>
      <c r="D428" t="str" cm="1">
        <f t="array" ref="D428">_xlfn.IFS(C428&lt;1000,"&lt;1000",AND(C428&gt;=1000,C428&lt;=4999),"1000 - 4999",AND(C428&gt;=5000,C428&lt;=9999),"5000 - 9999",AND(C428&gt;=10000,C428&lt;=14999),"10000 - 14999",AND(C428&gt;=15000,C428&lt;=19999),"15000 - 19999",AND(C428&gt;=20000,C428&lt;=24999),"20000 - 24999",AND(C428&gt;=25000,C428&lt;=29999),"25000 - 29999",AND(C428&gt;=30000,C428&lt;=34999),"30000 - 34999",AND(C428&gt;=35000,C428&lt;=39999),"35000 - 39999",AND(C428&gt;=40000,C428&lt;=44999),"40000 - 44999",AND(C428&gt;=45000,C428&lt;=49999),"45000 - 49999",C428&gt;=50000,"50000 or more")</f>
        <v>10000 - 14999</v>
      </c>
    </row>
    <row r="429" spans="1:4" x14ac:dyDescent="0.25">
      <c r="A429">
        <v>0</v>
      </c>
      <c r="B429" t="str" cm="1">
        <f t="array" ref="B429">_xlfn.IFS(Data!F429 = "successful", "successful",Data!F429="failed","unsuccessful",Data!F429="canceled","unsuccessful",Data!F429="live","live")</f>
        <v>unsuccessful</v>
      </c>
      <c r="C429">
        <v>6500</v>
      </c>
      <c r="D429" t="str" cm="1">
        <f t="array" ref="D429">_xlfn.IFS(C429&lt;1000,"&lt;1000",AND(C429&gt;=1000,C429&lt;=4999),"1000 - 4999",AND(C429&gt;=5000,C429&lt;=9999),"5000 - 9999",AND(C429&gt;=10000,C429&lt;=14999),"10000 - 14999",AND(C429&gt;=15000,C429&lt;=19999),"15000 - 19999",AND(C429&gt;=20000,C429&lt;=24999),"20000 - 24999",AND(C429&gt;=25000,C429&lt;=29999),"25000 - 29999",AND(C429&gt;=30000,C429&lt;=34999),"30000 - 34999",AND(C429&gt;=35000,C429&lt;=39999),"35000 - 39999",AND(C429&gt;=40000,C429&lt;=44999),"40000 - 44999",AND(C429&gt;=45000,C429&lt;=49999),"45000 - 49999",C429&gt;=50000,"50000 or more")</f>
        <v>5000 - 9999</v>
      </c>
    </row>
    <row r="430" spans="1:4" x14ac:dyDescent="0.25">
      <c r="A430">
        <v>13</v>
      </c>
      <c r="B430" t="str" cm="1">
        <f t="array" ref="B430">_xlfn.IFS(Data!F430 = "successful", "successful",Data!F430="failed","unsuccessful",Data!F430="canceled","unsuccessful",Data!F430="live","live")</f>
        <v>unsuccessful</v>
      </c>
      <c r="C430">
        <v>12000</v>
      </c>
      <c r="D430" t="str" cm="1">
        <f t="array" ref="D430">_xlfn.IFS(C430&lt;1000,"&lt;1000",AND(C430&gt;=1000,C430&lt;=4999),"1000 - 4999",AND(C430&gt;=5000,C430&lt;=9999),"5000 - 9999",AND(C430&gt;=10000,C430&lt;=14999),"10000 - 14999",AND(C430&gt;=15000,C430&lt;=19999),"15000 - 19999",AND(C430&gt;=20000,C430&lt;=24999),"20000 - 24999",AND(C430&gt;=25000,C430&lt;=29999),"25000 - 29999",AND(C430&gt;=30000,C430&lt;=34999),"30000 - 34999",AND(C430&gt;=35000,C430&lt;=39999),"35000 - 39999",AND(C430&gt;=40000,C430&lt;=44999),"40000 - 44999",AND(C430&gt;=45000,C430&lt;=49999),"45000 - 49999",C430&gt;=50000,"50000 or more")</f>
        <v>10000 - 14999</v>
      </c>
    </row>
    <row r="431" spans="1:4" x14ac:dyDescent="0.25">
      <c r="A431">
        <v>0</v>
      </c>
      <c r="B431" t="str" cm="1">
        <f t="array" ref="B431">_xlfn.IFS(Data!F431 = "successful", "successful",Data!F431="failed","unsuccessful",Data!F431="canceled","unsuccessful",Data!F431="live","live")</f>
        <v>unsuccessful</v>
      </c>
      <c r="C431">
        <v>5000</v>
      </c>
      <c r="D431" t="str" cm="1">
        <f t="array" ref="D431">_xlfn.IFS(C431&lt;1000,"&lt;1000",AND(C431&gt;=1000,C431&lt;=4999),"1000 - 4999",AND(C431&gt;=5000,C431&lt;=9999),"5000 - 9999",AND(C431&gt;=10000,C431&lt;=14999),"10000 - 14999",AND(C431&gt;=15000,C431&lt;=19999),"15000 - 19999",AND(C431&gt;=20000,C431&lt;=24999),"20000 - 24999",AND(C431&gt;=25000,C431&lt;=29999),"25000 - 29999",AND(C431&gt;=30000,C431&lt;=34999),"30000 - 34999",AND(C431&gt;=35000,C431&lt;=39999),"35000 - 39999",AND(C431&gt;=40000,C431&lt;=44999),"40000 - 44999",AND(C431&gt;=45000,C431&lt;=49999),"45000 - 49999",C431&gt;=50000,"50000 or more")</f>
        <v>5000 - 9999</v>
      </c>
    </row>
    <row r="432" spans="1:4" x14ac:dyDescent="0.25">
      <c r="A432">
        <v>5</v>
      </c>
      <c r="B432" t="str" cm="1">
        <f t="array" ref="B432">_xlfn.IFS(Data!F432 = "successful", "successful",Data!F432="failed","unsuccessful",Data!F432="canceled","unsuccessful",Data!F432="live","live")</f>
        <v>unsuccessful</v>
      </c>
      <c r="C432">
        <v>1000</v>
      </c>
      <c r="D432" t="str" cm="1">
        <f t="array" ref="D432">_xlfn.IFS(C432&lt;1000,"&lt;1000",AND(C432&gt;=1000,C432&lt;=4999),"1000 - 4999",AND(C432&gt;=5000,C432&lt;=9999),"5000 - 9999",AND(C432&gt;=10000,C432&lt;=14999),"10000 - 14999",AND(C432&gt;=15000,C432&lt;=19999),"15000 - 19999",AND(C432&gt;=20000,C432&lt;=24999),"20000 - 24999",AND(C432&gt;=25000,C432&lt;=29999),"25000 - 29999",AND(C432&gt;=30000,C432&lt;=34999),"30000 - 34999",AND(C432&gt;=35000,C432&lt;=39999),"35000 - 39999",AND(C432&gt;=40000,C432&lt;=44999),"40000 - 44999",AND(C432&gt;=45000,C432&lt;=49999),"45000 - 49999",C432&gt;=50000,"50000 or more")</f>
        <v>1000 - 4999</v>
      </c>
    </row>
    <row r="433" spans="1:4" x14ac:dyDescent="0.25">
      <c r="A433">
        <v>8</v>
      </c>
      <c r="B433" t="str" cm="1">
        <f t="array" ref="B433">_xlfn.IFS(Data!F433 = "successful", "successful",Data!F433="failed","unsuccessful",Data!F433="canceled","unsuccessful",Data!F433="live","live")</f>
        <v>unsuccessful</v>
      </c>
      <c r="C433">
        <v>3000</v>
      </c>
      <c r="D433" t="str" cm="1">
        <f t="array" ref="D433">_xlfn.IFS(C433&lt;1000,"&lt;1000",AND(C433&gt;=1000,C433&lt;=4999),"1000 - 4999",AND(C433&gt;=5000,C433&lt;=9999),"5000 - 9999",AND(C433&gt;=10000,C433&lt;=14999),"10000 - 14999",AND(C433&gt;=15000,C433&lt;=19999),"15000 - 19999",AND(C433&gt;=20000,C433&lt;=24999),"20000 - 24999",AND(C433&gt;=25000,C433&lt;=29999),"25000 - 29999",AND(C433&gt;=30000,C433&lt;=34999),"30000 - 34999",AND(C433&gt;=35000,C433&lt;=39999),"35000 - 39999",AND(C433&gt;=40000,C433&lt;=44999),"40000 - 44999",AND(C433&gt;=45000,C433&lt;=49999),"45000 - 49999",C433&gt;=50000,"50000 or more")</f>
        <v>1000 - 4999</v>
      </c>
    </row>
    <row r="434" spans="1:4" x14ac:dyDescent="0.25">
      <c r="A434">
        <v>8</v>
      </c>
      <c r="B434" t="str" cm="1">
        <f t="array" ref="B434">_xlfn.IFS(Data!F434 = "successful", "successful",Data!F434="failed","unsuccessful",Data!F434="canceled","unsuccessful",Data!F434="live","live")</f>
        <v>unsuccessful</v>
      </c>
      <c r="C434">
        <v>6000</v>
      </c>
      <c r="D434" t="str" cm="1">
        <f t="array" ref="D434">_xlfn.IFS(C434&lt;1000,"&lt;1000",AND(C434&gt;=1000,C434&lt;=4999),"1000 - 4999",AND(C434&gt;=5000,C434&lt;=9999),"5000 - 9999",AND(C434&gt;=10000,C434&lt;=14999),"10000 - 14999",AND(C434&gt;=15000,C434&lt;=19999),"15000 - 19999",AND(C434&gt;=20000,C434&lt;=24999),"20000 - 24999",AND(C434&gt;=25000,C434&lt;=29999),"25000 - 29999",AND(C434&gt;=30000,C434&lt;=34999),"30000 - 34999",AND(C434&gt;=35000,C434&lt;=39999),"35000 - 39999",AND(C434&gt;=40000,C434&lt;=44999),"40000 - 44999",AND(C434&gt;=45000,C434&lt;=49999),"45000 - 49999",C434&gt;=50000,"50000 or more")</f>
        <v>5000 - 9999</v>
      </c>
    </row>
    <row r="435" spans="1:4" x14ac:dyDescent="0.25">
      <c r="A435">
        <v>0</v>
      </c>
      <c r="B435" t="str" cm="1">
        <f t="array" ref="B435">_xlfn.IFS(Data!F435 = "successful", "successful",Data!F435="failed","unsuccessful",Data!F435="canceled","unsuccessful",Data!F435="live","live")</f>
        <v>unsuccessful</v>
      </c>
      <c r="C435">
        <v>3000</v>
      </c>
      <c r="D435" t="str" cm="1">
        <f t="array" ref="D435">_xlfn.IFS(C435&lt;1000,"&lt;1000",AND(C435&gt;=1000,C435&lt;=4999),"1000 - 4999",AND(C435&gt;=5000,C435&lt;=9999),"5000 - 9999",AND(C435&gt;=10000,C435&lt;=14999),"10000 - 14999",AND(C435&gt;=15000,C435&lt;=19999),"15000 - 19999",AND(C435&gt;=20000,C435&lt;=24999),"20000 - 24999",AND(C435&gt;=25000,C435&lt;=29999),"25000 - 29999",AND(C435&gt;=30000,C435&lt;=34999),"30000 - 34999",AND(C435&gt;=35000,C435&lt;=39999),"35000 - 39999",AND(C435&gt;=40000,C435&lt;=44999),"40000 - 44999",AND(C435&gt;=45000,C435&lt;=49999),"45000 - 49999",C435&gt;=50000,"50000 or more")</f>
        <v>1000 - 4999</v>
      </c>
    </row>
    <row r="436" spans="1:4" x14ac:dyDescent="0.25">
      <c r="A436">
        <v>2</v>
      </c>
      <c r="B436" t="str" cm="1">
        <f t="array" ref="B436">_xlfn.IFS(Data!F436 = "successful", "successful",Data!F436="failed","unsuccessful",Data!F436="canceled","unsuccessful",Data!F436="live","live")</f>
        <v>unsuccessful</v>
      </c>
      <c r="C436">
        <v>2500</v>
      </c>
      <c r="D436" t="str" cm="1">
        <f t="array" ref="D436">_xlfn.IFS(C436&lt;1000,"&lt;1000",AND(C436&gt;=1000,C436&lt;=4999),"1000 - 4999",AND(C436&gt;=5000,C436&lt;=9999),"5000 - 9999",AND(C436&gt;=10000,C436&lt;=14999),"10000 - 14999",AND(C436&gt;=15000,C436&lt;=19999),"15000 - 19999",AND(C436&gt;=20000,C436&lt;=24999),"20000 - 24999",AND(C436&gt;=25000,C436&lt;=29999),"25000 - 29999",AND(C436&gt;=30000,C436&lt;=34999),"30000 - 34999",AND(C436&gt;=35000,C436&lt;=39999),"35000 - 39999",AND(C436&gt;=40000,C436&lt;=44999),"40000 - 44999",AND(C436&gt;=45000,C436&lt;=49999),"45000 - 49999",C436&gt;=50000,"50000 or more")</f>
        <v>1000 - 4999</v>
      </c>
    </row>
    <row r="437" spans="1:4" x14ac:dyDescent="0.25">
      <c r="A437">
        <v>3</v>
      </c>
      <c r="B437" t="str" cm="1">
        <f t="array" ref="B437">_xlfn.IFS(Data!F437 = "successful", "successful",Data!F437="failed","unsuccessful",Data!F437="canceled","unsuccessful",Data!F437="live","live")</f>
        <v>unsuccessful</v>
      </c>
      <c r="C437">
        <v>110000</v>
      </c>
      <c r="D437" t="str" cm="1">
        <f t="array" ref="D437">_xlfn.IFS(C437&lt;1000,"&lt;1000",AND(C437&gt;=1000,C437&lt;=4999),"1000 - 4999",AND(C437&gt;=5000,C437&lt;=9999),"5000 - 9999",AND(C437&gt;=10000,C437&lt;=14999),"10000 - 14999",AND(C437&gt;=15000,C437&lt;=19999),"15000 - 19999",AND(C437&gt;=20000,C437&lt;=24999),"20000 - 24999",AND(C437&gt;=25000,C437&lt;=29999),"25000 - 29999",AND(C437&gt;=30000,C437&lt;=34999),"30000 - 34999",AND(C437&gt;=35000,C437&lt;=39999),"35000 - 39999",AND(C437&gt;=40000,C437&lt;=44999),"40000 - 44999",AND(C437&gt;=45000,C437&lt;=49999),"45000 - 49999",C437&gt;=50000,"50000 or more")</f>
        <v>50000 or more</v>
      </c>
    </row>
    <row r="438" spans="1:4" x14ac:dyDescent="0.25">
      <c r="A438">
        <v>0</v>
      </c>
      <c r="B438" t="str" cm="1">
        <f t="array" ref="B438">_xlfn.IFS(Data!F438 = "successful", "successful",Data!F438="failed","unsuccessful",Data!F438="canceled","unsuccessful",Data!F438="live","live")</f>
        <v>unsuccessful</v>
      </c>
      <c r="C438">
        <v>1000</v>
      </c>
      <c r="D438" t="str" cm="1">
        <f t="array" ref="D438">_xlfn.IFS(C438&lt;1000,"&lt;1000",AND(C438&gt;=1000,C438&lt;=4999),"1000 - 4999",AND(C438&gt;=5000,C438&lt;=9999),"5000 - 9999",AND(C438&gt;=10000,C438&lt;=14999),"10000 - 14999",AND(C438&gt;=15000,C438&lt;=19999),"15000 - 19999",AND(C438&gt;=20000,C438&lt;=24999),"20000 - 24999",AND(C438&gt;=25000,C438&lt;=29999),"25000 - 29999",AND(C438&gt;=30000,C438&lt;=34999),"30000 - 34999",AND(C438&gt;=35000,C438&lt;=39999),"35000 - 39999",AND(C438&gt;=40000,C438&lt;=44999),"40000 - 44999",AND(C438&gt;=45000,C438&lt;=49999),"45000 - 49999",C438&gt;=50000,"50000 or more")</f>
        <v>1000 - 4999</v>
      </c>
    </row>
    <row r="439" spans="1:4" x14ac:dyDescent="0.25">
      <c r="A439">
        <v>0</v>
      </c>
      <c r="B439" t="str" cm="1">
        <f t="array" ref="B439">_xlfn.IFS(Data!F439 = "successful", "successful",Data!F439="failed","unsuccessful",Data!F439="canceled","unsuccessful",Data!F439="live","live")</f>
        <v>unsuccessful</v>
      </c>
      <c r="C439">
        <v>7000</v>
      </c>
      <c r="D439" t="str" cm="1">
        <f t="array" ref="D439">_xlfn.IFS(C439&lt;1000,"&lt;1000",AND(C439&gt;=1000,C439&lt;=4999),"1000 - 4999",AND(C439&gt;=5000,C439&lt;=9999),"5000 - 9999",AND(C439&gt;=10000,C439&lt;=14999),"10000 - 14999",AND(C439&gt;=15000,C439&lt;=19999),"15000 - 19999",AND(C439&gt;=20000,C439&lt;=24999),"20000 - 24999",AND(C439&gt;=25000,C439&lt;=29999),"25000 - 29999",AND(C439&gt;=30000,C439&lt;=34999),"30000 - 34999",AND(C439&gt;=35000,C439&lt;=39999),"35000 - 39999",AND(C439&gt;=40000,C439&lt;=44999),"40000 - 44999",AND(C439&gt;=45000,C439&lt;=49999),"45000 - 49999",C439&gt;=50000,"50000 or more")</f>
        <v>5000 - 9999</v>
      </c>
    </row>
    <row r="440" spans="1:4" x14ac:dyDescent="0.25">
      <c r="A440">
        <v>11</v>
      </c>
      <c r="B440" t="str" cm="1">
        <f t="array" ref="B440">_xlfn.IFS(Data!F440 = "successful", "successful",Data!F440="failed","unsuccessful",Data!F440="canceled","unsuccessful",Data!F440="live","live")</f>
        <v>unsuccessful</v>
      </c>
      <c r="C440">
        <v>20000</v>
      </c>
      <c r="D440" t="str" cm="1">
        <f t="array" ref="D440">_xlfn.IFS(C440&lt;1000,"&lt;1000",AND(C440&gt;=1000,C440&lt;=4999),"1000 - 4999",AND(C440&gt;=5000,C440&lt;=9999),"5000 - 9999",AND(C440&gt;=10000,C440&lt;=14999),"10000 - 14999",AND(C440&gt;=15000,C440&lt;=19999),"15000 - 19999",AND(C440&gt;=20000,C440&lt;=24999),"20000 - 24999",AND(C440&gt;=25000,C440&lt;=29999),"25000 - 29999",AND(C440&gt;=30000,C440&lt;=34999),"30000 - 34999",AND(C440&gt;=35000,C440&lt;=39999),"35000 - 39999",AND(C440&gt;=40000,C440&lt;=44999),"40000 - 44999",AND(C440&gt;=45000,C440&lt;=49999),"45000 - 49999",C440&gt;=50000,"50000 or more")</f>
        <v>20000 - 24999</v>
      </c>
    </row>
    <row r="441" spans="1:4" x14ac:dyDescent="0.25">
      <c r="A441">
        <v>0</v>
      </c>
      <c r="B441" t="str" cm="1">
        <f t="array" ref="B441">_xlfn.IFS(Data!F441 = "successful", "successful",Data!F441="failed","unsuccessful",Data!F441="canceled","unsuccessful",Data!F441="live","live")</f>
        <v>unsuccessful</v>
      </c>
      <c r="C441">
        <v>450</v>
      </c>
      <c r="D441" t="str" cm="1">
        <f t="array" ref="D441">_xlfn.IFS(C441&lt;1000,"&lt;1000",AND(C441&gt;=1000,C441&lt;=4999),"1000 - 4999",AND(C441&gt;=5000,C441&lt;=9999),"5000 - 9999",AND(C441&gt;=10000,C441&lt;=14999),"10000 - 14999",AND(C441&gt;=15000,C441&lt;=19999),"15000 - 19999",AND(C441&gt;=20000,C441&lt;=24999),"20000 - 24999",AND(C441&gt;=25000,C441&lt;=29999),"25000 - 29999",AND(C441&gt;=30000,C441&lt;=34999),"30000 - 34999",AND(C441&gt;=35000,C441&lt;=39999),"35000 - 39999",AND(C441&gt;=40000,C441&lt;=44999),"40000 - 44999",AND(C441&gt;=45000,C441&lt;=49999),"45000 - 49999",C441&gt;=50000,"50000 or more")</f>
        <v>&lt;1000</v>
      </c>
    </row>
    <row r="442" spans="1:4" x14ac:dyDescent="0.25">
      <c r="A442">
        <v>1</v>
      </c>
      <c r="B442" t="str" cm="1">
        <f t="array" ref="B442">_xlfn.IFS(Data!F442 = "successful", "successful",Data!F442="failed","unsuccessful",Data!F442="canceled","unsuccessful",Data!F442="live","live")</f>
        <v>unsuccessful</v>
      </c>
      <c r="C442">
        <v>5000</v>
      </c>
      <c r="D442" t="str" cm="1">
        <f t="array" ref="D442">_xlfn.IFS(C442&lt;1000,"&lt;1000",AND(C442&gt;=1000,C442&lt;=4999),"1000 - 4999",AND(C442&gt;=5000,C442&lt;=9999),"5000 - 9999",AND(C442&gt;=10000,C442&lt;=14999),"10000 - 14999",AND(C442&gt;=15000,C442&lt;=19999),"15000 - 19999",AND(C442&gt;=20000,C442&lt;=24999),"20000 - 24999",AND(C442&gt;=25000,C442&lt;=29999),"25000 - 29999",AND(C442&gt;=30000,C442&lt;=34999),"30000 - 34999",AND(C442&gt;=35000,C442&lt;=39999),"35000 - 39999",AND(C442&gt;=40000,C442&lt;=44999),"40000 - 44999",AND(C442&gt;=45000,C442&lt;=49999),"45000 - 49999",C442&gt;=50000,"50000 or more")</f>
        <v>5000 - 9999</v>
      </c>
    </row>
    <row r="443" spans="1:4" x14ac:dyDescent="0.25">
      <c r="A443">
        <v>0</v>
      </c>
      <c r="B443" t="str" cm="1">
        <f t="array" ref="B443">_xlfn.IFS(Data!F443 = "successful", "successful",Data!F443="failed","unsuccessful",Data!F443="canceled","unsuccessful",Data!F443="live","live")</f>
        <v>unsuccessful</v>
      </c>
      <c r="C443">
        <v>400</v>
      </c>
      <c r="D443" t="str" cm="1">
        <f t="array" ref="D443">_xlfn.IFS(C443&lt;1000,"&lt;1000",AND(C443&gt;=1000,C443&lt;=4999),"1000 - 4999",AND(C443&gt;=5000,C443&lt;=9999),"5000 - 9999",AND(C443&gt;=10000,C443&lt;=14999),"10000 - 14999",AND(C443&gt;=15000,C443&lt;=19999),"15000 - 19999",AND(C443&gt;=20000,C443&lt;=24999),"20000 - 24999",AND(C443&gt;=25000,C443&lt;=29999),"25000 - 29999",AND(C443&gt;=30000,C443&lt;=34999),"30000 - 34999",AND(C443&gt;=35000,C443&lt;=39999),"35000 - 39999",AND(C443&gt;=40000,C443&lt;=44999),"40000 - 44999",AND(C443&gt;=45000,C443&lt;=49999),"45000 - 49999",C443&gt;=50000,"50000 or more")</f>
        <v>&lt;1000</v>
      </c>
    </row>
    <row r="444" spans="1:4" x14ac:dyDescent="0.25">
      <c r="A444">
        <v>17</v>
      </c>
      <c r="B444" t="str" cm="1">
        <f t="array" ref="B444">_xlfn.IFS(Data!F444 = "successful", "successful",Data!F444="failed","unsuccessful",Data!F444="canceled","unsuccessful",Data!F444="live","live")</f>
        <v>unsuccessful</v>
      </c>
      <c r="C444">
        <v>17000</v>
      </c>
      <c r="D444" t="str" cm="1">
        <f t="array" ref="D444">_xlfn.IFS(C444&lt;1000,"&lt;1000",AND(C444&gt;=1000,C444&lt;=4999),"1000 - 4999",AND(C444&gt;=5000,C444&lt;=9999),"5000 - 9999",AND(C444&gt;=10000,C444&lt;=14999),"10000 - 14999",AND(C444&gt;=15000,C444&lt;=19999),"15000 - 19999",AND(C444&gt;=20000,C444&lt;=24999),"20000 - 24999",AND(C444&gt;=25000,C444&lt;=29999),"25000 - 29999",AND(C444&gt;=30000,C444&lt;=34999),"30000 - 34999",AND(C444&gt;=35000,C444&lt;=39999),"35000 - 39999",AND(C444&gt;=40000,C444&lt;=44999),"40000 - 44999",AND(C444&gt;=45000,C444&lt;=49999),"45000 - 49999",C444&gt;=50000,"50000 or more")</f>
        <v>15000 - 19999</v>
      </c>
    </row>
    <row r="445" spans="1:4" x14ac:dyDescent="0.25">
      <c r="A445">
        <v>2</v>
      </c>
      <c r="B445" t="str" cm="1">
        <f t="array" ref="B445">_xlfn.IFS(Data!F445 = "successful", "successful",Data!F445="failed","unsuccessful",Data!F445="canceled","unsuccessful",Data!F445="live","live")</f>
        <v>unsuccessful</v>
      </c>
      <c r="C445">
        <v>10000</v>
      </c>
      <c r="D445" t="str" cm="1">
        <f t="array" ref="D445">_xlfn.IFS(C445&lt;1000,"&lt;1000",AND(C445&gt;=1000,C445&lt;=4999),"1000 - 4999",AND(C445&gt;=5000,C445&lt;=9999),"5000 - 9999",AND(C445&gt;=10000,C445&lt;=14999),"10000 - 14999",AND(C445&gt;=15000,C445&lt;=19999),"15000 - 19999",AND(C445&gt;=20000,C445&lt;=24999),"20000 - 24999",AND(C445&gt;=25000,C445&lt;=29999),"25000 - 29999",AND(C445&gt;=30000,C445&lt;=34999),"30000 - 34999",AND(C445&gt;=35000,C445&lt;=39999),"35000 - 39999",AND(C445&gt;=40000,C445&lt;=44999),"40000 - 44999",AND(C445&gt;=45000,C445&lt;=49999),"45000 - 49999",C445&gt;=50000,"50000 or more")</f>
        <v>10000 - 14999</v>
      </c>
    </row>
    <row r="446" spans="1:4" x14ac:dyDescent="0.25">
      <c r="A446">
        <v>1</v>
      </c>
      <c r="B446" t="str" cm="1">
        <f t="array" ref="B446">_xlfn.IFS(Data!F446 = "successful", "successful",Data!F446="failed","unsuccessful",Data!F446="canceled","unsuccessful",Data!F446="live","live")</f>
        <v>unsuccessful</v>
      </c>
      <c r="C446">
        <v>1000</v>
      </c>
      <c r="D446" t="str" cm="1">
        <f t="array" ref="D446">_xlfn.IFS(C446&lt;1000,"&lt;1000",AND(C446&gt;=1000,C446&lt;=4999),"1000 - 4999",AND(C446&gt;=5000,C446&lt;=9999),"5000 - 9999",AND(C446&gt;=10000,C446&lt;=14999),"10000 - 14999",AND(C446&gt;=15000,C446&lt;=19999),"15000 - 19999",AND(C446&gt;=20000,C446&lt;=24999),"20000 - 24999",AND(C446&gt;=25000,C446&lt;=29999),"25000 - 29999",AND(C446&gt;=30000,C446&lt;=34999),"30000 - 34999",AND(C446&gt;=35000,C446&lt;=39999),"35000 - 39999",AND(C446&gt;=40000,C446&lt;=44999),"40000 - 44999",AND(C446&gt;=45000,C446&lt;=49999),"45000 - 49999",C446&gt;=50000,"50000 or more")</f>
        <v>1000 - 4999</v>
      </c>
    </row>
    <row r="447" spans="1:4" x14ac:dyDescent="0.25">
      <c r="A447">
        <v>2</v>
      </c>
      <c r="B447" t="str" cm="1">
        <f t="array" ref="B447">_xlfn.IFS(Data!F447 = "successful", "successful",Data!F447="failed","unsuccessful",Data!F447="canceled","unsuccessful",Data!F447="live","live")</f>
        <v>unsuccessful</v>
      </c>
      <c r="C447">
        <v>60000</v>
      </c>
      <c r="D447" t="str" cm="1">
        <f t="array" ref="D447">_xlfn.IFS(C447&lt;1000,"&lt;1000",AND(C447&gt;=1000,C447&lt;=4999),"1000 - 4999",AND(C447&gt;=5000,C447&lt;=9999),"5000 - 9999",AND(C447&gt;=10000,C447&lt;=14999),"10000 - 14999",AND(C447&gt;=15000,C447&lt;=19999),"15000 - 19999",AND(C447&gt;=20000,C447&lt;=24999),"20000 - 24999",AND(C447&gt;=25000,C447&lt;=29999),"25000 - 29999",AND(C447&gt;=30000,C447&lt;=34999),"30000 - 34999",AND(C447&gt;=35000,C447&lt;=39999),"35000 - 39999",AND(C447&gt;=40000,C447&lt;=44999),"40000 - 44999",AND(C447&gt;=45000,C447&lt;=49999),"45000 - 49999",C447&gt;=50000,"50000 or more")</f>
        <v>50000 or more</v>
      </c>
    </row>
    <row r="448" spans="1:4" x14ac:dyDescent="0.25">
      <c r="A448">
        <v>16</v>
      </c>
      <c r="B448" t="str" cm="1">
        <f t="array" ref="B448">_xlfn.IFS(Data!F448 = "successful", "successful",Data!F448="failed","unsuccessful",Data!F448="canceled","unsuccessful",Data!F448="live","live")</f>
        <v>unsuccessful</v>
      </c>
      <c r="C448">
        <v>10500</v>
      </c>
      <c r="D448" t="str" cm="1">
        <f t="array" ref="D448">_xlfn.IFS(C448&lt;1000,"&lt;1000",AND(C448&gt;=1000,C448&lt;=4999),"1000 - 4999",AND(C448&gt;=5000,C448&lt;=9999),"5000 - 9999",AND(C448&gt;=10000,C448&lt;=14999),"10000 - 14999",AND(C448&gt;=15000,C448&lt;=19999),"15000 - 19999",AND(C448&gt;=20000,C448&lt;=24999),"20000 - 24999",AND(C448&gt;=25000,C448&lt;=29999),"25000 - 29999",AND(C448&gt;=30000,C448&lt;=34999),"30000 - 34999",AND(C448&gt;=35000,C448&lt;=39999),"35000 - 39999",AND(C448&gt;=40000,C448&lt;=44999),"40000 - 44999",AND(C448&gt;=45000,C448&lt;=49999),"45000 - 49999",C448&gt;=50000,"50000 or more")</f>
        <v>10000 - 14999</v>
      </c>
    </row>
    <row r="449" spans="1:4" x14ac:dyDescent="0.25">
      <c r="A449">
        <v>1</v>
      </c>
      <c r="B449" t="str" cm="1">
        <f t="array" ref="B449">_xlfn.IFS(Data!F449 = "successful", "successful",Data!F449="failed","unsuccessful",Data!F449="canceled","unsuccessful",Data!F449="live","live")</f>
        <v>unsuccessful</v>
      </c>
      <c r="C449">
        <v>30000</v>
      </c>
      <c r="D449" t="str" cm="1">
        <f t="array" ref="D449">_xlfn.IFS(C449&lt;1000,"&lt;1000",AND(C449&gt;=1000,C449&lt;=4999),"1000 - 4999",AND(C449&gt;=5000,C449&lt;=9999),"5000 - 9999",AND(C449&gt;=10000,C449&lt;=14999),"10000 - 14999",AND(C449&gt;=15000,C449&lt;=19999),"15000 - 19999",AND(C449&gt;=20000,C449&lt;=24999),"20000 - 24999",AND(C449&gt;=25000,C449&lt;=29999),"25000 - 29999",AND(C449&gt;=30000,C449&lt;=34999),"30000 - 34999",AND(C449&gt;=35000,C449&lt;=39999),"35000 - 39999",AND(C449&gt;=40000,C449&lt;=44999),"40000 - 44999",AND(C449&gt;=45000,C449&lt;=49999),"45000 - 49999",C449&gt;=50000,"50000 or more")</f>
        <v>30000 - 34999</v>
      </c>
    </row>
    <row r="450" spans="1:4" x14ac:dyDescent="0.25">
      <c r="A450">
        <v>4</v>
      </c>
      <c r="B450" t="str" cm="1">
        <f t="array" ref="B450">_xlfn.IFS(Data!F450 = "successful", "successful",Data!F450="failed","unsuccessful",Data!F450="canceled","unsuccessful",Data!F450="live","live")</f>
        <v>unsuccessful</v>
      </c>
      <c r="C450">
        <v>2500</v>
      </c>
      <c r="D450" t="str" cm="1">
        <f t="array" ref="D450">_xlfn.IFS(C450&lt;1000,"&lt;1000",AND(C450&gt;=1000,C450&lt;=4999),"1000 - 4999",AND(C450&gt;=5000,C450&lt;=9999),"5000 - 9999",AND(C450&gt;=10000,C450&lt;=14999),"10000 - 14999",AND(C450&gt;=15000,C450&lt;=19999),"15000 - 19999",AND(C450&gt;=20000,C450&lt;=24999),"20000 - 24999",AND(C450&gt;=25000,C450&lt;=29999),"25000 - 29999",AND(C450&gt;=30000,C450&lt;=34999),"30000 - 34999",AND(C450&gt;=35000,C450&lt;=39999),"35000 - 39999",AND(C450&gt;=40000,C450&lt;=44999),"40000 - 44999",AND(C450&gt;=45000,C450&lt;=49999),"45000 - 49999",C450&gt;=50000,"50000 or more")</f>
        <v>1000 - 4999</v>
      </c>
    </row>
    <row r="451" spans="1:4" x14ac:dyDescent="0.25">
      <c r="A451">
        <v>5</v>
      </c>
      <c r="B451" t="str" cm="1">
        <f t="array" ref="B451">_xlfn.IFS(Data!F451 = "successful", "successful",Data!F451="failed","unsuccessful",Data!F451="canceled","unsuccessful",Data!F451="live","live")</f>
        <v>unsuccessful</v>
      </c>
      <c r="C451">
        <v>2000</v>
      </c>
      <c r="D451" t="str" cm="1">
        <f t="array" ref="D451">_xlfn.IFS(C451&lt;1000,"&lt;1000",AND(C451&gt;=1000,C451&lt;=4999),"1000 - 4999",AND(C451&gt;=5000,C451&lt;=9999),"5000 - 9999",AND(C451&gt;=10000,C451&lt;=14999),"10000 - 14999",AND(C451&gt;=15000,C451&lt;=19999),"15000 - 19999",AND(C451&gt;=20000,C451&lt;=24999),"20000 - 24999",AND(C451&gt;=25000,C451&lt;=29999),"25000 - 29999",AND(C451&gt;=30000,C451&lt;=34999),"30000 - 34999",AND(C451&gt;=35000,C451&lt;=39999),"35000 - 39999",AND(C451&gt;=40000,C451&lt;=44999),"40000 - 44999",AND(C451&gt;=45000,C451&lt;=49999),"45000 - 49999",C451&gt;=50000,"50000 or more")</f>
        <v>1000 - 4999</v>
      </c>
    </row>
    <row r="452" spans="1:4" x14ac:dyDescent="0.25">
      <c r="A452">
        <v>7</v>
      </c>
      <c r="B452" t="str" cm="1">
        <f t="array" ref="B452">_xlfn.IFS(Data!F452 = "successful", "successful",Data!F452="failed","unsuccessful",Data!F452="canceled","unsuccessful",Data!F452="live","live")</f>
        <v>unsuccessful</v>
      </c>
      <c r="C452">
        <v>50000</v>
      </c>
      <c r="D452" t="str" cm="1">
        <f t="array" ref="D452">_xlfn.IFS(C452&lt;1000,"&lt;1000",AND(C452&gt;=1000,C452&lt;=4999),"1000 - 4999",AND(C452&gt;=5000,C452&lt;=9999),"5000 - 9999",AND(C452&gt;=10000,C452&lt;=14999),"10000 - 14999",AND(C452&gt;=15000,C452&lt;=19999),"15000 - 19999",AND(C452&gt;=20000,C452&lt;=24999),"20000 - 24999",AND(C452&gt;=25000,C452&lt;=29999),"25000 - 29999",AND(C452&gt;=30000,C452&lt;=34999),"30000 - 34999",AND(C452&gt;=35000,C452&lt;=39999),"35000 - 39999",AND(C452&gt;=40000,C452&lt;=44999),"40000 - 44999",AND(C452&gt;=45000,C452&lt;=49999),"45000 - 49999",C452&gt;=50000,"50000 or more")</f>
        <v>50000 or more</v>
      </c>
    </row>
    <row r="453" spans="1:4" x14ac:dyDescent="0.25">
      <c r="A453">
        <v>0</v>
      </c>
      <c r="B453" t="str" cm="1">
        <f t="array" ref="B453">_xlfn.IFS(Data!F453 = "successful", "successful",Data!F453="failed","unsuccessful",Data!F453="canceled","unsuccessful",Data!F453="live","live")</f>
        <v>unsuccessful</v>
      </c>
      <c r="C453">
        <v>20000</v>
      </c>
      <c r="D453" t="str" cm="1">
        <f t="array" ref="D453">_xlfn.IFS(C453&lt;1000,"&lt;1000",AND(C453&gt;=1000,C453&lt;=4999),"1000 - 4999",AND(C453&gt;=5000,C453&lt;=9999),"5000 - 9999",AND(C453&gt;=10000,C453&lt;=14999),"10000 - 14999",AND(C453&gt;=15000,C453&lt;=19999),"15000 - 19999",AND(C453&gt;=20000,C453&lt;=24999),"20000 - 24999",AND(C453&gt;=25000,C453&lt;=29999),"25000 - 29999",AND(C453&gt;=30000,C453&lt;=34999),"30000 - 34999",AND(C453&gt;=35000,C453&lt;=39999),"35000 - 39999",AND(C453&gt;=40000,C453&lt;=44999),"40000 - 44999",AND(C453&gt;=45000,C453&lt;=49999),"45000 - 49999",C453&gt;=50000,"50000 or more")</f>
        <v>20000 - 24999</v>
      </c>
    </row>
    <row r="454" spans="1:4" x14ac:dyDescent="0.25">
      <c r="A454">
        <v>12</v>
      </c>
      <c r="B454" t="str" cm="1">
        <f t="array" ref="B454">_xlfn.IFS(Data!F454 = "successful", "successful",Data!F454="failed","unsuccessful",Data!F454="canceled","unsuccessful",Data!F454="live","live")</f>
        <v>unsuccessful</v>
      </c>
      <c r="C454">
        <v>750</v>
      </c>
      <c r="D454" t="str" cm="1">
        <f t="array" ref="D454">_xlfn.IFS(C454&lt;1000,"&lt;1000",AND(C454&gt;=1000,C454&lt;=4999),"1000 - 4999",AND(C454&gt;=5000,C454&lt;=9999),"5000 - 9999",AND(C454&gt;=10000,C454&lt;=14999),"10000 - 14999",AND(C454&gt;=15000,C454&lt;=19999),"15000 - 19999",AND(C454&gt;=20000,C454&lt;=24999),"20000 - 24999",AND(C454&gt;=25000,C454&lt;=29999),"25000 - 29999",AND(C454&gt;=30000,C454&lt;=34999),"30000 - 34999",AND(C454&gt;=35000,C454&lt;=39999),"35000 - 39999",AND(C454&gt;=40000,C454&lt;=44999),"40000 - 44999",AND(C454&gt;=45000,C454&lt;=49999),"45000 - 49999",C454&gt;=50000,"50000 or more")</f>
        <v>&lt;1000</v>
      </c>
    </row>
    <row r="455" spans="1:4" x14ac:dyDescent="0.25">
      <c r="A455">
        <v>2</v>
      </c>
      <c r="B455" t="str" cm="1">
        <f t="array" ref="B455">_xlfn.IFS(Data!F455 = "successful", "successful",Data!F455="failed","unsuccessful",Data!F455="canceled","unsuccessful",Data!F455="live","live")</f>
        <v>unsuccessful</v>
      </c>
      <c r="C455">
        <v>94875</v>
      </c>
      <c r="D455" t="str" cm="1">
        <f t="array" ref="D455">_xlfn.IFS(C455&lt;1000,"&lt;1000",AND(C455&gt;=1000,C455&lt;=4999),"1000 - 4999",AND(C455&gt;=5000,C455&lt;=9999),"5000 - 9999",AND(C455&gt;=10000,C455&lt;=14999),"10000 - 14999",AND(C455&gt;=15000,C455&lt;=19999),"15000 - 19999",AND(C455&gt;=20000,C455&lt;=24999),"20000 - 24999",AND(C455&gt;=25000,C455&lt;=29999),"25000 - 29999",AND(C455&gt;=30000,C455&lt;=34999),"30000 - 34999",AND(C455&gt;=35000,C455&lt;=39999),"35000 - 39999",AND(C455&gt;=40000,C455&lt;=44999),"40000 - 44999",AND(C455&gt;=45000,C455&lt;=49999),"45000 - 49999",C455&gt;=50000,"50000 or more")</f>
        <v>50000 or more</v>
      </c>
    </row>
    <row r="456" spans="1:4" x14ac:dyDescent="0.25">
      <c r="A456">
        <v>5</v>
      </c>
      <c r="B456" t="str" cm="1">
        <f t="array" ref="B456">_xlfn.IFS(Data!F456 = "successful", "successful",Data!F456="failed","unsuccessful",Data!F456="canceled","unsuccessful",Data!F456="live","live")</f>
        <v>unsuccessful</v>
      </c>
      <c r="C456">
        <v>10000</v>
      </c>
      <c r="D456" t="str" cm="1">
        <f t="array" ref="D456">_xlfn.IFS(C456&lt;1000,"&lt;1000",AND(C456&gt;=1000,C456&lt;=4999),"1000 - 4999",AND(C456&gt;=5000,C456&lt;=9999),"5000 - 9999",AND(C456&gt;=10000,C456&lt;=14999),"10000 - 14999",AND(C456&gt;=15000,C456&lt;=19999),"15000 - 19999",AND(C456&gt;=20000,C456&lt;=24999),"20000 - 24999",AND(C456&gt;=25000,C456&lt;=29999),"25000 - 29999",AND(C456&gt;=30000,C456&lt;=34999),"30000 - 34999",AND(C456&gt;=35000,C456&lt;=39999),"35000 - 39999",AND(C456&gt;=40000,C456&lt;=44999),"40000 - 44999",AND(C456&gt;=45000,C456&lt;=49999),"45000 - 49999",C456&gt;=50000,"50000 or more")</f>
        <v>10000 - 14999</v>
      </c>
    </row>
    <row r="457" spans="1:4" x14ac:dyDescent="0.25">
      <c r="A457">
        <v>2</v>
      </c>
      <c r="B457" t="str" cm="1">
        <f t="array" ref="B457">_xlfn.IFS(Data!F457 = "successful", "successful",Data!F457="failed","unsuccessful",Data!F457="canceled","unsuccessful",Data!F457="live","live")</f>
        <v>unsuccessful</v>
      </c>
      <c r="C457">
        <v>65000</v>
      </c>
      <c r="D457" t="str" cm="1">
        <f t="array" ref="D457">_xlfn.IFS(C457&lt;1000,"&lt;1000",AND(C457&gt;=1000,C457&lt;=4999),"1000 - 4999",AND(C457&gt;=5000,C457&lt;=9999),"5000 - 9999",AND(C457&gt;=10000,C457&lt;=14999),"10000 - 14999",AND(C457&gt;=15000,C457&lt;=19999),"15000 - 19999",AND(C457&gt;=20000,C457&lt;=24999),"20000 - 24999",AND(C457&gt;=25000,C457&lt;=29999),"25000 - 29999",AND(C457&gt;=30000,C457&lt;=34999),"30000 - 34999",AND(C457&gt;=35000,C457&lt;=39999),"35000 - 39999",AND(C457&gt;=40000,C457&lt;=44999),"40000 - 44999",AND(C457&gt;=45000,C457&lt;=49999),"45000 - 49999",C457&gt;=50000,"50000 or more")</f>
        <v>50000 or more</v>
      </c>
    </row>
    <row r="458" spans="1:4" x14ac:dyDescent="0.25">
      <c r="A458">
        <v>3</v>
      </c>
      <c r="B458" t="str" cm="1">
        <f t="array" ref="B458">_xlfn.IFS(Data!F458 = "successful", "successful",Data!F458="failed","unsuccessful",Data!F458="canceled","unsuccessful",Data!F458="live","live")</f>
        <v>unsuccessful</v>
      </c>
      <c r="C458">
        <v>8888</v>
      </c>
      <c r="D458" t="str" cm="1">
        <f t="array" ref="D458">_xlfn.IFS(C458&lt;1000,"&lt;1000",AND(C458&gt;=1000,C458&lt;=4999),"1000 - 4999",AND(C458&gt;=5000,C458&lt;=9999),"5000 - 9999",AND(C458&gt;=10000,C458&lt;=14999),"10000 - 14999",AND(C458&gt;=15000,C458&lt;=19999),"15000 - 19999",AND(C458&gt;=20000,C458&lt;=24999),"20000 - 24999",AND(C458&gt;=25000,C458&lt;=29999),"25000 - 29999",AND(C458&gt;=30000,C458&lt;=34999),"30000 - 34999",AND(C458&gt;=35000,C458&lt;=39999),"35000 - 39999",AND(C458&gt;=40000,C458&lt;=44999),"40000 - 44999",AND(C458&gt;=45000,C458&lt;=49999),"45000 - 49999",C458&gt;=50000,"50000 or more")</f>
        <v>5000 - 9999</v>
      </c>
    </row>
    <row r="459" spans="1:4" x14ac:dyDescent="0.25">
      <c r="A459">
        <v>0</v>
      </c>
      <c r="B459" t="str" cm="1">
        <f t="array" ref="B459">_xlfn.IFS(Data!F459 = "successful", "successful",Data!F459="failed","unsuccessful",Data!F459="canceled","unsuccessful",Data!F459="live","live")</f>
        <v>unsuccessful</v>
      </c>
      <c r="C459">
        <v>20000</v>
      </c>
      <c r="D459" t="str" cm="1">
        <f t="array" ref="D459">_xlfn.IFS(C459&lt;1000,"&lt;1000",AND(C459&gt;=1000,C459&lt;=4999),"1000 - 4999",AND(C459&gt;=5000,C459&lt;=9999),"5000 - 9999",AND(C459&gt;=10000,C459&lt;=14999),"10000 - 14999",AND(C459&gt;=15000,C459&lt;=19999),"15000 - 19999",AND(C459&gt;=20000,C459&lt;=24999),"20000 - 24999",AND(C459&gt;=25000,C459&lt;=29999),"25000 - 29999",AND(C459&gt;=30000,C459&lt;=34999),"30000 - 34999",AND(C459&gt;=35000,C459&lt;=39999),"35000 - 39999",AND(C459&gt;=40000,C459&lt;=44999),"40000 - 44999",AND(C459&gt;=45000,C459&lt;=49999),"45000 - 49999",C459&gt;=50000,"50000 or more")</f>
        <v>20000 - 24999</v>
      </c>
    </row>
    <row r="460" spans="1:4" x14ac:dyDescent="0.25">
      <c r="A460">
        <v>49</v>
      </c>
      <c r="B460" t="str" cm="1">
        <f t="array" ref="B460">_xlfn.IFS(Data!F460 = "successful", "successful",Data!F460="failed","unsuccessful",Data!F460="canceled","unsuccessful",Data!F460="live","live")</f>
        <v>unsuccessful</v>
      </c>
      <c r="C460">
        <v>10000</v>
      </c>
      <c r="D460" t="str" cm="1">
        <f t="array" ref="D460">_xlfn.IFS(C460&lt;1000,"&lt;1000",AND(C460&gt;=1000,C460&lt;=4999),"1000 - 4999",AND(C460&gt;=5000,C460&lt;=9999),"5000 - 9999",AND(C460&gt;=10000,C460&lt;=14999),"10000 - 14999",AND(C460&gt;=15000,C460&lt;=19999),"15000 - 19999",AND(C460&gt;=20000,C460&lt;=24999),"20000 - 24999",AND(C460&gt;=25000,C460&lt;=29999),"25000 - 29999",AND(C460&gt;=30000,C460&lt;=34999),"30000 - 34999",AND(C460&gt;=35000,C460&lt;=39999),"35000 - 39999",AND(C460&gt;=40000,C460&lt;=44999),"40000 - 44999",AND(C460&gt;=45000,C460&lt;=49999),"45000 - 49999",C460&gt;=50000,"50000 or more")</f>
        <v>10000 - 14999</v>
      </c>
    </row>
    <row r="461" spans="1:4" x14ac:dyDescent="0.25">
      <c r="A461">
        <v>1</v>
      </c>
      <c r="B461" t="str" cm="1">
        <f t="array" ref="B461">_xlfn.IFS(Data!F461 = "successful", "successful",Data!F461="failed","unsuccessful",Data!F461="canceled","unsuccessful",Data!F461="live","live")</f>
        <v>unsuccessful</v>
      </c>
      <c r="C461">
        <v>39000</v>
      </c>
      <c r="D461" t="str" cm="1">
        <f t="array" ref="D461">_xlfn.IFS(C461&lt;1000,"&lt;1000",AND(C461&gt;=1000,C461&lt;=4999),"1000 - 4999",AND(C461&gt;=5000,C461&lt;=9999),"5000 - 9999",AND(C461&gt;=10000,C461&lt;=14999),"10000 - 14999",AND(C461&gt;=15000,C461&lt;=19999),"15000 - 19999",AND(C461&gt;=20000,C461&lt;=24999),"20000 - 24999",AND(C461&gt;=25000,C461&lt;=29999),"25000 - 29999",AND(C461&gt;=30000,C461&lt;=34999),"30000 - 34999",AND(C461&gt;=35000,C461&lt;=39999),"35000 - 39999",AND(C461&gt;=40000,C461&lt;=44999),"40000 - 44999",AND(C461&gt;=45000,C461&lt;=49999),"45000 - 49999",C461&gt;=50000,"50000 or more")</f>
        <v>35000 - 39999</v>
      </c>
    </row>
    <row r="462" spans="1:4" x14ac:dyDescent="0.25">
      <c r="A462">
        <v>2</v>
      </c>
      <c r="B462" t="str" cm="1">
        <f t="array" ref="B462">_xlfn.IFS(Data!F462 = "successful", "successful",Data!F462="failed","unsuccessful",Data!F462="canceled","unsuccessful",Data!F462="live","live")</f>
        <v>unsuccessful</v>
      </c>
      <c r="C462">
        <v>8500</v>
      </c>
      <c r="D462" t="str" cm="1">
        <f t="array" ref="D462">_xlfn.IFS(C462&lt;1000,"&lt;1000",AND(C462&gt;=1000,C462&lt;=4999),"1000 - 4999",AND(C462&gt;=5000,C462&lt;=9999),"5000 - 9999",AND(C462&gt;=10000,C462&lt;=14999),"10000 - 14999",AND(C462&gt;=15000,C462&lt;=19999),"15000 - 19999",AND(C462&gt;=20000,C462&lt;=24999),"20000 - 24999",AND(C462&gt;=25000,C462&lt;=29999),"25000 - 29999",AND(C462&gt;=30000,C462&lt;=34999),"30000 - 34999",AND(C462&gt;=35000,C462&lt;=39999),"35000 - 39999",AND(C462&gt;=40000,C462&lt;=44999),"40000 - 44999",AND(C462&gt;=45000,C462&lt;=49999),"45000 - 49999",C462&gt;=50000,"50000 or more")</f>
        <v>5000 - 9999</v>
      </c>
    </row>
    <row r="463" spans="1:4" x14ac:dyDescent="0.25">
      <c r="A463">
        <v>0</v>
      </c>
      <c r="B463" t="str" cm="1">
        <f t="array" ref="B463">_xlfn.IFS(Data!F463 = "successful", "successful",Data!F463="failed","unsuccessful",Data!F463="canceled","unsuccessful",Data!F463="live","live")</f>
        <v>unsuccessful</v>
      </c>
      <c r="C463">
        <v>550</v>
      </c>
      <c r="D463" t="str" cm="1">
        <f t="array" ref="D463">_xlfn.IFS(C463&lt;1000,"&lt;1000",AND(C463&gt;=1000,C463&lt;=4999),"1000 - 4999",AND(C463&gt;=5000,C463&lt;=9999),"5000 - 9999",AND(C463&gt;=10000,C463&lt;=14999),"10000 - 14999",AND(C463&gt;=15000,C463&lt;=19999),"15000 - 19999",AND(C463&gt;=20000,C463&lt;=24999),"20000 - 24999",AND(C463&gt;=25000,C463&lt;=29999),"25000 - 29999",AND(C463&gt;=30000,C463&lt;=34999),"30000 - 34999",AND(C463&gt;=35000,C463&lt;=39999),"35000 - 39999",AND(C463&gt;=40000,C463&lt;=44999),"40000 - 44999",AND(C463&gt;=45000,C463&lt;=49999),"45000 - 49999",C463&gt;=50000,"50000 or more")</f>
        <v>&lt;1000</v>
      </c>
    </row>
    <row r="464" spans="1:4" x14ac:dyDescent="0.25">
      <c r="A464">
        <v>0</v>
      </c>
      <c r="B464" t="str" cm="1">
        <f t="array" ref="B464">_xlfn.IFS(Data!F464 = "successful", "successful",Data!F464="failed","unsuccessful",Data!F464="canceled","unsuccessful",Data!F464="live","live")</f>
        <v>unsuccessful</v>
      </c>
      <c r="C464">
        <v>100000</v>
      </c>
      <c r="D464" t="str" cm="1">
        <f t="array" ref="D464">_xlfn.IFS(C464&lt;1000,"&lt;1000",AND(C464&gt;=1000,C464&lt;=4999),"1000 - 4999",AND(C464&gt;=5000,C464&lt;=9999),"5000 - 9999",AND(C464&gt;=10000,C464&lt;=14999),"10000 - 14999",AND(C464&gt;=15000,C464&lt;=19999),"15000 - 19999",AND(C464&gt;=20000,C464&lt;=24999),"20000 - 24999",AND(C464&gt;=25000,C464&lt;=29999),"25000 - 29999",AND(C464&gt;=30000,C464&lt;=34999),"30000 - 34999",AND(C464&gt;=35000,C464&lt;=39999),"35000 - 39999",AND(C464&gt;=40000,C464&lt;=44999),"40000 - 44999",AND(C464&gt;=45000,C464&lt;=49999),"45000 - 49999",C464&gt;=50000,"50000 or more")</f>
        <v>50000 or more</v>
      </c>
    </row>
    <row r="465" spans="1:4" x14ac:dyDescent="0.25">
      <c r="A465">
        <v>11</v>
      </c>
      <c r="B465" t="str" cm="1">
        <f t="array" ref="B465">_xlfn.IFS(Data!F465 = "successful", "successful",Data!F465="failed","unsuccessful",Data!F465="canceled","unsuccessful",Data!F465="live","live")</f>
        <v>unsuccessful</v>
      </c>
      <c r="C465">
        <v>55000</v>
      </c>
      <c r="D465" t="str" cm="1">
        <f t="array" ref="D465">_xlfn.IFS(C465&lt;1000,"&lt;1000",AND(C465&gt;=1000,C465&lt;=4999),"1000 - 4999",AND(C465&gt;=5000,C465&lt;=9999),"5000 - 9999",AND(C465&gt;=10000,C465&lt;=14999),"10000 - 14999",AND(C465&gt;=15000,C465&lt;=19999),"15000 - 19999",AND(C465&gt;=20000,C465&lt;=24999),"20000 - 24999",AND(C465&gt;=25000,C465&lt;=29999),"25000 - 29999",AND(C465&gt;=30000,C465&lt;=34999),"30000 - 34999",AND(C465&gt;=35000,C465&lt;=39999),"35000 - 39999",AND(C465&gt;=40000,C465&lt;=44999),"40000 - 44999",AND(C465&gt;=45000,C465&lt;=49999),"45000 - 49999",C465&gt;=50000,"50000 or more")</f>
        <v>50000 or more</v>
      </c>
    </row>
    <row r="466" spans="1:4" x14ac:dyDescent="0.25">
      <c r="A466">
        <v>1</v>
      </c>
      <c r="B466" t="str" cm="1">
        <f t="array" ref="B466">_xlfn.IFS(Data!F466 = "successful", "successful",Data!F466="failed","unsuccessful",Data!F466="canceled","unsuccessful",Data!F466="live","live")</f>
        <v>unsuccessful</v>
      </c>
      <c r="C466">
        <v>1010</v>
      </c>
      <c r="D466" t="str" cm="1">
        <f t="array" ref="D466">_xlfn.IFS(C466&lt;1000,"&lt;1000",AND(C466&gt;=1000,C466&lt;=4999),"1000 - 4999",AND(C466&gt;=5000,C466&lt;=9999),"5000 - 9999",AND(C466&gt;=10000,C466&lt;=14999),"10000 - 14999",AND(C466&gt;=15000,C466&lt;=19999),"15000 - 19999",AND(C466&gt;=20000,C466&lt;=24999),"20000 - 24999",AND(C466&gt;=25000,C466&lt;=29999),"25000 - 29999",AND(C466&gt;=30000,C466&lt;=34999),"30000 - 34999",AND(C466&gt;=35000,C466&lt;=39999),"35000 - 39999",AND(C466&gt;=40000,C466&lt;=44999),"40000 - 44999",AND(C466&gt;=45000,C466&lt;=49999),"45000 - 49999",C466&gt;=50000,"50000 or more")</f>
        <v>1000 - 4999</v>
      </c>
    </row>
    <row r="467" spans="1:4" x14ac:dyDescent="0.25">
      <c r="A467">
        <v>8</v>
      </c>
      <c r="B467" t="str" cm="1">
        <f t="array" ref="B467">_xlfn.IFS(Data!F467 = "successful", "successful",Data!F467="failed","unsuccessful",Data!F467="canceled","unsuccessful",Data!F467="live","live")</f>
        <v>unsuccessful</v>
      </c>
      <c r="C467">
        <v>512</v>
      </c>
      <c r="D467" t="str" cm="1">
        <f t="array" ref="D467">_xlfn.IFS(C467&lt;1000,"&lt;1000",AND(C467&gt;=1000,C467&lt;=4999),"1000 - 4999",AND(C467&gt;=5000,C467&lt;=9999),"5000 - 9999",AND(C467&gt;=10000,C467&lt;=14999),"10000 - 14999",AND(C467&gt;=15000,C467&lt;=19999),"15000 - 19999",AND(C467&gt;=20000,C467&lt;=24999),"20000 - 24999",AND(C467&gt;=25000,C467&lt;=29999),"25000 - 29999",AND(C467&gt;=30000,C467&lt;=34999),"30000 - 34999",AND(C467&gt;=35000,C467&lt;=39999),"35000 - 39999",AND(C467&gt;=40000,C467&lt;=44999),"40000 - 44999",AND(C467&gt;=45000,C467&lt;=49999),"45000 - 49999",C467&gt;=50000,"50000 or more")</f>
        <v>&lt;1000</v>
      </c>
    </row>
    <row r="468" spans="1:4" x14ac:dyDescent="0.25">
      <c r="A468">
        <v>5</v>
      </c>
      <c r="B468" t="str" cm="1">
        <f t="array" ref="B468">_xlfn.IFS(Data!F468 = "successful", "successful",Data!F468="failed","unsuccessful",Data!F468="canceled","unsuccessful",Data!F468="live","live")</f>
        <v>unsuccessful</v>
      </c>
      <c r="C468">
        <v>10000</v>
      </c>
      <c r="D468" t="str" cm="1">
        <f t="array" ref="D468">_xlfn.IFS(C468&lt;1000,"&lt;1000",AND(C468&gt;=1000,C468&lt;=4999),"1000 - 4999",AND(C468&gt;=5000,C468&lt;=9999),"5000 - 9999",AND(C468&gt;=10000,C468&lt;=14999),"10000 - 14999",AND(C468&gt;=15000,C468&lt;=19999),"15000 - 19999",AND(C468&gt;=20000,C468&lt;=24999),"20000 - 24999",AND(C468&gt;=25000,C468&lt;=29999),"25000 - 29999",AND(C468&gt;=30000,C468&lt;=34999),"30000 - 34999",AND(C468&gt;=35000,C468&lt;=39999),"35000 - 39999",AND(C468&gt;=40000,C468&lt;=44999),"40000 - 44999",AND(C468&gt;=45000,C468&lt;=49999),"45000 - 49999",C468&gt;=50000,"50000 or more")</f>
        <v>10000 - 14999</v>
      </c>
    </row>
    <row r="469" spans="1:4" x14ac:dyDescent="0.25">
      <c r="A469">
        <v>39</v>
      </c>
      <c r="B469" t="str" cm="1">
        <f t="array" ref="B469">_xlfn.IFS(Data!F469 = "successful", "successful",Data!F469="failed","unsuccessful",Data!F469="canceled","unsuccessful",Data!F469="live","live")</f>
        <v>unsuccessful</v>
      </c>
      <c r="C469">
        <v>20000</v>
      </c>
      <c r="D469" t="str" cm="1">
        <f t="array" ref="D469">_xlfn.IFS(C469&lt;1000,"&lt;1000",AND(C469&gt;=1000,C469&lt;=4999),"1000 - 4999",AND(C469&gt;=5000,C469&lt;=9999),"5000 - 9999",AND(C469&gt;=10000,C469&lt;=14999),"10000 - 14999",AND(C469&gt;=15000,C469&lt;=19999),"15000 - 19999",AND(C469&gt;=20000,C469&lt;=24999),"20000 - 24999",AND(C469&gt;=25000,C469&lt;=29999),"25000 - 29999",AND(C469&gt;=30000,C469&lt;=34999),"30000 - 34999",AND(C469&gt;=35000,C469&lt;=39999),"35000 - 39999",AND(C469&gt;=40000,C469&lt;=44999),"40000 - 44999",AND(C469&gt;=45000,C469&lt;=49999),"45000 - 49999",C469&gt;=50000,"50000 or more")</f>
        <v>20000 - 24999</v>
      </c>
    </row>
    <row r="470" spans="1:4" x14ac:dyDescent="0.25">
      <c r="A470">
        <v>0</v>
      </c>
      <c r="B470" t="str" cm="1">
        <f t="array" ref="B470">_xlfn.IFS(Data!F470 = "successful", "successful",Data!F470="failed","unsuccessful",Data!F470="canceled","unsuccessful",Data!F470="live","live")</f>
        <v>unsuccessful</v>
      </c>
      <c r="C470">
        <v>7500</v>
      </c>
      <c r="D470" t="str" cm="1">
        <f t="array" ref="D470">_xlfn.IFS(C470&lt;1000,"&lt;1000",AND(C470&gt;=1000,C470&lt;=4999),"1000 - 4999",AND(C470&gt;=5000,C470&lt;=9999),"5000 - 9999",AND(C470&gt;=10000,C470&lt;=14999),"10000 - 14999",AND(C470&gt;=15000,C470&lt;=19999),"15000 - 19999",AND(C470&gt;=20000,C470&lt;=24999),"20000 - 24999",AND(C470&gt;=25000,C470&lt;=29999),"25000 - 29999",AND(C470&gt;=30000,C470&lt;=34999),"30000 - 34999",AND(C470&gt;=35000,C470&lt;=39999),"35000 - 39999",AND(C470&gt;=40000,C470&lt;=44999),"40000 - 44999",AND(C470&gt;=45000,C470&lt;=49999),"45000 - 49999",C470&gt;=50000,"50000 or more")</f>
        <v>5000 - 9999</v>
      </c>
    </row>
    <row r="471" spans="1:4" x14ac:dyDescent="0.25">
      <c r="A471">
        <v>0</v>
      </c>
      <c r="B471" t="str" cm="1">
        <f t="array" ref="B471">_xlfn.IFS(Data!F471 = "successful", "successful",Data!F471="failed","unsuccessful",Data!F471="canceled","unsuccessful",Data!F471="live","live")</f>
        <v>unsuccessful</v>
      </c>
      <c r="C471">
        <v>6000</v>
      </c>
      <c r="D471" t="str" cm="1">
        <f t="array" ref="D471">_xlfn.IFS(C471&lt;1000,"&lt;1000",AND(C471&gt;=1000,C471&lt;=4999),"1000 - 4999",AND(C471&gt;=5000,C471&lt;=9999),"5000 - 9999",AND(C471&gt;=10000,C471&lt;=14999),"10000 - 14999",AND(C471&gt;=15000,C471&lt;=19999),"15000 - 19999",AND(C471&gt;=20000,C471&lt;=24999),"20000 - 24999",AND(C471&gt;=25000,C471&lt;=29999),"25000 - 29999",AND(C471&gt;=30000,C471&lt;=34999),"30000 - 34999",AND(C471&gt;=35000,C471&lt;=39999),"35000 - 39999",AND(C471&gt;=40000,C471&lt;=44999),"40000 - 44999",AND(C471&gt;=45000,C471&lt;=49999),"45000 - 49999",C471&gt;=50000,"50000 or more")</f>
        <v>5000 - 9999</v>
      </c>
    </row>
    <row r="472" spans="1:4" x14ac:dyDescent="0.25">
      <c r="A472">
        <v>2</v>
      </c>
      <c r="B472" t="str" cm="1">
        <f t="array" ref="B472">_xlfn.IFS(Data!F472 = "successful", "successful",Data!F472="failed","unsuccessful",Data!F472="canceled","unsuccessful",Data!F472="live","live")</f>
        <v>unsuccessful</v>
      </c>
      <c r="C472">
        <v>5000</v>
      </c>
      <c r="D472" t="str" cm="1">
        <f t="array" ref="D472">_xlfn.IFS(C472&lt;1000,"&lt;1000",AND(C472&gt;=1000,C472&lt;=4999),"1000 - 4999",AND(C472&gt;=5000,C472&lt;=9999),"5000 - 9999",AND(C472&gt;=10000,C472&lt;=14999),"10000 - 14999",AND(C472&gt;=15000,C472&lt;=19999),"15000 - 19999",AND(C472&gt;=20000,C472&lt;=24999),"20000 - 24999",AND(C472&gt;=25000,C472&lt;=29999),"25000 - 29999",AND(C472&gt;=30000,C472&lt;=34999),"30000 - 34999",AND(C472&gt;=35000,C472&lt;=39999),"35000 - 39999",AND(C472&gt;=40000,C472&lt;=44999),"40000 - 44999",AND(C472&gt;=45000,C472&lt;=49999),"45000 - 49999",C472&gt;=50000,"50000 or more")</f>
        <v>5000 - 9999</v>
      </c>
    </row>
    <row r="473" spans="1:4" x14ac:dyDescent="0.25">
      <c r="A473">
        <v>170</v>
      </c>
      <c r="B473" t="str" cm="1">
        <f t="array" ref="B473">_xlfn.IFS(Data!F473 = "successful", "successful",Data!F473="failed","unsuccessful",Data!F473="canceled","unsuccessful",Data!F473="live","live")</f>
        <v>unsuccessful</v>
      </c>
      <c r="C473">
        <v>55000</v>
      </c>
      <c r="D473" t="str" cm="1">
        <f t="array" ref="D473">_xlfn.IFS(C473&lt;1000,"&lt;1000",AND(C473&gt;=1000,C473&lt;=4999),"1000 - 4999",AND(C473&gt;=5000,C473&lt;=9999),"5000 - 9999",AND(C473&gt;=10000,C473&lt;=14999),"10000 - 14999",AND(C473&gt;=15000,C473&lt;=19999),"15000 - 19999",AND(C473&gt;=20000,C473&lt;=24999),"20000 - 24999",AND(C473&gt;=25000,C473&lt;=29999),"25000 - 29999",AND(C473&gt;=30000,C473&lt;=34999),"30000 - 34999",AND(C473&gt;=35000,C473&lt;=39999),"35000 - 39999",AND(C473&gt;=40000,C473&lt;=44999),"40000 - 44999",AND(C473&gt;=45000,C473&lt;=49999),"45000 - 49999",C473&gt;=50000,"50000 or more")</f>
        <v>50000 or more</v>
      </c>
    </row>
    <row r="474" spans="1:4" x14ac:dyDescent="0.25">
      <c r="A474">
        <v>5</v>
      </c>
      <c r="B474" t="str" cm="1">
        <f t="array" ref="B474">_xlfn.IFS(Data!F474 = "successful", "successful",Data!F474="failed","unsuccessful",Data!F474="canceled","unsuccessful",Data!F474="live","live")</f>
        <v>unsuccessful</v>
      </c>
      <c r="C474">
        <v>800</v>
      </c>
      <c r="D474" t="str" cm="1">
        <f t="array" ref="D474">_xlfn.IFS(C474&lt;1000,"&lt;1000",AND(C474&gt;=1000,C474&lt;=4999),"1000 - 4999",AND(C474&gt;=5000,C474&lt;=9999),"5000 - 9999",AND(C474&gt;=10000,C474&lt;=14999),"10000 - 14999",AND(C474&gt;=15000,C474&lt;=19999),"15000 - 19999",AND(C474&gt;=20000,C474&lt;=24999),"20000 - 24999",AND(C474&gt;=25000,C474&lt;=29999),"25000 - 29999",AND(C474&gt;=30000,C474&lt;=34999),"30000 - 34999",AND(C474&gt;=35000,C474&lt;=39999),"35000 - 39999",AND(C474&gt;=40000,C474&lt;=44999),"40000 - 44999",AND(C474&gt;=45000,C474&lt;=49999),"45000 - 49999",C474&gt;=50000,"50000 or more")</f>
        <v>&lt;1000</v>
      </c>
    </row>
    <row r="475" spans="1:4" x14ac:dyDescent="0.25">
      <c r="A475">
        <v>14</v>
      </c>
      <c r="B475" t="str" cm="1">
        <f t="array" ref="B475">_xlfn.IFS(Data!F475 = "successful", "successful",Data!F475="failed","unsuccessful",Data!F475="canceled","unsuccessful",Data!F475="live","live")</f>
        <v>unsuccessful</v>
      </c>
      <c r="C475">
        <v>30000</v>
      </c>
      <c r="D475" t="str" cm="1">
        <f t="array" ref="D475">_xlfn.IFS(C475&lt;1000,"&lt;1000",AND(C475&gt;=1000,C475&lt;=4999),"1000 - 4999",AND(C475&gt;=5000,C475&lt;=9999),"5000 - 9999",AND(C475&gt;=10000,C475&lt;=14999),"10000 - 14999",AND(C475&gt;=15000,C475&lt;=19999),"15000 - 19999",AND(C475&gt;=20000,C475&lt;=24999),"20000 - 24999",AND(C475&gt;=25000,C475&lt;=29999),"25000 - 29999",AND(C475&gt;=30000,C475&lt;=34999),"30000 - 34999",AND(C475&gt;=35000,C475&lt;=39999),"35000 - 39999",AND(C475&gt;=40000,C475&lt;=44999),"40000 - 44999",AND(C475&gt;=45000,C475&lt;=49999),"45000 - 49999",C475&gt;=50000,"50000 or more")</f>
        <v>30000 - 34999</v>
      </c>
    </row>
    <row r="476" spans="1:4" x14ac:dyDescent="0.25">
      <c r="A476">
        <v>1</v>
      </c>
      <c r="B476" t="str" cm="1">
        <f t="array" ref="B476">_xlfn.IFS(Data!F476 = "successful", "successful",Data!F476="failed","unsuccessful",Data!F476="canceled","unsuccessful",Data!F476="live","live")</f>
        <v>unsuccessful</v>
      </c>
      <c r="C476">
        <v>3300</v>
      </c>
      <c r="D476" t="str" cm="1">
        <f t="array" ref="D476">_xlfn.IFS(C476&lt;1000,"&lt;1000",AND(C476&gt;=1000,C476&lt;=4999),"1000 - 4999",AND(C476&gt;=5000,C476&lt;=9999),"5000 - 9999",AND(C476&gt;=10000,C476&lt;=14999),"10000 - 14999",AND(C476&gt;=15000,C476&lt;=19999),"15000 - 19999",AND(C476&gt;=20000,C476&lt;=24999),"20000 - 24999",AND(C476&gt;=25000,C476&lt;=29999),"25000 - 29999",AND(C476&gt;=30000,C476&lt;=34999),"30000 - 34999",AND(C476&gt;=35000,C476&lt;=39999),"35000 - 39999",AND(C476&gt;=40000,C476&lt;=44999),"40000 - 44999",AND(C476&gt;=45000,C476&lt;=49999),"45000 - 49999",C476&gt;=50000,"50000 or more")</f>
        <v>1000 - 4999</v>
      </c>
    </row>
    <row r="477" spans="1:4" x14ac:dyDescent="0.25">
      <c r="A477">
        <v>0</v>
      </c>
      <c r="B477" t="str" cm="1">
        <f t="array" ref="B477">_xlfn.IFS(Data!F477 = "successful", "successful",Data!F477="failed","unsuccessful",Data!F477="canceled","unsuccessful",Data!F477="live","live")</f>
        <v>unsuccessful</v>
      </c>
      <c r="C477">
        <v>2000</v>
      </c>
      <c r="D477" t="str" cm="1">
        <f t="array" ref="D477">_xlfn.IFS(C477&lt;1000,"&lt;1000",AND(C477&gt;=1000,C477&lt;=4999),"1000 - 4999",AND(C477&gt;=5000,C477&lt;=9999),"5000 - 9999",AND(C477&gt;=10000,C477&lt;=14999),"10000 - 14999",AND(C477&gt;=15000,C477&lt;=19999),"15000 - 19999",AND(C477&gt;=20000,C477&lt;=24999),"20000 - 24999",AND(C477&gt;=25000,C477&lt;=29999),"25000 - 29999",AND(C477&gt;=30000,C477&lt;=34999),"30000 - 34999",AND(C477&gt;=35000,C477&lt;=39999),"35000 - 39999",AND(C477&gt;=40000,C477&lt;=44999),"40000 - 44999",AND(C477&gt;=45000,C477&lt;=49999),"45000 - 49999",C477&gt;=50000,"50000 or more")</f>
        <v>1000 - 4999</v>
      </c>
    </row>
    <row r="478" spans="1:4" x14ac:dyDescent="0.25">
      <c r="A478">
        <v>124</v>
      </c>
      <c r="B478" t="str" cm="1">
        <f t="array" ref="B478">_xlfn.IFS(Data!F478 = "successful", "successful",Data!F478="failed","unsuccessful",Data!F478="canceled","unsuccessful",Data!F478="live","live")</f>
        <v>unsuccessful</v>
      </c>
      <c r="C478">
        <v>220000</v>
      </c>
      <c r="D478" t="str" cm="1">
        <f t="array" ref="D478">_xlfn.IFS(C478&lt;1000,"&lt;1000",AND(C478&gt;=1000,C478&lt;=4999),"1000 - 4999",AND(C478&gt;=5000,C478&lt;=9999),"5000 - 9999",AND(C478&gt;=10000,C478&lt;=14999),"10000 - 14999",AND(C478&gt;=15000,C478&lt;=19999),"15000 - 19999",AND(C478&gt;=20000,C478&lt;=24999),"20000 - 24999",AND(C478&gt;=25000,C478&lt;=29999),"25000 - 29999",AND(C478&gt;=30000,C478&lt;=34999),"30000 - 34999",AND(C478&gt;=35000,C478&lt;=39999),"35000 - 39999",AND(C478&gt;=40000,C478&lt;=44999),"40000 - 44999",AND(C478&gt;=45000,C478&lt;=49999),"45000 - 49999",C478&gt;=50000,"50000 or more")</f>
        <v>50000 or more</v>
      </c>
    </row>
    <row r="479" spans="1:4" x14ac:dyDescent="0.25">
      <c r="A479">
        <v>0</v>
      </c>
      <c r="B479" t="str" cm="1">
        <f t="array" ref="B479">_xlfn.IFS(Data!F479 = "successful", "successful",Data!F479="failed","unsuccessful",Data!F479="canceled","unsuccessful",Data!F479="live","live")</f>
        <v>unsuccessful</v>
      </c>
      <c r="C479">
        <v>1500</v>
      </c>
      <c r="D479" t="str" cm="1">
        <f t="array" ref="D479">_xlfn.IFS(C479&lt;1000,"&lt;1000",AND(C479&gt;=1000,C479&lt;=4999),"1000 - 4999",AND(C479&gt;=5000,C479&lt;=9999),"5000 - 9999",AND(C479&gt;=10000,C479&lt;=14999),"10000 - 14999",AND(C479&gt;=15000,C479&lt;=19999),"15000 - 19999",AND(C479&gt;=20000,C479&lt;=24999),"20000 - 24999",AND(C479&gt;=25000,C479&lt;=29999),"25000 - 29999",AND(C479&gt;=30000,C479&lt;=34999),"30000 - 34999",AND(C479&gt;=35000,C479&lt;=39999),"35000 - 39999",AND(C479&gt;=40000,C479&lt;=44999),"40000 - 44999",AND(C479&gt;=45000,C479&lt;=49999),"45000 - 49999",C479&gt;=50000,"50000 or more")</f>
        <v>1000 - 4999</v>
      </c>
    </row>
    <row r="480" spans="1:4" x14ac:dyDescent="0.25">
      <c r="A480">
        <v>0</v>
      </c>
      <c r="B480" t="str" cm="1">
        <f t="array" ref="B480">_xlfn.IFS(Data!F480 = "successful", "successful",Data!F480="failed","unsuccessful",Data!F480="canceled","unsuccessful",Data!F480="live","live")</f>
        <v>unsuccessful</v>
      </c>
      <c r="C480">
        <v>10000</v>
      </c>
      <c r="D480" t="str" cm="1">
        <f t="array" ref="D480">_xlfn.IFS(C480&lt;1000,"&lt;1000",AND(C480&gt;=1000,C480&lt;=4999),"1000 - 4999",AND(C480&gt;=5000,C480&lt;=9999),"5000 - 9999",AND(C480&gt;=10000,C480&lt;=14999),"10000 - 14999",AND(C480&gt;=15000,C480&lt;=19999),"15000 - 19999",AND(C480&gt;=20000,C480&lt;=24999),"20000 - 24999",AND(C480&gt;=25000,C480&lt;=29999),"25000 - 29999",AND(C480&gt;=30000,C480&lt;=34999),"30000 - 34999",AND(C480&gt;=35000,C480&lt;=39999),"35000 - 39999",AND(C480&gt;=40000,C480&lt;=44999),"40000 - 44999",AND(C480&gt;=45000,C480&lt;=49999),"45000 - 49999",C480&gt;=50000,"50000 or more")</f>
        <v>10000 - 14999</v>
      </c>
    </row>
    <row r="481" spans="1:4" x14ac:dyDescent="0.25">
      <c r="A481">
        <v>55</v>
      </c>
      <c r="B481" t="str" cm="1">
        <f t="array" ref="B481">_xlfn.IFS(Data!F481 = "successful", "successful",Data!F481="failed","unsuccessful",Data!F481="canceled","unsuccessful",Data!F481="live","live")</f>
        <v>unsuccessful</v>
      </c>
      <c r="C481">
        <v>15000</v>
      </c>
      <c r="D481" t="str" cm="1">
        <f t="array" ref="D481">_xlfn.IFS(C481&lt;1000,"&lt;1000",AND(C481&gt;=1000,C481&lt;=4999),"1000 - 4999",AND(C481&gt;=5000,C481&lt;=9999),"5000 - 9999",AND(C481&gt;=10000,C481&lt;=14999),"10000 - 14999",AND(C481&gt;=15000,C481&lt;=19999),"15000 - 19999",AND(C481&gt;=20000,C481&lt;=24999),"20000 - 24999",AND(C481&gt;=25000,C481&lt;=29999),"25000 - 29999",AND(C481&gt;=30000,C481&lt;=34999),"30000 - 34999",AND(C481&gt;=35000,C481&lt;=39999),"35000 - 39999",AND(C481&gt;=40000,C481&lt;=44999),"40000 - 44999",AND(C481&gt;=45000,C481&lt;=49999),"45000 - 49999",C481&gt;=50000,"50000 or more")</f>
        <v>15000 - 19999</v>
      </c>
    </row>
    <row r="482" spans="1:4" x14ac:dyDescent="0.25">
      <c r="A482">
        <v>140</v>
      </c>
      <c r="B482" t="str" cm="1">
        <f t="array" ref="B482">_xlfn.IFS(Data!F482 = "successful", "successful",Data!F482="failed","unsuccessful",Data!F482="canceled","unsuccessful",Data!F482="live","live")</f>
        <v>unsuccessful</v>
      </c>
      <c r="C482">
        <v>40000</v>
      </c>
      <c r="D482" t="str" cm="1">
        <f t="array" ref="D482">_xlfn.IFS(C482&lt;1000,"&lt;1000",AND(C482&gt;=1000,C482&lt;=4999),"1000 - 4999",AND(C482&gt;=5000,C482&lt;=9999),"5000 - 9999",AND(C482&gt;=10000,C482&lt;=14999),"10000 - 14999",AND(C482&gt;=15000,C482&lt;=19999),"15000 - 19999",AND(C482&gt;=20000,C482&lt;=24999),"20000 - 24999",AND(C482&gt;=25000,C482&lt;=29999),"25000 - 29999",AND(C482&gt;=30000,C482&lt;=34999),"30000 - 34999",AND(C482&gt;=35000,C482&lt;=39999),"35000 - 39999",AND(C482&gt;=40000,C482&lt;=44999),"40000 - 44999",AND(C482&gt;=45000,C482&lt;=49999),"45000 - 49999",C482&gt;=50000,"50000 or more")</f>
        <v>40000 - 44999</v>
      </c>
    </row>
    <row r="483" spans="1:4" x14ac:dyDescent="0.25">
      <c r="A483">
        <v>21</v>
      </c>
      <c r="B483" t="str" cm="1">
        <f t="array" ref="B483">_xlfn.IFS(Data!F483 = "successful", "successful",Data!F483="failed","unsuccessful",Data!F483="canceled","unsuccessful",Data!F483="live","live")</f>
        <v>unsuccessful</v>
      </c>
      <c r="C483">
        <v>30000</v>
      </c>
      <c r="D483" t="str" cm="1">
        <f t="array" ref="D483">_xlfn.IFS(C483&lt;1000,"&lt;1000",AND(C483&gt;=1000,C483&lt;=4999),"1000 - 4999",AND(C483&gt;=5000,C483&lt;=9999),"5000 - 9999",AND(C483&gt;=10000,C483&lt;=14999),"10000 - 14999",AND(C483&gt;=15000,C483&lt;=19999),"15000 - 19999",AND(C483&gt;=20000,C483&lt;=24999),"20000 - 24999",AND(C483&gt;=25000,C483&lt;=29999),"25000 - 29999",AND(C483&gt;=30000,C483&lt;=34999),"30000 - 34999",AND(C483&gt;=35000,C483&lt;=39999),"35000 - 39999",AND(C483&gt;=40000,C483&lt;=44999),"40000 - 44999",AND(C483&gt;=45000,C483&lt;=49999),"45000 - 49999",C483&gt;=50000,"50000 or more")</f>
        <v>30000 - 34999</v>
      </c>
    </row>
    <row r="484" spans="1:4" x14ac:dyDescent="0.25">
      <c r="A484">
        <v>1</v>
      </c>
      <c r="B484" t="str" cm="1">
        <f t="array" ref="B484">_xlfn.IFS(Data!F484 = "successful", "successful",Data!F484="failed","unsuccessful",Data!F484="canceled","unsuccessful",Data!F484="live","live")</f>
        <v>unsuccessful</v>
      </c>
      <c r="C484">
        <v>10000</v>
      </c>
      <c r="D484" t="str" cm="1">
        <f t="array" ref="D484">_xlfn.IFS(C484&lt;1000,"&lt;1000",AND(C484&gt;=1000,C484&lt;=4999),"1000 - 4999",AND(C484&gt;=5000,C484&lt;=9999),"5000 - 9999",AND(C484&gt;=10000,C484&lt;=14999),"10000 - 14999",AND(C484&gt;=15000,C484&lt;=19999),"15000 - 19999",AND(C484&gt;=20000,C484&lt;=24999),"20000 - 24999",AND(C484&gt;=25000,C484&lt;=29999),"25000 - 29999",AND(C484&gt;=30000,C484&lt;=34999),"30000 - 34999",AND(C484&gt;=35000,C484&lt;=39999),"35000 - 39999",AND(C484&gt;=40000,C484&lt;=44999),"40000 - 44999",AND(C484&gt;=45000,C484&lt;=49999),"45000 - 49999",C484&gt;=50000,"50000 or more")</f>
        <v>10000 - 14999</v>
      </c>
    </row>
    <row r="485" spans="1:4" x14ac:dyDescent="0.25">
      <c r="A485">
        <v>147</v>
      </c>
      <c r="B485" t="str" cm="1">
        <f t="array" ref="B485">_xlfn.IFS(Data!F485 = "successful", "successful",Data!F485="failed","unsuccessful",Data!F485="canceled","unsuccessful",Data!F485="live","live")</f>
        <v>unsuccessful</v>
      </c>
      <c r="C485">
        <v>15000</v>
      </c>
      <c r="D485" t="str" cm="1">
        <f t="array" ref="D485">_xlfn.IFS(C485&lt;1000,"&lt;1000",AND(C485&gt;=1000,C485&lt;=4999),"1000 - 4999",AND(C485&gt;=5000,C485&lt;=9999),"5000 - 9999",AND(C485&gt;=10000,C485&lt;=14999),"10000 - 14999",AND(C485&gt;=15000,C485&lt;=19999),"15000 - 19999",AND(C485&gt;=20000,C485&lt;=24999),"20000 - 24999",AND(C485&gt;=25000,C485&lt;=29999),"25000 - 29999",AND(C485&gt;=30000,C485&lt;=34999),"30000 - 34999",AND(C485&gt;=35000,C485&lt;=39999),"35000 - 39999",AND(C485&gt;=40000,C485&lt;=44999),"40000 - 44999",AND(C485&gt;=45000,C485&lt;=49999),"45000 - 49999",C485&gt;=50000,"50000 or more")</f>
        <v>15000 - 19999</v>
      </c>
    </row>
    <row r="486" spans="1:4" x14ac:dyDescent="0.25">
      <c r="A486">
        <v>11</v>
      </c>
      <c r="B486" t="str" cm="1">
        <f t="array" ref="B486">_xlfn.IFS(Data!F486 = "successful", "successful",Data!F486="failed","unsuccessful",Data!F486="canceled","unsuccessful",Data!F486="live","live")</f>
        <v>unsuccessful</v>
      </c>
      <c r="C486">
        <v>80000</v>
      </c>
      <c r="D486" t="str" cm="1">
        <f t="array" ref="D486">_xlfn.IFS(C486&lt;1000,"&lt;1000",AND(C486&gt;=1000,C486&lt;=4999),"1000 - 4999",AND(C486&gt;=5000,C486&lt;=9999),"5000 - 9999",AND(C486&gt;=10000,C486&lt;=14999),"10000 - 14999",AND(C486&gt;=15000,C486&lt;=19999),"15000 - 19999",AND(C486&gt;=20000,C486&lt;=24999),"20000 - 24999",AND(C486&gt;=25000,C486&lt;=29999),"25000 - 29999",AND(C486&gt;=30000,C486&lt;=34999),"30000 - 34999",AND(C486&gt;=35000,C486&lt;=39999),"35000 - 39999",AND(C486&gt;=40000,C486&lt;=44999),"40000 - 44999",AND(C486&gt;=45000,C486&lt;=49999),"45000 - 49999",C486&gt;=50000,"50000 or more")</f>
        <v>50000 or more</v>
      </c>
    </row>
    <row r="487" spans="1:4" x14ac:dyDescent="0.25">
      <c r="A487">
        <v>125</v>
      </c>
      <c r="B487" t="str" cm="1">
        <f t="array" ref="B487">_xlfn.IFS(Data!F487 = "successful", "successful",Data!F487="failed","unsuccessful",Data!F487="canceled","unsuccessful",Data!F487="live","live")</f>
        <v>unsuccessful</v>
      </c>
      <c r="C487">
        <v>37956</v>
      </c>
      <c r="D487" t="str" cm="1">
        <f t="array" ref="D487">_xlfn.IFS(C487&lt;1000,"&lt;1000",AND(C487&gt;=1000,C487&lt;=4999),"1000 - 4999",AND(C487&gt;=5000,C487&lt;=9999),"5000 - 9999",AND(C487&gt;=10000,C487&lt;=14999),"10000 - 14999",AND(C487&gt;=15000,C487&lt;=19999),"15000 - 19999",AND(C487&gt;=20000,C487&lt;=24999),"20000 - 24999",AND(C487&gt;=25000,C487&lt;=29999),"25000 - 29999",AND(C487&gt;=30000,C487&lt;=34999),"30000 - 34999",AND(C487&gt;=35000,C487&lt;=39999),"35000 - 39999",AND(C487&gt;=40000,C487&lt;=44999),"40000 - 44999",AND(C487&gt;=45000,C487&lt;=49999),"45000 - 49999",C487&gt;=50000,"50000 or more")</f>
        <v>35000 - 39999</v>
      </c>
    </row>
    <row r="488" spans="1:4" x14ac:dyDescent="0.25">
      <c r="A488">
        <v>1</v>
      </c>
      <c r="B488" t="str" cm="1">
        <f t="array" ref="B488">_xlfn.IFS(Data!F488 = "successful", "successful",Data!F488="failed","unsuccessful",Data!F488="canceled","unsuccessful",Data!F488="live","live")</f>
        <v>unsuccessful</v>
      </c>
      <c r="C488">
        <v>550000</v>
      </c>
      <c r="D488" t="str" cm="1">
        <f t="array" ref="D488">_xlfn.IFS(C488&lt;1000,"&lt;1000",AND(C488&gt;=1000,C488&lt;=4999),"1000 - 4999",AND(C488&gt;=5000,C488&lt;=9999),"5000 - 9999",AND(C488&gt;=10000,C488&lt;=14999),"10000 - 14999",AND(C488&gt;=15000,C488&lt;=19999),"15000 - 19999",AND(C488&gt;=20000,C488&lt;=24999),"20000 - 24999",AND(C488&gt;=25000,C488&lt;=29999),"25000 - 29999",AND(C488&gt;=30000,C488&lt;=34999),"30000 - 34999",AND(C488&gt;=35000,C488&lt;=39999),"35000 - 39999",AND(C488&gt;=40000,C488&lt;=44999),"40000 - 44999",AND(C488&gt;=45000,C488&lt;=49999),"45000 - 49999",C488&gt;=50000,"50000 or more")</f>
        <v>50000 or more</v>
      </c>
    </row>
    <row r="489" spans="1:4" x14ac:dyDescent="0.25">
      <c r="A489">
        <v>0</v>
      </c>
      <c r="B489" t="str" cm="1">
        <f t="array" ref="B489">_xlfn.IFS(Data!F489 = "successful", "successful",Data!F489="failed","unsuccessful",Data!F489="canceled","unsuccessful",Data!F489="live","live")</f>
        <v>unsuccessful</v>
      </c>
      <c r="C489">
        <v>50000</v>
      </c>
      <c r="D489" t="str" cm="1">
        <f t="array" ref="D489">_xlfn.IFS(C489&lt;1000,"&lt;1000",AND(C489&gt;=1000,C489&lt;=4999),"1000 - 4999",AND(C489&gt;=5000,C489&lt;=9999),"5000 - 9999",AND(C489&gt;=10000,C489&lt;=14999),"10000 - 14999",AND(C489&gt;=15000,C489&lt;=19999),"15000 - 19999",AND(C489&gt;=20000,C489&lt;=24999),"20000 - 24999",AND(C489&gt;=25000,C489&lt;=29999),"25000 - 29999",AND(C489&gt;=30000,C489&lt;=34999),"30000 - 34999",AND(C489&gt;=35000,C489&lt;=39999),"35000 - 39999",AND(C489&gt;=40000,C489&lt;=44999),"40000 - 44999",AND(C489&gt;=45000,C489&lt;=49999),"45000 - 49999",C489&gt;=50000,"50000 or more")</f>
        <v>50000 or more</v>
      </c>
    </row>
    <row r="490" spans="1:4" x14ac:dyDescent="0.25">
      <c r="A490">
        <v>0</v>
      </c>
      <c r="B490" t="str" cm="1">
        <f t="array" ref="B490">_xlfn.IFS(Data!F490 = "successful", "successful",Data!F490="failed","unsuccessful",Data!F490="canceled","unsuccessful",Data!F490="live","live")</f>
        <v>unsuccessful</v>
      </c>
      <c r="C490">
        <v>12000</v>
      </c>
      <c r="D490" t="str" cm="1">
        <f t="array" ref="D490">_xlfn.IFS(C490&lt;1000,"&lt;1000",AND(C490&gt;=1000,C490&lt;=4999),"1000 - 4999",AND(C490&gt;=5000,C490&lt;=9999),"5000 - 9999",AND(C490&gt;=10000,C490&lt;=14999),"10000 - 14999",AND(C490&gt;=15000,C490&lt;=19999),"15000 - 19999",AND(C490&gt;=20000,C490&lt;=24999),"20000 - 24999",AND(C490&gt;=25000,C490&lt;=29999),"25000 - 29999",AND(C490&gt;=30000,C490&lt;=34999),"30000 - 34999",AND(C490&gt;=35000,C490&lt;=39999),"35000 - 39999",AND(C490&gt;=40000,C490&lt;=44999),"40000 - 44999",AND(C490&gt;=45000,C490&lt;=49999),"45000 - 49999",C490&gt;=50000,"50000 or more")</f>
        <v>10000 - 14999</v>
      </c>
    </row>
    <row r="491" spans="1:4" x14ac:dyDescent="0.25">
      <c r="A491">
        <v>3</v>
      </c>
      <c r="B491" t="str" cm="1">
        <f t="array" ref="B491">_xlfn.IFS(Data!F491 = "successful", "successful",Data!F491="failed","unsuccessful",Data!F491="canceled","unsuccessful",Data!F491="live","live")</f>
        <v>unsuccessful</v>
      </c>
      <c r="C491">
        <v>74997</v>
      </c>
      <c r="D491" t="str" cm="1">
        <f t="array" ref="D491">_xlfn.IFS(C491&lt;1000,"&lt;1000",AND(C491&gt;=1000,C491&lt;=4999),"1000 - 4999",AND(C491&gt;=5000,C491&lt;=9999),"5000 - 9999",AND(C491&gt;=10000,C491&lt;=14999),"10000 - 14999",AND(C491&gt;=15000,C491&lt;=19999),"15000 - 19999",AND(C491&gt;=20000,C491&lt;=24999),"20000 - 24999",AND(C491&gt;=25000,C491&lt;=29999),"25000 - 29999",AND(C491&gt;=30000,C491&lt;=34999),"30000 - 34999",AND(C491&gt;=35000,C491&lt;=39999),"35000 - 39999",AND(C491&gt;=40000,C491&lt;=44999),"40000 - 44999",AND(C491&gt;=45000,C491&lt;=49999),"45000 - 49999",C491&gt;=50000,"50000 or more")</f>
        <v>50000 or more</v>
      </c>
    </row>
    <row r="492" spans="1:4" x14ac:dyDescent="0.25">
      <c r="A492">
        <v>0</v>
      </c>
      <c r="B492" t="str" cm="1">
        <f t="array" ref="B492">_xlfn.IFS(Data!F492 = "successful", "successful",Data!F492="failed","unsuccessful",Data!F492="canceled","unsuccessful",Data!F492="live","live")</f>
        <v>unsuccessful</v>
      </c>
      <c r="C492">
        <v>1000</v>
      </c>
      <c r="D492" t="str" cm="1">
        <f t="array" ref="D492">_xlfn.IFS(C492&lt;1000,"&lt;1000",AND(C492&gt;=1000,C492&lt;=4999),"1000 - 4999",AND(C492&gt;=5000,C492&lt;=9999),"5000 - 9999",AND(C492&gt;=10000,C492&lt;=14999),"10000 - 14999",AND(C492&gt;=15000,C492&lt;=19999),"15000 - 19999",AND(C492&gt;=20000,C492&lt;=24999),"20000 - 24999",AND(C492&gt;=25000,C492&lt;=29999),"25000 - 29999",AND(C492&gt;=30000,C492&lt;=34999),"30000 - 34999",AND(C492&gt;=35000,C492&lt;=39999),"35000 - 39999",AND(C492&gt;=40000,C492&lt;=44999),"40000 - 44999",AND(C492&gt;=45000,C492&lt;=49999),"45000 - 49999",C492&gt;=50000,"50000 or more")</f>
        <v>1000 - 4999</v>
      </c>
    </row>
    <row r="493" spans="1:4" x14ac:dyDescent="0.25">
      <c r="A493">
        <v>0</v>
      </c>
      <c r="B493" t="str" cm="1">
        <f t="array" ref="B493">_xlfn.IFS(Data!F493 = "successful", "successful",Data!F493="failed","unsuccessful",Data!F493="canceled","unsuccessful",Data!F493="live","live")</f>
        <v>unsuccessful</v>
      </c>
      <c r="C493">
        <v>10000</v>
      </c>
      <c r="D493" t="str" cm="1">
        <f t="array" ref="D493">_xlfn.IFS(C493&lt;1000,"&lt;1000",AND(C493&gt;=1000,C493&lt;=4999),"1000 - 4999",AND(C493&gt;=5000,C493&lt;=9999),"5000 - 9999",AND(C493&gt;=10000,C493&lt;=14999),"10000 - 14999",AND(C493&gt;=15000,C493&lt;=19999),"15000 - 19999",AND(C493&gt;=20000,C493&lt;=24999),"20000 - 24999",AND(C493&gt;=25000,C493&lt;=29999),"25000 - 29999",AND(C493&gt;=30000,C493&lt;=34999),"30000 - 34999",AND(C493&gt;=35000,C493&lt;=39999),"35000 - 39999",AND(C493&gt;=40000,C493&lt;=44999),"40000 - 44999",AND(C493&gt;=45000,C493&lt;=49999),"45000 - 49999",C493&gt;=50000,"50000 or more")</f>
        <v>10000 - 14999</v>
      </c>
    </row>
    <row r="494" spans="1:4" x14ac:dyDescent="0.25">
      <c r="A494">
        <v>0</v>
      </c>
      <c r="B494" t="str" cm="1">
        <f t="array" ref="B494">_xlfn.IFS(Data!F494 = "successful", "successful",Data!F494="failed","unsuccessful",Data!F494="canceled","unsuccessful",Data!F494="live","live")</f>
        <v>unsuccessful</v>
      </c>
      <c r="C494">
        <v>10000000</v>
      </c>
      <c r="D494" t="str" cm="1">
        <f t="array" ref="D494">_xlfn.IFS(C494&lt;1000,"&lt;1000",AND(C494&gt;=1000,C494&lt;=4999),"1000 - 4999",AND(C494&gt;=5000,C494&lt;=9999),"5000 - 9999",AND(C494&gt;=10000,C494&lt;=14999),"10000 - 14999",AND(C494&gt;=15000,C494&lt;=19999),"15000 - 19999",AND(C494&gt;=20000,C494&lt;=24999),"20000 - 24999",AND(C494&gt;=25000,C494&lt;=29999),"25000 - 29999",AND(C494&gt;=30000,C494&lt;=34999),"30000 - 34999",AND(C494&gt;=35000,C494&lt;=39999),"35000 - 39999",AND(C494&gt;=40000,C494&lt;=44999),"40000 - 44999",AND(C494&gt;=45000,C494&lt;=49999),"45000 - 49999",C494&gt;=50000,"50000 or more")</f>
        <v>50000 or more</v>
      </c>
    </row>
    <row r="495" spans="1:4" x14ac:dyDescent="0.25">
      <c r="A495">
        <v>0</v>
      </c>
      <c r="B495" t="str" cm="1">
        <f t="array" ref="B495">_xlfn.IFS(Data!F495 = "successful", "successful",Data!F495="failed","unsuccessful",Data!F495="canceled","unsuccessful",Data!F495="live","live")</f>
        <v>unsuccessful</v>
      </c>
      <c r="C495">
        <v>30000</v>
      </c>
      <c r="D495" t="str" cm="1">
        <f t="array" ref="D495">_xlfn.IFS(C495&lt;1000,"&lt;1000",AND(C495&gt;=1000,C495&lt;=4999),"1000 - 4999",AND(C495&gt;=5000,C495&lt;=9999),"5000 - 9999",AND(C495&gt;=10000,C495&lt;=14999),"10000 - 14999",AND(C495&gt;=15000,C495&lt;=19999),"15000 - 19999",AND(C495&gt;=20000,C495&lt;=24999),"20000 - 24999",AND(C495&gt;=25000,C495&lt;=29999),"25000 - 29999",AND(C495&gt;=30000,C495&lt;=34999),"30000 - 34999",AND(C495&gt;=35000,C495&lt;=39999),"35000 - 39999",AND(C495&gt;=40000,C495&lt;=44999),"40000 - 44999",AND(C495&gt;=45000,C495&lt;=49999),"45000 - 49999",C495&gt;=50000,"50000 or more")</f>
        <v>30000 - 34999</v>
      </c>
    </row>
    <row r="496" spans="1:4" x14ac:dyDescent="0.25">
      <c r="A496">
        <v>3</v>
      </c>
      <c r="B496" t="str" cm="1">
        <f t="array" ref="B496">_xlfn.IFS(Data!F496 = "successful", "successful",Data!F496="failed","unsuccessful",Data!F496="canceled","unsuccessful",Data!F496="live","live")</f>
        <v>unsuccessful</v>
      </c>
      <c r="C496">
        <v>20000</v>
      </c>
      <c r="D496" t="str" cm="1">
        <f t="array" ref="D496">_xlfn.IFS(C496&lt;1000,"&lt;1000",AND(C496&gt;=1000,C496&lt;=4999),"1000 - 4999",AND(C496&gt;=5000,C496&lt;=9999),"5000 - 9999",AND(C496&gt;=10000,C496&lt;=14999),"10000 - 14999",AND(C496&gt;=15000,C496&lt;=19999),"15000 - 19999",AND(C496&gt;=20000,C496&lt;=24999),"20000 - 24999",AND(C496&gt;=25000,C496&lt;=29999),"25000 - 29999",AND(C496&gt;=30000,C496&lt;=34999),"30000 - 34999",AND(C496&gt;=35000,C496&lt;=39999),"35000 - 39999",AND(C496&gt;=40000,C496&lt;=44999),"40000 - 44999",AND(C496&gt;=45000,C496&lt;=49999),"45000 - 49999",C496&gt;=50000,"50000 or more")</f>
        <v>20000 - 24999</v>
      </c>
    </row>
    <row r="497" spans="1:4" x14ac:dyDescent="0.25">
      <c r="A497">
        <v>0</v>
      </c>
      <c r="B497" t="str" cm="1">
        <f t="array" ref="B497">_xlfn.IFS(Data!F497 = "successful", "successful",Data!F497="failed","unsuccessful",Data!F497="canceled","unsuccessful",Data!F497="live","live")</f>
        <v>unsuccessful</v>
      </c>
      <c r="C497">
        <v>7000</v>
      </c>
      <c r="D497" t="str" cm="1">
        <f t="array" ref="D497">_xlfn.IFS(C497&lt;1000,"&lt;1000",AND(C497&gt;=1000,C497&lt;=4999),"1000 - 4999",AND(C497&gt;=5000,C497&lt;=9999),"5000 - 9999",AND(C497&gt;=10000,C497&lt;=14999),"10000 - 14999",AND(C497&gt;=15000,C497&lt;=19999),"15000 - 19999",AND(C497&gt;=20000,C497&lt;=24999),"20000 - 24999",AND(C497&gt;=25000,C497&lt;=29999),"25000 - 29999",AND(C497&gt;=30000,C497&lt;=34999),"30000 - 34999",AND(C497&gt;=35000,C497&lt;=39999),"35000 - 39999",AND(C497&gt;=40000,C497&lt;=44999),"40000 - 44999",AND(C497&gt;=45000,C497&lt;=49999),"45000 - 49999",C497&gt;=50000,"50000 or more")</f>
        <v>5000 - 9999</v>
      </c>
    </row>
    <row r="498" spans="1:4" x14ac:dyDescent="0.25">
      <c r="A498">
        <v>1</v>
      </c>
      <c r="B498" t="str" cm="1">
        <f t="array" ref="B498">_xlfn.IFS(Data!F498 = "successful", "successful",Data!F498="failed","unsuccessful",Data!F498="canceled","unsuccessful",Data!F498="live","live")</f>
        <v>unsuccessful</v>
      </c>
      <c r="C498">
        <v>60000</v>
      </c>
      <c r="D498" t="str" cm="1">
        <f t="array" ref="D498">_xlfn.IFS(C498&lt;1000,"&lt;1000",AND(C498&gt;=1000,C498&lt;=4999),"1000 - 4999",AND(C498&gt;=5000,C498&lt;=9999),"5000 - 9999",AND(C498&gt;=10000,C498&lt;=14999),"10000 - 14999",AND(C498&gt;=15000,C498&lt;=19999),"15000 - 19999",AND(C498&gt;=20000,C498&lt;=24999),"20000 - 24999",AND(C498&gt;=25000,C498&lt;=29999),"25000 - 29999",AND(C498&gt;=30000,C498&lt;=34999),"30000 - 34999",AND(C498&gt;=35000,C498&lt;=39999),"35000 - 39999",AND(C498&gt;=40000,C498&lt;=44999),"40000 - 44999",AND(C498&gt;=45000,C498&lt;=49999),"45000 - 49999",C498&gt;=50000,"50000 or more")</f>
        <v>50000 or more</v>
      </c>
    </row>
    <row r="499" spans="1:4" x14ac:dyDescent="0.25">
      <c r="A499">
        <v>3</v>
      </c>
      <c r="B499" t="str" cm="1">
        <f t="array" ref="B499">_xlfn.IFS(Data!F499 = "successful", "successful",Data!F499="failed","unsuccessful",Data!F499="canceled","unsuccessful",Data!F499="live","live")</f>
        <v>unsuccessful</v>
      </c>
      <c r="C499">
        <v>4480</v>
      </c>
      <c r="D499" t="str" cm="1">
        <f t="array" ref="D499">_xlfn.IFS(C499&lt;1000,"&lt;1000",AND(C499&gt;=1000,C499&lt;=4999),"1000 - 4999",AND(C499&gt;=5000,C499&lt;=9999),"5000 - 9999",AND(C499&gt;=10000,C499&lt;=14999),"10000 - 14999",AND(C499&gt;=15000,C499&lt;=19999),"15000 - 19999",AND(C499&gt;=20000,C499&lt;=24999),"20000 - 24999",AND(C499&gt;=25000,C499&lt;=29999),"25000 - 29999",AND(C499&gt;=30000,C499&lt;=34999),"30000 - 34999",AND(C499&gt;=35000,C499&lt;=39999),"35000 - 39999",AND(C499&gt;=40000,C499&lt;=44999),"40000 - 44999",AND(C499&gt;=45000,C499&lt;=49999),"45000 - 49999",C499&gt;=50000,"50000 or more")</f>
        <v>1000 - 4999</v>
      </c>
    </row>
    <row r="500" spans="1:4" x14ac:dyDescent="0.25">
      <c r="A500">
        <v>22</v>
      </c>
      <c r="B500" t="str" cm="1">
        <f t="array" ref="B500">_xlfn.IFS(Data!F500 = "successful", "successful",Data!F500="failed","unsuccessful",Data!F500="canceled","unsuccessful",Data!F500="live","live")</f>
        <v>unsuccessful</v>
      </c>
      <c r="C500">
        <v>65108</v>
      </c>
      <c r="D500" t="str" cm="1">
        <f t="array" ref="D500">_xlfn.IFS(C500&lt;1000,"&lt;1000",AND(C500&gt;=1000,C500&lt;=4999),"1000 - 4999",AND(C500&gt;=5000,C500&lt;=9999),"5000 - 9999",AND(C500&gt;=10000,C500&lt;=14999),"10000 - 14999",AND(C500&gt;=15000,C500&lt;=19999),"15000 - 19999",AND(C500&gt;=20000,C500&lt;=24999),"20000 - 24999",AND(C500&gt;=25000,C500&lt;=29999),"25000 - 29999",AND(C500&gt;=30000,C500&lt;=34999),"30000 - 34999",AND(C500&gt;=35000,C500&lt;=39999),"35000 - 39999",AND(C500&gt;=40000,C500&lt;=44999),"40000 - 44999",AND(C500&gt;=45000,C500&lt;=49999),"45000 - 49999",C500&gt;=50000,"50000 or more")</f>
        <v>50000 or more</v>
      </c>
    </row>
    <row r="501" spans="1:4" x14ac:dyDescent="0.25">
      <c r="A501">
        <v>26</v>
      </c>
      <c r="B501" t="str" cm="1">
        <f t="array" ref="B501">_xlfn.IFS(Data!F501 = "successful", "successful",Data!F501="failed","unsuccessful",Data!F501="canceled","unsuccessful",Data!F501="live","live")</f>
        <v>unsuccessful</v>
      </c>
      <c r="C501">
        <v>20000</v>
      </c>
      <c r="D501" t="str" cm="1">
        <f t="array" ref="D501">_xlfn.IFS(C501&lt;1000,"&lt;1000",AND(C501&gt;=1000,C501&lt;=4999),"1000 - 4999",AND(C501&gt;=5000,C501&lt;=9999),"5000 - 9999",AND(C501&gt;=10000,C501&lt;=14999),"10000 - 14999",AND(C501&gt;=15000,C501&lt;=19999),"15000 - 19999",AND(C501&gt;=20000,C501&lt;=24999),"20000 - 24999",AND(C501&gt;=25000,C501&lt;=29999),"25000 - 29999",AND(C501&gt;=30000,C501&lt;=34999),"30000 - 34999",AND(C501&gt;=35000,C501&lt;=39999),"35000 - 39999",AND(C501&gt;=40000,C501&lt;=44999),"40000 - 44999",AND(C501&gt;=45000,C501&lt;=49999),"45000 - 49999",C501&gt;=50000,"50000 or more")</f>
        <v>20000 - 24999</v>
      </c>
    </row>
    <row r="502" spans="1:4" x14ac:dyDescent="0.25">
      <c r="A502">
        <v>4</v>
      </c>
      <c r="B502" t="str" cm="1">
        <f t="array" ref="B502">_xlfn.IFS(Data!F502 = "successful", "successful",Data!F502="failed","unsuccessful",Data!F502="canceled","unsuccessful",Data!F502="live","live")</f>
        <v>unsuccessful</v>
      </c>
      <c r="C502">
        <v>6500</v>
      </c>
      <c r="D502" t="str" cm="1">
        <f t="array" ref="D502">_xlfn.IFS(C502&lt;1000,"&lt;1000",AND(C502&gt;=1000,C502&lt;=4999),"1000 - 4999",AND(C502&gt;=5000,C502&lt;=9999),"5000 - 9999",AND(C502&gt;=10000,C502&lt;=14999),"10000 - 14999",AND(C502&gt;=15000,C502&lt;=19999),"15000 - 19999",AND(C502&gt;=20000,C502&lt;=24999),"20000 - 24999",AND(C502&gt;=25000,C502&lt;=29999),"25000 - 29999",AND(C502&gt;=30000,C502&lt;=34999),"30000 - 34999",AND(C502&gt;=35000,C502&lt;=39999),"35000 - 39999",AND(C502&gt;=40000,C502&lt;=44999),"40000 - 44999",AND(C502&gt;=45000,C502&lt;=49999),"45000 - 49999",C502&gt;=50000,"50000 or more")</f>
        <v>5000 - 9999</v>
      </c>
    </row>
    <row r="503" spans="1:4" x14ac:dyDescent="0.25">
      <c r="A503">
        <v>0</v>
      </c>
      <c r="B503" t="str" cm="1">
        <f t="array" ref="B503">_xlfn.IFS(Data!F503 = "successful", "successful",Data!F503="failed","unsuccessful",Data!F503="canceled","unsuccessful",Data!F503="live","live")</f>
        <v>unsuccessful</v>
      </c>
      <c r="C503">
        <v>10000</v>
      </c>
      <c r="D503" t="str" cm="1">
        <f t="array" ref="D503">_xlfn.IFS(C503&lt;1000,"&lt;1000",AND(C503&gt;=1000,C503&lt;=4999),"1000 - 4999",AND(C503&gt;=5000,C503&lt;=9999),"5000 - 9999",AND(C503&gt;=10000,C503&lt;=14999),"10000 - 14999",AND(C503&gt;=15000,C503&lt;=19999),"15000 - 19999",AND(C503&gt;=20000,C503&lt;=24999),"20000 - 24999",AND(C503&gt;=25000,C503&lt;=29999),"25000 - 29999",AND(C503&gt;=30000,C503&lt;=34999),"30000 - 34999",AND(C503&gt;=35000,C503&lt;=39999),"35000 - 39999",AND(C503&gt;=40000,C503&lt;=44999),"40000 - 44999",AND(C503&gt;=45000,C503&lt;=49999),"45000 - 49999",C503&gt;=50000,"50000 or more")</f>
        <v>10000 - 14999</v>
      </c>
    </row>
    <row r="504" spans="1:4" x14ac:dyDescent="0.25">
      <c r="A504">
        <v>4</v>
      </c>
      <c r="B504" t="str" cm="1">
        <f t="array" ref="B504">_xlfn.IFS(Data!F504 = "successful", "successful",Data!F504="failed","unsuccessful",Data!F504="canceled","unsuccessful",Data!F504="live","live")</f>
        <v>unsuccessful</v>
      </c>
      <c r="C504">
        <v>20000</v>
      </c>
      <c r="D504" t="str" cm="1">
        <f t="array" ref="D504">_xlfn.IFS(C504&lt;1000,"&lt;1000",AND(C504&gt;=1000,C504&lt;=4999),"1000 - 4999",AND(C504&gt;=5000,C504&lt;=9999),"5000 - 9999",AND(C504&gt;=10000,C504&lt;=14999),"10000 - 14999",AND(C504&gt;=15000,C504&lt;=19999),"15000 - 19999",AND(C504&gt;=20000,C504&lt;=24999),"20000 - 24999",AND(C504&gt;=25000,C504&lt;=29999),"25000 - 29999",AND(C504&gt;=30000,C504&lt;=34999),"30000 - 34999",AND(C504&gt;=35000,C504&lt;=39999),"35000 - 39999",AND(C504&gt;=40000,C504&lt;=44999),"40000 - 44999",AND(C504&gt;=45000,C504&lt;=49999),"45000 - 49999",C504&gt;=50000,"50000 or more")</f>
        <v>20000 - 24999</v>
      </c>
    </row>
    <row r="505" spans="1:4" x14ac:dyDescent="0.25">
      <c r="A505">
        <v>9</v>
      </c>
      <c r="B505" t="str" cm="1">
        <f t="array" ref="B505">_xlfn.IFS(Data!F505 = "successful", "successful",Data!F505="failed","unsuccessful",Data!F505="canceled","unsuccessful",Data!F505="live","live")</f>
        <v>unsuccessful</v>
      </c>
      <c r="C505">
        <v>6500</v>
      </c>
      <c r="D505" t="str" cm="1">
        <f t="array" ref="D505">_xlfn.IFS(C505&lt;1000,"&lt;1000",AND(C505&gt;=1000,C505&lt;=4999),"1000 - 4999",AND(C505&gt;=5000,C505&lt;=9999),"5000 - 9999",AND(C505&gt;=10000,C505&lt;=14999),"10000 - 14999",AND(C505&gt;=15000,C505&lt;=19999),"15000 - 19999",AND(C505&gt;=20000,C505&lt;=24999),"20000 - 24999",AND(C505&gt;=25000,C505&lt;=29999),"25000 - 29999",AND(C505&gt;=30000,C505&lt;=34999),"30000 - 34999",AND(C505&gt;=35000,C505&lt;=39999),"35000 - 39999",AND(C505&gt;=40000,C505&lt;=44999),"40000 - 44999",AND(C505&gt;=45000,C505&lt;=49999),"45000 - 49999",C505&gt;=50000,"50000 or more")</f>
        <v>5000 - 9999</v>
      </c>
    </row>
    <row r="506" spans="1:4" x14ac:dyDescent="0.25">
      <c r="A506">
        <v>5</v>
      </c>
      <c r="B506" t="str" cm="1">
        <f t="array" ref="B506">_xlfn.IFS(Data!F506 = "successful", "successful",Data!F506="failed","unsuccessful",Data!F506="canceled","unsuccessful",Data!F506="live","live")</f>
        <v>unsuccessful</v>
      </c>
      <c r="C506">
        <v>24500</v>
      </c>
      <c r="D506" t="str" cm="1">
        <f t="array" ref="D506">_xlfn.IFS(C506&lt;1000,"&lt;1000",AND(C506&gt;=1000,C506&lt;=4999),"1000 - 4999",AND(C506&gt;=5000,C506&lt;=9999),"5000 - 9999",AND(C506&gt;=10000,C506&lt;=14999),"10000 - 14999",AND(C506&gt;=15000,C506&lt;=19999),"15000 - 19999",AND(C506&gt;=20000,C506&lt;=24999),"20000 - 24999",AND(C506&gt;=25000,C506&lt;=29999),"25000 - 29999",AND(C506&gt;=30000,C506&lt;=34999),"30000 - 34999",AND(C506&gt;=35000,C506&lt;=39999),"35000 - 39999",AND(C506&gt;=40000,C506&lt;=44999),"40000 - 44999",AND(C506&gt;=45000,C506&lt;=49999),"45000 - 49999",C506&gt;=50000,"50000 or more")</f>
        <v>20000 - 24999</v>
      </c>
    </row>
    <row r="507" spans="1:4" x14ac:dyDescent="0.25">
      <c r="A507">
        <v>14</v>
      </c>
      <c r="B507" t="str" cm="1">
        <f t="array" ref="B507">_xlfn.IFS(Data!F507 = "successful", "successful",Data!F507="failed","unsuccessful",Data!F507="canceled","unsuccessful",Data!F507="live","live")</f>
        <v>unsuccessful</v>
      </c>
      <c r="C507">
        <v>12000</v>
      </c>
      <c r="D507" t="str" cm="1">
        <f t="array" ref="D507">_xlfn.IFS(C507&lt;1000,"&lt;1000",AND(C507&gt;=1000,C507&lt;=4999),"1000 - 4999",AND(C507&gt;=5000,C507&lt;=9999),"5000 - 9999",AND(C507&gt;=10000,C507&lt;=14999),"10000 - 14999",AND(C507&gt;=15000,C507&lt;=19999),"15000 - 19999",AND(C507&gt;=20000,C507&lt;=24999),"20000 - 24999",AND(C507&gt;=25000,C507&lt;=29999),"25000 - 29999",AND(C507&gt;=30000,C507&lt;=34999),"30000 - 34999",AND(C507&gt;=35000,C507&lt;=39999),"35000 - 39999",AND(C507&gt;=40000,C507&lt;=44999),"40000 - 44999",AND(C507&gt;=45000,C507&lt;=49999),"45000 - 49999",C507&gt;=50000,"50000 or more")</f>
        <v>10000 - 14999</v>
      </c>
    </row>
    <row r="508" spans="1:4" x14ac:dyDescent="0.25">
      <c r="A508">
        <v>1</v>
      </c>
      <c r="B508" t="str" cm="1">
        <f t="array" ref="B508">_xlfn.IFS(Data!F508 = "successful", "successful",Data!F508="failed","unsuccessful",Data!F508="canceled","unsuccessful",Data!F508="live","live")</f>
        <v>unsuccessful</v>
      </c>
      <c r="C508">
        <v>200000</v>
      </c>
      <c r="D508" t="str" cm="1">
        <f t="array" ref="D508">_xlfn.IFS(C508&lt;1000,"&lt;1000",AND(C508&gt;=1000,C508&lt;=4999),"1000 - 4999",AND(C508&gt;=5000,C508&lt;=9999),"5000 - 9999",AND(C508&gt;=10000,C508&lt;=14999),"10000 - 14999",AND(C508&gt;=15000,C508&lt;=19999),"15000 - 19999",AND(C508&gt;=20000,C508&lt;=24999),"20000 - 24999",AND(C508&gt;=25000,C508&lt;=29999),"25000 - 29999",AND(C508&gt;=30000,C508&lt;=34999),"30000 - 34999",AND(C508&gt;=35000,C508&lt;=39999),"35000 - 39999",AND(C508&gt;=40000,C508&lt;=44999),"40000 - 44999",AND(C508&gt;=45000,C508&lt;=49999),"45000 - 49999",C508&gt;=50000,"50000 or more")</f>
        <v>50000 or more</v>
      </c>
    </row>
    <row r="509" spans="1:4" x14ac:dyDescent="0.25">
      <c r="A509">
        <v>10</v>
      </c>
      <c r="B509" t="str" cm="1">
        <f t="array" ref="B509">_xlfn.IFS(Data!F509 = "successful", "successful",Data!F509="failed","unsuccessful",Data!F509="canceled","unsuccessful",Data!F509="live","live")</f>
        <v>unsuccessful</v>
      </c>
      <c r="C509">
        <v>20000</v>
      </c>
      <c r="D509" t="str" cm="1">
        <f t="array" ref="D509">_xlfn.IFS(C509&lt;1000,"&lt;1000",AND(C509&gt;=1000,C509&lt;=4999),"1000 - 4999",AND(C509&gt;=5000,C509&lt;=9999),"5000 - 9999",AND(C509&gt;=10000,C509&lt;=14999),"10000 - 14999",AND(C509&gt;=15000,C509&lt;=19999),"15000 - 19999",AND(C509&gt;=20000,C509&lt;=24999),"20000 - 24999",AND(C509&gt;=25000,C509&lt;=29999),"25000 - 29999",AND(C509&gt;=30000,C509&lt;=34999),"30000 - 34999",AND(C509&gt;=35000,C509&lt;=39999),"35000 - 39999",AND(C509&gt;=40000,C509&lt;=44999),"40000 - 44999",AND(C509&gt;=45000,C509&lt;=49999),"45000 - 49999",C509&gt;=50000,"50000 or more")</f>
        <v>20000 - 24999</v>
      </c>
    </row>
    <row r="510" spans="1:4" x14ac:dyDescent="0.25">
      <c r="A510">
        <v>3</v>
      </c>
      <c r="B510" t="str" cm="1">
        <f t="array" ref="B510">_xlfn.IFS(Data!F510 = "successful", "successful",Data!F510="failed","unsuccessful",Data!F510="canceled","unsuccessful",Data!F510="live","live")</f>
        <v>unsuccessful</v>
      </c>
      <c r="C510">
        <v>50000</v>
      </c>
      <c r="D510" t="str" cm="1">
        <f t="array" ref="D510">_xlfn.IFS(C510&lt;1000,"&lt;1000",AND(C510&gt;=1000,C510&lt;=4999),"1000 - 4999",AND(C510&gt;=5000,C510&lt;=9999),"5000 - 9999",AND(C510&gt;=10000,C510&lt;=14999),"10000 - 14999",AND(C510&gt;=15000,C510&lt;=19999),"15000 - 19999",AND(C510&gt;=20000,C510&lt;=24999),"20000 - 24999",AND(C510&gt;=25000,C510&lt;=29999),"25000 - 29999",AND(C510&gt;=30000,C510&lt;=34999),"30000 - 34999",AND(C510&gt;=35000,C510&lt;=39999),"35000 - 39999",AND(C510&gt;=40000,C510&lt;=44999),"40000 - 44999",AND(C510&gt;=45000,C510&lt;=49999),"45000 - 49999",C510&gt;=50000,"50000 or more")</f>
        <v>50000 or more</v>
      </c>
    </row>
    <row r="511" spans="1:4" x14ac:dyDescent="0.25">
      <c r="A511">
        <v>1</v>
      </c>
      <c r="B511" t="str" cm="1">
        <f t="array" ref="B511">_xlfn.IFS(Data!F511 = "successful", "successful",Data!F511="failed","unsuccessful",Data!F511="canceled","unsuccessful",Data!F511="live","live")</f>
        <v>unsuccessful</v>
      </c>
      <c r="C511">
        <v>5000</v>
      </c>
      <c r="D511" t="str" cm="1">
        <f t="array" ref="D511">_xlfn.IFS(C511&lt;1000,"&lt;1000",AND(C511&gt;=1000,C511&lt;=4999),"1000 - 4999",AND(C511&gt;=5000,C511&lt;=9999),"5000 - 9999",AND(C511&gt;=10000,C511&lt;=14999),"10000 - 14999",AND(C511&gt;=15000,C511&lt;=19999),"15000 - 19999",AND(C511&gt;=20000,C511&lt;=24999),"20000 - 24999",AND(C511&gt;=25000,C511&lt;=29999),"25000 - 29999",AND(C511&gt;=30000,C511&lt;=34999),"30000 - 34999",AND(C511&gt;=35000,C511&lt;=39999),"35000 - 39999",AND(C511&gt;=40000,C511&lt;=44999),"40000 - 44999",AND(C511&gt;=45000,C511&lt;=49999),"45000 - 49999",C511&gt;=50000,"50000 or more")</f>
        <v>5000 - 9999</v>
      </c>
    </row>
    <row r="512" spans="1:4" x14ac:dyDescent="0.25">
      <c r="A512">
        <v>0</v>
      </c>
      <c r="B512" t="str" cm="1">
        <f t="array" ref="B512">_xlfn.IFS(Data!F512 = "successful", "successful",Data!F512="failed","unsuccessful",Data!F512="canceled","unsuccessful",Data!F512="live","live")</f>
        <v>unsuccessful</v>
      </c>
      <c r="C512">
        <v>14000</v>
      </c>
      <c r="D512" t="str" cm="1">
        <f t="array" ref="D512">_xlfn.IFS(C512&lt;1000,"&lt;1000",AND(C512&gt;=1000,C512&lt;=4999),"1000 - 4999",AND(C512&gt;=5000,C512&lt;=9999),"5000 - 9999",AND(C512&gt;=10000,C512&lt;=14999),"10000 - 14999",AND(C512&gt;=15000,C512&lt;=19999),"15000 - 19999",AND(C512&gt;=20000,C512&lt;=24999),"20000 - 24999",AND(C512&gt;=25000,C512&lt;=29999),"25000 - 29999",AND(C512&gt;=30000,C512&lt;=34999),"30000 - 34999",AND(C512&gt;=35000,C512&lt;=39999),"35000 - 39999",AND(C512&gt;=40000,C512&lt;=44999),"40000 - 44999",AND(C512&gt;=45000,C512&lt;=49999),"45000 - 49999",C512&gt;=50000,"50000 or more")</f>
        <v>10000 - 14999</v>
      </c>
    </row>
    <row r="513" spans="1:4" x14ac:dyDescent="0.25">
      <c r="A513">
        <v>5</v>
      </c>
      <c r="B513" t="str" cm="1">
        <f t="array" ref="B513">_xlfn.IFS(Data!F513 = "successful", "successful",Data!F513="failed","unsuccessful",Data!F513="canceled","unsuccessful",Data!F513="live","live")</f>
        <v>unsuccessful</v>
      </c>
      <c r="C513">
        <v>5000</v>
      </c>
      <c r="D513" t="str" cm="1">
        <f t="array" ref="D513">_xlfn.IFS(C513&lt;1000,"&lt;1000",AND(C513&gt;=1000,C513&lt;=4999),"1000 - 4999",AND(C513&gt;=5000,C513&lt;=9999),"5000 - 9999",AND(C513&gt;=10000,C513&lt;=14999),"10000 - 14999",AND(C513&gt;=15000,C513&lt;=19999),"15000 - 19999",AND(C513&gt;=20000,C513&lt;=24999),"20000 - 24999",AND(C513&gt;=25000,C513&lt;=29999),"25000 - 29999",AND(C513&gt;=30000,C513&lt;=34999),"30000 - 34999",AND(C513&gt;=35000,C513&lt;=39999),"35000 - 39999",AND(C513&gt;=40000,C513&lt;=44999),"40000 - 44999",AND(C513&gt;=45000,C513&lt;=49999),"45000 - 49999",C513&gt;=50000,"50000 or more")</f>
        <v>5000 - 9999</v>
      </c>
    </row>
    <row r="514" spans="1:4" x14ac:dyDescent="0.25">
      <c r="A514">
        <v>2</v>
      </c>
      <c r="B514" t="str" cm="1">
        <f t="array" ref="B514">_xlfn.IFS(Data!F514 = "successful", "successful",Data!F514="failed","unsuccessful",Data!F514="canceled","unsuccessful",Data!F514="live","live")</f>
        <v>unsuccessful</v>
      </c>
      <c r="C514">
        <v>8000</v>
      </c>
      <c r="D514" t="str" cm="1">
        <f t="array" ref="D514">_xlfn.IFS(C514&lt;1000,"&lt;1000",AND(C514&gt;=1000,C514&lt;=4999),"1000 - 4999",AND(C514&gt;=5000,C514&lt;=9999),"5000 - 9999",AND(C514&gt;=10000,C514&lt;=14999),"10000 - 14999",AND(C514&gt;=15000,C514&lt;=19999),"15000 - 19999",AND(C514&gt;=20000,C514&lt;=24999),"20000 - 24999",AND(C514&gt;=25000,C514&lt;=29999),"25000 - 29999",AND(C514&gt;=30000,C514&lt;=34999),"30000 - 34999",AND(C514&gt;=35000,C514&lt;=39999),"35000 - 39999",AND(C514&gt;=40000,C514&lt;=44999),"40000 - 44999",AND(C514&gt;=45000,C514&lt;=49999),"45000 - 49999",C514&gt;=50000,"50000 or more")</f>
        <v>5000 - 9999</v>
      </c>
    </row>
    <row r="515" spans="1:4" x14ac:dyDescent="0.25">
      <c r="A515">
        <v>68</v>
      </c>
      <c r="B515" t="str" cm="1">
        <f t="array" ref="B515">_xlfn.IFS(Data!F515 = "successful", "successful",Data!F515="failed","unsuccessful",Data!F515="canceled","unsuccessful",Data!F515="live","live")</f>
        <v>unsuccessful</v>
      </c>
      <c r="C515">
        <v>50000</v>
      </c>
      <c r="D515" t="str" cm="1">
        <f t="array" ref="D515">_xlfn.IFS(C515&lt;1000,"&lt;1000",AND(C515&gt;=1000,C515&lt;=4999),"1000 - 4999",AND(C515&gt;=5000,C515&lt;=9999),"5000 - 9999",AND(C515&gt;=10000,C515&lt;=14999),"10000 - 14999",AND(C515&gt;=15000,C515&lt;=19999),"15000 - 19999",AND(C515&gt;=20000,C515&lt;=24999),"20000 - 24999",AND(C515&gt;=25000,C515&lt;=29999),"25000 - 29999",AND(C515&gt;=30000,C515&lt;=34999),"30000 - 34999",AND(C515&gt;=35000,C515&lt;=39999),"35000 - 39999",AND(C515&gt;=40000,C515&lt;=44999),"40000 - 44999",AND(C515&gt;=45000,C515&lt;=49999),"45000 - 49999",C515&gt;=50000,"50000 or more")</f>
        <v>50000 or more</v>
      </c>
    </row>
    <row r="516" spans="1:4" x14ac:dyDescent="0.25">
      <c r="A516">
        <v>3</v>
      </c>
      <c r="B516" t="str" cm="1">
        <f t="array" ref="B516">_xlfn.IFS(Data!F516 = "successful", "successful",Data!F516="failed","unsuccessful",Data!F516="canceled","unsuccessful",Data!F516="live","live")</f>
        <v>unsuccessful</v>
      </c>
      <c r="C516">
        <v>1500</v>
      </c>
      <c r="D516" t="str" cm="1">
        <f t="array" ref="D516">_xlfn.IFS(C516&lt;1000,"&lt;1000",AND(C516&gt;=1000,C516&lt;=4999),"1000 - 4999",AND(C516&gt;=5000,C516&lt;=9999),"5000 - 9999",AND(C516&gt;=10000,C516&lt;=14999),"10000 - 14999",AND(C516&gt;=15000,C516&lt;=19999),"15000 - 19999",AND(C516&gt;=20000,C516&lt;=24999),"20000 - 24999",AND(C516&gt;=25000,C516&lt;=29999),"25000 - 29999",AND(C516&gt;=30000,C516&lt;=34999),"30000 - 34999",AND(C516&gt;=35000,C516&lt;=39999),"35000 - 39999",AND(C516&gt;=40000,C516&lt;=44999),"40000 - 44999",AND(C516&gt;=45000,C516&lt;=49999),"45000 - 49999",C516&gt;=50000,"50000 or more")</f>
        <v>1000 - 4999</v>
      </c>
    </row>
    <row r="517" spans="1:4" x14ac:dyDescent="0.25">
      <c r="A517">
        <v>34</v>
      </c>
      <c r="B517" t="str" cm="1">
        <f t="array" ref="B517">_xlfn.IFS(Data!F517 = "successful", "successful",Data!F517="failed","unsuccessful",Data!F517="canceled","unsuccessful",Data!F517="live","live")</f>
        <v>unsuccessful</v>
      </c>
      <c r="C517">
        <v>97000</v>
      </c>
      <c r="D517" t="str" cm="1">
        <f t="array" ref="D517">_xlfn.IFS(C517&lt;1000,"&lt;1000",AND(C517&gt;=1000,C517&lt;=4999),"1000 - 4999",AND(C517&gt;=5000,C517&lt;=9999),"5000 - 9999",AND(C517&gt;=10000,C517&lt;=14999),"10000 - 14999",AND(C517&gt;=15000,C517&lt;=19999),"15000 - 19999",AND(C517&gt;=20000,C517&lt;=24999),"20000 - 24999",AND(C517&gt;=25000,C517&lt;=29999),"25000 - 29999",AND(C517&gt;=30000,C517&lt;=34999),"30000 - 34999",AND(C517&gt;=35000,C517&lt;=39999),"35000 - 39999",AND(C517&gt;=40000,C517&lt;=44999),"40000 - 44999",AND(C517&gt;=45000,C517&lt;=49999),"45000 - 49999",C517&gt;=50000,"50000 or more")</f>
        <v>50000 or more</v>
      </c>
    </row>
    <row r="518" spans="1:4" x14ac:dyDescent="0.25">
      <c r="A518">
        <v>0</v>
      </c>
      <c r="B518" t="str" cm="1">
        <f t="array" ref="B518">_xlfn.IFS(Data!F518 = "successful", "successful",Data!F518="failed","unsuccessful",Data!F518="canceled","unsuccessful",Data!F518="live","live")</f>
        <v>unsuccessful</v>
      </c>
      <c r="C518">
        <v>5000</v>
      </c>
      <c r="D518" t="str" cm="1">
        <f t="array" ref="D518">_xlfn.IFS(C518&lt;1000,"&lt;1000",AND(C518&gt;=1000,C518&lt;=4999),"1000 - 4999",AND(C518&gt;=5000,C518&lt;=9999),"5000 - 9999",AND(C518&gt;=10000,C518&lt;=14999),"10000 - 14999",AND(C518&gt;=15000,C518&lt;=19999),"15000 - 19999",AND(C518&gt;=20000,C518&lt;=24999),"20000 - 24999",AND(C518&gt;=25000,C518&lt;=29999),"25000 - 29999",AND(C518&gt;=30000,C518&lt;=34999),"30000 - 34999",AND(C518&gt;=35000,C518&lt;=39999),"35000 - 39999",AND(C518&gt;=40000,C518&lt;=44999),"40000 - 44999",AND(C518&gt;=45000,C518&lt;=49999),"45000 - 49999",C518&gt;=50000,"50000 or more")</f>
        <v>5000 - 9999</v>
      </c>
    </row>
    <row r="519" spans="1:4" x14ac:dyDescent="0.25">
      <c r="A519">
        <v>3</v>
      </c>
      <c r="B519" t="str" cm="1">
        <f t="array" ref="B519">_xlfn.IFS(Data!F519 = "successful", "successful",Data!F519="failed","unsuccessful",Data!F519="canceled","unsuccessful",Data!F519="live","live")</f>
        <v>unsuccessful</v>
      </c>
      <c r="C519">
        <v>15000</v>
      </c>
      <c r="D519" t="str" cm="1">
        <f t="array" ref="D519">_xlfn.IFS(C519&lt;1000,"&lt;1000",AND(C519&gt;=1000,C519&lt;=4999),"1000 - 4999",AND(C519&gt;=5000,C519&lt;=9999),"5000 - 9999",AND(C519&gt;=10000,C519&lt;=14999),"10000 - 14999",AND(C519&gt;=15000,C519&lt;=19999),"15000 - 19999",AND(C519&gt;=20000,C519&lt;=24999),"20000 - 24999",AND(C519&gt;=25000,C519&lt;=29999),"25000 - 29999",AND(C519&gt;=30000,C519&lt;=34999),"30000 - 34999",AND(C519&gt;=35000,C519&lt;=39999),"35000 - 39999",AND(C519&gt;=40000,C519&lt;=44999),"40000 - 44999",AND(C519&gt;=45000,C519&lt;=49999),"45000 - 49999",C519&gt;=50000,"50000 or more")</f>
        <v>15000 - 19999</v>
      </c>
    </row>
    <row r="520" spans="1:4" x14ac:dyDescent="0.25">
      <c r="A520">
        <v>0</v>
      </c>
      <c r="B520" t="str" cm="1">
        <f t="array" ref="B520">_xlfn.IFS(Data!F520 = "successful", "successful",Data!F520="failed","unsuccessful",Data!F520="canceled","unsuccessful",Data!F520="live","live")</f>
        <v>unsuccessful</v>
      </c>
      <c r="C520">
        <v>7175</v>
      </c>
      <c r="D520" t="str" cm="1">
        <f t="array" ref="D520">_xlfn.IFS(C520&lt;1000,"&lt;1000",AND(C520&gt;=1000,C520&lt;=4999),"1000 - 4999",AND(C520&gt;=5000,C520&lt;=9999),"5000 - 9999",AND(C520&gt;=10000,C520&lt;=14999),"10000 - 14999",AND(C520&gt;=15000,C520&lt;=19999),"15000 - 19999",AND(C520&gt;=20000,C520&lt;=24999),"20000 - 24999",AND(C520&gt;=25000,C520&lt;=29999),"25000 - 29999",AND(C520&gt;=30000,C520&lt;=34999),"30000 - 34999",AND(C520&gt;=35000,C520&lt;=39999),"35000 - 39999",AND(C520&gt;=40000,C520&lt;=44999),"40000 - 44999",AND(C520&gt;=45000,C520&lt;=49999),"45000 - 49999",C520&gt;=50000,"50000 or more")</f>
        <v>5000 - 9999</v>
      </c>
    </row>
    <row r="521" spans="1:4" x14ac:dyDescent="0.25">
      <c r="A521">
        <v>70</v>
      </c>
      <c r="B521" t="str" cm="1">
        <f t="array" ref="B521">_xlfn.IFS(Data!F521 = "successful", "successful",Data!F521="failed","unsuccessful",Data!F521="canceled","unsuccessful",Data!F521="live","live")</f>
        <v>unsuccessful</v>
      </c>
      <c r="C521">
        <v>12001</v>
      </c>
      <c r="D521" t="str" cm="1">
        <f t="array" ref="D521">_xlfn.IFS(C521&lt;1000,"&lt;1000",AND(C521&gt;=1000,C521&lt;=4999),"1000 - 4999",AND(C521&gt;=5000,C521&lt;=9999),"5000 - 9999",AND(C521&gt;=10000,C521&lt;=14999),"10000 - 14999",AND(C521&gt;=15000,C521&lt;=19999),"15000 - 19999",AND(C521&gt;=20000,C521&lt;=24999),"20000 - 24999",AND(C521&gt;=25000,C521&lt;=29999),"25000 - 29999",AND(C521&gt;=30000,C521&lt;=34999),"30000 - 34999",AND(C521&gt;=35000,C521&lt;=39999),"35000 - 39999",AND(C521&gt;=40000,C521&lt;=44999),"40000 - 44999",AND(C521&gt;=45000,C521&lt;=49999),"45000 - 49999",C521&gt;=50000,"50000 or more")</f>
        <v>10000 - 14999</v>
      </c>
    </row>
    <row r="522" spans="1:4" x14ac:dyDescent="0.25">
      <c r="A522">
        <v>34</v>
      </c>
      <c r="B522" t="str" cm="1">
        <f t="array" ref="B522">_xlfn.IFS(Data!F522 = "successful", "successful",Data!F522="failed","unsuccessful",Data!F522="canceled","unsuccessful",Data!F522="live","live")</f>
        <v>successful</v>
      </c>
      <c r="C522">
        <v>5000</v>
      </c>
      <c r="D522" t="str" cm="1">
        <f t="array" ref="D522">_xlfn.IFS(C522&lt;1000,"&lt;1000",AND(C522&gt;=1000,C522&lt;=4999),"1000 - 4999",AND(C522&gt;=5000,C522&lt;=9999),"5000 - 9999",AND(C522&gt;=10000,C522&lt;=14999),"10000 - 14999",AND(C522&gt;=15000,C522&lt;=19999),"15000 - 19999",AND(C522&gt;=20000,C522&lt;=24999),"20000 - 24999",AND(C522&gt;=25000,C522&lt;=29999),"25000 - 29999",AND(C522&gt;=30000,C522&lt;=34999),"30000 - 34999",AND(C522&gt;=35000,C522&lt;=39999),"35000 - 39999",AND(C522&gt;=40000,C522&lt;=44999),"40000 - 44999",AND(C522&gt;=45000,C522&lt;=49999),"45000 - 49999",C522&gt;=50000,"50000 or more")</f>
        <v>5000 - 9999</v>
      </c>
    </row>
    <row r="523" spans="1:4" x14ac:dyDescent="0.25">
      <c r="A523">
        <v>56</v>
      </c>
      <c r="B523" t="str" cm="1">
        <f t="array" ref="B523">_xlfn.IFS(Data!F523 = "successful", "successful",Data!F523="failed","unsuccessful",Data!F523="canceled","unsuccessful",Data!F523="live","live")</f>
        <v>successful</v>
      </c>
      <c r="C523">
        <v>5000</v>
      </c>
      <c r="D523" t="str" cm="1">
        <f t="array" ref="D523">_xlfn.IFS(C523&lt;1000,"&lt;1000",AND(C523&gt;=1000,C523&lt;=4999),"1000 - 4999",AND(C523&gt;=5000,C523&lt;=9999),"5000 - 9999",AND(C523&gt;=10000,C523&lt;=14999),"10000 - 14999",AND(C523&gt;=15000,C523&lt;=19999),"15000 - 19999",AND(C523&gt;=20000,C523&lt;=24999),"20000 - 24999",AND(C523&gt;=25000,C523&lt;=29999),"25000 - 29999",AND(C523&gt;=30000,C523&lt;=34999),"30000 - 34999",AND(C523&gt;=35000,C523&lt;=39999),"35000 - 39999",AND(C523&gt;=40000,C523&lt;=44999),"40000 - 44999",AND(C523&gt;=45000,C523&lt;=49999),"45000 - 49999",C523&gt;=50000,"50000 or more")</f>
        <v>5000 - 9999</v>
      </c>
    </row>
    <row r="524" spans="1:4" x14ac:dyDescent="0.25">
      <c r="A524">
        <v>31</v>
      </c>
      <c r="B524" t="str" cm="1">
        <f t="array" ref="B524">_xlfn.IFS(Data!F524 = "successful", "successful",Data!F524="failed","unsuccessful",Data!F524="canceled","unsuccessful",Data!F524="live","live")</f>
        <v>successful</v>
      </c>
      <c r="C524">
        <v>3000</v>
      </c>
      <c r="D524" t="str" cm="1">
        <f t="array" ref="D524">_xlfn.IFS(C524&lt;1000,"&lt;1000",AND(C524&gt;=1000,C524&lt;=4999),"1000 - 4999",AND(C524&gt;=5000,C524&lt;=9999),"5000 - 9999",AND(C524&gt;=10000,C524&lt;=14999),"10000 - 14999",AND(C524&gt;=15000,C524&lt;=19999),"15000 - 19999",AND(C524&gt;=20000,C524&lt;=24999),"20000 - 24999",AND(C524&gt;=25000,C524&lt;=29999),"25000 - 29999",AND(C524&gt;=30000,C524&lt;=34999),"30000 - 34999",AND(C524&gt;=35000,C524&lt;=39999),"35000 - 39999",AND(C524&gt;=40000,C524&lt;=44999),"40000 - 44999",AND(C524&gt;=45000,C524&lt;=49999),"45000 - 49999",C524&gt;=50000,"50000 or more")</f>
        <v>1000 - 4999</v>
      </c>
    </row>
    <row r="525" spans="1:4" x14ac:dyDescent="0.25">
      <c r="A525">
        <v>84</v>
      </c>
      <c r="B525" t="str" cm="1">
        <f t="array" ref="B525">_xlfn.IFS(Data!F525 = "successful", "successful",Data!F525="failed","unsuccessful",Data!F525="canceled","unsuccessful",Data!F525="live","live")</f>
        <v>successful</v>
      </c>
      <c r="C525">
        <v>5000</v>
      </c>
      <c r="D525" t="str" cm="1">
        <f t="array" ref="D525">_xlfn.IFS(C525&lt;1000,"&lt;1000",AND(C525&gt;=1000,C525&lt;=4999),"1000 - 4999",AND(C525&gt;=5000,C525&lt;=9999),"5000 - 9999",AND(C525&gt;=10000,C525&lt;=14999),"10000 - 14999",AND(C525&gt;=15000,C525&lt;=19999),"15000 - 19999",AND(C525&gt;=20000,C525&lt;=24999),"20000 - 24999",AND(C525&gt;=25000,C525&lt;=29999),"25000 - 29999",AND(C525&gt;=30000,C525&lt;=34999),"30000 - 34999",AND(C525&gt;=35000,C525&lt;=39999),"35000 - 39999",AND(C525&gt;=40000,C525&lt;=44999),"40000 - 44999",AND(C525&gt;=45000,C525&lt;=49999),"45000 - 49999",C525&gt;=50000,"50000 or more")</f>
        <v>5000 - 9999</v>
      </c>
    </row>
    <row r="526" spans="1:4" x14ac:dyDescent="0.25">
      <c r="A526">
        <v>130</v>
      </c>
      <c r="B526" t="str" cm="1">
        <f t="array" ref="B526">_xlfn.IFS(Data!F526 = "successful", "successful",Data!F526="failed","unsuccessful",Data!F526="canceled","unsuccessful",Data!F526="live","live")</f>
        <v>successful</v>
      </c>
      <c r="C526">
        <v>3500</v>
      </c>
      <c r="D526" t="str" cm="1">
        <f t="array" ref="D526">_xlfn.IFS(C526&lt;1000,"&lt;1000",AND(C526&gt;=1000,C526&lt;=4999),"1000 - 4999",AND(C526&gt;=5000,C526&lt;=9999),"5000 - 9999",AND(C526&gt;=10000,C526&lt;=14999),"10000 - 14999",AND(C526&gt;=15000,C526&lt;=19999),"15000 - 19999",AND(C526&gt;=20000,C526&lt;=24999),"20000 - 24999",AND(C526&gt;=25000,C526&lt;=29999),"25000 - 29999",AND(C526&gt;=30000,C526&lt;=34999),"30000 - 34999",AND(C526&gt;=35000,C526&lt;=39999),"35000 - 39999",AND(C526&gt;=40000,C526&lt;=44999),"40000 - 44999",AND(C526&gt;=45000,C526&lt;=49999),"45000 - 49999",C526&gt;=50000,"50000 or more")</f>
        <v>1000 - 4999</v>
      </c>
    </row>
    <row r="527" spans="1:4" x14ac:dyDescent="0.25">
      <c r="A527">
        <v>12</v>
      </c>
      <c r="B527" t="str" cm="1">
        <f t="array" ref="B527">_xlfn.IFS(Data!F527 = "successful", "successful",Data!F527="failed","unsuccessful",Data!F527="canceled","unsuccessful",Data!F527="live","live")</f>
        <v>successful</v>
      </c>
      <c r="C527">
        <v>12000</v>
      </c>
      <c r="D527" t="str" cm="1">
        <f t="array" ref="D527">_xlfn.IFS(C527&lt;1000,"&lt;1000",AND(C527&gt;=1000,C527&lt;=4999),"1000 - 4999",AND(C527&gt;=5000,C527&lt;=9999),"5000 - 9999",AND(C527&gt;=10000,C527&lt;=14999),"10000 - 14999",AND(C527&gt;=15000,C527&lt;=19999),"15000 - 19999",AND(C527&gt;=20000,C527&lt;=24999),"20000 - 24999",AND(C527&gt;=25000,C527&lt;=29999),"25000 - 29999",AND(C527&gt;=30000,C527&lt;=34999),"30000 - 34999",AND(C527&gt;=35000,C527&lt;=39999),"35000 - 39999",AND(C527&gt;=40000,C527&lt;=44999),"40000 - 44999",AND(C527&gt;=45000,C527&lt;=49999),"45000 - 49999",C527&gt;=50000,"50000 or more")</f>
        <v>10000 - 14999</v>
      </c>
    </row>
    <row r="528" spans="1:4" x14ac:dyDescent="0.25">
      <c r="A528">
        <v>23</v>
      </c>
      <c r="B528" t="str" cm="1">
        <f t="array" ref="B528">_xlfn.IFS(Data!F528 = "successful", "successful",Data!F528="failed","unsuccessful",Data!F528="canceled","unsuccessful",Data!F528="live","live")</f>
        <v>successful</v>
      </c>
      <c r="C528">
        <v>1500</v>
      </c>
      <c r="D528" t="str" cm="1">
        <f t="array" ref="D528">_xlfn.IFS(C528&lt;1000,"&lt;1000",AND(C528&gt;=1000,C528&lt;=4999),"1000 - 4999",AND(C528&gt;=5000,C528&lt;=9999),"5000 - 9999",AND(C528&gt;=10000,C528&lt;=14999),"10000 - 14999",AND(C528&gt;=15000,C528&lt;=19999),"15000 - 19999",AND(C528&gt;=20000,C528&lt;=24999),"20000 - 24999",AND(C528&gt;=25000,C528&lt;=29999),"25000 - 29999",AND(C528&gt;=30000,C528&lt;=34999),"30000 - 34999",AND(C528&gt;=35000,C528&lt;=39999),"35000 - 39999",AND(C528&gt;=40000,C528&lt;=44999),"40000 - 44999",AND(C528&gt;=45000,C528&lt;=49999),"45000 - 49999",C528&gt;=50000,"50000 or more")</f>
        <v>1000 - 4999</v>
      </c>
    </row>
    <row r="529" spans="1:4" x14ac:dyDescent="0.25">
      <c r="A529">
        <v>158</v>
      </c>
      <c r="B529" t="str" cm="1">
        <f t="array" ref="B529">_xlfn.IFS(Data!F529 = "successful", "successful",Data!F529="failed","unsuccessful",Data!F529="canceled","unsuccessful",Data!F529="live","live")</f>
        <v>successful</v>
      </c>
      <c r="C529">
        <v>10000</v>
      </c>
      <c r="D529" t="str" cm="1">
        <f t="array" ref="D529">_xlfn.IFS(C529&lt;1000,"&lt;1000",AND(C529&gt;=1000,C529&lt;=4999),"1000 - 4999",AND(C529&gt;=5000,C529&lt;=9999),"5000 - 9999",AND(C529&gt;=10000,C529&lt;=14999),"10000 - 14999",AND(C529&gt;=15000,C529&lt;=19999),"15000 - 19999",AND(C529&gt;=20000,C529&lt;=24999),"20000 - 24999",AND(C529&gt;=25000,C529&lt;=29999),"25000 - 29999",AND(C529&gt;=30000,C529&lt;=34999),"30000 - 34999",AND(C529&gt;=35000,C529&lt;=39999),"35000 - 39999",AND(C529&gt;=40000,C529&lt;=44999),"40000 - 44999",AND(C529&gt;=45000,C529&lt;=49999),"45000 - 49999",C529&gt;=50000,"50000 or more")</f>
        <v>10000 - 14999</v>
      </c>
    </row>
    <row r="530" spans="1:4" x14ac:dyDescent="0.25">
      <c r="A530">
        <v>30</v>
      </c>
      <c r="B530" t="str" cm="1">
        <f t="array" ref="B530">_xlfn.IFS(Data!F530 = "successful", "successful",Data!F530="failed","unsuccessful",Data!F530="canceled","unsuccessful",Data!F530="live","live")</f>
        <v>successful</v>
      </c>
      <c r="C530">
        <v>1150</v>
      </c>
      <c r="D530" t="str" cm="1">
        <f t="array" ref="D530">_xlfn.IFS(C530&lt;1000,"&lt;1000",AND(C530&gt;=1000,C530&lt;=4999),"1000 - 4999",AND(C530&gt;=5000,C530&lt;=9999),"5000 - 9999",AND(C530&gt;=10000,C530&lt;=14999),"10000 - 14999",AND(C530&gt;=15000,C530&lt;=19999),"15000 - 19999",AND(C530&gt;=20000,C530&lt;=24999),"20000 - 24999",AND(C530&gt;=25000,C530&lt;=29999),"25000 - 29999",AND(C530&gt;=30000,C530&lt;=34999),"30000 - 34999",AND(C530&gt;=35000,C530&lt;=39999),"35000 - 39999",AND(C530&gt;=40000,C530&lt;=44999),"40000 - 44999",AND(C530&gt;=45000,C530&lt;=49999),"45000 - 49999",C530&gt;=50000,"50000 or more")</f>
        <v>1000 - 4999</v>
      </c>
    </row>
    <row r="531" spans="1:4" x14ac:dyDescent="0.25">
      <c r="A531">
        <v>18</v>
      </c>
      <c r="B531" t="str" cm="1">
        <f t="array" ref="B531">_xlfn.IFS(Data!F531 = "successful", "successful",Data!F531="failed","unsuccessful",Data!F531="canceled","unsuccessful",Data!F531="live","live")</f>
        <v>successful</v>
      </c>
      <c r="C531">
        <v>1200</v>
      </c>
      <c r="D531" t="str" cm="1">
        <f t="array" ref="D531">_xlfn.IFS(C531&lt;1000,"&lt;1000",AND(C531&gt;=1000,C531&lt;=4999),"1000 - 4999",AND(C531&gt;=5000,C531&lt;=9999),"5000 - 9999",AND(C531&gt;=10000,C531&lt;=14999),"10000 - 14999",AND(C531&gt;=15000,C531&lt;=19999),"15000 - 19999",AND(C531&gt;=20000,C531&lt;=24999),"20000 - 24999",AND(C531&gt;=25000,C531&lt;=29999),"25000 - 29999",AND(C531&gt;=30000,C531&lt;=34999),"30000 - 34999",AND(C531&gt;=35000,C531&lt;=39999),"35000 - 39999",AND(C531&gt;=40000,C531&lt;=44999),"40000 - 44999",AND(C531&gt;=45000,C531&lt;=49999),"45000 - 49999",C531&gt;=50000,"50000 or more")</f>
        <v>1000 - 4999</v>
      </c>
    </row>
    <row r="532" spans="1:4" x14ac:dyDescent="0.25">
      <c r="A532">
        <v>29</v>
      </c>
      <c r="B532" t="str" cm="1">
        <f t="array" ref="B532">_xlfn.IFS(Data!F532 = "successful", "successful",Data!F532="failed","unsuccessful",Data!F532="canceled","unsuccessful",Data!F532="live","live")</f>
        <v>successful</v>
      </c>
      <c r="C532">
        <v>3405</v>
      </c>
      <c r="D532" t="str" cm="1">
        <f t="array" ref="D532">_xlfn.IFS(C532&lt;1000,"&lt;1000",AND(C532&gt;=1000,C532&lt;=4999),"1000 - 4999",AND(C532&gt;=5000,C532&lt;=9999),"5000 - 9999",AND(C532&gt;=10000,C532&lt;=14999),"10000 - 14999",AND(C532&gt;=15000,C532&lt;=19999),"15000 - 19999",AND(C532&gt;=20000,C532&lt;=24999),"20000 - 24999",AND(C532&gt;=25000,C532&lt;=29999),"25000 - 29999",AND(C532&gt;=30000,C532&lt;=34999),"30000 - 34999",AND(C532&gt;=35000,C532&lt;=39999),"35000 - 39999",AND(C532&gt;=40000,C532&lt;=44999),"40000 - 44999",AND(C532&gt;=45000,C532&lt;=49999),"45000 - 49999",C532&gt;=50000,"50000 or more")</f>
        <v>1000 - 4999</v>
      </c>
    </row>
    <row r="533" spans="1:4" x14ac:dyDescent="0.25">
      <c r="A533">
        <v>31</v>
      </c>
      <c r="B533" t="str" cm="1">
        <f t="array" ref="B533">_xlfn.IFS(Data!F533 = "successful", "successful",Data!F533="failed","unsuccessful",Data!F533="canceled","unsuccessful",Data!F533="live","live")</f>
        <v>successful</v>
      </c>
      <c r="C533">
        <v>4000</v>
      </c>
      <c r="D533" t="str" cm="1">
        <f t="array" ref="D533">_xlfn.IFS(C533&lt;1000,"&lt;1000",AND(C533&gt;=1000,C533&lt;=4999),"1000 - 4999",AND(C533&gt;=5000,C533&lt;=9999),"5000 - 9999",AND(C533&gt;=10000,C533&lt;=14999),"10000 - 14999",AND(C533&gt;=15000,C533&lt;=19999),"15000 - 19999",AND(C533&gt;=20000,C533&lt;=24999),"20000 - 24999",AND(C533&gt;=25000,C533&lt;=29999),"25000 - 29999",AND(C533&gt;=30000,C533&lt;=34999),"30000 - 34999",AND(C533&gt;=35000,C533&lt;=39999),"35000 - 39999",AND(C533&gt;=40000,C533&lt;=44999),"40000 - 44999",AND(C533&gt;=45000,C533&lt;=49999),"45000 - 49999",C533&gt;=50000,"50000 or more")</f>
        <v>1000 - 4999</v>
      </c>
    </row>
    <row r="534" spans="1:4" x14ac:dyDescent="0.25">
      <c r="A534">
        <v>173</v>
      </c>
      <c r="B534" t="str" cm="1">
        <f t="array" ref="B534">_xlfn.IFS(Data!F534 = "successful", "successful",Data!F534="failed","unsuccessful",Data!F534="canceled","unsuccessful",Data!F534="live","live")</f>
        <v>successful</v>
      </c>
      <c r="C534">
        <v>10000</v>
      </c>
      <c r="D534" t="str" cm="1">
        <f t="array" ref="D534">_xlfn.IFS(C534&lt;1000,"&lt;1000",AND(C534&gt;=1000,C534&lt;=4999),"1000 - 4999",AND(C534&gt;=5000,C534&lt;=9999),"5000 - 9999",AND(C534&gt;=10000,C534&lt;=14999),"10000 - 14999",AND(C534&gt;=15000,C534&lt;=19999),"15000 - 19999",AND(C534&gt;=20000,C534&lt;=24999),"20000 - 24999",AND(C534&gt;=25000,C534&lt;=29999),"25000 - 29999",AND(C534&gt;=30000,C534&lt;=34999),"30000 - 34999",AND(C534&gt;=35000,C534&lt;=39999),"35000 - 39999",AND(C534&gt;=40000,C534&lt;=44999),"40000 - 44999",AND(C534&gt;=45000,C534&lt;=49999),"45000 - 49999",C534&gt;=50000,"50000 or more")</f>
        <v>10000 - 14999</v>
      </c>
    </row>
    <row r="535" spans="1:4" x14ac:dyDescent="0.25">
      <c r="A535">
        <v>17</v>
      </c>
      <c r="B535" t="str" cm="1">
        <f t="array" ref="B535">_xlfn.IFS(Data!F535 = "successful", "successful",Data!F535="failed","unsuccessful",Data!F535="canceled","unsuccessful",Data!F535="live","live")</f>
        <v>successful</v>
      </c>
      <c r="C535">
        <v>2000</v>
      </c>
      <c r="D535" t="str" cm="1">
        <f t="array" ref="D535">_xlfn.IFS(C535&lt;1000,"&lt;1000",AND(C535&gt;=1000,C535&lt;=4999),"1000 - 4999",AND(C535&gt;=5000,C535&lt;=9999),"5000 - 9999",AND(C535&gt;=10000,C535&lt;=14999),"10000 - 14999",AND(C535&gt;=15000,C535&lt;=19999),"15000 - 19999",AND(C535&gt;=20000,C535&lt;=24999),"20000 - 24999",AND(C535&gt;=25000,C535&lt;=29999),"25000 - 29999",AND(C535&gt;=30000,C535&lt;=34999),"30000 - 34999",AND(C535&gt;=35000,C535&lt;=39999),"35000 - 39999",AND(C535&gt;=40000,C535&lt;=44999),"40000 - 44999",AND(C535&gt;=45000,C535&lt;=49999),"45000 - 49999",C535&gt;=50000,"50000 or more")</f>
        <v>1000 - 4999</v>
      </c>
    </row>
    <row r="536" spans="1:4" x14ac:dyDescent="0.25">
      <c r="A536">
        <v>48</v>
      </c>
      <c r="B536" t="str" cm="1">
        <f t="array" ref="B536">_xlfn.IFS(Data!F536 = "successful", "successful",Data!F536="failed","unsuccessful",Data!F536="canceled","unsuccessful",Data!F536="live","live")</f>
        <v>successful</v>
      </c>
      <c r="C536">
        <v>15000</v>
      </c>
      <c r="D536" t="str" cm="1">
        <f t="array" ref="D536">_xlfn.IFS(C536&lt;1000,"&lt;1000",AND(C536&gt;=1000,C536&lt;=4999),"1000 - 4999",AND(C536&gt;=5000,C536&lt;=9999),"5000 - 9999",AND(C536&gt;=10000,C536&lt;=14999),"10000 - 14999",AND(C536&gt;=15000,C536&lt;=19999),"15000 - 19999",AND(C536&gt;=20000,C536&lt;=24999),"20000 - 24999",AND(C536&gt;=25000,C536&lt;=29999),"25000 - 29999",AND(C536&gt;=30000,C536&lt;=34999),"30000 - 34999",AND(C536&gt;=35000,C536&lt;=39999),"35000 - 39999",AND(C536&gt;=40000,C536&lt;=44999),"40000 - 44999",AND(C536&gt;=45000,C536&lt;=49999),"45000 - 49999",C536&gt;=50000,"50000 or more")</f>
        <v>15000 - 19999</v>
      </c>
    </row>
    <row r="537" spans="1:4" x14ac:dyDescent="0.25">
      <c r="A537">
        <v>59</v>
      </c>
      <c r="B537" t="str" cm="1">
        <f t="array" ref="B537">_xlfn.IFS(Data!F537 = "successful", "successful",Data!F537="failed","unsuccessful",Data!F537="canceled","unsuccessful",Data!F537="live","live")</f>
        <v>successful</v>
      </c>
      <c r="C537">
        <v>2000</v>
      </c>
      <c r="D537" t="str" cm="1">
        <f t="array" ref="D537">_xlfn.IFS(C537&lt;1000,"&lt;1000",AND(C537&gt;=1000,C537&lt;=4999),"1000 - 4999",AND(C537&gt;=5000,C537&lt;=9999),"5000 - 9999",AND(C537&gt;=10000,C537&lt;=14999),"10000 - 14999",AND(C537&gt;=15000,C537&lt;=19999),"15000 - 19999",AND(C537&gt;=20000,C537&lt;=24999),"20000 - 24999",AND(C537&gt;=25000,C537&lt;=29999),"25000 - 29999",AND(C537&gt;=30000,C537&lt;=34999),"30000 - 34999",AND(C537&gt;=35000,C537&lt;=39999),"35000 - 39999",AND(C537&gt;=40000,C537&lt;=44999),"40000 - 44999",AND(C537&gt;=45000,C537&lt;=49999),"45000 - 49999",C537&gt;=50000,"50000 or more")</f>
        <v>1000 - 4999</v>
      </c>
    </row>
    <row r="538" spans="1:4" x14ac:dyDescent="0.25">
      <c r="A538">
        <v>39</v>
      </c>
      <c r="B538" t="str" cm="1">
        <f t="array" ref="B538">_xlfn.IFS(Data!F538 = "successful", "successful",Data!F538="failed","unsuccessful",Data!F538="canceled","unsuccessful",Data!F538="live","live")</f>
        <v>successful</v>
      </c>
      <c r="C538">
        <v>3300</v>
      </c>
      <c r="D538" t="str" cm="1">
        <f t="array" ref="D538">_xlfn.IFS(C538&lt;1000,"&lt;1000",AND(C538&gt;=1000,C538&lt;=4999),"1000 - 4999",AND(C538&gt;=5000,C538&lt;=9999),"5000 - 9999",AND(C538&gt;=10000,C538&lt;=14999),"10000 - 14999",AND(C538&gt;=15000,C538&lt;=19999),"15000 - 19999",AND(C538&gt;=20000,C538&lt;=24999),"20000 - 24999",AND(C538&gt;=25000,C538&lt;=29999),"25000 - 29999",AND(C538&gt;=30000,C538&lt;=34999),"30000 - 34999",AND(C538&gt;=35000,C538&lt;=39999),"35000 - 39999",AND(C538&gt;=40000,C538&lt;=44999),"40000 - 44999",AND(C538&gt;=45000,C538&lt;=49999),"45000 - 49999",C538&gt;=50000,"50000 or more")</f>
        <v>1000 - 4999</v>
      </c>
    </row>
    <row r="539" spans="1:4" x14ac:dyDescent="0.25">
      <c r="A539">
        <v>59</v>
      </c>
      <c r="B539" t="str" cm="1">
        <f t="array" ref="B539">_xlfn.IFS(Data!F539 = "successful", "successful",Data!F539="failed","unsuccessful",Data!F539="canceled","unsuccessful",Data!F539="live","live")</f>
        <v>successful</v>
      </c>
      <c r="C539">
        <v>2000</v>
      </c>
      <c r="D539" t="str" cm="1">
        <f t="array" ref="D539">_xlfn.IFS(C539&lt;1000,"&lt;1000",AND(C539&gt;=1000,C539&lt;=4999),"1000 - 4999",AND(C539&gt;=5000,C539&lt;=9999),"5000 - 9999",AND(C539&gt;=10000,C539&lt;=14999),"10000 - 14999",AND(C539&gt;=15000,C539&lt;=19999),"15000 - 19999",AND(C539&gt;=20000,C539&lt;=24999),"20000 - 24999",AND(C539&gt;=25000,C539&lt;=29999),"25000 - 29999",AND(C539&gt;=30000,C539&lt;=34999),"30000 - 34999",AND(C539&gt;=35000,C539&lt;=39999),"35000 - 39999",AND(C539&gt;=40000,C539&lt;=44999),"40000 - 44999",AND(C539&gt;=45000,C539&lt;=49999),"45000 - 49999",C539&gt;=50000,"50000 or more")</f>
        <v>1000 - 4999</v>
      </c>
    </row>
    <row r="540" spans="1:4" x14ac:dyDescent="0.25">
      <c r="A540">
        <v>60</v>
      </c>
      <c r="B540" t="str" cm="1">
        <f t="array" ref="B540">_xlfn.IFS(Data!F540 = "successful", "successful",Data!F540="failed","unsuccessful",Data!F540="canceled","unsuccessful",Data!F540="live","live")</f>
        <v>successful</v>
      </c>
      <c r="C540">
        <v>5000</v>
      </c>
      <c r="D540" t="str" cm="1">
        <f t="array" ref="D540">_xlfn.IFS(C540&lt;1000,"&lt;1000",AND(C540&gt;=1000,C540&lt;=4999),"1000 - 4999",AND(C540&gt;=5000,C540&lt;=9999),"5000 - 9999",AND(C540&gt;=10000,C540&lt;=14999),"10000 - 14999",AND(C540&gt;=15000,C540&lt;=19999),"15000 - 19999",AND(C540&gt;=20000,C540&lt;=24999),"20000 - 24999",AND(C540&gt;=25000,C540&lt;=29999),"25000 - 29999",AND(C540&gt;=30000,C540&lt;=34999),"30000 - 34999",AND(C540&gt;=35000,C540&lt;=39999),"35000 - 39999",AND(C540&gt;=40000,C540&lt;=44999),"40000 - 44999",AND(C540&gt;=45000,C540&lt;=49999),"45000 - 49999",C540&gt;=50000,"50000 or more")</f>
        <v>5000 - 9999</v>
      </c>
    </row>
    <row r="541" spans="1:4" x14ac:dyDescent="0.25">
      <c r="A541">
        <v>20</v>
      </c>
      <c r="B541" t="str" cm="1">
        <f t="array" ref="B541">_xlfn.IFS(Data!F541 = "successful", "successful",Data!F541="failed","unsuccessful",Data!F541="canceled","unsuccessful",Data!F541="live","live")</f>
        <v>successful</v>
      </c>
      <c r="C541">
        <v>500</v>
      </c>
      <c r="D541" t="str" cm="1">
        <f t="array" ref="D541">_xlfn.IFS(C541&lt;1000,"&lt;1000",AND(C541&gt;=1000,C541&lt;=4999),"1000 - 4999",AND(C541&gt;=5000,C541&lt;=9999),"5000 - 9999",AND(C541&gt;=10000,C541&lt;=14999),"10000 - 14999",AND(C541&gt;=15000,C541&lt;=19999),"15000 - 19999",AND(C541&gt;=20000,C541&lt;=24999),"20000 - 24999",AND(C541&gt;=25000,C541&lt;=29999),"25000 - 29999",AND(C541&gt;=30000,C541&lt;=34999),"30000 - 34999",AND(C541&gt;=35000,C541&lt;=39999),"35000 - 39999",AND(C541&gt;=40000,C541&lt;=44999),"40000 - 44999",AND(C541&gt;=45000,C541&lt;=49999),"45000 - 49999",C541&gt;=50000,"50000 or more")</f>
        <v>&lt;1000</v>
      </c>
    </row>
    <row r="542" spans="1:4" x14ac:dyDescent="0.25">
      <c r="A542">
        <v>1</v>
      </c>
      <c r="B542" t="str" cm="1">
        <f t="array" ref="B542">_xlfn.IFS(Data!F542 = "successful", "successful",Data!F542="failed","unsuccessful",Data!F542="canceled","unsuccessful",Data!F542="live","live")</f>
        <v>unsuccessful</v>
      </c>
      <c r="C542">
        <v>15000</v>
      </c>
      <c r="D542" t="str" cm="1">
        <f t="array" ref="D542">_xlfn.IFS(C542&lt;1000,"&lt;1000",AND(C542&gt;=1000,C542&lt;=4999),"1000 - 4999",AND(C542&gt;=5000,C542&lt;=9999),"5000 - 9999",AND(C542&gt;=10000,C542&lt;=14999),"10000 - 14999",AND(C542&gt;=15000,C542&lt;=19999),"15000 - 19999",AND(C542&gt;=20000,C542&lt;=24999),"20000 - 24999",AND(C542&gt;=25000,C542&lt;=29999),"25000 - 29999",AND(C542&gt;=30000,C542&lt;=34999),"30000 - 34999",AND(C542&gt;=35000,C542&lt;=39999),"35000 - 39999",AND(C542&gt;=40000,C542&lt;=44999),"40000 - 44999",AND(C542&gt;=45000,C542&lt;=49999),"45000 - 49999",C542&gt;=50000,"50000 or more")</f>
        <v>15000 - 19999</v>
      </c>
    </row>
    <row r="543" spans="1:4" x14ac:dyDescent="0.25">
      <c r="A543">
        <v>1</v>
      </c>
      <c r="B543" t="str" cm="1">
        <f t="array" ref="B543">_xlfn.IFS(Data!F543 = "successful", "successful",Data!F543="failed","unsuccessful",Data!F543="canceled","unsuccessful",Data!F543="live","live")</f>
        <v>unsuccessful</v>
      </c>
      <c r="C543">
        <v>4500</v>
      </c>
      <c r="D543" t="str" cm="1">
        <f t="array" ref="D543">_xlfn.IFS(C543&lt;1000,"&lt;1000",AND(C543&gt;=1000,C543&lt;=4999),"1000 - 4999",AND(C543&gt;=5000,C543&lt;=9999),"5000 - 9999",AND(C543&gt;=10000,C543&lt;=14999),"10000 - 14999",AND(C543&gt;=15000,C543&lt;=19999),"15000 - 19999",AND(C543&gt;=20000,C543&lt;=24999),"20000 - 24999",AND(C543&gt;=25000,C543&lt;=29999),"25000 - 29999",AND(C543&gt;=30000,C543&lt;=34999),"30000 - 34999",AND(C543&gt;=35000,C543&lt;=39999),"35000 - 39999",AND(C543&gt;=40000,C543&lt;=44999),"40000 - 44999",AND(C543&gt;=45000,C543&lt;=49999),"45000 - 49999",C543&gt;=50000,"50000 or more")</f>
        <v>1000 - 4999</v>
      </c>
    </row>
    <row r="544" spans="1:4" x14ac:dyDescent="0.25">
      <c r="A544">
        <v>1</v>
      </c>
      <c r="B544" t="str" cm="1">
        <f t="array" ref="B544">_xlfn.IFS(Data!F544 = "successful", "successful",Data!F544="failed","unsuccessful",Data!F544="canceled","unsuccessful",Data!F544="live","live")</f>
        <v>unsuccessful</v>
      </c>
      <c r="C544">
        <v>250000</v>
      </c>
      <c r="D544" t="str" cm="1">
        <f t="array" ref="D544">_xlfn.IFS(C544&lt;1000,"&lt;1000",AND(C544&gt;=1000,C544&lt;=4999),"1000 - 4999",AND(C544&gt;=5000,C544&lt;=9999),"5000 - 9999",AND(C544&gt;=10000,C544&lt;=14999),"10000 - 14999",AND(C544&gt;=15000,C544&lt;=19999),"15000 - 19999",AND(C544&gt;=20000,C544&lt;=24999),"20000 - 24999",AND(C544&gt;=25000,C544&lt;=29999),"25000 - 29999",AND(C544&gt;=30000,C544&lt;=34999),"30000 - 34999",AND(C544&gt;=35000,C544&lt;=39999),"35000 - 39999",AND(C544&gt;=40000,C544&lt;=44999),"40000 - 44999",AND(C544&gt;=45000,C544&lt;=49999),"45000 - 49999",C544&gt;=50000,"50000 or more")</f>
        <v>50000 or more</v>
      </c>
    </row>
    <row r="545" spans="1:4" x14ac:dyDescent="0.25">
      <c r="A545">
        <v>2</v>
      </c>
      <c r="B545" t="str" cm="1">
        <f t="array" ref="B545">_xlfn.IFS(Data!F545 = "successful", "successful",Data!F545="failed","unsuccessful",Data!F545="canceled","unsuccessful",Data!F545="live","live")</f>
        <v>unsuccessful</v>
      </c>
      <c r="C545">
        <v>22000</v>
      </c>
      <c r="D545" t="str" cm="1">
        <f t="array" ref="D545">_xlfn.IFS(C545&lt;1000,"&lt;1000",AND(C545&gt;=1000,C545&lt;=4999),"1000 - 4999",AND(C545&gt;=5000,C545&lt;=9999),"5000 - 9999",AND(C545&gt;=10000,C545&lt;=14999),"10000 - 14999",AND(C545&gt;=15000,C545&lt;=19999),"15000 - 19999",AND(C545&gt;=20000,C545&lt;=24999),"20000 - 24999",AND(C545&gt;=25000,C545&lt;=29999),"25000 - 29999",AND(C545&gt;=30000,C545&lt;=34999),"30000 - 34999",AND(C545&gt;=35000,C545&lt;=39999),"35000 - 39999",AND(C545&gt;=40000,C545&lt;=44999),"40000 - 44999",AND(C545&gt;=45000,C545&lt;=49999),"45000 - 49999",C545&gt;=50000,"50000 or more")</f>
        <v>20000 - 24999</v>
      </c>
    </row>
    <row r="546" spans="1:4" x14ac:dyDescent="0.25">
      <c r="A546">
        <v>2</v>
      </c>
      <c r="B546" t="str" cm="1">
        <f t="array" ref="B546">_xlfn.IFS(Data!F546 = "successful", "successful",Data!F546="failed","unsuccessful",Data!F546="canceled","unsuccessful",Data!F546="live","live")</f>
        <v>unsuccessful</v>
      </c>
      <c r="C546">
        <v>500</v>
      </c>
      <c r="D546" t="str" cm="1">
        <f t="array" ref="D546">_xlfn.IFS(C546&lt;1000,"&lt;1000",AND(C546&gt;=1000,C546&lt;=4999),"1000 - 4999",AND(C546&gt;=5000,C546&lt;=9999),"5000 - 9999",AND(C546&gt;=10000,C546&lt;=14999),"10000 - 14999",AND(C546&gt;=15000,C546&lt;=19999),"15000 - 19999",AND(C546&gt;=20000,C546&lt;=24999),"20000 - 24999",AND(C546&gt;=25000,C546&lt;=29999),"25000 - 29999",AND(C546&gt;=30000,C546&lt;=34999),"30000 - 34999",AND(C546&gt;=35000,C546&lt;=39999),"35000 - 39999",AND(C546&gt;=40000,C546&lt;=44999),"40000 - 44999",AND(C546&gt;=45000,C546&lt;=49999),"45000 - 49999",C546&gt;=50000,"50000 or more")</f>
        <v>&lt;1000</v>
      </c>
    </row>
    <row r="547" spans="1:4" x14ac:dyDescent="0.25">
      <c r="A547">
        <v>34</v>
      </c>
      <c r="B547" t="str" cm="1">
        <f t="array" ref="B547">_xlfn.IFS(Data!F547 = "successful", "successful",Data!F547="failed","unsuccessful",Data!F547="canceled","unsuccessful",Data!F547="live","live")</f>
        <v>unsuccessful</v>
      </c>
      <c r="C547">
        <v>50000</v>
      </c>
      <c r="D547" t="str" cm="1">
        <f t="array" ref="D547">_xlfn.IFS(C547&lt;1000,"&lt;1000",AND(C547&gt;=1000,C547&lt;=4999),"1000 - 4999",AND(C547&gt;=5000,C547&lt;=9999),"5000 - 9999",AND(C547&gt;=10000,C547&lt;=14999),"10000 - 14999",AND(C547&gt;=15000,C547&lt;=19999),"15000 - 19999",AND(C547&gt;=20000,C547&lt;=24999),"20000 - 24999",AND(C547&gt;=25000,C547&lt;=29999),"25000 - 29999",AND(C547&gt;=30000,C547&lt;=34999),"30000 - 34999",AND(C547&gt;=35000,C547&lt;=39999),"35000 - 39999",AND(C547&gt;=40000,C547&lt;=44999),"40000 - 44999",AND(C547&gt;=45000,C547&lt;=49999),"45000 - 49999",C547&gt;=50000,"50000 or more")</f>
        <v>50000 or more</v>
      </c>
    </row>
    <row r="548" spans="1:4" x14ac:dyDescent="0.25">
      <c r="A548">
        <v>2</v>
      </c>
      <c r="B548" t="str" cm="1">
        <f t="array" ref="B548">_xlfn.IFS(Data!F548 = "successful", "successful",Data!F548="failed","unsuccessful",Data!F548="canceled","unsuccessful",Data!F548="live","live")</f>
        <v>unsuccessful</v>
      </c>
      <c r="C548">
        <v>60000</v>
      </c>
      <c r="D548" t="str" cm="1">
        <f t="array" ref="D548">_xlfn.IFS(C548&lt;1000,"&lt;1000",AND(C548&gt;=1000,C548&lt;=4999),"1000 - 4999",AND(C548&gt;=5000,C548&lt;=9999),"5000 - 9999",AND(C548&gt;=10000,C548&lt;=14999),"10000 - 14999",AND(C548&gt;=15000,C548&lt;=19999),"15000 - 19999",AND(C548&gt;=20000,C548&lt;=24999),"20000 - 24999",AND(C548&gt;=25000,C548&lt;=29999),"25000 - 29999",AND(C548&gt;=30000,C548&lt;=34999),"30000 - 34999",AND(C548&gt;=35000,C548&lt;=39999),"35000 - 39999",AND(C548&gt;=40000,C548&lt;=44999),"40000 - 44999",AND(C548&gt;=45000,C548&lt;=49999),"45000 - 49999",C548&gt;=50000,"50000 or more")</f>
        <v>50000 or more</v>
      </c>
    </row>
    <row r="549" spans="1:4" x14ac:dyDescent="0.25">
      <c r="A549">
        <v>0</v>
      </c>
      <c r="B549" t="str" cm="1">
        <f t="array" ref="B549">_xlfn.IFS(Data!F549 = "successful", "successful",Data!F549="failed","unsuccessful",Data!F549="canceled","unsuccessful",Data!F549="live","live")</f>
        <v>unsuccessful</v>
      </c>
      <c r="C549">
        <v>7500</v>
      </c>
      <c r="D549" t="str" cm="1">
        <f t="array" ref="D549">_xlfn.IFS(C549&lt;1000,"&lt;1000",AND(C549&gt;=1000,C549&lt;=4999),"1000 - 4999",AND(C549&gt;=5000,C549&lt;=9999),"5000 - 9999",AND(C549&gt;=10000,C549&lt;=14999),"10000 - 14999",AND(C549&gt;=15000,C549&lt;=19999),"15000 - 19999",AND(C549&gt;=20000,C549&lt;=24999),"20000 - 24999",AND(C549&gt;=25000,C549&lt;=29999),"25000 - 29999",AND(C549&gt;=30000,C549&lt;=34999),"30000 - 34999",AND(C549&gt;=35000,C549&lt;=39999),"35000 - 39999",AND(C549&gt;=40000,C549&lt;=44999),"40000 - 44999",AND(C549&gt;=45000,C549&lt;=49999),"45000 - 49999",C549&gt;=50000,"50000 or more")</f>
        <v>5000 - 9999</v>
      </c>
    </row>
    <row r="550" spans="1:4" x14ac:dyDescent="0.25">
      <c r="A550">
        <v>1</v>
      </c>
      <c r="B550" t="str" cm="1">
        <f t="array" ref="B550">_xlfn.IFS(Data!F550 = "successful", "successful",Data!F550="failed","unsuccessful",Data!F550="canceled","unsuccessful",Data!F550="live","live")</f>
        <v>unsuccessful</v>
      </c>
      <c r="C550">
        <v>10000</v>
      </c>
      <c r="D550" t="str" cm="1">
        <f t="array" ref="D550">_xlfn.IFS(C550&lt;1000,"&lt;1000",AND(C550&gt;=1000,C550&lt;=4999),"1000 - 4999",AND(C550&gt;=5000,C550&lt;=9999),"5000 - 9999",AND(C550&gt;=10000,C550&lt;=14999),"10000 - 14999",AND(C550&gt;=15000,C550&lt;=19999),"15000 - 19999",AND(C550&gt;=20000,C550&lt;=24999),"20000 - 24999",AND(C550&gt;=25000,C550&lt;=29999),"25000 - 29999",AND(C550&gt;=30000,C550&lt;=34999),"30000 - 34999",AND(C550&gt;=35000,C550&lt;=39999),"35000 - 39999",AND(C550&gt;=40000,C550&lt;=44999),"40000 - 44999",AND(C550&gt;=45000,C550&lt;=49999),"45000 - 49999",C550&gt;=50000,"50000 or more")</f>
        <v>10000 - 14999</v>
      </c>
    </row>
    <row r="551" spans="1:4" x14ac:dyDescent="0.25">
      <c r="A551">
        <v>8</v>
      </c>
      <c r="B551" t="str" cm="1">
        <f t="array" ref="B551">_xlfn.IFS(Data!F551 = "successful", "successful",Data!F551="failed","unsuccessful",Data!F551="canceled","unsuccessful",Data!F551="live","live")</f>
        <v>unsuccessful</v>
      </c>
      <c r="C551">
        <v>2500</v>
      </c>
      <c r="D551" t="str" cm="1">
        <f t="array" ref="D551">_xlfn.IFS(C551&lt;1000,"&lt;1000",AND(C551&gt;=1000,C551&lt;=4999),"1000 - 4999",AND(C551&gt;=5000,C551&lt;=9999),"5000 - 9999",AND(C551&gt;=10000,C551&lt;=14999),"10000 - 14999",AND(C551&gt;=15000,C551&lt;=19999),"15000 - 19999",AND(C551&gt;=20000,C551&lt;=24999),"20000 - 24999",AND(C551&gt;=25000,C551&lt;=29999),"25000 - 29999",AND(C551&gt;=30000,C551&lt;=34999),"30000 - 34999",AND(C551&gt;=35000,C551&lt;=39999),"35000 - 39999",AND(C551&gt;=40000,C551&lt;=44999),"40000 - 44999",AND(C551&gt;=45000,C551&lt;=49999),"45000 - 49999",C551&gt;=50000,"50000 or more")</f>
        <v>1000 - 4999</v>
      </c>
    </row>
    <row r="552" spans="1:4" x14ac:dyDescent="0.25">
      <c r="A552">
        <v>4</v>
      </c>
      <c r="B552" t="str" cm="1">
        <f t="array" ref="B552">_xlfn.IFS(Data!F552 = "successful", "successful",Data!F552="failed","unsuccessful",Data!F552="canceled","unsuccessful",Data!F552="live","live")</f>
        <v>unsuccessful</v>
      </c>
      <c r="C552">
        <v>5000</v>
      </c>
      <c r="D552" t="str" cm="1">
        <f t="array" ref="D552">_xlfn.IFS(C552&lt;1000,"&lt;1000",AND(C552&gt;=1000,C552&lt;=4999),"1000 - 4999",AND(C552&gt;=5000,C552&lt;=9999),"5000 - 9999",AND(C552&gt;=10000,C552&lt;=14999),"10000 - 14999",AND(C552&gt;=15000,C552&lt;=19999),"15000 - 19999",AND(C552&gt;=20000,C552&lt;=24999),"20000 - 24999",AND(C552&gt;=25000,C552&lt;=29999),"25000 - 29999",AND(C552&gt;=30000,C552&lt;=34999),"30000 - 34999",AND(C552&gt;=35000,C552&lt;=39999),"35000 - 39999",AND(C552&gt;=40000,C552&lt;=44999),"40000 - 44999",AND(C552&gt;=45000,C552&lt;=49999),"45000 - 49999",C552&gt;=50000,"50000 or more")</f>
        <v>5000 - 9999</v>
      </c>
    </row>
    <row r="553" spans="1:4" x14ac:dyDescent="0.25">
      <c r="A553">
        <v>28</v>
      </c>
      <c r="B553" t="str" cm="1">
        <f t="array" ref="B553">_xlfn.IFS(Data!F553 = "successful", "successful",Data!F553="failed","unsuccessful",Data!F553="canceled","unsuccessful",Data!F553="live","live")</f>
        <v>unsuccessful</v>
      </c>
      <c r="C553">
        <v>75000</v>
      </c>
      <c r="D553" t="str" cm="1">
        <f t="array" ref="D553">_xlfn.IFS(C553&lt;1000,"&lt;1000",AND(C553&gt;=1000,C553&lt;=4999),"1000 - 4999",AND(C553&gt;=5000,C553&lt;=9999),"5000 - 9999",AND(C553&gt;=10000,C553&lt;=14999),"10000 - 14999",AND(C553&gt;=15000,C553&lt;=19999),"15000 - 19999",AND(C553&gt;=20000,C553&lt;=24999),"20000 - 24999",AND(C553&gt;=25000,C553&lt;=29999),"25000 - 29999",AND(C553&gt;=30000,C553&lt;=34999),"30000 - 34999",AND(C553&gt;=35000,C553&lt;=39999),"35000 - 39999",AND(C553&gt;=40000,C553&lt;=44999),"40000 - 44999",AND(C553&gt;=45000,C553&lt;=49999),"45000 - 49999",C553&gt;=50000,"50000 or more")</f>
        <v>50000 or more</v>
      </c>
    </row>
    <row r="554" spans="1:4" x14ac:dyDescent="0.25">
      <c r="A554">
        <v>0</v>
      </c>
      <c r="B554" t="str" cm="1">
        <f t="array" ref="B554">_xlfn.IFS(Data!F554 = "successful", "successful",Data!F554="failed","unsuccessful",Data!F554="canceled","unsuccessful",Data!F554="live","live")</f>
        <v>unsuccessful</v>
      </c>
      <c r="C554">
        <v>45000</v>
      </c>
      <c r="D554" t="str" cm="1">
        <f t="array" ref="D554">_xlfn.IFS(C554&lt;1000,"&lt;1000",AND(C554&gt;=1000,C554&lt;=4999),"1000 - 4999",AND(C554&gt;=5000,C554&lt;=9999),"5000 - 9999",AND(C554&gt;=10000,C554&lt;=14999),"10000 - 14999",AND(C554&gt;=15000,C554&lt;=19999),"15000 - 19999",AND(C554&gt;=20000,C554&lt;=24999),"20000 - 24999",AND(C554&gt;=25000,C554&lt;=29999),"25000 - 29999",AND(C554&gt;=30000,C554&lt;=34999),"30000 - 34999",AND(C554&gt;=35000,C554&lt;=39999),"35000 - 39999",AND(C554&gt;=40000,C554&lt;=44999),"40000 - 44999",AND(C554&gt;=45000,C554&lt;=49999),"45000 - 49999",C554&gt;=50000,"50000 or more")</f>
        <v>45000 - 49999</v>
      </c>
    </row>
    <row r="555" spans="1:4" x14ac:dyDescent="0.25">
      <c r="A555">
        <v>6</v>
      </c>
      <c r="B555" t="str" cm="1">
        <f t="array" ref="B555">_xlfn.IFS(Data!F555 = "successful", "successful",Data!F555="failed","unsuccessful",Data!F555="canceled","unsuccessful",Data!F555="live","live")</f>
        <v>unsuccessful</v>
      </c>
      <c r="C555">
        <v>25000</v>
      </c>
      <c r="D555" t="str" cm="1">
        <f t="array" ref="D555">_xlfn.IFS(C555&lt;1000,"&lt;1000",AND(C555&gt;=1000,C555&lt;=4999),"1000 - 4999",AND(C555&gt;=5000,C555&lt;=9999),"5000 - 9999",AND(C555&gt;=10000,C555&lt;=14999),"10000 - 14999",AND(C555&gt;=15000,C555&lt;=19999),"15000 - 19999",AND(C555&gt;=20000,C555&lt;=24999),"20000 - 24999",AND(C555&gt;=25000,C555&lt;=29999),"25000 - 29999",AND(C555&gt;=30000,C555&lt;=34999),"30000 - 34999",AND(C555&gt;=35000,C555&lt;=39999),"35000 - 39999",AND(C555&gt;=40000,C555&lt;=44999),"40000 - 44999",AND(C555&gt;=45000,C555&lt;=49999),"45000 - 49999",C555&gt;=50000,"50000 or more")</f>
        <v>25000 - 29999</v>
      </c>
    </row>
    <row r="556" spans="1:4" x14ac:dyDescent="0.25">
      <c r="A556">
        <v>22</v>
      </c>
      <c r="B556" t="str" cm="1">
        <f t="array" ref="B556">_xlfn.IFS(Data!F556 = "successful", "successful",Data!F556="failed","unsuccessful",Data!F556="canceled","unsuccessful",Data!F556="live","live")</f>
        <v>unsuccessful</v>
      </c>
      <c r="C556">
        <v>3870</v>
      </c>
      <c r="D556" t="str" cm="1">
        <f t="array" ref="D556">_xlfn.IFS(C556&lt;1000,"&lt;1000",AND(C556&gt;=1000,C556&lt;=4999),"1000 - 4999",AND(C556&gt;=5000,C556&lt;=9999),"5000 - 9999",AND(C556&gt;=10000,C556&lt;=14999),"10000 - 14999",AND(C556&gt;=15000,C556&lt;=19999),"15000 - 19999",AND(C556&gt;=20000,C556&lt;=24999),"20000 - 24999",AND(C556&gt;=25000,C556&lt;=29999),"25000 - 29999",AND(C556&gt;=30000,C556&lt;=34999),"30000 - 34999",AND(C556&gt;=35000,C556&lt;=39999),"35000 - 39999",AND(C556&gt;=40000,C556&lt;=44999),"40000 - 44999",AND(C556&gt;=45000,C556&lt;=49999),"45000 - 49999",C556&gt;=50000,"50000 or more")</f>
        <v>1000 - 4999</v>
      </c>
    </row>
    <row r="557" spans="1:4" x14ac:dyDescent="0.25">
      <c r="A557">
        <v>0</v>
      </c>
      <c r="B557" t="str" cm="1">
        <f t="array" ref="B557">_xlfn.IFS(Data!F557 = "successful", "successful",Data!F557="failed","unsuccessful",Data!F557="canceled","unsuccessful",Data!F557="live","live")</f>
        <v>unsuccessful</v>
      </c>
      <c r="C557">
        <v>7500</v>
      </c>
      <c r="D557" t="str" cm="1">
        <f t="array" ref="D557">_xlfn.IFS(C557&lt;1000,"&lt;1000",AND(C557&gt;=1000,C557&lt;=4999),"1000 - 4999",AND(C557&gt;=5000,C557&lt;=9999),"5000 - 9999",AND(C557&gt;=10000,C557&lt;=14999),"10000 - 14999",AND(C557&gt;=15000,C557&lt;=19999),"15000 - 19999",AND(C557&gt;=20000,C557&lt;=24999),"20000 - 24999",AND(C557&gt;=25000,C557&lt;=29999),"25000 - 29999",AND(C557&gt;=30000,C557&lt;=34999),"30000 - 34999",AND(C557&gt;=35000,C557&lt;=39999),"35000 - 39999",AND(C557&gt;=40000,C557&lt;=44999),"40000 - 44999",AND(C557&gt;=45000,C557&lt;=49999),"45000 - 49999",C557&gt;=50000,"50000 or more")</f>
        <v>5000 - 9999</v>
      </c>
    </row>
    <row r="558" spans="1:4" x14ac:dyDescent="0.25">
      <c r="A558">
        <v>1</v>
      </c>
      <c r="B558" t="str" cm="1">
        <f t="array" ref="B558">_xlfn.IFS(Data!F558 = "successful", "successful",Data!F558="failed","unsuccessful",Data!F558="canceled","unsuccessful",Data!F558="live","live")</f>
        <v>unsuccessful</v>
      </c>
      <c r="C558">
        <v>8000</v>
      </c>
      <c r="D558" t="str" cm="1">
        <f t="array" ref="D558">_xlfn.IFS(C558&lt;1000,"&lt;1000",AND(C558&gt;=1000,C558&lt;=4999),"1000 - 4999",AND(C558&gt;=5000,C558&lt;=9999),"5000 - 9999",AND(C558&gt;=10000,C558&lt;=14999),"10000 - 14999",AND(C558&gt;=15000,C558&lt;=19999),"15000 - 19999",AND(C558&gt;=20000,C558&lt;=24999),"20000 - 24999",AND(C558&gt;=25000,C558&lt;=29999),"25000 - 29999",AND(C558&gt;=30000,C558&lt;=34999),"30000 - 34999",AND(C558&gt;=35000,C558&lt;=39999),"35000 - 39999",AND(C558&gt;=40000,C558&lt;=44999),"40000 - 44999",AND(C558&gt;=45000,C558&lt;=49999),"45000 - 49999",C558&gt;=50000,"50000 or more")</f>
        <v>5000 - 9999</v>
      </c>
    </row>
    <row r="559" spans="1:4" x14ac:dyDescent="0.25">
      <c r="A559">
        <v>20</v>
      </c>
      <c r="B559" t="str" cm="1">
        <f t="array" ref="B559">_xlfn.IFS(Data!F559 = "successful", "successful",Data!F559="failed","unsuccessful",Data!F559="canceled","unsuccessful",Data!F559="live","live")</f>
        <v>unsuccessful</v>
      </c>
      <c r="C559">
        <v>150000</v>
      </c>
      <c r="D559" t="str" cm="1">
        <f t="array" ref="D559">_xlfn.IFS(C559&lt;1000,"&lt;1000",AND(C559&gt;=1000,C559&lt;=4999),"1000 - 4999",AND(C559&gt;=5000,C559&lt;=9999),"5000 - 9999",AND(C559&gt;=10000,C559&lt;=14999),"10000 - 14999",AND(C559&gt;=15000,C559&lt;=19999),"15000 - 19999",AND(C559&gt;=20000,C559&lt;=24999),"20000 - 24999",AND(C559&gt;=25000,C559&lt;=29999),"25000 - 29999",AND(C559&gt;=30000,C559&lt;=34999),"30000 - 34999",AND(C559&gt;=35000,C559&lt;=39999),"35000 - 39999",AND(C559&gt;=40000,C559&lt;=44999),"40000 - 44999",AND(C559&gt;=45000,C559&lt;=49999),"45000 - 49999",C559&gt;=50000,"50000 or more")</f>
        <v>50000 or more</v>
      </c>
    </row>
    <row r="560" spans="1:4" x14ac:dyDescent="0.25">
      <c r="A560">
        <v>0</v>
      </c>
      <c r="B560" t="str" cm="1">
        <f t="array" ref="B560">_xlfn.IFS(Data!F560 = "successful", "successful",Data!F560="failed","unsuccessful",Data!F560="canceled","unsuccessful",Data!F560="live","live")</f>
        <v>unsuccessful</v>
      </c>
      <c r="C560">
        <v>750</v>
      </c>
      <c r="D560" t="str" cm="1">
        <f t="array" ref="D560">_xlfn.IFS(C560&lt;1000,"&lt;1000",AND(C560&gt;=1000,C560&lt;=4999),"1000 - 4999",AND(C560&gt;=5000,C560&lt;=9999),"5000 - 9999",AND(C560&gt;=10000,C560&lt;=14999),"10000 - 14999",AND(C560&gt;=15000,C560&lt;=19999),"15000 - 19999",AND(C560&gt;=20000,C560&lt;=24999),"20000 - 24999",AND(C560&gt;=25000,C560&lt;=29999),"25000 - 29999",AND(C560&gt;=30000,C560&lt;=34999),"30000 - 34999",AND(C560&gt;=35000,C560&lt;=39999),"35000 - 39999",AND(C560&gt;=40000,C560&lt;=44999),"40000 - 44999",AND(C560&gt;=45000,C560&lt;=49999),"45000 - 49999",C560&gt;=50000,"50000 or more")</f>
        <v>&lt;1000</v>
      </c>
    </row>
    <row r="561" spans="1:4" x14ac:dyDescent="0.25">
      <c r="A561">
        <v>1</v>
      </c>
      <c r="B561" t="str" cm="1">
        <f t="array" ref="B561">_xlfn.IFS(Data!F561 = "successful", "successful",Data!F561="failed","unsuccessful",Data!F561="canceled","unsuccessful",Data!F561="live","live")</f>
        <v>unsuccessful</v>
      </c>
      <c r="C561">
        <v>240000</v>
      </c>
      <c r="D561" t="str" cm="1">
        <f t="array" ref="D561">_xlfn.IFS(C561&lt;1000,"&lt;1000",AND(C561&gt;=1000,C561&lt;=4999),"1000 - 4999",AND(C561&gt;=5000,C561&lt;=9999),"5000 - 9999",AND(C561&gt;=10000,C561&lt;=14999),"10000 - 14999",AND(C561&gt;=15000,C561&lt;=19999),"15000 - 19999",AND(C561&gt;=20000,C561&lt;=24999),"20000 - 24999",AND(C561&gt;=25000,C561&lt;=29999),"25000 - 29999",AND(C561&gt;=30000,C561&lt;=34999),"30000 - 34999",AND(C561&gt;=35000,C561&lt;=39999),"35000 - 39999",AND(C561&gt;=40000,C561&lt;=44999),"40000 - 44999",AND(C561&gt;=45000,C561&lt;=49999),"45000 - 49999",C561&gt;=50000,"50000 or more")</f>
        <v>50000 or more</v>
      </c>
    </row>
    <row r="562" spans="1:4" x14ac:dyDescent="0.25">
      <c r="A562">
        <v>3</v>
      </c>
      <c r="B562" t="str" cm="1">
        <f t="array" ref="B562">_xlfn.IFS(Data!F562 = "successful", "successful",Data!F562="failed","unsuccessful",Data!F562="canceled","unsuccessful",Data!F562="live","live")</f>
        <v>unsuccessful</v>
      </c>
      <c r="C562">
        <v>100000</v>
      </c>
      <c r="D562" t="str" cm="1">
        <f t="array" ref="D562">_xlfn.IFS(C562&lt;1000,"&lt;1000",AND(C562&gt;=1000,C562&lt;=4999),"1000 - 4999",AND(C562&gt;=5000,C562&lt;=9999),"5000 - 9999",AND(C562&gt;=10000,C562&lt;=14999),"10000 - 14999",AND(C562&gt;=15000,C562&lt;=19999),"15000 - 19999",AND(C562&gt;=20000,C562&lt;=24999),"20000 - 24999",AND(C562&gt;=25000,C562&lt;=29999),"25000 - 29999",AND(C562&gt;=30000,C562&lt;=34999),"30000 - 34999",AND(C562&gt;=35000,C562&lt;=39999),"35000 - 39999",AND(C562&gt;=40000,C562&lt;=44999),"40000 - 44999",AND(C562&gt;=45000,C562&lt;=49999),"45000 - 49999",C562&gt;=50000,"50000 or more")</f>
        <v>50000 or more</v>
      </c>
    </row>
    <row r="563" spans="1:4" x14ac:dyDescent="0.25">
      <c r="A563">
        <v>2</v>
      </c>
      <c r="B563" t="str" cm="1">
        <f t="array" ref="B563">_xlfn.IFS(Data!F563 = "successful", "successful",Data!F563="failed","unsuccessful",Data!F563="canceled","unsuccessful",Data!F563="live","live")</f>
        <v>unsuccessful</v>
      </c>
      <c r="C563">
        <v>15000</v>
      </c>
      <c r="D563" t="str" cm="1">
        <f t="array" ref="D563">_xlfn.IFS(C563&lt;1000,"&lt;1000",AND(C563&gt;=1000,C563&lt;=4999),"1000 - 4999",AND(C563&gt;=5000,C563&lt;=9999),"5000 - 9999",AND(C563&gt;=10000,C563&lt;=14999),"10000 - 14999",AND(C563&gt;=15000,C563&lt;=19999),"15000 - 19999",AND(C563&gt;=20000,C563&lt;=24999),"20000 - 24999",AND(C563&gt;=25000,C563&lt;=29999),"25000 - 29999",AND(C563&gt;=30000,C563&lt;=34999),"30000 - 34999",AND(C563&gt;=35000,C563&lt;=39999),"35000 - 39999",AND(C563&gt;=40000,C563&lt;=44999),"40000 - 44999",AND(C563&gt;=45000,C563&lt;=49999),"45000 - 49999",C563&gt;=50000,"50000 or more")</f>
        <v>15000 - 19999</v>
      </c>
    </row>
    <row r="564" spans="1:4" x14ac:dyDescent="0.25">
      <c r="A564">
        <v>0</v>
      </c>
      <c r="B564" t="str" cm="1">
        <f t="array" ref="B564">_xlfn.IFS(Data!F564 = "successful", "successful",Data!F564="failed","unsuccessful",Data!F564="canceled","unsuccessful",Data!F564="live","live")</f>
        <v>unsuccessful</v>
      </c>
      <c r="C564">
        <v>50000</v>
      </c>
      <c r="D564" t="str" cm="1">
        <f t="array" ref="D564">_xlfn.IFS(C564&lt;1000,"&lt;1000",AND(C564&gt;=1000,C564&lt;=4999),"1000 - 4999",AND(C564&gt;=5000,C564&lt;=9999),"5000 - 9999",AND(C564&gt;=10000,C564&lt;=14999),"10000 - 14999",AND(C564&gt;=15000,C564&lt;=19999),"15000 - 19999",AND(C564&gt;=20000,C564&lt;=24999),"20000 - 24999",AND(C564&gt;=25000,C564&lt;=29999),"25000 - 29999",AND(C564&gt;=30000,C564&lt;=34999),"30000 - 34999",AND(C564&gt;=35000,C564&lt;=39999),"35000 - 39999",AND(C564&gt;=40000,C564&lt;=44999),"40000 - 44999",AND(C564&gt;=45000,C564&lt;=49999),"45000 - 49999",C564&gt;=50000,"50000 or more")</f>
        <v>50000 or more</v>
      </c>
    </row>
    <row r="565" spans="1:4" x14ac:dyDescent="0.25">
      <c r="A565">
        <v>2</v>
      </c>
      <c r="B565" t="str" cm="1">
        <f t="array" ref="B565">_xlfn.IFS(Data!F565 = "successful", "successful",Data!F565="failed","unsuccessful",Data!F565="canceled","unsuccessful",Data!F565="live","live")</f>
        <v>unsuccessful</v>
      </c>
      <c r="C565">
        <v>75000</v>
      </c>
      <c r="D565" t="str" cm="1">
        <f t="array" ref="D565">_xlfn.IFS(C565&lt;1000,"&lt;1000",AND(C565&gt;=1000,C565&lt;=4999),"1000 - 4999",AND(C565&gt;=5000,C565&lt;=9999),"5000 - 9999",AND(C565&gt;=10000,C565&lt;=14999),"10000 - 14999",AND(C565&gt;=15000,C565&lt;=19999),"15000 - 19999",AND(C565&gt;=20000,C565&lt;=24999),"20000 - 24999",AND(C565&gt;=25000,C565&lt;=29999),"25000 - 29999",AND(C565&gt;=30000,C565&lt;=34999),"30000 - 34999",AND(C565&gt;=35000,C565&lt;=39999),"35000 - 39999",AND(C565&gt;=40000,C565&lt;=44999),"40000 - 44999",AND(C565&gt;=45000,C565&lt;=49999),"45000 - 49999",C565&gt;=50000,"50000 or more")</f>
        <v>50000 or more</v>
      </c>
    </row>
    <row r="566" spans="1:4" x14ac:dyDescent="0.25">
      <c r="A566">
        <v>1</v>
      </c>
      <c r="B566" t="str" cm="1">
        <f t="array" ref="B566">_xlfn.IFS(Data!F566 = "successful", "successful",Data!F566="failed","unsuccessful",Data!F566="canceled","unsuccessful",Data!F566="live","live")</f>
        <v>unsuccessful</v>
      </c>
      <c r="C566">
        <v>18000</v>
      </c>
      <c r="D566" t="str" cm="1">
        <f t="array" ref="D566">_xlfn.IFS(C566&lt;1000,"&lt;1000",AND(C566&gt;=1000,C566&lt;=4999),"1000 - 4999",AND(C566&gt;=5000,C566&lt;=9999),"5000 - 9999",AND(C566&gt;=10000,C566&lt;=14999),"10000 - 14999",AND(C566&gt;=15000,C566&lt;=19999),"15000 - 19999",AND(C566&gt;=20000,C566&lt;=24999),"20000 - 24999",AND(C566&gt;=25000,C566&lt;=29999),"25000 - 29999",AND(C566&gt;=30000,C566&lt;=34999),"30000 - 34999",AND(C566&gt;=35000,C566&lt;=39999),"35000 - 39999",AND(C566&gt;=40000,C566&lt;=44999),"40000 - 44999",AND(C566&gt;=45000,C566&lt;=49999),"45000 - 49999",C566&gt;=50000,"50000 or more")</f>
        <v>15000 - 19999</v>
      </c>
    </row>
    <row r="567" spans="1:4" x14ac:dyDescent="0.25">
      <c r="A567">
        <v>0</v>
      </c>
      <c r="B567" t="str" cm="1">
        <f t="array" ref="B567">_xlfn.IFS(Data!F567 = "successful", "successful",Data!F567="failed","unsuccessful",Data!F567="canceled","unsuccessful",Data!F567="live","live")</f>
        <v>unsuccessful</v>
      </c>
      <c r="C567">
        <v>25000</v>
      </c>
      <c r="D567" t="str" cm="1">
        <f t="array" ref="D567">_xlfn.IFS(C567&lt;1000,"&lt;1000",AND(C567&gt;=1000,C567&lt;=4999),"1000 - 4999",AND(C567&gt;=5000,C567&lt;=9999),"5000 - 9999",AND(C567&gt;=10000,C567&lt;=14999),"10000 - 14999",AND(C567&gt;=15000,C567&lt;=19999),"15000 - 19999",AND(C567&gt;=20000,C567&lt;=24999),"20000 - 24999",AND(C567&gt;=25000,C567&lt;=29999),"25000 - 29999",AND(C567&gt;=30000,C567&lt;=34999),"30000 - 34999",AND(C567&gt;=35000,C567&lt;=39999),"35000 - 39999",AND(C567&gt;=40000,C567&lt;=44999),"40000 - 44999",AND(C567&gt;=45000,C567&lt;=49999),"45000 - 49999",C567&gt;=50000,"50000 or more")</f>
        <v>25000 - 29999</v>
      </c>
    </row>
    <row r="568" spans="1:4" x14ac:dyDescent="0.25">
      <c r="A568">
        <v>1</v>
      </c>
      <c r="B568" t="str" cm="1">
        <f t="array" ref="B568">_xlfn.IFS(Data!F568 = "successful", "successful",Data!F568="failed","unsuccessful",Data!F568="canceled","unsuccessful",Data!F568="live","live")</f>
        <v>unsuccessful</v>
      </c>
      <c r="C568">
        <v>5000</v>
      </c>
      <c r="D568" t="str" cm="1">
        <f t="array" ref="D568">_xlfn.IFS(C568&lt;1000,"&lt;1000",AND(C568&gt;=1000,C568&lt;=4999),"1000 - 4999",AND(C568&gt;=5000,C568&lt;=9999),"5000 - 9999",AND(C568&gt;=10000,C568&lt;=14999),"10000 - 14999",AND(C568&gt;=15000,C568&lt;=19999),"15000 - 19999",AND(C568&gt;=20000,C568&lt;=24999),"20000 - 24999",AND(C568&gt;=25000,C568&lt;=29999),"25000 - 29999",AND(C568&gt;=30000,C568&lt;=34999),"30000 - 34999",AND(C568&gt;=35000,C568&lt;=39999),"35000 - 39999",AND(C568&gt;=40000,C568&lt;=44999),"40000 - 44999",AND(C568&gt;=45000,C568&lt;=49999),"45000 - 49999",C568&gt;=50000,"50000 or more")</f>
        <v>5000 - 9999</v>
      </c>
    </row>
    <row r="569" spans="1:4" x14ac:dyDescent="0.25">
      <c r="A569">
        <v>0</v>
      </c>
      <c r="B569" t="str" cm="1">
        <f t="array" ref="B569">_xlfn.IFS(Data!F569 = "successful", "successful",Data!F569="failed","unsuccessful",Data!F569="canceled","unsuccessful",Data!F569="live","live")</f>
        <v>unsuccessful</v>
      </c>
      <c r="C569">
        <v>10000</v>
      </c>
      <c r="D569" t="str" cm="1">
        <f t="array" ref="D569">_xlfn.IFS(C569&lt;1000,"&lt;1000",AND(C569&gt;=1000,C569&lt;=4999),"1000 - 4999",AND(C569&gt;=5000,C569&lt;=9999),"5000 - 9999",AND(C569&gt;=10000,C569&lt;=14999),"10000 - 14999",AND(C569&gt;=15000,C569&lt;=19999),"15000 - 19999",AND(C569&gt;=20000,C569&lt;=24999),"20000 - 24999",AND(C569&gt;=25000,C569&lt;=29999),"25000 - 29999",AND(C569&gt;=30000,C569&lt;=34999),"30000 - 34999",AND(C569&gt;=35000,C569&lt;=39999),"35000 - 39999",AND(C569&gt;=40000,C569&lt;=44999),"40000 - 44999",AND(C569&gt;=45000,C569&lt;=49999),"45000 - 49999",C569&gt;=50000,"50000 or more")</f>
        <v>10000 - 14999</v>
      </c>
    </row>
    <row r="570" spans="1:4" x14ac:dyDescent="0.25">
      <c r="A570">
        <v>5</v>
      </c>
      <c r="B570" t="str" cm="1">
        <f t="array" ref="B570">_xlfn.IFS(Data!F570 = "successful", "successful",Data!F570="failed","unsuccessful",Data!F570="canceled","unsuccessful",Data!F570="live","live")</f>
        <v>unsuccessful</v>
      </c>
      <c r="C570">
        <v>24500</v>
      </c>
      <c r="D570" t="str" cm="1">
        <f t="array" ref="D570">_xlfn.IFS(C570&lt;1000,"&lt;1000",AND(C570&gt;=1000,C570&lt;=4999),"1000 - 4999",AND(C570&gt;=5000,C570&lt;=9999),"5000 - 9999",AND(C570&gt;=10000,C570&lt;=14999),"10000 - 14999",AND(C570&gt;=15000,C570&lt;=19999),"15000 - 19999",AND(C570&gt;=20000,C570&lt;=24999),"20000 - 24999",AND(C570&gt;=25000,C570&lt;=29999),"25000 - 29999",AND(C570&gt;=30000,C570&lt;=34999),"30000 - 34999",AND(C570&gt;=35000,C570&lt;=39999),"35000 - 39999",AND(C570&gt;=40000,C570&lt;=44999),"40000 - 44999",AND(C570&gt;=45000,C570&lt;=49999),"45000 - 49999",C570&gt;=50000,"50000 or more")</f>
        <v>20000 - 24999</v>
      </c>
    </row>
    <row r="571" spans="1:4" x14ac:dyDescent="0.25">
      <c r="A571">
        <v>1</v>
      </c>
      <c r="B571" t="str" cm="1">
        <f t="array" ref="B571">_xlfn.IFS(Data!F571 = "successful", "successful",Data!F571="failed","unsuccessful",Data!F571="canceled","unsuccessful",Data!F571="live","live")</f>
        <v>unsuccessful</v>
      </c>
      <c r="C571">
        <v>2500</v>
      </c>
      <c r="D571" t="str" cm="1">
        <f t="array" ref="D571">_xlfn.IFS(C571&lt;1000,"&lt;1000",AND(C571&gt;=1000,C571&lt;=4999),"1000 - 4999",AND(C571&gt;=5000,C571&lt;=9999),"5000 - 9999",AND(C571&gt;=10000,C571&lt;=14999),"10000 - 14999",AND(C571&gt;=15000,C571&lt;=19999),"15000 - 19999",AND(C571&gt;=20000,C571&lt;=24999),"20000 - 24999",AND(C571&gt;=25000,C571&lt;=29999),"25000 - 29999",AND(C571&gt;=30000,C571&lt;=34999),"30000 - 34999",AND(C571&gt;=35000,C571&lt;=39999),"35000 - 39999",AND(C571&gt;=40000,C571&lt;=44999),"40000 - 44999",AND(C571&gt;=45000,C571&lt;=49999),"45000 - 49999",C571&gt;=50000,"50000 or more")</f>
        <v>1000 - 4999</v>
      </c>
    </row>
    <row r="572" spans="1:4" x14ac:dyDescent="0.25">
      <c r="A572">
        <v>1</v>
      </c>
      <c r="B572" t="str" cm="1">
        <f t="array" ref="B572">_xlfn.IFS(Data!F572 = "successful", "successful",Data!F572="failed","unsuccessful",Data!F572="canceled","unsuccessful",Data!F572="live","live")</f>
        <v>unsuccessful</v>
      </c>
      <c r="C572">
        <v>85000</v>
      </c>
      <c r="D572" t="str" cm="1">
        <f t="array" ref="D572">_xlfn.IFS(C572&lt;1000,"&lt;1000",AND(C572&gt;=1000,C572&lt;=4999),"1000 - 4999",AND(C572&gt;=5000,C572&lt;=9999),"5000 - 9999",AND(C572&gt;=10000,C572&lt;=14999),"10000 - 14999",AND(C572&gt;=15000,C572&lt;=19999),"15000 - 19999",AND(C572&gt;=20000,C572&lt;=24999),"20000 - 24999",AND(C572&gt;=25000,C572&lt;=29999),"25000 - 29999",AND(C572&gt;=30000,C572&lt;=34999),"30000 - 34999",AND(C572&gt;=35000,C572&lt;=39999),"35000 - 39999",AND(C572&gt;=40000,C572&lt;=44999),"40000 - 44999",AND(C572&gt;=45000,C572&lt;=49999),"45000 - 49999",C572&gt;=50000,"50000 or more")</f>
        <v>50000 or more</v>
      </c>
    </row>
    <row r="573" spans="1:4" x14ac:dyDescent="0.25">
      <c r="A573">
        <v>2</v>
      </c>
      <c r="B573" t="str" cm="1">
        <f t="array" ref="B573">_xlfn.IFS(Data!F573 = "successful", "successful",Data!F573="failed","unsuccessful",Data!F573="canceled","unsuccessful",Data!F573="live","live")</f>
        <v>unsuccessful</v>
      </c>
      <c r="C573">
        <v>25000</v>
      </c>
      <c r="D573" t="str" cm="1">
        <f t="array" ref="D573">_xlfn.IFS(C573&lt;1000,"&lt;1000",AND(C573&gt;=1000,C573&lt;=4999),"1000 - 4999",AND(C573&gt;=5000,C573&lt;=9999),"5000 - 9999",AND(C573&gt;=10000,C573&lt;=14999),"10000 - 14999",AND(C573&gt;=15000,C573&lt;=19999),"15000 - 19999",AND(C573&gt;=20000,C573&lt;=24999),"20000 - 24999",AND(C573&gt;=25000,C573&lt;=29999),"25000 - 29999",AND(C573&gt;=30000,C573&lt;=34999),"30000 - 34999",AND(C573&gt;=35000,C573&lt;=39999),"35000 - 39999",AND(C573&gt;=40000,C573&lt;=44999),"40000 - 44999",AND(C573&gt;=45000,C573&lt;=49999),"45000 - 49999",C573&gt;=50000,"50000 or more")</f>
        <v>25000 - 29999</v>
      </c>
    </row>
    <row r="574" spans="1:4" x14ac:dyDescent="0.25">
      <c r="A574">
        <v>0</v>
      </c>
      <c r="B574" t="str" cm="1">
        <f t="array" ref="B574">_xlfn.IFS(Data!F574 = "successful", "successful",Data!F574="failed","unsuccessful",Data!F574="canceled","unsuccessful",Data!F574="live","live")</f>
        <v>unsuccessful</v>
      </c>
      <c r="C574">
        <v>2500</v>
      </c>
      <c r="D574" t="str" cm="1">
        <f t="array" ref="D574">_xlfn.IFS(C574&lt;1000,"&lt;1000",AND(C574&gt;=1000,C574&lt;=4999),"1000 - 4999",AND(C574&gt;=5000,C574&lt;=9999),"5000 - 9999",AND(C574&gt;=10000,C574&lt;=14999),"10000 - 14999",AND(C574&gt;=15000,C574&lt;=19999),"15000 - 19999",AND(C574&gt;=20000,C574&lt;=24999),"20000 - 24999",AND(C574&gt;=25000,C574&lt;=29999),"25000 - 29999",AND(C574&gt;=30000,C574&lt;=34999),"30000 - 34999",AND(C574&gt;=35000,C574&lt;=39999),"35000 - 39999",AND(C574&gt;=40000,C574&lt;=44999),"40000 - 44999",AND(C574&gt;=45000,C574&lt;=49999),"45000 - 49999",C574&gt;=50000,"50000 or more")</f>
        <v>1000 - 4999</v>
      </c>
    </row>
    <row r="575" spans="1:4" x14ac:dyDescent="0.25">
      <c r="A575">
        <v>9</v>
      </c>
      <c r="B575" t="str" cm="1">
        <f t="array" ref="B575">_xlfn.IFS(Data!F575 = "successful", "successful",Data!F575="failed","unsuccessful",Data!F575="canceled","unsuccessful",Data!F575="live","live")</f>
        <v>unsuccessful</v>
      </c>
      <c r="C575">
        <v>88888</v>
      </c>
      <c r="D575" t="str" cm="1">
        <f t="array" ref="D575">_xlfn.IFS(C575&lt;1000,"&lt;1000",AND(C575&gt;=1000,C575&lt;=4999),"1000 - 4999",AND(C575&gt;=5000,C575&lt;=9999),"5000 - 9999",AND(C575&gt;=10000,C575&lt;=14999),"10000 - 14999",AND(C575&gt;=15000,C575&lt;=19999),"15000 - 19999",AND(C575&gt;=20000,C575&lt;=24999),"20000 - 24999",AND(C575&gt;=25000,C575&lt;=29999),"25000 - 29999",AND(C575&gt;=30000,C575&lt;=34999),"30000 - 34999",AND(C575&gt;=35000,C575&lt;=39999),"35000 - 39999",AND(C575&gt;=40000,C575&lt;=44999),"40000 - 44999",AND(C575&gt;=45000,C575&lt;=49999),"45000 - 49999",C575&gt;=50000,"50000 or more")</f>
        <v>50000 or more</v>
      </c>
    </row>
    <row r="576" spans="1:4" x14ac:dyDescent="0.25">
      <c r="A576">
        <v>4</v>
      </c>
      <c r="B576" t="str" cm="1">
        <f t="array" ref="B576">_xlfn.IFS(Data!F576 = "successful", "successful",Data!F576="failed","unsuccessful",Data!F576="canceled","unsuccessful",Data!F576="live","live")</f>
        <v>unsuccessful</v>
      </c>
      <c r="C576">
        <v>11180</v>
      </c>
      <c r="D576" t="str" cm="1">
        <f t="array" ref="D576">_xlfn.IFS(C576&lt;1000,"&lt;1000",AND(C576&gt;=1000,C576&lt;=4999),"1000 - 4999",AND(C576&gt;=5000,C576&lt;=9999),"5000 - 9999",AND(C576&gt;=10000,C576&lt;=14999),"10000 - 14999",AND(C576&gt;=15000,C576&lt;=19999),"15000 - 19999",AND(C576&gt;=20000,C576&lt;=24999),"20000 - 24999",AND(C576&gt;=25000,C576&lt;=29999),"25000 - 29999",AND(C576&gt;=30000,C576&lt;=34999),"30000 - 34999",AND(C576&gt;=35000,C576&lt;=39999),"35000 - 39999",AND(C576&gt;=40000,C576&lt;=44999),"40000 - 44999",AND(C576&gt;=45000,C576&lt;=49999),"45000 - 49999",C576&gt;=50000,"50000 or more")</f>
        <v>10000 - 14999</v>
      </c>
    </row>
    <row r="577" spans="1:4" x14ac:dyDescent="0.25">
      <c r="A577">
        <v>4</v>
      </c>
      <c r="B577" t="str" cm="1">
        <f t="array" ref="B577">_xlfn.IFS(Data!F577 = "successful", "successful",Data!F577="failed","unsuccessful",Data!F577="canceled","unsuccessful",Data!F577="live","live")</f>
        <v>unsuccessful</v>
      </c>
      <c r="C577">
        <v>60000</v>
      </c>
      <c r="D577" t="str" cm="1">
        <f t="array" ref="D577">_xlfn.IFS(C577&lt;1000,"&lt;1000",AND(C577&gt;=1000,C577&lt;=4999),"1000 - 4999",AND(C577&gt;=5000,C577&lt;=9999),"5000 - 9999",AND(C577&gt;=10000,C577&lt;=14999),"10000 - 14999",AND(C577&gt;=15000,C577&lt;=19999),"15000 - 19999",AND(C577&gt;=20000,C577&lt;=24999),"20000 - 24999",AND(C577&gt;=25000,C577&lt;=29999),"25000 - 29999",AND(C577&gt;=30000,C577&lt;=34999),"30000 - 34999",AND(C577&gt;=35000,C577&lt;=39999),"35000 - 39999",AND(C577&gt;=40000,C577&lt;=44999),"40000 - 44999",AND(C577&gt;=45000,C577&lt;=49999),"45000 - 49999",C577&gt;=50000,"50000 or more")</f>
        <v>50000 or more</v>
      </c>
    </row>
    <row r="578" spans="1:4" x14ac:dyDescent="0.25">
      <c r="A578">
        <v>1</v>
      </c>
      <c r="B578" t="str" cm="1">
        <f t="array" ref="B578">_xlfn.IFS(Data!F578 = "successful", "successful",Data!F578="failed","unsuccessful",Data!F578="canceled","unsuccessful",Data!F578="live","live")</f>
        <v>unsuccessful</v>
      </c>
      <c r="C578">
        <v>80000</v>
      </c>
      <c r="D578" t="str" cm="1">
        <f t="array" ref="D578">_xlfn.IFS(C578&lt;1000,"&lt;1000",AND(C578&gt;=1000,C578&lt;=4999),"1000 - 4999",AND(C578&gt;=5000,C578&lt;=9999),"5000 - 9999",AND(C578&gt;=10000,C578&lt;=14999),"10000 - 14999",AND(C578&gt;=15000,C578&lt;=19999),"15000 - 19999",AND(C578&gt;=20000,C578&lt;=24999),"20000 - 24999",AND(C578&gt;=25000,C578&lt;=29999),"25000 - 29999",AND(C578&gt;=30000,C578&lt;=34999),"30000 - 34999",AND(C578&gt;=35000,C578&lt;=39999),"35000 - 39999",AND(C578&gt;=40000,C578&lt;=44999),"40000 - 44999",AND(C578&gt;=45000,C578&lt;=49999),"45000 - 49999",C578&gt;=50000,"50000 or more")</f>
        <v>50000 or more</v>
      </c>
    </row>
    <row r="579" spans="1:4" x14ac:dyDescent="0.25">
      <c r="A579">
        <v>1</v>
      </c>
      <c r="B579" t="str" cm="1">
        <f t="array" ref="B579">_xlfn.IFS(Data!F579 = "successful", "successful",Data!F579="failed","unsuccessful",Data!F579="canceled","unsuccessful",Data!F579="live","live")</f>
        <v>unsuccessful</v>
      </c>
      <c r="C579">
        <v>5000</v>
      </c>
      <c r="D579" t="str" cm="1">
        <f t="array" ref="D579">_xlfn.IFS(C579&lt;1000,"&lt;1000",AND(C579&gt;=1000,C579&lt;=4999),"1000 - 4999",AND(C579&gt;=5000,C579&lt;=9999),"5000 - 9999",AND(C579&gt;=10000,C579&lt;=14999),"10000 - 14999",AND(C579&gt;=15000,C579&lt;=19999),"15000 - 19999",AND(C579&gt;=20000,C579&lt;=24999),"20000 - 24999",AND(C579&gt;=25000,C579&lt;=29999),"25000 - 29999",AND(C579&gt;=30000,C579&lt;=34999),"30000 - 34999",AND(C579&gt;=35000,C579&lt;=39999),"35000 - 39999",AND(C579&gt;=40000,C579&lt;=44999),"40000 - 44999",AND(C579&gt;=45000,C579&lt;=49999),"45000 - 49999",C579&gt;=50000,"50000 or more")</f>
        <v>5000 - 9999</v>
      </c>
    </row>
    <row r="580" spans="1:4" x14ac:dyDescent="0.25">
      <c r="A580">
        <v>7</v>
      </c>
      <c r="B580" t="str" cm="1">
        <f t="array" ref="B580">_xlfn.IFS(Data!F580 = "successful", "successful",Data!F580="failed","unsuccessful",Data!F580="canceled","unsuccessful",Data!F580="live","live")</f>
        <v>unsuccessful</v>
      </c>
      <c r="C580">
        <v>125000</v>
      </c>
      <c r="D580" t="str" cm="1">
        <f t="array" ref="D580">_xlfn.IFS(C580&lt;1000,"&lt;1000",AND(C580&gt;=1000,C580&lt;=4999),"1000 - 4999",AND(C580&gt;=5000,C580&lt;=9999),"5000 - 9999",AND(C580&gt;=10000,C580&lt;=14999),"10000 - 14999",AND(C580&gt;=15000,C580&lt;=19999),"15000 - 19999",AND(C580&gt;=20000,C580&lt;=24999),"20000 - 24999",AND(C580&gt;=25000,C580&lt;=29999),"25000 - 29999",AND(C580&gt;=30000,C580&lt;=34999),"30000 - 34999",AND(C580&gt;=35000,C580&lt;=39999),"35000 - 39999",AND(C580&gt;=40000,C580&lt;=44999),"40000 - 44999",AND(C580&gt;=45000,C580&lt;=49999),"45000 - 49999",C580&gt;=50000,"50000 or more")</f>
        <v>50000 or more</v>
      </c>
    </row>
    <row r="581" spans="1:4" x14ac:dyDescent="0.25">
      <c r="A581">
        <v>5</v>
      </c>
      <c r="B581" t="str" cm="1">
        <f t="array" ref="B581">_xlfn.IFS(Data!F581 = "successful", "successful",Data!F581="failed","unsuccessful",Data!F581="canceled","unsuccessful",Data!F581="live","live")</f>
        <v>unsuccessful</v>
      </c>
      <c r="C581">
        <v>12000</v>
      </c>
      <c r="D581" t="str" cm="1">
        <f t="array" ref="D581">_xlfn.IFS(C581&lt;1000,"&lt;1000",AND(C581&gt;=1000,C581&lt;=4999),"1000 - 4999",AND(C581&gt;=5000,C581&lt;=9999),"5000 - 9999",AND(C581&gt;=10000,C581&lt;=14999),"10000 - 14999",AND(C581&gt;=15000,C581&lt;=19999),"15000 - 19999",AND(C581&gt;=20000,C581&lt;=24999),"20000 - 24999",AND(C581&gt;=25000,C581&lt;=29999),"25000 - 29999",AND(C581&gt;=30000,C581&lt;=34999),"30000 - 34999",AND(C581&gt;=35000,C581&lt;=39999),"35000 - 39999",AND(C581&gt;=40000,C581&lt;=44999),"40000 - 44999",AND(C581&gt;=45000,C581&lt;=49999),"45000 - 49999",C581&gt;=50000,"50000 or more")</f>
        <v>10000 - 14999</v>
      </c>
    </row>
    <row r="582" spans="1:4" x14ac:dyDescent="0.25">
      <c r="A582">
        <v>1</v>
      </c>
      <c r="B582" t="str" cm="1">
        <f t="array" ref="B582">_xlfn.IFS(Data!F582 = "successful", "successful",Data!F582="failed","unsuccessful",Data!F582="canceled","unsuccessful",Data!F582="live","live")</f>
        <v>unsuccessful</v>
      </c>
      <c r="C582">
        <v>3000</v>
      </c>
      <c r="D582" t="str" cm="1">
        <f t="array" ref="D582">_xlfn.IFS(C582&lt;1000,"&lt;1000",AND(C582&gt;=1000,C582&lt;=4999),"1000 - 4999",AND(C582&gt;=5000,C582&lt;=9999),"5000 - 9999",AND(C582&gt;=10000,C582&lt;=14999),"10000 - 14999",AND(C582&gt;=15000,C582&lt;=19999),"15000 - 19999",AND(C582&gt;=20000,C582&lt;=24999),"20000 - 24999",AND(C582&gt;=25000,C582&lt;=29999),"25000 - 29999",AND(C582&gt;=30000,C582&lt;=34999),"30000 - 34999",AND(C582&gt;=35000,C582&lt;=39999),"35000 - 39999",AND(C582&gt;=40000,C582&lt;=44999),"40000 - 44999",AND(C582&gt;=45000,C582&lt;=49999),"45000 - 49999",C582&gt;=50000,"50000 or more")</f>
        <v>1000 - 4999</v>
      </c>
    </row>
    <row r="583" spans="1:4" x14ac:dyDescent="0.25">
      <c r="A583">
        <v>0</v>
      </c>
      <c r="B583" t="str" cm="1">
        <f t="array" ref="B583">_xlfn.IFS(Data!F583 = "successful", "successful",Data!F583="failed","unsuccessful",Data!F583="canceled","unsuccessful",Data!F583="live","live")</f>
        <v>unsuccessful</v>
      </c>
      <c r="C583">
        <v>400</v>
      </c>
      <c r="D583" t="str" cm="1">
        <f t="array" ref="D583">_xlfn.IFS(C583&lt;1000,"&lt;1000",AND(C583&gt;=1000,C583&lt;=4999),"1000 - 4999",AND(C583&gt;=5000,C583&lt;=9999),"5000 - 9999",AND(C583&gt;=10000,C583&lt;=14999),"10000 - 14999",AND(C583&gt;=15000,C583&lt;=19999),"15000 - 19999",AND(C583&gt;=20000,C583&lt;=24999),"20000 - 24999",AND(C583&gt;=25000,C583&lt;=29999),"25000 - 29999",AND(C583&gt;=30000,C583&lt;=34999),"30000 - 34999",AND(C583&gt;=35000,C583&lt;=39999),"35000 - 39999",AND(C583&gt;=40000,C583&lt;=44999),"40000 - 44999",AND(C583&gt;=45000,C583&lt;=49999),"45000 - 49999",C583&gt;=50000,"50000 or more")</f>
        <v>&lt;1000</v>
      </c>
    </row>
    <row r="584" spans="1:4" x14ac:dyDescent="0.25">
      <c r="A584">
        <v>0</v>
      </c>
      <c r="B584" t="str" cm="1">
        <f t="array" ref="B584">_xlfn.IFS(Data!F584 = "successful", "successful",Data!F584="failed","unsuccessful",Data!F584="canceled","unsuccessful",Data!F584="live","live")</f>
        <v>unsuccessful</v>
      </c>
      <c r="C584">
        <v>100000</v>
      </c>
      <c r="D584" t="str" cm="1">
        <f t="array" ref="D584">_xlfn.IFS(C584&lt;1000,"&lt;1000",AND(C584&gt;=1000,C584&lt;=4999),"1000 - 4999",AND(C584&gt;=5000,C584&lt;=9999),"5000 - 9999",AND(C584&gt;=10000,C584&lt;=14999),"10000 - 14999",AND(C584&gt;=15000,C584&lt;=19999),"15000 - 19999",AND(C584&gt;=20000,C584&lt;=24999),"20000 - 24999",AND(C584&gt;=25000,C584&lt;=29999),"25000 - 29999",AND(C584&gt;=30000,C584&lt;=34999),"30000 - 34999",AND(C584&gt;=35000,C584&lt;=39999),"35000 - 39999",AND(C584&gt;=40000,C584&lt;=44999),"40000 - 44999",AND(C584&gt;=45000,C584&lt;=49999),"45000 - 49999",C584&gt;=50000,"50000 or more")</f>
        <v>50000 or more</v>
      </c>
    </row>
    <row r="585" spans="1:4" x14ac:dyDescent="0.25">
      <c r="A585">
        <v>1</v>
      </c>
      <c r="B585" t="str" cm="1">
        <f t="array" ref="B585">_xlfn.IFS(Data!F585 = "successful", "successful",Data!F585="failed","unsuccessful",Data!F585="canceled","unsuccessful",Data!F585="live","live")</f>
        <v>unsuccessful</v>
      </c>
      <c r="C585">
        <v>9000</v>
      </c>
      <c r="D585" t="str" cm="1">
        <f t="array" ref="D585">_xlfn.IFS(C585&lt;1000,"&lt;1000",AND(C585&gt;=1000,C585&lt;=4999),"1000 - 4999",AND(C585&gt;=5000,C585&lt;=9999),"5000 - 9999",AND(C585&gt;=10000,C585&lt;=14999),"10000 - 14999",AND(C585&gt;=15000,C585&lt;=19999),"15000 - 19999",AND(C585&gt;=20000,C585&lt;=24999),"20000 - 24999",AND(C585&gt;=25000,C585&lt;=29999),"25000 - 29999",AND(C585&gt;=30000,C585&lt;=34999),"30000 - 34999",AND(C585&gt;=35000,C585&lt;=39999),"35000 - 39999",AND(C585&gt;=40000,C585&lt;=44999),"40000 - 44999",AND(C585&gt;=45000,C585&lt;=49999),"45000 - 49999",C585&gt;=50000,"50000 or more")</f>
        <v>5000 - 9999</v>
      </c>
    </row>
    <row r="586" spans="1:4" x14ac:dyDescent="0.25">
      <c r="A586">
        <v>2</v>
      </c>
      <c r="B586" t="str" cm="1">
        <f t="array" ref="B586">_xlfn.IFS(Data!F586 = "successful", "successful",Data!F586="failed","unsuccessful",Data!F586="canceled","unsuccessful",Data!F586="live","live")</f>
        <v>unsuccessful</v>
      </c>
      <c r="C586">
        <v>1000</v>
      </c>
      <c r="D586" t="str" cm="1">
        <f t="array" ref="D586">_xlfn.IFS(C586&lt;1000,"&lt;1000",AND(C586&gt;=1000,C586&lt;=4999),"1000 - 4999",AND(C586&gt;=5000,C586&lt;=9999),"5000 - 9999",AND(C586&gt;=10000,C586&lt;=14999),"10000 - 14999",AND(C586&gt;=15000,C586&lt;=19999),"15000 - 19999",AND(C586&gt;=20000,C586&lt;=24999),"20000 - 24999",AND(C586&gt;=25000,C586&lt;=29999),"25000 - 29999",AND(C586&gt;=30000,C586&lt;=34999),"30000 - 34999",AND(C586&gt;=35000,C586&lt;=39999),"35000 - 39999",AND(C586&gt;=40000,C586&lt;=44999),"40000 - 44999",AND(C586&gt;=45000,C586&lt;=49999),"45000 - 49999",C586&gt;=50000,"50000 or more")</f>
        <v>1000 - 4999</v>
      </c>
    </row>
    <row r="587" spans="1:4" x14ac:dyDescent="0.25">
      <c r="A587">
        <v>0</v>
      </c>
      <c r="B587" t="str" cm="1">
        <f t="array" ref="B587">_xlfn.IFS(Data!F587 = "successful", "successful",Data!F587="failed","unsuccessful",Data!F587="canceled","unsuccessful",Data!F587="live","live")</f>
        <v>unsuccessful</v>
      </c>
      <c r="C587">
        <v>9000</v>
      </c>
      <c r="D587" t="str" cm="1">
        <f t="array" ref="D587">_xlfn.IFS(C587&lt;1000,"&lt;1000",AND(C587&gt;=1000,C587&lt;=4999),"1000 - 4999",AND(C587&gt;=5000,C587&lt;=9999),"5000 - 9999",AND(C587&gt;=10000,C587&lt;=14999),"10000 - 14999",AND(C587&gt;=15000,C587&lt;=19999),"15000 - 19999",AND(C587&gt;=20000,C587&lt;=24999),"20000 - 24999",AND(C587&gt;=25000,C587&lt;=29999),"25000 - 29999",AND(C587&gt;=30000,C587&lt;=34999),"30000 - 34999",AND(C587&gt;=35000,C587&lt;=39999),"35000 - 39999",AND(C587&gt;=40000,C587&lt;=44999),"40000 - 44999",AND(C587&gt;=45000,C587&lt;=49999),"45000 - 49999",C587&gt;=50000,"50000 or more")</f>
        <v>5000 - 9999</v>
      </c>
    </row>
    <row r="588" spans="1:4" x14ac:dyDescent="0.25">
      <c r="A588">
        <v>4</v>
      </c>
      <c r="B588" t="str" cm="1">
        <f t="array" ref="B588">_xlfn.IFS(Data!F588 = "successful", "successful",Data!F588="failed","unsuccessful",Data!F588="canceled","unsuccessful",Data!F588="live","live")</f>
        <v>unsuccessful</v>
      </c>
      <c r="C588">
        <v>10000</v>
      </c>
      <c r="D588" t="str" cm="1">
        <f t="array" ref="D588">_xlfn.IFS(C588&lt;1000,"&lt;1000",AND(C588&gt;=1000,C588&lt;=4999),"1000 - 4999",AND(C588&gt;=5000,C588&lt;=9999),"5000 - 9999",AND(C588&gt;=10000,C588&lt;=14999),"10000 - 14999",AND(C588&gt;=15000,C588&lt;=19999),"15000 - 19999",AND(C588&gt;=20000,C588&lt;=24999),"20000 - 24999",AND(C588&gt;=25000,C588&lt;=29999),"25000 - 29999",AND(C588&gt;=30000,C588&lt;=34999),"30000 - 34999",AND(C588&gt;=35000,C588&lt;=39999),"35000 - 39999",AND(C588&gt;=40000,C588&lt;=44999),"40000 - 44999",AND(C588&gt;=45000,C588&lt;=49999),"45000 - 49999",C588&gt;=50000,"50000 or more")</f>
        <v>10000 - 14999</v>
      </c>
    </row>
    <row r="589" spans="1:4" x14ac:dyDescent="0.25">
      <c r="A589">
        <v>7</v>
      </c>
      <c r="B589" t="str" cm="1">
        <f t="array" ref="B589">_xlfn.IFS(Data!F589 = "successful", "successful",Data!F589="failed","unsuccessful",Data!F589="canceled","unsuccessful",Data!F589="live","live")</f>
        <v>unsuccessful</v>
      </c>
      <c r="C589">
        <v>30000</v>
      </c>
      <c r="D589" t="str" cm="1">
        <f t="array" ref="D589">_xlfn.IFS(C589&lt;1000,"&lt;1000",AND(C589&gt;=1000,C589&lt;=4999),"1000 - 4999",AND(C589&gt;=5000,C589&lt;=9999),"5000 - 9999",AND(C589&gt;=10000,C589&lt;=14999),"10000 - 14999",AND(C589&gt;=15000,C589&lt;=19999),"15000 - 19999",AND(C589&gt;=20000,C589&lt;=24999),"20000 - 24999",AND(C589&gt;=25000,C589&lt;=29999),"25000 - 29999",AND(C589&gt;=30000,C589&lt;=34999),"30000 - 34999",AND(C589&gt;=35000,C589&lt;=39999),"35000 - 39999",AND(C589&gt;=40000,C589&lt;=44999),"40000 - 44999",AND(C589&gt;=45000,C589&lt;=49999),"45000 - 49999",C589&gt;=50000,"50000 or more")</f>
        <v>30000 - 34999</v>
      </c>
    </row>
    <row r="590" spans="1:4" x14ac:dyDescent="0.25">
      <c r="A590">
        <v>2</v>
      </c>
      <c r="B590" t="str" cm="1">
        <f t="array" ref="B590">_xlfn.IFS(Data!F590 = "successful", "successful",Data!F590="failed","unsuccessful",Data!F590="canceled","unsuccessful",Data!F590="live","live")</f>
        <v>unsuccessful</v>
      </c>
      <c r="C590">
        <v>9000</v>
      </c>
      <c r="D590" t="str" cm="1">
        <f t="array" ref="D590">_xlfn.IFS(C590&lt;1000,"&lt;1000",AND(C590&gt;=1000,C590&lt;=4999),"1000 - 4999",AND(C590&gt;=5000,C590&lt;=9999),"5000 - 9999",AND(C590&gt;=10000,C590&lt;=14999),"10000 - 14999",AND(C590&gt;=15000,C590&lt;=19999),"15000 - 19999",AND(C590&gt;=20000,C590&lt;=24999),"20000 - 24999",AND(C590&gt;=25000,C590&lt;=29999),"25000 - 29999",AND(C590&gt;=30000,C590&lt;=34999),"30000 - 34999",AND(C590&gt;=35000,C590&lt;=39999),"35000 - 39999",AND(C590&gt;=40000,C590&lt;=44999),"40000 - 44999",AND(C590&gt;=45000,C590&lt;=49999),"45000 - 49999",C590&gt;=50000,"50000 or more")</f>
        <v>5000 - 9999</v>
      </c>
    </row>
    <row r="591" spans="1:4" x14ac:dyDescent="0.25">
      <c r="A591">
        <v>1</v>
      </c>
      <c r="B591" t="str" cm="1">
        <f t="array" ref="B591">_xlfn.IFS(Data!F591 = "successful", "successful",Data!F591="failed","unsuccessful",Data!F591="canceled","unsuccessful",Data!F591="live","live")</f>
        <v>unsuccessful</v>
      </c>
      <c r="C591">
        <v>7500</v>
      </c>
      <c r="D591" t="str" cm="1">
        <f t="array" ref="D591">_xlfn.IFS(C591&lt;1000,"&lt;1000",AND(C591&gt;=1000,C591&lt;=4999),"1000 - 4999",AND(C591&gt;=5000,C591&lt;=9999),"5000 - 9999",AND(C591&gt;=10000,C591&lt;=14999),"10000 - 14999",AND(C591&gt;=15000,C591&lt;=19999),"15000 - 19999",AND(C591&gt;=20000,C591&lt;=24999),"20000 - 24999",AND(C591&gt;=25000,C591&lt;=29999),"25000 - 29999",AND(C591&gt;=30000,C591&lt;=34999),"30000 - 34999",AND(C591&gt;=35000,C591&lt;=39999),"35000 - 39999",AND(C591&gt;=40000,C591&lt;=44999),"40000 - 44999",AND(C591&gt;=45000,C591&lt;=49999),"45000 - 49999",C591&gt;=50000,"50000 or more")</f>
        <v>5000 - 9999</v>
      </c>
    </row>
    <row r="592" spans="1:4" x14ac:dyDescent="0.25">
      <c r="A592">
        <v>9</v>
      </c>
      <c r="B592" t="str" cm="1">
        <f t="array" ref="B592">_xlfn.IFS(Data!F592 = "successful", "successful",Data!F592="failed","unsuccessful",Data!F592="canceled","unsuccessful",Data!F592="live","live")</f>
        <v>unsuccessful</v>
      </c>
      <c r="C592">
        <v>5000</v>
      </c>
      <c r="D592" t="str" cm="1">
        <f t="array" ref="D592">_xlfn.IFS(C592&lt;1000,"&lt;1000",AND(C592&gt;=1000,C592&lt;=4999),"1000 - 4999",AND(C592&gt;=5000,C592&lt;=9999),"5000 - 9999",AND(C592&gt;=10000,C592&lt;=14999),"10000 - 14999",AND(C592&gt;=15000,C592&lt;=19999),"15000 - 19999",AND(C592&gt;=20000,C592&lt;=24999),"20000 - 24999",AND(C592&gt;=25000,C592&lt;=29999),"25000 - 29999",AND(C592&gt;=30000,C592&lt;=34999),"30000 - 34999",AND(C592&gt;=35000,C592&lt;=39999),"35000 - 39999",AND(C592&gt;=40000,C592&lt;=44999),"40000 - 44999",AND(C592&gt;=45000,C592&lt;=49999),"45000 - 49999",C592&gt;=50000,"50000 or more")</f>
        <v>5000 - 9999</v>
      </c>
    </row>
    <row r="593" spans="1:4" x14ac:dyDescent="0.25">
      <c r="A593">
        <v>2</v>
      </c>
      <c r="B593" t="str" cm="1">
        <f t="array" ref="B593">_xlfn.IFS(Data!F593 = "successful", "successful",Data!F593="failed","unsuccessful",Data!F593="canceled","unsuccessful",Data!F593="live","live")</f>
        <v>unsuccessful</v>
      </c>
      <c r="C593">
        <v>100000</v>
      </c>
      <c r="D593" t="str" cm="1">
        <f t="array" ref="D593">_xlfn.IFS(C593&lt;1000,"&lt;1000",AND(C593&gt;=1000,C593&lt;=4999),"1000 - 4999",AND(C593&gt;=5000,C593&lt;=9999),"5000 - 9999",AND(C593&gt;=10000,C593&lt;=14999),"10000 - 14999",AND(C593&gt;=15000,C593&lt;=19999),"15000 - 19999",AND(C593&gt;=20000,C593&lt;=24999),"20000 - 24999",AND(C593&gt;=25000,C593&lt;=29999),"25000 - 29999",AND(C593&gt;=30000,C593&lt;=34999),"30000 - 34999",AND(C593&gt;=35000,C593&lt;=39999),"35000 - 39999",AND(C593&gt;=40000,C593&lt;=44999),"40000 - 44999",AND(C593&gt;=45000,C593&lt;=49999),"45000 - 49999",C593&gt;=50000,"50000 or more")</f>
        <v>50000 or more</v>
      </c>
    </row>
    <row r="594" spans="1:4" x14ac:dyDescent="0.25">
      <c r="A594">
        <v>1</v>
      </c>
      <c r="B594" t="str" cm="1">
        <f t="array" ref="B594">_xlfn.IFS(Data!F594 = "successful", "successful",Data!F594="failed","unsuccessful",Data!F594="canceled","unsuccessful",Data!F594="live","live")</f>
        <v>unsuccessful</v>
      </c>
      <c r="C594">
        <v>7500</v>
      </c>
      <c r="D594" t="str" cm="1">
        <f t="array" ref="D594">_xlfn.IFS(C594&lt;1000,"&lt;1000",AND(C594&gt;=1000,C594&lt;=4999),"1000 - 4999",AND(C594&gt;=5000,C594&lt;=9999),"5000 - 9999",AND(C594&gt;=10000,C594&lt;=14999),"10000 - 14999",AND(C594&gt;=15000,C594&lt;=19999),"15000 - 19999",AND(C594&gt;=20000,C594&lt;=24999),"20000 - 24999",AND(C594&gt;=25000,C594&lt;=29999),"25000 - 29999",AND(C594&gt;=30000,C594&lt;=34999),"30000 - 34999",AND(C594&gt;=35000,C594&lt;=39999),"35000 - 39999",AND(C594&gt;=40000,C594&lt;=44999),"40000 - 44999",AND(C594&gt;=45000,C594&lt;=49999),"45000 - 49999",C594&gt;=50000,"50000 or more")</f>
        <v>5000 - 9999</v>
      </c>
    </row>
    <row r="595" spans="1:4" x14ac:dyDescent="0.25">
      <c r="A595">
        <v>7</v>
      </c>
      <c r="B595" t="str" cm="1">
        <f t="array" ref="B595">_xlfn.IFS(Data!F595 = "successful", "successful",Data!F595="failed","unsuccessful",Data!F595="canceled","unsuccessful",Data!F595="live","live")</f>
        <v>unsuccessful</v>
      </c>
      <c r="C595">
        <v>500</v>
      </c>
      <c r="D595" t="str" cm="1">
        <f t="array" ref="D595">_xlfn.IFS(C595&lt;1000,"&lt;1000",AND(C595&gt;=1000,C595&lt;=4999),"1000 - 4999",AND(C595&gt;=5000,C595&lt;=9999),"5000 - 9999",AND(C595&gt;=10000,C595&lt;=14999),"10000 - 14999",AND(C595&gt;=15000,C595&lt;=19999),"15000 - 19999",AND(C595&gt;=20000,C595&lt;=24999),"20000 - 24999",AND(C595&gt;=25000,C595&lt;=29999),"25000 - 29999",AND(C595&gt;=30000,C595&lt;=34999),"30000 - 34999",AND(C595&gt;=35000,C595&lt;=39999),"35000 - 39999",AND(C595&gt;=40000,C595&lt;=44999),"40000 - 44999",AND(C595&gt;=45000,C595&lt;=49999),"45000 - 49999",C595&gt;=50000,"50000 or more")</f>
        <v>&lt;1000</v>
      </c>
    </row>
    <row r="596" spans="1:4" x14ac:dyDescent="0.25">
      <c r="A596">
        <v>2</v>
      </c>
      <c r="B596" t="str" cm="1">
        <f t="array" ref="B596">_xlfn.IFS(Data!F596 = "successful", "successful",Data!F596="failed","unsuccessful",Data!F596="canceled","unsuccessful",Data!F596="live","live")</f>
        <v>unsuccessful</v>
      </c>
      <c r="C596">
        <v>25000</v>
      </c>
      <c r="D596" t="str" cm="1">
        <f t="array" ref="D596">_xlfn.IFS(C596&lt;1000,"&lt;1000",AND(C596&gt;=1000,C596&lt;=4999),"1000 - 4999",AND(C596&gt;=5000,C596&lt;=9999),"5000 - 9999",AND(C596&gt;=10000,C596&lt;=14999),"10000 - 14999",AND(C596&gt;=15000,C596&lt;=19999),"15000 - 19999",AND(C596&gt;=20000,C596&lt;=24999),"20000 - 24999",AND(C596&gt;=25000,C596&lt;=29999),"25000 - 29999",AND(C596&gt;=30000,C596&lt;=34999),"30000 - 34999",AND(C596&gt;=35000,C596&lt;=39999),"35000 - 39999",AND(C596&gt;=40000,C596&lt;=44999),"40000 - 44999",AND(C596&gt;=45000,C596&lt;=49999),"45000 - 49999",C596&gt;=50000,"50000 or more")</f>
        <v>25000 - 29999</v>
      </c>
    </row>
    <row r="597" spans="1:4" x14ac:dyDescent="0.25">
      <c r="A597">
        <v>8</v>
      </c>
      <c r="B597" t="str" cm="1">
        <f t="array" ref="B597">_xlfn.IFS(Data!F597 = "successful", "successful",Data!F597="failed","unsuccessful",Data!F597="canceled","unsuccessful",Data!F597="live","live")</f>
        <v>unsuccessful</v>
      </c>
      <c r="C597">
        <v>100000</v>
      </c>
      <c r="D597" t="str" cm="1">
        <f t="array" ref="D597">_xlfn.IFS(C597&lt;1000,"&lt;1000",AND(C597&gt;=1000,C597&lt;=4999),"1000 - 4999",AND(C597&gt;=5000,C597&lt;=9999),"5000 - 9999",AND(C597&gt;=10000,C597&lt;=14999),"10000 - 14999",AND(C597&gt;=15000,C597&lt;=19999),"15000 - 19999",AND(C597&gt;=20000,C597&lt;=24999),"20000 - 24999",AND(C597&gt;=25000,C597&lt;=29999),"25000 - 29999",AND(C597&gt;=30000,C597&lt;=34999),"30000 - 34999",AND(C597&gt;=35000,C597&lt;=39999),"35000 - 39999",AND(C597&gt;=40000,C597&lt;=44999),"40000 - 44999",AND(C597&gt;=45000,C597&lt;=49999),"45000 - 49999",C597&gt;=50000,"50000 or more")</f>
        <v>50000 or more</v>
      </c>
    </row>
    <row r="598" spans="1:4" x14ac:dyDescent="0.25">
      <c r="A598">
        <v>2</v>
      </c>
      <c r="B598" t="str" cm="1">
        <f t="array" ref="B598">_xlfn.IFS(Data!F598 = "successful", "successful",Data!F598="failed","unsuccessful",Data!F598="canceled","unsuccessful",Data!F598="live","live")</f>
        <v>unsuccessful</v>
      </c>
      <c r="C598">
        <v>20000</v>
      </c>
      <c r="D598" t="str" cm="1">
        <f t="array" ref="D598">_xlfn.IFS(C598&lt;1000,"&lt;1000",AND(C598&gt;=1000,C598&lt;=4999),"1000 - 4999",AND(C598&gt;=5000,C598&lt;=9999),"5000 - 9999",AND(C598&gt;=10000,C598&lt;=14999),"10000 - 14999",AND(C598&gt;=15000,C598&lt;=19999),"15000 - 19999",AND(C598&gt;=20000,C598&lt;=24999),"20000 - 24999",AND(C598&gt;=25000,C598&lt;=29999),"25000 - 29999",AND(C598&gt;=30000,C598&lt;=34999),"30000 - 34999",AND(C598&gt;=35000,C598&lt;=39999),"35000 - 39999",AND(C598&gt;=40000,C598&lt;=44999),"40000 - 44999",AND(C598&gt;=45000,C598&lt;=49999),"45000 - 49999",C598&gt;=50000,"50000 or more")</f>
        <v>20000 - 24999</v>
      </c>
    </row>
    <row r="599" spans="1:4" x14ac:dyDescent="0.25">
      <c r="A599">
        <v>2</v>
      </c>
      <c r="B599" t="str" cm="1">
        <f t="array" ref="B599">_xlfn.IFS(Data!F599 = "successful", "successful",Data!F599="failed","unsuccessful",Data!F599="canceled","unsuccessful",Data!F599="live","live")</f>
        <v>unsuccessful</v>
      </c>
      <c r="C599">
        <v>7500</v>
      </c>
      <c r="D599" t="str" cm="1">
        <f t="array" ref="D599">_xlfn.IFS(C599&lt;1000,"&lt;1000",AND(C599&gt;=1000,C599&lt;=4999),"1000 - 4999",AND(C599&gt;=5000,C599&lt;=9999),"5000 - 9999",AND(C599&gt;=10000,C599&lt;=14999),"10000 - 14999",AND(C599&gt;=15000,C599&lt;=19999),"15000 - 19999",AND(C599&gt;=20000,C599&lt;=24999),"20000 - 24999",AND(C599&gt;=25000,C599&lt;=29999),"25000 - 29999",AND(C599&gt;=30000,C599&lt;=34999),"30000 - 34999",AND(C599&gt;=35000,C599&lt;=39999),"35000 - 39999",AND(C599&gt;=40000,C599&lt;=44999),"40000 - 44999",AND(C599&gt;=45000,C599&lt;=49999),"45000 - 49999",C599&gt;=50000,"50000 or more")</f>
        <v>5000 - 9999</v>
      </c>
    </row>
    <row r="600" spans="1:4" x14ac:dyDescent="0.25">
      <c r="A600">
        <v>7</v>
      </c>
      <c r="B600" t="str" cm="1">
        <f t="array" ref="B600">_xlfn.IFS(Data!F600 = "successful", "successful",Data!F600="failed","unsuccessful",Data!F600="canceled","unsuccessful",Data!F600="live","live")</f>
        <v>unsuccessful</v>
      </c>
      <c r="C600">
        <v>2500</v>
      </c>
      <c r="D600" t="str" cm="1">
        <f t="array" ref="D600">_xlfn.IFS(C600&lt;1000,"&lt;1000",AND(C600&gt;=1000,C600&lt;=4999),"1000 - 4999",AND(C600&gt;=5000,C600&lt;=9999),"5000 - 9999",AND(C600&gt;=10000,C600&lt;=14999),"10000 - 14999",AND(C600&gt;=15000,C600&lt;=19999),"15000 - 19999",AND(C600&gt;=20000,C600&lt;=24999),"20000 - 24999",AND(C600&gt;=25000,C600&lt;=29999),"25000 - 29999",AND(C600&gt;=30000,C600&lt;=34999),"30000 - 34999",AND(C600&gt;=35000,C600&lt;=39999),"35000 - 39999",AND(C600&gt;=40000,C600&lt;=44999),"40000 - 44999",AND(C600&gt;=45000,C600&lt;=49999),"45000 - 49999",C600&gt;=50000,"50000 or more")</f>
        <v>1000 - 4999</v>
      </c>
    </row>
    <row r="601" spans="1:4" x14ac:dyDescent="0.25">
      <c r="A601">
        <v>2</v>
      </c>
      <c r="B601" t="str" cm="1">
        <f t="array" ref="B601">_xlfn.IFS(Data!F601 = "successful", "successful",Data!F601="failed","unsuccessful",Data!F601="canceled","unsuccessful",Data!F601="live","live")</f>
        <v>unsuccessful</v>
      </c>
      <c r="C601">
        <v>50000</v>
      </c>
      <c r="D601" t="str" cm="1">
        <f t="array" ref="D601">_xlfn.IFS(C601&lt;1000,"&lt;1000",AND(C601&gt;=1000,C601&lt;=4999),"1000 - 4999",AND(C601&gt;=5000,C601&lt;=9999),"5000 - 9999",AND(C601&gt;=10000,C601&lt;=14999),"10000 - 14999",AND(C601&gt;=15000,C601&lt;=19999),"15000 - 19999",AND(C601&gt;=20000,C601&lt;=24999),"20000 - 24999",AND(C601&gt;=25000,C601&lt;=29999),"25000 - 29999",AND(C601&gt;=30000,C601&lt;=34999),"30000 - 34999",AND(C601&gt;=35000,C601&lt;=39999),"35000 - 39999",AND(C601&gt;=40000,C601&lt;=44999),"40000 - 44999",AND(C601&gt;=45000,C601&lt;=49999),"45000 - 49999",C601&gt;=50000,"50000 or more")</f>
        <v>50000 or more</v>
      </c>
    </row>
    <row r="602" spans="1:4" x14ac:dyDescent="0.25">
      <c r="A602">
        <v>1</v>
      </c>
      <c r="B602" t="str" cm="1">
        <f t="array" ref="B602">_xlfn.IFS(Data!F602 = "successful", "successful",Data!F602="failed","unsuccessful",Data!F602="canceled","unsuccessful",Data!F602="live","live")</f>
        <v>unsuccessful</v>
      </c>
      <c r="C602">
        <v>5000</v>
      </c>
      <c r="D602" t="str" cm="1">
        <f t="array" ref="D602">_xlfn.IFS(C602&lt;1000,"&lt;1000",AND(C602&gt;=1000,C602&lt;=4999),"1000 - 4999",AND(C602&gt;=5000,C602&lt;=9999),"5000 - 9999",AND(C602&gt;=10000,C602&lt;=14999),"10000 - 14999",AND(C602&gt;=15000,C602&lt;=19999),"15000 - 19999",AND(C602&gt;=20000,C602&lt;=24999),"20000 - 24999",AND(C602&gt;=25000,C602&lt;=29999),"25000 - 29999",AND(C602&gt;=30000,C602&lt;=34999),"30000 - 34999",AND(C602&gt;=35000,C602&lt;=39999),"35000 - 39999",AND(C602&gt;=40000,C602&lt;=44999),"40000 - 44999",AND(C602&gt;=45000,C602&lt;=49999),"45000 - 49999",C602&gt;=50000,"50000 or more")</f>
        <v>5000 - 9999</v>
      </c>
    </row>
    <row r="603" spans="1:4" x14ac:dyDescent="0.25">
      <c r="A603">
        <v>6</v>
      </c>
      <c r="B603" t="str" cm="1">
        <f t="array" ref="B603">_xlfn.IFS(Data!F603 = "successful", "successful",Data!F603="failed","unsuccessful",Data!F603="canceled","unsuccessful",Data!F603="live","live")</f>
        <v>unsuccessful</v>
      </c>
      <c r="C603">
        <v>10000</v>
      </c>
      <c r="D603" t="str" cm="1">
        <f t="array" ref="D603">_xlfn.IFS(C603&lt;1000,"&lt;1000",AND(C603&gt;=1000,C603&lt;=4999),"1000 - 4999",AND(C603&gt;=5000,C603&lt;=9999),"5000 - 9999",AND(C603&gt;=10000,C603&lt;=14999),"10000 - 14999",AND(C603&gt;=15000,C603&lt;=19999),"15000 - 19999",AND(C603&gt;=20000,C603&lt;=24999),"20000 - 24999",AND(C603&gt;=25000,C603&lt;=29999),"25000 - 29999",AND(C603&gt;=30000,C603&lt;=34999),"30000 - 34999",AND(C603&gt;=35000,C603&lt;=39999),"35000 - 39999",AND(C603&gt;=40000,C603&lt;=44999),"40000 - 44999",AND(C603&gt;=45000,C603&lt;=49999),"45000 - 49999",C603&gt;=50000,"50000 or more")</f>
        <v>10000 - 14999</v>
      </c>
    </row>
    <row r="604" spans="1:4" x14ac:dyDescent="0.25">
      <c r="A604">
        <v>0</v>
      </c>
      <c r="B604" t="str" cm="1">
        <f t="array" ref="B604">_xlfn.IFS(Data!F604 = "successful", "successful",Data!F604="failed","unsuccessful",Data!F604="canceled","unsuccessful",Data!F604="live","live")</f>
        <v>unsuccessful</v>
      </c>
      <c r="C604">
        <v>70000</v>
      </c>
      <c r="D604" t="str" cm="1">
        <f t="array" ref="D604">_xlfn.IFS(C604&lt;1000,"&lt;1000",AND(C604&gt;=1000,C604&lt;=4999),"1000 - 4999",AND(C604&gt;=5000,C604&lt;=9999),"5000 - 9999",AND(C604&gt;=10000,C604&lt;=14999),"10000 - 14999",AND(C604&gt;=15000,C604&lt;=19999),"15000 - 19999",AND(C604&gt;=20000,C604&lt;=24999),"20000 - 24999",AND(C604&gt;=25000,C604&lt;=29999),"25000 - 29999",AND(C604&gt;=30000,C604&lt;=34999),"30000 - 34999",AND(C604&gt;=35000,C604&lt;=39999),"35000 - 39999",AND(C604&gt;=40000,C604&lt;=44999),"40000 - 44999",AND(C604&gt;=45000,C604&lt;=49999),"45000 - 49999",C604&gt;=50000,"50000 or more")</f>
        <v>50000 or more</v>
      </c>
    </row>
    <row r="605" spans="1:4" x14ac:dyDescent="0.25">
      <c r="A605">
        <v>13</v>
      </c>
      <c r="B605" t="str" cm="1">
        <f t="array" ref="B605">_xlfn.IFS(Data!F605 = "successful", "successful",Data!F605="failed","unsuccessful",Data!F605="canceled","unsuccessful",Data!F605="live","live")</f>
        <v>unsuccessful</v>
      </c>
      <c r="C605">
        <v>15000</v>
      </c>
      <c r="D605" t="str" cm="1">
        <f t="array" ref="D605">_xlfn.IFS(C605&lt;1000,"&lt;1000",AND(C605&gt;=1000,C605&lt;=4999),"1000 - 4999",AND(C605&gt;=5000,C605&lt;=9999),"5000 - 9999",AND(C605&gt;=10000,C605&lt;=14999),"10000 - 14999",AND(C605&gt;=15000,C605&lt;=19999),"15000 - 19999",AND(C605&gt;=20000,C605&lt;=24999),"20000 - 24999",AND(C605&gt;=25000,C605&lt;=29999),"25000 - 29999",AND(C605&gt;=30000,C605&lt;=34999),"30000 - 34999",AND(C605&gt;=35000,C605&lt;=39999),"35000 - 39999",AND(C605&gt;=40000,C605&lt;=44999),"40000 - 44999",AND(C605&gt;=45000,C605&lt;=49999),"45000 - 49999",C605&gt;=50000,"50000 or more")</f>
        <v>15000 - 19999</v>
      </c>
    </row>
    <row r="606" spans="1:4" x14ac:dyDescent="0.25">
      <c r="A606">
        <v>0</v>
      </c>
      <c r="B606" t="str" cm="1">
        <f t="array" ref="B606">_xlfn.IFS(Data!F606 = "successful", "successful",Data!F606="failed","unsuccessful",Data!F606="canceled","unsuccessful",Data!F606="live","live")</f>
        <v>unsuccessful</v>
      </c>
      <c r="C606">
        <v>1500</v>
      </c>
      <c r="D606" t="str" cm="1">
        <f t="array" ref="D606">_xlfn.IFS(C606&lt;1000,"&lt;1000",AND(C606&gt;=1000,C606&lt;=4999),"1000 - 4999",AND(C606&gt;=5000,C606&lt;=9999),"5000 - 9999",AND(C606&gt;=10000,C606&lt;=14999),"10000 - 14999",AND(C606&gt;=15000,C606&lt;=19999),"15000 - 19999",AND(C606&gt;=20000,C606&lt;=24999),"20000 - 24999",AND(C606&gt;=25000,C606&lt;=29999),"25000 - 29999",AND(C606&gt;=30000,C606&lt;=34999),"30000 - 34999",AND(C606&gt;=35000,C606&lt;=39999),"35000 - 39999",AND(C606&gt;=40000,C606&lt;=44999),"40000 - 44999",AND(C606&gt;=45000,C606&lt;=49999),"45000 - 49999",C606&gt;=50000,"50000 or more")</f>
        <v>1000 - 4999</v>
      </c>
    </row>
    <row r="607" spans="1:4" x14ac:dyDescent="0.25">
      <c r="A607">
        <v>8</v>
      </c>
      <c r="B607" t="str" cm="1">
        <f t="array" ref="B607">_xlfn.IFS(Data!F607 = "successful", "successful",Data!F607="failed","unsuccessful",Data!F607="canceled","unsuccessful",Data!F607="live","live")</f>
        <v>unsuccessful</v>
      </c>
      <c r="C607">
        <v>5000</v>
      </c>
      <c r="D607" t="str" cm="1">
        <f t="array" ref="D607">_xlfn.IFS(C607&lt;1000,"&lt;1000",AND(C607&gt;=1000,C607&lt;=4999),"1000 - 4999",AND(C607&gt;=5000,C607&lt;=9999),"5000 - 9999",AND(C607&gt;=10000,C607&lt;=14999),"10000 - 14999",AND(C607&gt;=15000,C607&lt;=19999),"15000 - 19999",AND(C607&gt;=20000,C607&lt;=24999),"20000 - 24999",AND(C607&gt;=25000,C607&lt;=29999),"25000 - 29999",AND(C607&gt;=30000,C607&lt;=34999),"30000 - 34999",AND(C607&gt;=35000,C607&lt;=39999),"35000 - 39999",AND(C607&gt;=40000,C607&lt;=44999),"40000 - 44999",AND(C607&gt;=45000,C607&lt;=49999),"45000 - 49999",C607&gt;=50000,"50000 or more")</f>
        <v>5000 - 9999</v>
      </c>
    </row>
    <row r="608" spans="1:4" x14ac:dyDescent="0.25">
      <c r="A608">
        <v>1</v>
      </c>
      <c r="B608" t="str" cm="1">
        <f t="array" ref="B608">_xlfn.IFS(Data!F608 = "successful", "successful",Data!F608="failed","unsuccessful",Data!F608="canceled","unsuccessful",Data!F608="live","live")</f>
        <v>unsuccessful</v>
      </c>
      <c r="C608">
        <v>5000</v>
      </c>
      <c r="D608" t="str" cm="1">
        <f t="array" ref="D608">_xlfn.IFS(C608&lt;1000,"&lt;1000",AND(C608&gt;=1000,C608&lt;=4999),"1000 - 4999",AND(C608&gt;=5000,C608&lt;=9999),"5000 - 9999",AND(C608&gt;=10000,C608&lt;=14999),"10000 - 14999",AND(C608&gt;=15000,C608&lt;=19999),"15000 - 19999",AND(C608&gt;=20000,C608&lt;=24999),"20000 - 24999",AND(C608&gt;=25000,C608&lt;=29999),"25000 - 29999",AND(C608&gt;=30000,C608&lt;=34999),"30000 - 34999",AND(C608&gt;=35000,C608&lt;=39999),"35000 - 39999",AND(C608&gt;=40000,C608&lt;=44999),"40000 - 44999",AND(C608&gt;=45000,C608&lt;=49999),"45000 - 49999",C608&gt;=50000,"50000 or more")</f>
        <v>5000 - 9999</v>
      </c>
    </row>
    <row r="609" spans="1:4" x14ac:dyDescent="0.25">
      <c r="A609">
        <v>0</v>
      </c>
      <c r="B609" t="str" cm="1">
        <f t="array" ref="B609">_xlfn.IFS(Data!F609 = "successful", "successful",Data!F609="failed","unsuccessful",Data!F609="canceled","unsuccessful",Data!F609="live","live")</f>
        <v>unsuccessful</v>
      </c>
      <c r="C609">
        <v>250</v>
      </c>
      <c r="D609" t="str" cm="1">
        <f t="array" ref="D609">_xlfn.IFS(C609&lt;1000,"&lt;1000",AND(C609&gt;=1000,C609&lt;=4999),"1000 - 4999",AND(C609&gt;=5000,C609&lt;=9999),"5000 - 9999",AND(C609&gt;=10000,C609&lt;=14999),"10000 - 14999",AND(C609&gt;=15000,C609&lt;=19999),"15000 - 19999",AND(C609&gt;=20000,C609&lt;=24999),"20000 - 24999",AND(C609&gt;=25000,C609&lt;=29999),"25000 - 29999",AND(C609&gt;=30000,C609&lt;=34999),"30000 - 34999",AND(C609&gt;=35000,C609&lt;=39999),"35000 - 39999",AND(C609&gt;=40000,C609&lt;=44999),"40000 - 44999",AND(C609&gt;=45000,C609&lt;=49999),"45000 - 49999",C609&gt;=50000,"50000 or more")</f>
        <v>&lt;1000</v>
      </c>
    </row>
    <row r="610" spans="1:4" x14ac:dyDescent="0.25">
      <c r="A610">
        <v>5</v>
      </c>
      <c r="B610" t="str" cm="1">
        <f t="array" ref="B610">_xlfn.IFS(Data!F610 = "successful", "successful",Data!F610="failed","unsuccessful",Data!F610="canceled","unsuccessful",Data!F610="live","live")</f>
        <v>unsuccessful</v>
      </c>
      <c r="C610">
        <v>150000</v>
      </c>
      <c r="D610" t="str" cm="1">
        <f t="array" ref="D610">_xlfn.IFS(C610&lt;1000,"&lt;1000",AND(C610&gt;=1000,C610&lt;=4999),"1000 - 4999",AND(C610&gt;=5000,C610&lt;=9999),"5000 - 9999",AND(C610&gt;=10000,C610&lt;=14999),"10000 - 14999",AND(C610&gt;=15000,C610&lt;=19999),"15000 - 19999",AND(C610&gt;=20000,C610&lt;=24999),"20000 - 24999",AND(C610&gt;=25000,C610&lt;=29999),"25000 - 29999",AND(C610&gt;=30000,C610&lt;=34999),"30000 - 34999",AND(C610&gt;=35000,C610&lt;=39999),"35000 - 39999",AND(C610&gt;=40000,C610&lt;=44999),"40000 - 44999",AND(C610&gt;=45000,C610&lt;=49999),"45000 - 49999",C610&gt;=50000,"50000 or more")</f>
        <v>50000 or more</v>
      </c>
    </row>
    <row r="611" spans="1:4" x14ac:dyDescent="0.25">
      <c r="A611">
        <v>1</v>
      </c>
      <c r="B611" t="str" cm="1">
        <f t="array" ref="B611">_xlfn.IFS(Data!F611 = "successful", "successful",Data!F611="failed","unsuccessful",Data!F611="canceled","unsuccessful",Data!F611="live","live")</f>
        <v>unsuccessful</v>
      </c>
      <c r="C611">
        <v>780</v>
      </c>
      <c r="D611" t="str" cm="1">
        <f t="array" ref="D611">_xlfn.IFS(C611&lt;1000,"&lt;1000",AND(C611&gt;=1000,C611&lt;=4999),"1000 - 4999",AND(C611&gt;=5000,C611&lt;=9999),"5000 - 9999",AND(C611&gt;=10000,C611&lt;=14999),"10000 - 14999",AND(C611&gt;=15000,C611&lt;=19999),"15000 - 19999",AND(C611&gt;=20000,C611&lt;=24999),"20000 - 24999",AND(C611&gt;=25000,C611&lt;=29999),"25000 - 29999",AND(C611&gt;=30000,C611&lt;=34999),"30000 - 34999",AND(C611&gt;=35000,C611&lt;=39999),"35000 - 39999",AND(C611&gt;=40000,C611&lt;=44999),"40000 - 44999",AND(C611&gt;=45000,C611&lt;=49999),"45000 - 49999",C611&gt;=50000,"50000 or more")</f>
        <v>&lt;1000</v>
      </c>
    </row>
    <row r="612" spans="1:4" x14ac:dyDescent="0.25">
      <c r="A612">
        <v>0</v>
      </c>
      <c r="B612" t="str" cm="1">
        <f t="array" ref="B612">_xlfn.IFS(Data!F612 = "successful", "successful",Data!F612="failed","unsuccessful",Data!F612="canceled","unsuccessful",Data!F612="live","live")</f>
        <v>unsuccessful</v>
      </c>
      <c r="C612">
        <v>13803</v>
      </c>
      <c r="D612" t="str" cm="1">
        <f t="array" ref="D612">_xlfn.IFS(C612&lt;1000,"&lt;1000",AND(C612&gt;=1000,C612&lt;=4999),"1000 - 4999",AND(C612&gt;=5000,C612&lt;=9999),"5000 - 9999",AND(C612&gt;=10000,C612&lt;=14999),"10000 - 14999",AND(C612&gt;=15000,C612&lt;=19999),"15000 - 19999",AND(C612&gt;=20000,C612&lt;=24999),"20000 - 24999",AND(C612&gt;=25000,C612&lt;=29999),"25000 - 29999",AND(C612&gt;=30000,C612&lt;=34999),"30000 - 34999",AND(C612&gt;=35000,C612&lt;=39999),"35000 - 39999",AND(C612&gt;=40000,C612&lt;=44999),"40000 - 44999",AND(C612&gt;=45000,C612&lt;=49999),"45000 - 49999",C612&gt;=50000,"50000 or more")</f>
        <v>10000 - 14999</v>
      </c>
    </row>
    <row r="613" spans="1:4" x14ac:dyDescent="0.25">
      <c r="A613">
        <v>0</v>
      </c>
      <c r="B613" t="str" cm="1">
        <f t="array" ref="B613">_xlfn.IFS(Data!F613 = "successful", "successful",Data!F613="failed","unsuccessful",Data!F613="canceled","unsuccessful",Data!F613="live","live")</f>
        <v>unsuccessful</v>
      </c>
      <c r="C613">
        <v>80000</v>
      </c>
      <c r="D613" t="str" cm="1">
        <f t="array" ref="D613">_xlfn.IFS(C613&lt;1000,"&lt;1000",AND(C613&gt;=1000,C613&lt;=4999),"1000 - 4999",AND(C613&gt;=5000,C613&lt;=9999),"5000 - 9999",AND(C613&gt;=10000,C613&lt;=14999),"10000 - 14999",AND(C613&gt;=15000,C613&lt;=19999),"15000 - 19999",AND(C613&gt;=20000,C613&lt;=24999),"20000 - 24999",AND(C613&gt;=25000,C613&lt;=29999),"25000 - 29999",AND(C613&gt;=30000,C613&lt;=34999),"30000 - 34999",AND(C613&gt;=35000,C613&lt;=39999),"35000 - 39999",AND(C613&gt;=40000,C613&lt;=44999),"40000 - 44999",AND(C613&gt;=45000,C613&lt;=49999),"45000 - 49999",C613&gt;=50000,"50000 or more")</f>
        <v>50000 or more</v>
      </c>
    </row>
    <row r="614" spans="1:4" x14ac:dyDescent="0.25">
      <c r="A614">
        <v>0</v>
      </c>
      <c r="B614" t="str" cm="1">
        <f t="array" ref="B614">_xlfn.IFS(Data!F614 = "successful", "successful",Data!F614="failed","unsuccessful",Data!F614="canceled","unsuccessful",Data!F614="live","live")</f>
        <v>unsuccessful</v>
      </c>
      <c r="C614">
        <v>10000</v>
      </c>
      <c r="D614" t="str" cm="1">
        <f t="array" ref="D614">_xlfn.IFS(C614&lt;1000,"&lt;1000",AND(C614&gt;=1000,C614&lt;=4999),"1000 - 4999",AND(C614&gt;=5000,C614&lt;=9999),"5000 - 9999",AND(C614&gt;=10000,C614&lt;=14999),"10000 - 14999",AND(C614&gt;=15000,C614&lt;=19999),"15000 - 19999",AND(C614&gt;=20000,C614&lt;=24999),"20000 - 24999",AND(C614&gt;=25000,C614&lt;=29999),"25000 - 29999",AND(C614&gt;=30000,C614&lt;=34999),"30000 - 34999",AND(C614&gt;=35000,C614&lt;=39999),"35000 - 39999",AND(C614&gt;=40000,C614&lt;=44999),"40000 - 44999",AND(C614&gt;=45000,C614&lt;=49999),"45000 - 49999",C614&gt;=50000,"50000 or more")</f>
        <v>10000 - 14999</v>
      </c>
    </row>
    <row r="615" spans="1:4" x14ac:dyDescent="0.25">
      <c r="A615">
        <v>121</v>
      </c>
      <c r="B615" t="str" cm="1">
        <f t="array" ref="B615">_xlfn.IFS(Data!F615 = "successful", "successful",Data!F615="failed","unsuccessful",Data!F615="canceled","unsuccessful",Data!F615="live","live")</f>
        <v>unsuccessful</v>
      </c>
      <c r="C615">
        <v>60000</v>
      </c>
      <c r="D615" t="str" cm="1">
        <f t="array" ref="D615">_xlfn.IFS(C615&lt;1000,"&lt;1000",AND(C615&gt;=1000,C615&lt;=4999),"1000 - 4999",AND(C615&gt;=5000,C615&lt;=9999),"5000 - 9999",AND(C615&gt;=10000,C615&lt;=14999),"10000 - 14999",AND(C615&gt;=15000,C615&lt;=19999),"15000 - 19999",AND(C615&gt;=20000,C615&lt;=24999),"20000 - 24999",AND(C615&gt;=25000,C615&lt;=29999),"25000 - 29999",AND(C615&gt;=30000,C615&lt;=34999),"30000 - 34999",AND(C615&gt;=35000,C615&lt;=39999),"35000 - 39999",AND(C615&gt;=40000,C615&lt;=44999),"40000 - 44999",AND(C615&gt;=45000,C615&lt;=49999),"45000 - 49999",C615&gt;=50000,"50000 or more")</f>
        <v>50000 or more</v>
      </c>
    </row>
    <row r="616" spans="1:4" x14ac:dyDescent="0.25">
      <c r="A616">
        <v>0</v>
      </c>
      <c r="B616" t="str" cm="1">
        <f t="array" ref="B616">_xlfn.IFS(Data!F616 = "successful", "successful",Data!F616="failed","unsuccessful",Data!F616="canceled","unsuccessful",Data!F616="live","live")</f>
        <v>unsuccessful</v>
      </c>
      <c r="C616">
        <v>10000</v>
      </c>
      <c r="D616" t="str" cm="1">
        <f t="array" ref="D616">_xlfn.IFS(C616&lt;1000,"&lt;1000",AND(C616&gt;=1000,C616&lt;=4999),"1000 - 4999",AND(C616&gt;=5000,C616&lt;=9999),"5000 - 9999",AND(C616&gt;=10000,C616&lt;=14999),"10000 - 14999",AND(C616&gt;=15000,C616&lt;=19999),"15000 - 19999",AND(C616&gt;=20000,C616&lt;=24999),"20000 - 24999",AND(C616&gt;=25000,C616&lt;=29999),"25000 - 29999",AND(C616&gt;=30000,C616&lt;=34999),"30000 - 34999",AND(C616&gt;=35000,C616&lt;=39999),"35000 - 39999",AND(C616&gt;=40000,C616&lt;=44999),"40000 - 44999",AND(C616&gt;=45000,C616&lt;=49999),"45000 - 49999",C616&gt;=50000,"50000 or more")</f>
        <v>10000 - 14999</v>
      </c>
    </row>
    <row r="617" spans="1:4" x14ac:dyDescent="0.25">
      <c r="A617">
        <v>0</v>
      </c>
      <c r="B617" t="str" cm="1">
        <f t="array" ref="B617">_xlfn.IFS(Data!F617 = "successful", "successful",Data!F617="failed","unsuccessful",Data!F617="canceled","unsuccessful",Data!F617="live","live")</f>
        <v>unsuccessful</v>
      </c>
      <c r="C617">
        <v>515</v>
      </c>
      <c r="D617" t="str" cm="1">
        <f t="array" ref="D617">_xlfn.IFS(C617&lt;1000,"&lt;1000",AND(C617&gt;=1000,C617&lt;=4999),"1000 - 4999",AND(C617&gt;=5000,C617&lt;=9999),"5000 - 9999",AND(C617&gt;=10000,C617&lt;=14999),"10000 - 14999",AND(C617&gt;=15000,C617&lt;=19999),"15000 - 19999",AND(C617&gt;=20000,C617&lt;=24999),"20000 - 24999",AND(C617&gt;=25000,C617&lt;=29999),"25000 - 29999",AND(C617&gt;=30000,C617&lt;=34999),"30000 - 34999",AND(C617&gt;=35000,C617&lt;=39999),"35000 - 39999",AND(C617&gt;=40000,C617&lt;=44999),"40000 - 44999",AND(C617&gt;=45000,C617&lt;=49999),"45000 - 49999",C617&gt;=50000,"50000 or more")</f>
        <v>&lt;1000</v>
      </c>
    </row>
    <row r="618" spans="1:4" x14ac:dyDescent="0.25">
      <c r="A618">
        <v>0</v>
      </c>
      <c r="B618" t="str" cm="1">
        <f t="array" ref="B618">_xlfn.IFS(Data!F618 = "successful", "successful",Data!F618="failed","unsuccessful",Data!F618="canceled","unsuccessful",Data!F618="live","live")</f>
        <v>unsuccessful</v>
      </c>
      <c r="C618">
        <v>5000</v>
      </c>
      <c r="D618" t="str" cm="1">
        <f t="array" ref="D618">_xlfn.IFS(C618&lt;1000,"&lt;1000",AND(C618&gt;=1000,C618&lt;=4999),"1000 - 4999",AND(C618&gt;=5000,C618&lt;=9999),"5000 - 9999",AND(C618&gt;=10000,C618&lt;=14999),"10000 - 14999",AND(C618&gt;=15000,C618&lt;=19999),"15000 - 19999",AND(C618&gt;=20000,C618&lt;=24999),"20000 - 24999",AND(C618&gt;=25000,C618&lt;=29999),"25000 - 29999",AND(C618&gt;=30000,C618&lt;=34999),"30000 - 34999",AND(C618&gt;=35000,C618&lt;=39999),"35000 - 39999",AND(C618&gt;=40000,C618&lt;=44999),"40000 - 44999",AND(C618&gt;=45000,C618&lt;=49999),"45000 - 49999",C618&gt;=50000,"50000 or more")</f>
        <v>5000 - 9999</v>
      </c>
    </row>
    <row r="619" spans="1:4" x14ac:dyDescent="0.25">
      <c r="A619">
        <v>3</v>
      </c>
      <c r="B619" t="str" cm="1">
        <f t="array" ref="B619">_xlfn.IFS(Data!F619 = "successful", "successful",Data!F619="failed","unsuccessful",Data!F619="canceled","unsuccessful",Data!F619="live","live")</f>
        <v>unsuccessful</v>
      </c>
      <c r="C619">
        <v>2000</v>
      </c>
      <c r="D619" t="str" cm="1">
        <f t="array" ref="D619">_xlfn.IFS(C619&lt;1000,"&lt;1000",AND(C619&gt;=1000,C619&lt;=4999),"1000 - 4999",AND(C619&gt;=5000,C619&lt;=9999),"5000 - 9999",AND(C619&gt;=10000,C619&lt;=14999),"10000 - 14999",AND(C619&gt;=15000,C619&lt;=19999),"15000 - 19999",AND(C619&gt;=20000,C619&lt;=24999),"20000 - 24999",AND(C619&gt;=25000,C619&lt;=29999),"25000 - 29999",AND(C619&gt;=30000,C619&lt;=34999),"30000 - 34999",AND(C619&gt;=35000,C619&lt;=39999),"35000 - 39999",AND(C619&gt;=40000,C619&lt;=44999),"40000 - 44999",AND(C619&gt;=45000,C619&lt;=49999),"45000 - 49999",C619&gt;=50000,"50000 or more")</f>
        <v>1000 - 4999</v>
      </c>
    </row>
    <row r="620" spans="1:4" x14ac:dyDescent="0.25">
      <c r="A620">
        <v>0</v>
      </c>
      <c r="B620" t="str" cm="1">
        <f t="array" ref="B620">_xlfn.IFS(Data!F620 = "successful", "successful",Data!F620="failed","unsuccessful",Data!F620="canceled","unsuccessful",Data!F620="live","live")</f>
        <v>unsuccessful</v>
      </c>
      <c r="C620">
        <v>400</v>
      </c>
      <c r="D620" t="str" cm="1">
        <f t="array" ref="D620">_xlfn.IFS(C620&lt;1000,"&lt;1000",AND(C620&gt;=1000,C620&lt;=4999),"1000 - 4999",AND(C620&gt;=5000,C620&lt;=9999),"5000 - 9999",AND(C620&gt;=10000,C620&lt;=14999),"10000 - 14999",AND(C620&gt;=15000,C620&lt;=19999),"15000 - 19999",AND(C620&gt;=20000,C620&lt;=24999),"20000 - 24999",AND(C620&gt;=25000,C620&lt;=29999),"25000 - 29999",AND(C620&gt;=30000,C620&lt;=34999),"30000 - 34999",AND(C620&gt;=35000,C620&lt;=39999),"35000 - 39999",AND(C620&gt;=40000,C620&lt;=44999),"40000 - 44999",AND(C620&gt;=45000,C620&lt;=49999),"45000 - 49999",C620&gt;=50000,"50000 or more")</f>
        <v>&lt;1000</v>
      </c>
    </row>
    <row r="621" spans="1:4" x14ac:dyDescent="0.25">
      <c r="A621">
        <v>1</v>
      </c>
      <c r="B621" t="str" cm="1">
        <f t="array" ref="B621">_xlfn.IFS(Data!F621 = "successful", "successful",Data!F621="failed","unsuccessful",Data!F621="canceled","unsuccessful",Data!F621="live","live")</f>
        <v>unsuccessful</v>
      </c>
      <c r="C621">
        <v>2500000</v>
      </c>
      <c r="D621" t="str" cm="1">
        <f t="array" ref="D621">_xlfn.IFS(C621&lt;1000,"&lt;1000",AND(C621&gt;=1000,C621&lt;=4999),"1000 - 4999",AND(C621&gt;=5000,C621&lt;=9999),"5000 - 9999",AND(C621&gt;=10000,C621&lt;=14999),"10000 - 14999",AND(C621&gt;=15000,C621&lt;=19999),"15000 - 19999",AND(C621&gt;=20000,C621&lt;=24999),"20000 - 24999",AND(C621&gt;=25000,C621&lt;=29999),"25000 - 29999",AND(C621&gt;=30000,C621&lt;=34999),"30000 - 34999",AND(C621&gt;=35000,C621&lt;=39999),"35000 - 39999",AND(C621&gt;=40000,C621&lt;=44999),"40000 - 44999",AND(C621&gt;=45000,C621&lt;=49999),"45000 - 49999",C621&gt;=50000,"50000 or more")</f>
        <v>50000 or more</v>
      </c>
    </row>
    <row r="622" spans="1:4" x14ac:dyDescent="0.25">
      <c r="A622">
        <v>1</v>
      </c>
      <c r="B622" t="str" cm="1">
        <f t="array" ref="B622">_xlfn.IFS(Data!F622 = "successful", "successful",Data!F622="failed","unsuccessful",Data!F622="canceled","unsuccessful",Data!F622="live","live")</f>
        <v>unsuccessful</v>
      </c>
      <c r="C622">
        <v>30000</v>
      </c>
      <c r="D622" t="str" cm="1">
        <f t="array" ref="D622">_xlfn.IFS(C622&lt;1000,"&lt;1000",AND(C622&gt;=1000,C622&lt;=4999),"1000 - 4999",AND(C622&gt;=5000,C622&lt;=9999),"5000 - 9999",AND(C622&gt;=10000,C622&lt;=14999),"10000 - 14999",AND(C622&gt;=15000,C622&lt;=19999),"15000 - 19999",AND(C622&gt;=20000,C622&lt;=24999),"20000 - 24999",AND(C622&gt;=25000,C622&lt;=29999),"25000 - 29999",AND(C622&gt;=30000,C622&lt;=34999),"30000 - 34999",AND(C622&gt;=35000,C622&lt;=39999),"35000 - 39999",AND(C622&gt;=40000,C622&lt;=44999),"40000 - 44999",AND(C622&gt;=45000,C622&lt;=49999),"45000 - 49999",C622&gt;=50000,"50000 or more")</f>
        <v>30000 - 34999</v>
      </c>
    </row>
    <row r="623" spans="1:4" x14ac:dyDescent="0.25">
      <c r="A623">
        <v>3</v>
      </c>
      <c r="B623" t="str" cm="1">
        <f t="array" ref="B623">_xlfn.IFS(Data!F623 = "successful", "successful",Data!F623="failed","unsuccessful",Data!F623="canceled","unsuccessful",Data!F623="live","live")</f>
        <v>unsuccessful</v>
      </c>
      <c r="C623">
        <v>25000</v>
      </c>
      <c r="D623" t="str" cm="1">
        <f t="array" ref="D623">_xlfn.IFS(C623&lt;1000,"&lt;1000",AND(C623&gt;=1000,C623&lt;=4999),"1000 - 4999",AND(C623&gt;=5000,C623&lt;=9999),"5000 - 9999",AND(C623&gt;=10000,C623&lt;=14999),"10000 - 14999",AND(C623&gt;=15000,C623&lt;=19999),"15000 - 19999",AND(C623&gt;=20000,C623&lt;=24999),"20000 - 24999",AND(C623&gt;=25000,C623&lt;=29999),"25000 - 29999",AND(C623&gt;=30000,C623&lt;=34999),"30000 - 34999",AND(C623&gt;=35000,C623&lt;=39999),"35000 - 39999",AND(C623&gt;=40000,C623&lt;=44999),"40000 - 44999",AND(C623&gt;=45000,C623&lt;=49999),"45000 - 49999",C623&gt;=50000,"50000 or more")</f>
        <v>25000 - 29999</v>
      </c>
    </row>
    <row r="624" spans="1:4" x14ac:dyDescent="0.25">
      <c r="A624">
        <v>9</v>
      </c>
      <c r="B624" t="str" cm="1">
        <f t="array" ref="B624">_xlfn.IFS(Data!F624 = "successful", "successful",Data!F624="failed","unsuccessful",Data!F624="canceled","unsuccessful",Data!F624="live","live")</f>
        <v>unsuccessful</v>
      </c>
      <c r="C624">
        <v>6000</v>
      </c>
      <c r="D624" t="str" cm="1">
        <f t="array" ref="D624">_xlfn.IFS(C624&lt;1000,"&lt;1000",AND(C624&gt;=1000,C624&lt;=4999),"1000 - 4999",AND(C624&gt;=5000,C624&lt;=9999),"5000 - 9999",AND(C624&gt;=10000,C624&lt;=14999),"10000 - 14999",AND(C624&gt;=15000,C624&lt;=19999),"15000 - 19999",AND(C624&gt;=20000,C624&lt;=24999),"20000 - 24999",AND(C624&gt;=25000,C624&lt;=29999),"25000 - 29999",AND(C624&gt;=30000,C624&lt;=34999),"30000 - 34999",AND(C624&gt;=35000,C624&lt;=39999),"35000 - 39999",AND(C624&gt;=40000,C624&lt;=44999),"40000 - 44999",AND(C624&gt;=45000,C624&lt;=49999),"45000 - 49999",C624&gt;=50000,"50000 or more")</f>
        <v>5000 - 9999</v>
      </c>
    </row>
    <row r="625" spans="1:4" x14ac:dyDescent="0.25">
      <c r="A625">
        <v>0</v>
      </c>
      <c r="B625" t="str" cm="1">
        <f t="array" ref="B625">_xlfn.IFS(Data!F625 = "successful", "successful",Data!F625="failed","unsuccessful",Data!F625="canceled","unsuccessful",Data!F625="live","live")</f>
        <v>unsuccessful</v>
      </c>
      <c r="C625">
        <v>75000</v>
      </c>
      <c r="D625" t="str" cm="1">
        <f t="array" ref="D625">_xlfn.IFS(C625&lt;1000,"&lt;1000",AND(C625&gt;=1000,C625&lt;=4999),"1000 - 4999",AND(C625&gt;=5000,C625&lt;=9999),"5000 - 9999",AND(C625&gt;=10000,C625&lt;=14999),"10000 - 14999",AND(C625&gt;=15000,C625&lt;=19999),"15000 - 19999",AND(C625&gt;=20000,C625&lt;=24999),"20000 - 24999",AND(C625&gt;=25000,C625&lt;=29999),"25000 - 29999",AND(C625&gt;=30000,C625&lt;=34999),"30000 - 34999",AND(C625&gt;=35000,C625&lt;=39999),"35000 - 39999",AND(C625&gt;=40000,C625&lt;=44999),"40000 - 44999",AND(C625&gt;=45000,C625&lt;=49999),"45000 - 49999",C625&gt;=50000,"50000 or more")</f>
        <v>50000 or more</v>
      </c>
    </row>
    <row r="626" spans="1:4" x14ac:dyDescent="0.25">
      <c r="A626">
        <v>0</v>
      </c>
      <c r="B626" t="str" cm="1">
        <f t="array" ref="B626">_xlfn.IFS(Data!F626 = "successful", "successful",Data!F626="failed","unsuccessful",Data!F626="canceled","unsuccessful",Data!F626="live","live")</f>
        <v>unsuccessful</v>
      </c>
      <c r="C626">
        <v>5000</v>
      </c>
      <c r="D626" t="str" cm="1">
        <f t="array" ref="D626">_xlfn.IFS(C626&lt;1000,"&lt;1000",AND(C626&gt;=1000,C626&lt;=4999),"1000 - 4999",AND(C626&gt;=5000,C626&lt;=9999),"5000 - 9999",AND(C626&gt;=10000,C626&lt;=14999),"10000 - 14999",AND(C626&gt;=15000,C626&lt;=19999),"15000 - 19999",AND(C626&gt;=20000,C626&lt;=24999),"20000 - 24999",AND(C626&gt;=25000,C626&lt;=29999),"25000 - 29999",AND(C626&gt;=30000,C626&lt;=34999),"30000 - 34999",AND(C626&gt;=35000,C626&lt;=39999),"35000 - 39999",AND(C626&gt;=40000,C626&lt;=44999),"40000 - 44999",AND(C626&gt;=45000,C626&lt;=49999),"45000 - 49999",C626&gt;=50000,"50000 or more")</f>
        <v>5000 - 9999</v>
      </c>
    </row>
    <row r="627" spans="1:4" x14ac:dyDescent="0.25">
      <c r="A627">
        <v>0</v>
      </c>
      <c r="B627" t="str" cm="1">
        <f t="array" ref="B627">_xlfn.IFS(Data!F627 = "successful", "successful",Data!F627="failed","unsuccessful",Data!F627="canceled","unsuccessful",Data!F627="live","live")</f>
        <v>unsuccessful</v>
      </c>
      <c r="C627">
        <v>25000</v>
      </c>
      <c r="D627" t="str" cm="1">
        <f t="array" ref="D627">_xlfn.IFS(C627&lt;1000,"&lt;1000",AND(C627&gt;=1000,C627&lt;=4999),"1000 - 4999",AND(C627&gt;=5000,C627&lt;=9999),"5000 - 9999",AND(C627&gt;=10000,C627&lt;=14999),"10000 - 14999",AND(C627&gt;=15000,C627&lt;=19999),"15000 - 19999",AND(C627&gt;=20000,C627&lt;=24999),"20000 - 24999",AND(C627&gt;=25000,C627&lt;=29999),"25000 - 29999",AND(C627&gt;=30000,C627&lt;=34999),"30000 - 34999",AND(C627&gt;=35000,C627&lt;=39999),"35000 - 39999",AND(C627&gt;=40000,C627&lt;=44999),"40000 - 44999",AND(C627&gt;=45000,C627&lt;=49999),"45000 - 49999",C627&gt;=50000,"50000 or more")</f>
        <v>25000 - 29999</v>
      </c>
    </row>
    <row r="628" spans="1:4" x14ac:dyDescent="0.25">
      <c r="A628">
        <v>39</v>
      </c>
      <c r="B628" t="str" cm="1">
        <f t="array" ref="B628">_xlfn.IFS(Data!F628 = "successful", "successful",Data!F628="failed","unsuccessful",Data!F628="canceled","unsuccessful",Data!F628="live","live")</f>
        <v>unsuccessful</v>
      </c>
      <c r="C628">
        <v>25000</v>
      </c>
      <c r="D628" t="str" cm="1">
        <f t="array" ref="D628">_xlfn.IFS(C628&lt;1000,"&lt;1000",AND(C628&gt;=1000,C628&lt;=4999),"1000 - 4999",AND(C628&gt;=5000,C628&lt;=9999),"5000 - 9999",AND(C628&gt;=10000,C628&lt;=14999),"10000 - 14999",AND(C628&gt;=15000,C628&lt;=19999),"15000 - 19999",AND(C628&gt;=20000,C628&lt;=24999),"20000 - 24999",AND(C628&gt;=25000,C628&lt;=29999),"25000 - 29999",AND(C628&gt;=30000,C628&lt;=34999),"30000 - 34999",AND(C628&gt;=35000,C628&lt;=39999),"35000 - 39999",AND(C628&gt;=40000,C628&lt;=44999),"40000 - 44999",AND(C628&gt;=45000,C628&lt;=49999),"45000 - 49999",C628&gt;=50000,"50000 or more")</f>
        <v>25000 - 29999</v>
      </c>
    </row>
    <row r="629" spans="1:4" x14ac:dyDescent="0.25">
      <c r="A629">
        <v>1</v>
      </c>
      <c r="B629" t="str" cm="1">
        <f t="array" ref="B629">_xlfn.IFS(Data!F629 = "successful", "successful",Data!F629="failed","unsuccessful",Data!F629="canceled","unsuccessful",Data!F629="live","live")</f>
        <v>unsuccessful</v>
      </c>
      <c r="C629">
        <v>450000</v>
      </c>
      <c r="D629" t="str" cm="1">
        <f t="array" ref="D629">_xlfn.IFS(C629&lt;1000,"&lt;1000",AND(C629&gt;=1000,C629&lt;=4999),"1000 - 4999",AND(C629&gt;=5000,C629&lt;=9999),"5000 - 9999",AND(C629&gt;=10000,C629&lt;=14999),"10000 - 14999",AND(C629&gt;=15000,C629&lt;=19999),"15000 - 19999",AND(C629&gt;=20000,C629&lt;=24999),"20000 - 24999",AND(C629&gt;=25000,C629&lt;=29999),"25000 - 29999",AND(C629&gt;=30000,C629&lt;=34999),"30000 - 34999",AND(C629&gt;=35000,C629&lt;=39999),"35000 - 39999",AND(C629&gt;=40000,C629&lt;=44999),"40000 - 44999",AND(C629&gt;=45000,C629&lt;=49999),"45000 - 49999",C629&gt;=50000,"50000 or more")</f>
        <v>50000 or more</v>
      </c>
    </row>
    <row r="630" spans="1:4" x14ac:dyDescent="0.25">
      <c r="A630">
        <v>0</v>
      </c>
      <c r="B630" t="str" cm="1">
        <f t="array" ref="B630">_xlfn.IFS(Data!F630 = "successful", "successful",Data!F630="failed","unsuccessful",Data!F630="canceled","unsuccessful",Data!F630="live","live")</f>
        <v>unsuccessful</v>
      </c>
      <c r="C630">
        <v>5000</v>
      </c>
      <c r="D630" t="str" cm="1">
        <f t="array" ref="D630">_xlfn.IFS(C630&lt;1000,"&lt;1000",AND(C630&gt;=1000,C630&lt;=4999),"1000 - 4999",AND(C630&gt;=5000,C630&lt;=9999),"5000 - 9999",AND(C630&gt;=10000,C630&lt;=14999),"10000 - 14999",AND(C630&gt;=15000,C630&lt;=19999),"15000 - 19999",AND(C630&gt;=20000,C630&lt;=24999),"20000 - 24999",AND(C630&gt;=25000,C630&lt;=29999),"25000 - 29999",AND(C630&gt;=30000,C630&lt;=34999),"30000 - 34999",AND(C630&gt;=35000,C630&lt;=39999),"35000 - 39999",AND(C630&gt;=40000,C630&lt;=44999),"40000 - 44999",AND(C630&gt;=45000,C630&lt;=49999),"45000 - 49999",C630&gt;=50000,"50000 or more")</f>
        <v>5000 - 9999</v>
      </c>
    </row>
    <row r="631" spans="1:4" x14ac:dyDescent="0.25">
      <c r="A631">
        <v>3</v>
      </c>
      <c r="B631" t="str" cm="1">
        <f t="array" ref="B631">_xlfn.IFS(Data!F631 = "successful", "successful",Data!F631="failed","unsuccessful",Data!F631="canceled","unsuccessful",Data!F631="live","live")</f>
        <v>unsuccessful</v>
      </c>
      <c r="C631">
        <v>200000</v>
      </c>
      <c r="D631" t="str" cm="1">
        <f t="array" ref="D631">_xlfn.IFS(C631&lt;1000,"&lt;1000",AND(C631&gt;=1000,C631&lt;=4999),"1000 - 4999",AND(C631&gt;=5000,C631&lt;=9999),"5000 - 9999",AND(C631&gt;=10000,C631&lt;=14999),"10000 - 14999",AND(C631&gt;=15000,C631&lt;=19999),"15000 - 19999",AND(C631&gt;=20000,C631&lt;=24999),"20000 - 24999",AND(C631&gt;=25000,C631&lt;=29999),"25000 - 29999",AND(C631&gt;=30000,C631&lt;=34999),"30000 - 34999",AND(C631&gt;=35000,C631&lt;=39999),"35000 - 39999",AND(C631&gt;=40000,C631&lt;=44999),"40000 - 44999",AND(C631&gt;=45000,C631&lt;=49999),"45000 - 49999",C631&gt;=50000,"50000 or more")</f>
        <v>50000 or more</v>
      </c>
    </row>
    <row r="632" spans="1:4" x14ac:dyDescent="0.25">
      <c r="A632">
        <v>1</v>
      </c>
      <c r="B632" t="str" cm="1">
        <f t="array" ref="B632">_xlfn.IFS(Data!F632 = "successful", "successful",Data!F632="failed","unsuccessful",Data!F632="canceled","unsuccessful",Data!F632="live","live")</f>
        <v>unsuccessful</v>
      </c>
      <c r="C632">
        <v>11999</v>
      </c>
      <c r="D632" t="str" cm="1">
        <f t="array" ref="D632">_xlfn.IFS(C632&lt;1000,"&lt;1000",AND(C632&gt;=1000,C632&lt;=4999),"1000 - 4999",AND(C632&gt;=5000,C632&lt;=9999),"5000 - 9999",AND(C632&gt;=10000,C632&lt;=14999),"10000 - 14999",AND(C632&gt;=15000,C632&lt;=19999),"15000 - 19999",AND(C632&gt;=20000,C632&lt;=24999),"20000 - 24999",AND(C632&gt;=25000,C632&lt;=29999),"25000 - 29999",AND(C632&gt;=30000,C632&lt;=34999),"30000 - 34999",AND(C632&gt;=35000,C632&lt;=39999),"35000 - 39999",AND(C632&gt;=40000,C632&lt;=44999),"40000 - 44999",AND(C632&gt;=45000,C632&lt;=49999),"45000 - 49999",C632&gt;=50000,"50000 or more")</f>
        <v>10000 - 14999</v>
      </c>
    </row>
    <row r="633" spans="1:4" x14ac:dyDescent="0.25">
      <c r="A633">
        <v>9</v>
      </c>
      <c r="B633" t="str" cm="1">
        <f t="array" ref="B633">_xlfn.IFS(Data!F633 = "successful", "successful",Data!F633="failed","unsuccessful",Data!F633="canceled","unsuccessful",Data!F633="live","live")</f>
        <v>unsuccessful</v>
      </c>
      <c r="C633">
        <v>50000</v>
      </c>
      <c r="D633" t="str" cm="1">
        <f t="array" ref="D633">_xlfn.IFS(C633&lt;1000,"&lt;1000",AND(C633&gt;=1000,C633&lt;=4999),"1000 - 4999",AND(C633&gt;=5000,C633&lt;=9999),"5000 - 9999",AND(C633&gt;=10000,C633&lt;=14999),"10000 - 14999",AND(C633&gt;=15000,C633&lt;=19999),"15000 - 19999",AND(C633&gt;=20000,C633&lt;=24999),"20000 - 24999",AND(C633&gt;=25000,C633&lt;=29999),"25000 - 29999",AND(C633&gt;=30000,C633&lt;=34999),"30000 - 34999",AND(C633&gt;=35000,C633&lt;=39999),"35000 - 39999",AND(C633&gt;=40000,C633&lt;=44999),"40000 - 44999",AND(C633&gt;=45000,C633&lt;=49999),"45000 - 49999",C633&gt;=50000,"50000 or more")</f>
        <v>50000 or more</v>
      </c>
    </row>
    <row r="634" spans="1:4" x14ac:dyDescent="0.25">
      <c r="A634">
        <v>0</v>
      </c>
      <c r="B634" t="str" cm="1">
        <f t="array" ref="B634">_xlfn.IFS(Data!F634 = "successful", "successful",Data!F634="failed","unsuccessful",Data!F634="canceled","unsuccessful",Data!F634="live","live")</f>
        <v>unsuccessful</v>
      </c>
      <c r="C634">
        <v>20000</v>
      </c>
      <c r="D634" t="str" cm="1">
        <f t="array" ref="D634">_xlfn.IFS(C634&lt;1000,"&lt;1000",AND(C634&gt;=1000,C634&lt;=4999),"1000 - 4999",AND(C634&gt;=5000,C634&lt;=9999),"5000 - 9999",AND(C634&gt;=10000,C634&lt;=14999),"10000 - 14999",AND(C634&gt;=15000,C634&lt;=19999),"15000 - 19999",AND(C634&gt;=20000,C634&lt;=24999),"20000 - 24999",AND(C634&gt;=25000,C634&lt;=29999),"25000 - 29999",AND(C634&gt;=30000,C634&lt;=34999),"30000 - 34999",AND(C634&gt;=35000,C634&lt;=39999),"35000 - 39999",AND(C634&gt;=40000,C634&lt;=44999),"40000 - 44999",AND(C634&gt;=45000,C634&lt;=49999),"45000 - 49999",C634&gt;=50000,"50000 or more")</f>
        <v>20000 - 24999</v>
      </c>
    </row>
    <row r="635" spans="1:4" x14ac:dyDescent="0.25">
      <c r="A635">
        <v>25</v>
      </c>
      <c r="B635" t="str" cm="1">
        <f t="array" ref="B635">_xlfn.IFS(Data!F635 = "successful", "successful",Data!F635="failed","unsuccessful",Data!F635="canceled","unsuccessful",Data!F635="live","live")</f>
        <v>unsuccessful</v>
      </c>
      <c r="C635">
        <v>10000</v>
      </c>
      <c r="D635" t="str" cm="1">
        <f t="array" ref="D635">_xlfn.IFS(C635&lt;1000,"&lt;1000",AND(C635&gt;=1000,C635&lt;=4999),"1000 - 4999",AND(C635&gt;=5000,C635&lt;=9999),"5000 - 9999",AND(C635&gt;=10000,C635&lt;=14999),"10000 - 14999",AND(C635&gt;=15000,C635&lt;=19999),"15000 - 19999",AND(C635&gt;=20000,C635&lt;=24999),"20000 - 24999",AND(C635&gt;=25000,C635&lt;=29999),"25000 - 29999",AND(C635&gt;=30000,C635&lt;=34999),"30000 - 34999",AND(C635&gt;=35000,C635&lt;=39999),"35000 - 39999",AND(C635&gt;=40000,C635&lt;=44999),"40000 - 44999",AND(C635&gt;=45000,C635&lt;=49999),"45000 - 49999",C635&gt;=50000,"50000 or more")</f>
        <v>10000 - 14999</v>
      </c>
    </row>
    <row r="636" spans="1:4" x14ac:dyDescent="0.25">
      <c r="A636">
        <v>1</v>
      </c>
      <c r="B636" t="str" cm="1">
        <f t="array" ref="B636">_xlfn.IFS(Data!F636 = "successful", "successful",Data!F636="failed","unsuccessful",Data!F636="canceled","unsuccessful",Data!F636="live","live")</f>
        <v>unsuccessful</v>
      </c>
      <c r="C636">
        <v>5000</v>
      </c>
      <c r="D636" t="str" cm="1">
        <f t="array" ref="D636">_xlfn.IFS(C636&lt;1000,"&lt;1000",AND(C636&gt;=1000,C636&lt;=4999),"1000 - 4999",AND(C636&gt;=5000,C636&lt;=9999),"5000 - 9999",AND(C636&gt;=10000,C636&lt;=14999),"10000 - 14999",AND(C636&gt;=15000,C636&lt;=19999),"15000 - 19999",AND(C636&gt;=20000,C636&lt;=24999),"20000 - 24999",AND(C636&gt;=25000,C636&lt;=29999),"25000 - 29999",AND(C636&gt;=30000,C636&lt;=34999),"30000 - 34999",AND(C636&gt;=35000,C636&lt;=39999),"35000 - 39999",AND(C636&gt;=40000,C636&lt;=44999),"40000 - 44999",AND(C636&gt;=45000,C636&lt;=49999),"45000 - 49999",C636&gt;=50000,"50000 or more")</f>
        <v>5000 - 9999</v>
      </c>
    </row>
    <row r="637" spans="1:4" x14ac:dyDescent="0.25">
      <c r="A637">
        <v>1</v>
      </c>
      <c r="B637" t="str" cm="1">
        <f t="array" ref="B637">_xlfn.IFS(Data!F637 = "successful", "successful",Data!F637="failed","unsuccessful",Data!F637="canceled","unsuccessful",Data!F637="live","live")</f>
        <v>unsuccessful</v>
      </c>
      <c r="C637">
        <v>25000</v>
      </c>
      <c r="D637" t="str" cm="1">
        <f t="array" ref="D637">_xlfn.IFS(C637&lt;1000,"&lt;1000",AND(C637&gt;=1000,C637&lt;=4999),"1000 - 4999",AND(C637&gt;=5000,C637&lt;=9999),"5000 - 9999",AND(C637&gt;=10000,C637&lt;=14999),"10000 - 14999",AND(C637&gt;=15000,C637&lt;=19999),"15000 - 19999",AND(C637&gt;=20000,C637&lt;=24999),"20000 - 24999",AND(C637&gt;=25000,C637&lt;=29999),"25000 - 29999",AND(C637&gt;=30000,C637&lt;=34999),"30000 - 34999",AND(C637&gt;=35000,C637&lt;=39999),"35000 - 39999",AND(C637&gt;=40000,C637&lt;=44999),"40000 - 44999",AND(C637&gt;=45000,C637&lt;=49999),"45000 - 49999",C637&gt;=50000,"50000 or more")</f>
        <v>25000 - 29999</v>
      </c>
    </row>
    <row r="638" spans="1:4" x14ac:dyDescent="0.25">
      <c r="A638">
        <v>1</v>
      </c>
      <c r="B638" t="str" cm="1">
        <f t="array" ref="B638">_xlfn.IFS(Data!F638 = "successful", "successful",Data!F638="failed","unsuccessful",Data!F638="canceled","unsuccessful",Data!F638="live","live")</f>
        <v>unsuccessful</v>
      </c>
      <c r="C638">
        <v>2000</v>
      </c>
      <c r="D638" t="str" cm="1">
        <f t="array" ref="D638">_xlfn.IFS(C638&lt;1000,"&lt;1000",AND(C638&gt;=1000,C638&lt;=4999),"1000 - 4999",AND(C638&gt;=5000,C638&lt;=9999),"5000 - 9999",AND(C638&gt;=10000,C638&lt;=14999),"10000 - 14999",AND(C638&gt;=15000,C638&lt;=19999),"15000 - 19999",AND(C638&gt;=20000,C638&lt;=24999),"20000 - 24999",AND(C638&gt;=25000,C638&lt;=29999),"25000 - 29999",AND(C638&gt;=30000,C638&lt;=34999),"30000 - 34999",AND(C638&gt;=35000,C638&lt;=39999),"35000 - 39999",AND(C638&gt;=40000,C638&lt;=44999),"40000 - 44999",AND(C638&gt;=45000,C638&lt;=49999),"45000 - 49999",C638&gt;=50000,"50000 or more")</f>
        <v>1000 - 4999</v>
      </c>
    </row>
    <row r="639" spans="1:4" x14ac:dyDescent="0.25">
      <c r="A639">
        <v>0</v>
      </c>
      <c r="B639" t="str" cm="1">
        <f t="array" ref="B639">_xlfn.IFS(Data!F639 = "successful", "successful",Data!F639="failed","unsuccessful",Data!F639="canceled","unsuccessful",Data!F639="live","live")</f>
        <v>unsuccessful</v>
      </c>
      <c r="C639">
        <v>100000</v>
      </c>
      <c r="D639" t="str" cm="1">
        <f t="array" ref="D639">_xlfn.IFS(C639&lt;1000,"&lt;1000",AND(C639&gt;=1000,C639&lt;=4999),"1000 - 4999",AND(C639&gt;=5000,C639&lt;=9999),"5000 - 9999",AND(C639&gt;=10000,C639&lt;=14999),"10000 - 14999",AND(C639&gt;=15000,C639&lt;=19999),"15000 - 19999",AND(C639&gt;=20000,C639&lt;=24999),"20000 - 24999",AND(C639&gt;=25000,C639&lt;=29999),"25000 - 29999",AND(C639&gt;=30000,C639&lt;=34999),"30000 - 34999",AND(C639&gt;=35000,C639&lt;=39999),"35000 - 39999",AND(C639&gt;=40000,C639&lt;=44999),"40000 - 44999",AND(C639&gt;=45000,C639&lt;=49999),"45000 - 49999",C639&gt;=50000,"50000 or more")</f>
        <v>50000 or more</v>
      </c>
    </row>
    <row r="640" spans="1:4" x14ac:dyDescent="0.25">
      <c r="A640">
        <v>6</v>
      </c>
      <c r="B640" t="str" cm="1">
        <f t="array" ref="B640">_xlfn.IFS(Data!F640 = "successful", "successful",Data!F640="failed","unsuccessful",Data!F640="canceled","unsuccessful",Data!F640="live","live")</f>
        <v>unsuccessful</v>
      </c>
      <c r="C640">
        <v>200000</v>
      </c>
      <c r="D640" t="str" cm="1">
        <f t="array" ref="D640">_xlfn.IFS(C640&lt;1000,"&lt;1000",AND(C640&gt;=1000,C640&lt;=4999),"1000 - 4999",AND(C640&gt;=5000,C640&lt;=9999),"5000 - 9999",AND(C640&gt;=10000,C640&lt;=14999),"10000 - 14999",AND(C640&gt;=15000,C640&lt;=19999),"15000 - 19999",AND(C640&gt;=20000,C640&lt;=24999),"20000 - 24999",AND(C640&gt;=25000,C640&lt;=29999),"25000 - 29999",AND(C640&gt;=30000,C640&lt;=34999),"30000 - 34999",AND(C640&gt;=35000,C640&lt;=39999),"35000 - 39999",AND(C640&gt;=40000,C640&lt;=44999),"40000 - 44999",AND(C640&gt;=45000,C640&lt;=49999),"45000 - 49999",C640&gt;=50000,"50000 or more")</f>
        <v>50000 or more</v>
      </c>
    </row>
    <row r="641" spans="1:4" x14ac:dyDescent="0.25">
      <c r="A641">
        <v>1</v>
      </c>
      <c r="B641" t="str" cm="1">
        <f t="array" ref="B641">_xlfn.IFS(Data!F641 = "successful", "successful",Data!F641="failed","unsuccessful",Data!F641="canceled","unsuccessful",Data!F641="live","live")</f>
        <v>unsuccessful</v>
      </c>
      <c r="C641">
        <v>1000000</v>
      </c>
      <c r="D641" t="str" cm="1">
        <f t="array" ref="D641">_xlfn.IFS(C641&lt;1000,"&lt;1000",AND(C641&gt;=1000,C641&lt;=4999),"1000 - 4999",AND(C641&gt;=5000,C641&lt;=9999),"5000 - 9999",AND(C641&gt;=10000,C641&lt;=14999),"10000 - 14999",AND(C641&gt;=15000,C641&lt;=19999),"15000 - 19999",AND(C641&gt;=20000,C641&lt;=24999),"20000 - 24999",AND(C641&gt;=25000,C641&lt;=29999),"25000 - 29999",AND(C641&gt;=30000,C641&lt;=34999),"30000 - 34999",AND(C641&gt;=35000,C641&lt;=39999),"35000 - 39999",AND(C641&gt;=40000,C641&lt;=44999),"40000 - 44999",AND(C641&gt;=45000,C641&lt;=49999),"45000 - 49999",C641&gt;=50000,"50000 or more")</f>
        <v>50000 or more</v>
      </c>
    </row>
    <row r="642" spans="1:4" x14ac:dyDescent="0.25">
      <c r="A642">
        <v>2</v>
      </c>
      <c r="B642" t="str" cm="1">
        <f t="array" ref="B642">_xlfn.IFS(Data!F642 = "successful", "successful",Data!F642="failed","unsuccessful",Data!F642="canceled","unsuccessful",Data!F642="live","live")</f>
        <v>successful</v>
      </c>
      <c r="C642">
        <v>70</v>
      </c>
      <c r="D642" t="str" cm="1">
        <f t="array" ref="D642">_xlfn.IFS(C642&lt;1000,"&lt;1000",AND(C642&gt;=1000,C642&lt;=4999),"1000 - 4999",AND(C642&gt;=5000,C642&lt;=9999),"5000 - 9999",AND(C642&gt;=10000,C642&lt;=14999),"10000 - 14999",AND(C642&gt;=15000,C642&lt;=19999),"15000 - 19999",AND(C642&gt;=20000,C642&lt;=24999),"20000 - 24999",AND(C642&gt;=25000,C642&lt;=29999),"25000 - 29999",AND(C642&gt;=30000,C642&lt;=34999),"30000 - 34999",AND(C642&gt;=35000,C642&lt;=39999),"35000 - 39999",AND(C642&gt;=40000,C642&lt;=44999),"40000 - 44999",AND(C642&gt;=45000,C642&lt;=49999),"45000 - 49999",C642&gt;=50000,"50000 or more")</f>
        <v>&lt;1000</v>
      </c>
    </row>
    <row r="643" spans="1:4" x14ac:dyDescent="0.25">
      <c r="A643">
        <v>315</v>
      </c>
      <c r="B643" t="str" cm="1">
        <f t="array" ref="B643">_xlfn.IFS(Data!F643 = "successful", "successful",Data!F643="failed","unsuccessful",Data!F643="canceled","unsuccessful",Data!F643="live","live")</f>
        <v>successful</v>
      </c>
      <c r="C643">
        <v>40000</v>
      </c>
      <c r="D643" t="str" cm="1">
        <f t="array" ref="D643">_xlfn.IFS(C643&lt;1000,"&lt;1000",AND(C643&gt;=1000,C643&lt;=4999),"1000 - 4999",AND(C643&gt;=5000,C643&lt;=9999),"5000 - 9999",AND(C643&gt;=10000,C643&lt;=14999),"10000 - 14999",AND(C643&gt;=15000,C643&lt;=19999),"15000 - 19999",AND(C643&gt;=20000,C643&lt;=24999),"20000 - 24999",AND(C643&gt;=25000,C643&lt;=29999),"25000 - 29999",AND(C643&gt;=30000,C643&lt;=34999),"30000 - 34999",AND(C643&gt;=35000,C643&lt;=39999),"35000 - 39999",AND(C643&gt;=40000,C643&lt;=44999),"40000 - 44999",AND(C643&gt;=45000,C643&lt;=49999),"45000 - 49999",C643&gt;=50000,"50000 or more")</f>
        <v>40000 - 44999</v>
      </c>
    </row>
    <row r="644" spans="1:4" x14ac:dyDescent="0.25">
      <c r="A644">
        <v>2174</v>
      </c>
      <c r="B644" t="str" cm="1">
        <f t="array" ref="B644">_xlfn.IFS(Data!F644 = "successful", "successful",Data!F644="failed","unsuccessful",Data!F644="canceled","unsuccessful",Data!F644="live","live")</f>
        <v>successful</v>
      </c>
      <c r="C644">
        <v>20000</v>
      </c>
      <c r="D644" t="str" cm="1">
        <f t="array" ref="D644">_xlfn.IFS(C644&lt;1000,"&lt;1000",AND(C644&gt;=1000,C644&lt;=4999),"1000 - 4999",AND(C644&gt;=5000,C644&lt;=9999),"5000 - 9999",AND(C644&gt;=10000,C644&lt;=14999),"10000 - 14999",AND(C644&gt;=15000,C644&lt;=19999),"15000 - 19999",AND(C644&gt;=20000,C644&lt;=24999),"20000 - 24999",AND(C644&gt;=25000,C644&lt;=29999),"25000 - 29999",AND(C644&gt;=30000,C644&lt;=34999),"30000 - 34999",AND(C644&gt;=35000,C644&lt;=39999),"35000 - 39999",AND(C644&gt;=40000,C644&lt;=44999),"40000 - 44999",AND(C644&gt;=45000,C644&lt;=49999),"45000 - 49999",C644&gt;=50000,"50000 or more")</f>
        <v>20000 - 24999</v>
      </c>
    </row>
    <row r="645" spans="1:4" x14ac:dyDescent="0.25">
      <c r="A645">
        <v>152</v>
      </c>
      <c r="B645" t="str" cm="1">
        <f t="array" ref="B645">_xlfn.IFS(Data!F645 = "successful", "successful",Data!F645="failed","unsuccessful",Data!F645="canceled","unsuccessful",Data!F645="live","live")</f>
        <v>successful</v>
      </c>
      <c r="C645">
        <v>25000</v>
      </c>
      <c r="D645" t="str" cm="1">
        <f t="array" ref="D645">_xlfn.IFS(C645&lt;1000,"&lt;1000",AND(C645&gt;=1000,C645&lt;=4999),"1000 - 4999",AND(C645&gt;=5000,C645&lt;=9999),"5000 - 9999",AND(C645&gt;=10000,C645&lt;=14999),"10000 - 14999",AND(C645&gt;=15000,C645&lt;=19999),"15000 - 19999",AND(C645&gt;=20000,C645&lt;=24999),"20000 - 24999",AND(C645&gt;=25000,C645&lt;=29999),"25000 - 29999",AND(C645&gt;=30000,C645&lt;=34999),"30000 - 34999",AND(C645&gt;=35000,C645&lt;=39999),"35000 - 39999",AND(C645&gt;=40000,C645&lt;=44999),"40000 - 44999",AND(C645&gt;=45000,C645&lt;=49999),"45000 - 49999",C645&gt;=50000,"50000 or more")</f>
        <v>25000 - 29999</v>
      </c>
    </row>
    <row r="646" spans="1:4" x14ac:dyDescent="0.25">
      <c r="A646">
        <v>1021</v>
      </c>
      <c r="B646" t="str" cm="1">
        <f t="array" ref="B646">_xlfn.IFS(Data!F646 = "successful", "successful",Data!F646="failed","unsuccessful",Data!F646="canceled","unsuccessful",Data!F646="live","live")</f>
        <v>successful</v>
      </c>
      <c r="C646">
        <v>25000</v>
      </c>
      <c r="D646" t="str" cm="1">
        <f t="array" ref="D646">_xlfn.IFS(C646&lt;1000,"&lt;1000",AND(C646&gt;=1000,C646&lt;=4999),"1000 - 4999",AND(C646&gt;=5000,C646&lt;=9999),"5000 - 9999",AND(C646&gt;=10000,C646&lt;=14999),"10000 - 14999",AND(C646&gt;=15000,C646&lt;=19999),"15000 - 19999",AND(C646&gt;=20000,C646&lt;=24999),"20000 - 24999",AND(C646&gt;=25000,C646&lt;=29999),"25000 - 29999",AND(C646&gt;=30000,C646&lt;=34999),"30000 - 34999",AND(C646&gt;=35000,C646&lt;=39999),"35000 - 39999",AND(C646&gt;=40000,C646&lt;=44999),"40000 - 44999",AND(C646&gt;=45000,C646&lt;=49999),"45000 - 49999",C646&gt;=50000,"50000 or more")</f>
        <v>25000 - 29999</v>
      </c>
    </row>
    <row r="647" spans="1:4" x14ac:dyDescent="0.25">
      <c r="A647">
        <v>237</v>
      </c>
      <c r="B647" t="str" cm="1">
        <f t="array" ref="B647">_xlfn.IFS(Data!F647 = "successful", "successful",Data!F647="failed","unsuccessful",Data!F647="canceled","unsuccessful",Data!F647="live","live")</f>
        <v>successful</v>
      </c>
      <c r="C647">
        <v>2000</v>
      </c>
      <c r="D647" t="str" cm="1">
        <f t="array" ref="D647">_xlfn.IFS(C647&lt;1000,"&lt;1000",AND(C647&gt;=1000,C647&lt;=4999),"1000 - 4999",AND(C647&gt;=5000,C647&lt;=9999),"5000 - 9999",AND(C647&gt;=10000,C647&lt;=14999),"10000 - 14999",AND(C647&gt;=15000,C647&lt;=19999),"15000 - 19999",AND(C647&gt;=20000,C647&lt;=24999),"20000 - 24999",AND(C647&gt;=25000,C647&lt;=29999),"25000 - 29999",AND(C647&gt;=30000,C647&lt;=34999),"30000 - 34999",AND(C647&gt;=35000,C647&lt;=39999),"35000 - 39999",AND(C647&gt;=40000,C647&lt;=44999),"40000 - 44999",AND(C647&gt;=45000,C647&lt;=49999),"45000 - 49999",C647&gt;=50000,"50000 or more")</f>
        <v>1000 - 4999</v>
      </c>
    </row>
    <row r="648" spans="1:4" x14ac:dyDescent="0.25">
      <c r="A648">
        <v>27</v>
      </c>
      <c r="B648" t="str" cm="1">
        <f t="array" ref="B648">_xlfn.IFS(Data!F648 = "successful", "successful",Data!F648="failed","unsuccessful",Data!F648="canceled","unsuccessful",Data!F648="live","live")</f>
        <v>successful</v>
      </c>
      <c r="C648">
        <v>800</v>
      </c>
      <c r="D648" t="str" cm="1">
        <f t="array" ref="D648">_xlfn.IFS(C648&lt;1000,"&lt;1000",AND(C648&gt;=1000,C648&lt;=4999),"1000 - 4999",AND(C648&gt;=5000,C648&lt;=9999),"5000 - 9999",AND(C648&gt;=10000,C648&lt;=14999),"10000 - 14999",AND(C648&gt;=15000,C648&lt;=19999),"15000 - 19999",AND(C648&gt;=20000,C648&lt;=24999),"20000 - 24999",AND(C648&gt;=25000,C648&lt;=29999),"25000 - 29999",AND(C648&gt;=30000,C648&lt;=34999),"30000 - 34999",AND(C648&gt;=35000,C648&lt;=39999),"35000 - 39999",AND(C648&gt;=40000,C648&lt;=44999),"40000 - 44999",AND(C648&gt;=45000,C648&lt;=49999),"45000 - 49999",C648&gt;=50000,"50000 or more")</f>
        <v>&lt;1000</v>
      </c>
    </row>
    <row r="649" spans="1:4" x14ac:dyDescent="0.25">
      <c r="A649">
        <v>17</v>
      </c>
      <c r="B649" t="str" cm="1">
        <f t="array" ref="B649">_xlfn.IFS(Data!F649 = "successful", "successful",Data!F649="failed","unsuccessful",Data!F649="canceled","unsuccessful",Data!F649="live","live")</f>
        <v>successful</v>
      </c>
      <c r="C649">
        <v>2000</v>
      </c>
      <c r="D649" t="str" cm="1">
        <f t="array" ref="D649">_xlfn.IFS(C649&lt;1000,"&lt;1000",AND(C649&gt;=1000,C649&lt;=4999),"1000 - 4999",AND(C649&gt;=5000,C649&lt;=9999),"5000 - 9999",AND(C649&gt;=10000,C649&lt;=14999),"10000 - 14999",AND(C649&gt;=15000,C649&lt;=19999),"15000 - 19999",AND(C649&gt;=20000,C649&lt;=24999),"20000 - 24999",AND(C649&gt;=25000,C649&lt;=29999),"25000 - 29999",AND(C649&gt;=30000,C649&lt;=34999),"30000 - 34999",AND(C649&gt;=35000,C649&lt;=39999),"35000 - 39999",AND(C649&gt;=40000,C649&lt;=44999),"40000 - 44999",AND(C649&gt;=45000,C649&lt;=49999),"45000 - 49999",C649&gt;=50000,"50000 or more")</f>
        <v>1000 - 4999</v>
      </c>
    </row>
    <row r="650" spans="1:4" x14ac:dyDescent="0.25">
      <c r="A650">
        <v>27</v>
      </c>
      <c r="B650" t="str" cm="1">
        <f t="array" ref="B650">_xlfn.IFS(Data!F650 = "successful", "successful",Data!F650="failed","unsuccessful",Data!F650="canceled","unsuccessful",Data!F650="live","live")</f>
        <v>successful</v>
      </c>
      <c r="C650">
        <v>35000</v>
      </c>
      <c r="D650" t="str" cm="1">
        <f t="array" ref="D650">_xlfn.IFS(C650&lt;1000,"&lt;1000",AND(C650&gt;=1000,C650&lt;=4999),"1000 - 4999",AND(C650&gt;=5000,C650&lt;=9999),"5000 - 9999",AND(C650&gt;=10000,C650&lt;=14999),"10000 - 14999",AND(C650&gt;=15000,C650&lt;=19999),"15000 - 19999",AND(C650&gt;=20000,C650&lt;=24999),"20000 - 24999",AND(C650&gt;=25000,C650&lt;=29999),"25000 - 29999",AND(C650&gt;=30000,C650&lt;=34999),"30000 - 34999",AND(C650&gt;=35000,C650&lt;=39999),"35000 - 39999",AND(C650&gt;=40000,C650&lt;=44999),"40000 - 44999",AND(C650&gt;=45000,C650&lt;=49999),"45000 - 49999",C650&gt;=50000,"50000 or more")</f>
        <v>35000 - 39999</v>
      </c>
    </row>
    <row r="651" spans="1:4" x14ac:dyDescent="0.25">
      <c r="A651">
        <v>82</v>
      </c>
      <c r="B651" t="str" cm="1">
        <f t="array" ref="B651">_xlfn.IFS(Data!F651 = "successful", "successful",Data!F651="failed","unsuccessful",Data!F651="canceled","unsuccessful",Data!F651="live","live")</f>
        <v>successful</v>
      </c>
      <c r="C651">
        <v>2500</v>
      </c>
      <c r="D651" t="str" cm="1">
        <f t="array" ref="D651">_xlfn.IFS(C651&lt;1000,"&lt;1000",AND(C651&gt;=1000,C651&lt;=4999),"1000 - 4999",AND(C651&gt;=5000,C651&lt;=9999),"5000 - 9999",AND(C651&gt;=10000,C651&lt;=14999),"10000 - 14999",AND(C651&gt;=15000,C651&lt;=19999),"15000 - 19999",AND(C651&gt;=20000,C651&lt;=24999),"20000 - 24999",AND(C651&gt;=25000,C651&lt;=29999),"25000 - 29999",AND(C651&gt;=30000,C651&lt;=34999),"30000 - 34999",AND(C651&gt;=35000,C651&lt;=39999),"35000 - 39999",AND(C651&gt;=40000,C651&lt;=44999),"40000 - 44999",AND(C651&gt;=45000,C651&lt;=49999),"45000 - 49999",C651&gt;=50000,"50000 or more")</f>
        <v>1000 - 4999</v>
      </c>
    </row>
    <row r="652" spans="1:4" x14ac:dyDescent="0.25">
      <c r="A652">
        <v>48</v>
      </c>
      <c r="B652" t="str" cm="1">
        <f t="array" ref="B652">_xlfn.IFS(Data!F652 = "successful", "successful",Data!F652="failed","unsuccessful",Data!F652="canceled","unsuccessful",Data!F652="live","live")</f>
        <v>successful</v>
      </c>
      <c r="C652">
        <v>1500</v>
      </c>
      <c r="D652" t="str" cm="1">
        <f t="array" ref="D652">_xlfn.IFS(C652&lt;1000,"&lt;1000",AND(C652&gt;=1000,C652&lt;=4999),"1000 - 4999",AND(C652&gt;=5000,C652&lt;=9999),"5000 - 9999",AND(C652&gt;=10000,C652&lt;=14999),"10000 - 14999",AND(C652&gt;=15000,C652&lt;=19999),"15000 - 19999",AND(C652&gt;=20000,C652&lt;=24999),"20000 - 24999",AND(C652&gt;=25000,C652&lt;=29999),"25000 - 29999",AND(C652&gt;=30000,C652&lt;=34999),"30000 - 34999",AND(C652&gt;=35000,C652&lt;=39999),"35000 - 39999",AND(C652&gt;=40000,C652&lt;=44999),"40000 - 44999",AND(C652&gt;=45000,C652&lt;=49999),"45000 - 49999",C652&gt;=50000,"50000 or more")</f>
        <v>1000 - 4999</v>
      </c>
    </row>
    <row r="653" spans="1:4" x14ac:dyDescent="0.25">
      <c r="A653">
        <v>105</v>
      </c>
      <c r="B653" t="str" cm="1">
        <f t="array" ref="B653">_xlfn.IFS(Data!F653 = "successful", "successful",Data!F653="failed","unsuccessful",Data!F653="canceled","unsuccessful",Data!F653="live","live")</f>
        <v>successful</v>
      </c>
      <c r="C653">
        <v>25000</v>
      </c>
      <c r="D653" t="str" cm="1">
        <f t="array" ref="D653">_xlfn.IFS(C653&lt;1000,"&lt;1000",AND(C653&gt;=1000,C653&lt;=4999),"1000 - 4999",AND(C653&gt;=5000,C653&lt;=9999),"5000 - 9999",AND(C653&gt;=10000,C653&lt;=14999),"10000 - 14999",AND(C653&gt;=15000,C653&lt;=19999),"15000 - 19999",AND(C653&gt;=20000,C653&lt;=24999),"20000 - 24999",AND(C653&gt;=25000,C653&lt;=29999),"25000 - 29999",AND(C653&gt;=30000,C653&lt;=34999),"30000 - 34999",AND(C653&gt;=35000,C653&lt;=39999),"35000 - 39999",AND(C653&gt;=40000,C653&lt;=44999),"40000 - 44999",AND(C653&gt;=45000,C653&lt;=49999),"45000 - 49999",C653&gt;=50000,"50000 or more")</f>
        <v>25000 - 29999</v>
      </c>
    </row>
    <row r="654" spans="1:4" x14ac:dyDescent="0.25">
      <c r="A654">
        <v>28</v>
      </c>
      <c r="B654" t="str" cm="1">
        <f t="array" ref="B654">_xlfn.IFS(Data!F654 = "successful", "successful",Data!F654="failed","unsuccessful",Data!F654="canceled","unsuccessful",Data!F654="live","live")</f>
        <v>successful</v>
      </c>
      <c r="C654">
        <v>3000</v>
      </c>
      <c r="D654" t="str" cm="1">
        <f t="array" ref="D654">_xlfn.IFS(C654&lt;1000,"&lt;1000",AND(C654&gt;=1000,C654&lt;=4999),"1000 - 4999",AND(C654&gt;=5000,C654&lt;=9999),"5000 - 9999",AND(C654&gt;=10000,C654&lt;=14999),"10000 - 14999",AND(C654&gt;=15000,C654&lt;=19999),"15000 - 19999",AND(C654&gt;=20000,C654&lt;=24999),"20000 - 24999",AND(C654&gt;=25000,C654&lt;=29999),"25000 - 29999",AND(C654&gt;=30000,C654&lt;=34999),"30000 - 34999",AND(C654&gt;=35000,C654&lt;=39999),"35000 - 39999",AND(C654&gt;=40000,C654&lt;=44999),"40000 - 44999",AND(C654&gt;=45000,C654&lt;=49999),"45000 - 49999",C654&gt;=50000,"50000 or more")</f>
        <v>1000 - 4999</v>
      </c>
    </row>
    <row r="655" spans="1:4" x14ac:dyDescent="0.25">
      <c r="A655">
        <v>1107</v>
      </c>
      <c r="B655" t="str" cm="1">
        <f t="array" ref="B655">_xlfn.IFS(Data!F655 = "successful", "successful",Data!F655="failed","unsuccessful",Data!F655="canceled","unsuccessful",Data!F655="live","live")</f>
        <v>successful</v>
      </c>
      <c r="C655">
        <v>75000</v>
      </c>
      <c r="D655" t="str" cm="1">
        <f t="array" ref="D655">_xlfn.IFS(C655&lt;1000,"&lt;1000",AND(C655&gt;=1000,C655&lt;=4999),"1000 - 4999",AND(C655&gt;=5000,C655&lt;=9999),"5000 - 9999",AND(C655&gt;=10000,C655&lt;=14999),"10000 - 14999",AND(C655&gt;=15000,C655&lt;=19999),"15000 - 19999",AND(C655&gt;=20000,C655&lt;=24999),"20000 - 24999",AND(C655&gt;=25000,C655&lt;=29999),"25000 - 29999",AND(C655&gt;=30000,C655&lt;=34999),"30000 - 34999",AND(C655&gt;=35000,C655&lt;=39999),"35000 - 39999",AND(C655&gt;=40000,C655&lt;=44999),"40000 - 44999",AND(C655&gt;=45000,C655&lt;=49999),"45000 - 49999",C655&gt;=50000,"50000 or more")</f>
        <v>50000 or more</v>
      </c>
    </row>
    <row r="656" spans="1:4" x14ac:dyDescent="0.25">
      <c r="A656">
        <v>1013</v>
      </c>
      <c r="B656" t="str" cm="1">
        <f t="array" ref="B656">_xlfn.IFS(Data!F656 = "successful", "successful",Data!F656="failed","unsuccessful",Data!F656="canceled","unsuccessful",Data!F656="live","live")</f>
        <v>successful</v>
      </c>
      <c r="C656">
        <v>12000</v>
      </c>
      <c r="D656" t="str" cm="1">
        <f t="array" ref="D656">_xlfn.IFS(C656&lt;1000,"&lt;1000",AND(C656&gt;=1000,C656&lt;=4999),"1000 - 4999",AND(C656&gt;=5000,C656&lt;=9999),"5000 - 9999",AND(C656&gt;=10000,C656&lt;=14999),"10000 - 14999",AND(C656&gt;=15000,C656&lt;=19999),"15000 - 19999",AND(C656&gt;=20000,C656&lt;=24999),"20000 - 24999",AND(C656&gt;=25000,C656&lt;=29999),"25000 - 29999",AND(C656&gt;=30000,C656&lt;=34999),"30000 - 34999",AND(C656&gt;=35000,C656&lt;=39999),"35000 - 39999",AND(C656&gt;=40000,C656&lt;=44999),"40000 - 44999",AND(C656&gt;=45000,C656&lt;=49999),"45000 - 49999",C656&gt;=50000,"50000 or more")</f>
        <v>10000 - 14999</v>
      </c>
    </row>
    <row r="657" spans="1:4" x14ac:dyDescent="0.25">
      <c r="A657">
        <v>274</v>
      </c>
      <c r="B657" t="str" cm="1">
        <f t="array" ref="B657">_xlfn.IFS(Data!F657 = "successful", "successful",Data!F657="failed","unsuccessful",Data!F657="canceled","unsuccessful",Data!F657="live","live")</f>
        <v>successful</v>
      </c>
      <c r="C657">
        <v>8000</v>
      </c>
      <c r="D657" t="str" cm="1">
        <f t="array" ref="D657">_xlfn.IFS(C657&lt;1000,"&lt;1000",AND(C657&gt;=1000,C657&lt;=4999),"1000 - 4999",AND(C657&gt;=5000,C657&lt;=9999),"5000 - 9999",AND(C657&gt;=10000,C657&lt;=14999),"10000 - 14999",AND(C657&gt;=15000,C657&lt;=19999),"15000 - 19999",AND(C657&gt;=20000,C657&lt;=24999),"20000 - 24999",AND(C657&gt;=25000,C657&lt;=29999),"25000 - 29999",AND(C657&gt;=30000,C657&lt;=34999),"30000 - 34999",AND(C657&gt;=35000,C657&lt;=39999),"35000 - 39999",AND(C657&gt;=40000,C657&lt;=44999),"40000 - 44999",AND(C657&gt;=45000,C657&lt;=49999),"45000 - 49999",C657&gt;=50000,"50000 or more")</f>
        <v>5000 - 9999</v>
      </c>
    </row>
    <row r="658" spans="1:4" x14ac:dyDescent="0.25">
      <c r="A658">
        <v>87</v>
      </c>
      <c r="B658" t="str" cm="1">
        <f t="array" ref="B658">_xlfn.IFS(Data!F658 = "successful", "successful",Data!F658="failed","unsuccessful",Data!F658="canceled","unsuccessful",Data!F658="live","live")</f>
        <v>successful</v>
      </c>
      <c r="C658">
        <v>5000</v>
      </c>
      <c r="D658" t="str" cm="1">
        <f t="array" ref="D658">_xlfn.IFS(C658&lt;1000,"&lt;1000",AND(C658&gt;=1000,C658&lt;=4999),"1000 - 4999",AND(C658&gt;=5000,C658&lt;=9999),"5000 - 9999",AND(C658&gt;=10000,C658&lt;=14999),"10000 - 14999",AND(C658&gt;=15000,C658&lt;=19999),"15000 - 19999",AND(C658&gt;=20000,C658&lt;=24999),"20000 - 24999",AND(C658&gt;=25000,C658&lt;=29999),"25000 - 29999",AND(C658&gt;=30000,C658&lt;=34999),"30000 - 34999",AND(C658&gt;=35000,C658&lt;=39999),"35000 - 39999",AND(C658&gt;=40000,C658&lt;=44999),"40000 - 44999",AND(C658&gt;=45000,C658&lt;=49999),"45000 - 49999",C658&gt;=50000,"50000 or more")</f>
        <v>5000 - 9999</v>
      </c>
    </row>
    <row r="659" spans="1:4" x14ac:dyDescent="0.25">
      <c r="A659">
        <v>99</v>
      </c>
      <c r="B659" t="str" cm="1">
        <f t="array" ref="B659">_xlfn.IFS(Data!F659 = "successful", "successful",Data!F659="failed","unsuccessful",Data!F659="canceled","unsuccessful",Data!F659="live","live")</f>
        <v>successful</v>
      </c>
      <c r="C659">
        <v>15000</v>
      </c>
      <c r="D659" t="str" cm="1">
        <f t="array" ref="D659">_xlfn.IFS(C659&lt;1000,"&lt;1000",AND(C659&gt;=1000,C659&lt;=4999),"1000 - 4999",AND(C659&gt;=5000,C659&lt;=9999),"5000 - 9999",AND(C659&gt;=10000,C659&lt;=14999),"10000 - 14999",AND(C659&gt;=15000,C659&lt;=19999),"15000 - 19999",AND(C659&gt;=20000,C659&lt;=24999),"20000 - 24999",AND(C659&gt;=25000,C659&lt;=29999),"25000 - 29999",AND(C659&gt;=30000,C659&lt;=34999),"30000 - 34999",AND(C659&gt;=35000,C659&lt;=39999),"35000 - 39999",AND(C659&gt;=40000,C659&lt;=44999),"40000 - 44999",AND(C659&gt;=45000,C659&lt;=49999),"45000 - 49999",C659&gt;=50000,"50000 or more")</f>
        <v>15000 - 19999</v>
      </c>
    </row>
    <row r="660" spans="1:4" x14ac:dyDescent="0.25">
      <c r="A660">
        <v>276</v>
      </c>
      <c r="B660" t="str" cm="1">
        <f t="array" ref="B660">_xlfn.IFS(Data!F660 = "successful", "successful",Data!F660="failed","unsuccessful",Data!F660="canceled","unsuccessful",Data!F660="live","live")</f>
        <v>successful</v>
      </c>
      <c r="C660">
        <v>28888</v>
      </c>
      <c r="D660" t="str" cm="1">
        <f t="array" ref="D660">_xlfn.IFS(C660&lt;1000,"&lt;1000",AND(C660&gt;=1000,C660&lt;=4999),"1000 - 4999",AND(C660&gt;=5000,C660&lt;=9999),"5000 - 9999",AND(C660&gt;=10000,C660&lt;=14999),"10000 - 14999",AND(C660&gt;=15000,C660&lt;=19999),"15000 - 19999",AND(C660&gt;=20000,C660&lt;=24999),"20000 - 24999",AND(C660&gt;=25000,C660&lt;=29999),"25000 - 29999",AND(C660&gt;=30000,C660&lt;=34999),"30000 - 34999",AND(C660&gt;=35000,C660&lt;=39999),"35000 - 39999",AND(C660&gt;=40000,C660&lt;=44999),"40000 - 44999",AND(C660&gt;=45000,C660&lt;=49999),"45000 - 49999",C660&gt;=50000,"50000 or more")</f>
        <v>25000 - 29999</v>
      </c>
    </row>
    <row r="661" spans="1:4" x14ac:dyDescent="0.25">
      <c r="A661">
        <v>21</v>
      </c>
      <c r="B661" t="str" cm="1">
        <f t="array" ref="B661">_xlfn.IFS(Data!F661 = "successful", "successful",Data!F661="failed","unsuccessful",Data!F661="canceled","unsuccessful",Data!F661="live","live")</f>
        <v>successful</v>
      </c>
      <c r="C661">
        <v>3000</v>
      </c>
      <c r="D661" t="str" cm="1">
        <f t="array" ref="D661">_xlfn.IFS(C661&lt;1000,"&lt;1000",AND(C661&gt;=1000,C661&lt;=4999),"1000 - 4999",AND(C661&gt;=5000,C661&lt;=9999),"5000 - 9999",AND(C661&gt;=10000,C661&lt;=14999),"10000 - 14999",AND(C661&gt;=15000,C661&lt;=19999),"15000 - 19999",AND(C661&gt;=20000,C661&lt;=24999),"20000 - 24999",AND(C661&gt;=25000,C661&lt;=29999),"25000 - 29999",AND(C661&gt;=30000,C661&lt;=34999),"30000 - 34999",AND(C661&gt;=35000,C661&lt;=39999),"35000 - 39999",AND(C661&gt;=40000,C661&lt;=44999),"40000 - 44999",AND(C661&gt;=45000,C661&lt;=49999),"45000 - 49999",C661&gt;=50000,"50000 or more")</f>
        <v>1000 - 4999</v>
      </c>
    </row>
    <row r="662" spans="1:4" x14ac:dyDescent="0.25">
      <c r="A662">
        <v>18</v>
      </c>
      <c r="B662" t="str" cm="1">
        <f t="array" ref="B662">_xlfn.IFS(Data!F662 = "successful", "successful",Data!F662="failed","unsuccessful",Data!F662="canceled","unsuccessful",Data!F662="live","live")</f>
        <v>unsuccessful</v>
      </c>
      <c r="C662">
        <v>50000</v>
      </c>
      <c r="D662" t="str" cm="1">
        <f t="array" ref="D662">_xlfn.IFS(C662&lt;1000,"&lt;1000",AND(C662&gt;=1000,C662&lt;=4999),"1000 - 4999",AND(C662&gt;=5000,C662&lt;=9999),"5000 - 9999",AND(C662&gt;=10000,C662&lt;=14999),"10000 - 14999",AND(C662&gt;=15000,C662&lt;=19999),"15000 - 19999",AND(C662&gt;=20000,C662&lt;=24999),"20000 - 24999",AND(C662&gt;=25000,C662&lt;=29999),"25000 - 29999",AND(C662&gt;=30000,C662&lt;=34999),"30000 - 34999",AND(C662&gt;=35000,C662&lt;=39999),"35000 - 39999",AND(C662&gt;=40000,C662&lt;=44999),"40000 - 44999",AND(C662&gt;=45000,C662&lt;=49999),"45000 - 49999",C662&gt;=50000,"50000 or more")</f>
        <v>50000 or more</v>
      </c>
    </row>
    <row r="663" spans="1:4" x14ac:dyDescent="0.25">
      <c r="A663">
        <v>9</v>
      </c>
      <c r="B663" t="str" cm="1">
        <f t="array" ref="B663">_xlfn.IFS(Data!F663 = "successful", "successful",Data!F663="failed","unsuccessful",Data!F663="canceled","unsuccessful",Data!F663="live","live")</f>
        <v>unsuccessful</v>
      </c>
      <c r="C663">
        <v>10000</v>
      </c>
      <c r="D663" t="str" cm="1">
        <f t="array" ref="D663">_xlfn.IFS(C663&lt;1000,"&lt;1000",AND(C663&gt;=1000,C663&lt;=4999),"1000 - 4999",AND(C663&gt;=5000,C663&lt;=9999),"5000 - 9999",AND(C663&gt;=10000,C663&lt;=14999),"10000 - 14999",AND(C663&gt;=15000,C663&lt;=19999),"15000 - 19999",AND(C663&gt;=20000,C663&lt;=24999),"20000 - 24999",AND(C663&gt;=25000,C663&lt;=29999),"25000 - 29999",AND(C663&gt;=30000,C663&lt;=34999),"30000 - 34999",AND(C663&gt;=35000,C663&lt;=39999),"35000 - 39999",AND(C663&gt;=40000,C663&lt;=44999),"40000 - 44999",AND(C663&gt;=45000,C663&lt;=49999),"45000 - 49999",C663&gt;=50000,"50000 or more")</f>
        <v>10000 - 14999</v>
      </c>
    </row>
    <row r="664" spans="1:4" x14ac:dyDescent="0.25">
      <c r="A664">
        <v>4</v>
      </c>
      <c r="B664" t="str" cm="1">
        <f t="array" ref="B664">_xlfn.IFS(Data!F664 = "successful", "successful",Data!F664="failed","unsuccessful",Data!F664="canceled","unsuccessful",Data!F664="live","live")</f>
        <v>unsuccessful</v>
      </c>
      <c r="C664">
        <v>39000</v>
      </c>
      <c r="D664" t="str" cm="1">
        <f t="array" ref="D664">_xlfn.IFS(C664&lt;1000,"&lt;1000",AND(C664&gt;=1000,C664&lt;=4999),"1000 - 4999",AND(C664&gt;=5000,C664&lt;=9999),"5000 - 9999",AND(C664&gt;=10000,C664&lt;=14999),"10000 - 14999",AND(C664&gt;=15000,C664&lt;=19999),"15000 - 19999",AND(C664&gt;=20000,C664&lt;=24999),"20000 - 24999",AND(C664&gt;=25000,C664&lt;=29999),"25000 - 29999",AND(C664&gt;=30000,C664&lt;=34999),"30000 - 34999",AND(C664&gt;=35000,C664&lt;=39999),"35000 - 39999",AND(C664&gt;=40000,C664&lt;=44999),"40000 - 44999",AND(C664&gt;=45000,C664&lt;=49999),"45000 - 49999",C664&gt;=50000,"50000 or more")</f>
        <v>35000 - 39999</v>
      </c>
    </row>
    <row r="665" spans="1:4" x14ac:dyDescent="0.25">
      <c r="A665">
        <v>7</v>
      </c>
      <c r="B665" t="str" cm="1">
        <f t="array" ref="B665">_xlfn.IFS(Data!F665 = "successful", "successful",Data!F665="failed","unsuccessful",Data!F665="canceled","unsuccessful",Data!F665="live","live")</f>
        <v>unsuccessful</v>
      </c>
      <c r="C665">
        <v>200000</v>
      </c>
      <c r="D665" t="str" cm="1">
        <f t="array" ref="D665">_xlfn.IFS(C665&lt;1000,"&lt;1000",AND(C665&gt;=1000,C665&lt;=4999),"1000 - 4999",AND(C665&gt;=5000,C665&lt;=9999),"5000 - 9999",AND(C665&gt;=10000,C665&lt;=14999),"10000 - 14999",AND(C665&gt;=15000,C665&lt;=19999),"15000 - 19999",AND(C665&gt;=20000,C665&lt;=24999),"20000 - 24999",AND(C665&gt;=25000,C665&lt;=29999),"25000 - 29999",AND(C665&gt;=30000,C665&lt;=34999),"30000 - 34999",AND(C665&gt;=35000,C665&lt;=39999),"35000 - 39999",AND(C665&gt;=40000,C665&lt;=44999),"40000 - 44999",AND(C665&gt;=45000,C665&lt;=49999),"45000 - 49999",C665&gt;=50000,"50000 or more")</f>
        <v>50000 or more</v>
      </c>
    </row>
    <row r="666" spans="1:4" x14ac:dyDescent="0.25">
      <c r="A666">
        <v>29</v>
      </c>
      <c r="B666" t="str" cm="1">
        <f t="array" ref="B666">_xlfn.IFS(Data!F666 = "successful", "successful",Data!F666="failed","unsuccessful",Data!F666="canceled","unsuccessful",Data!F666="live","live")</f>
        <v>unsuccessful</v>
      </c>
      <c r="C666">
        <v>12000</v>
      </c>
      <c r="D666" t="str" cm="1">
        <f t="array" ref="D666">_xlfn.IFS(C666&lt;1000,"&lt;1000",AND(C666&gt;=1000,C666&lt;=4999),"1000 - 4999",AND(C666&gt;=5000,C666&lt;=9999),"5000 - 9999",AND(C666&gt;=10000,C666&lt;=14999),"10000 - 14999",AND(C666&gt;=15000,C666&lt;=19999),"15000 - 19999",AND(C666&gt;=20000,C666&lt;=24999),"20000 - 24999",AND(C666&gt;=25000,C666&lt;=29999),"25000 - 29999",AND(C666&gt;=30000,C666&lt;=34999),"30000 - 34999",AND(C666&gt;=35000,C666&lt;=39999),"35000 - 39999",AND(C666&gt;=40000,C666&lt;=44999),"40000 - 44999",AND(C666&gt;=45000,C666&lt;=49999),"45000 - 49999",C666&gt;=50000,"50000 or more")</f>
        <v>10000 - 14999</v>
      </c>
    </row>
    <row r="667" spans="1:4" x14ac:dyDescent="0.25">
      <c r="A667">
        <v>12</v>
      </c>
      <c r="B667" t="str" cm="1">
        <f t="array" ref="B667">_xlfn.IFS(Data!F667 = "successful", "successful",Data!F667="failed","unsuccessful",Data!F667="canceled","unsuccessful",Data!F667="live","live")</f>
        <v>unsuccessful</v>
      </c>
      <c r="C667">
        <v>10000</v>
      </c>
      <c r="D667" t="str" cm="1">
        <f t="array" ref="D667">_xlfn.IFS(C667&lt;1000,"&lt;1000",AND(C667&gt;=1000,C667&lt;=4999),"1000 - 4999",AND(C667&gt;=5000,C667&lt;=9999),"5000 - 9999",AND(C667&gt;=10000,C667&lt;=14999),"10000 - 14999",AND(C667&gt;=15000,C667&lt;=19999),"15000 - 19999",AND(C667&gt;=20000,C667&lt;=24999),"20000 - 24999",AND(C667&gt;=25000,C667&lt;=29999),"25000 - 29999",AND(C667&gt;=30000,C667&lt;=34999),"30000 - 34999",AND(C667&gt;=35000,C667&lt;=39999),"35000 - 39999",AND(C667&gt;=40000,C667&lt;=44999),"40000 - 44999",AND(C667&gt;=45000,C667&lt;=49999),"45000 - 49999",C667&gt;=50000,"50000 or more")</f>
        <v>10000 - 14999</v>
      </c>
    </row>
    <row r="668" spans="1:4" x14ac:dyDescent="0.25">
      <c r="A668">
        <v>4</v>
      </c>
      <c r="B668" t="str" cm="1">
        <f t="array" ref="B668">_xlfn.IFS(Data!F668 = "successful", "successful",Data!F668="failed","unsuccessful",Data!F668="canceled","unsuccessful",Data!F668="live","live")</f>
        <v>unsuccessful</v>
      </c>
      <c r="C668">
        <v>200000</v>
      </c>
      <c r="D668" t="str" cm="1">
        <f t="array" ref="D668">_xlfn.IFS(C668&lt;1000,"&lt;1000",AND(C668&gt;=1000,C668&lt;=4999),"1000 - 4999",AND(C668&gt;=5000,C668&lt;=9999),"5000 - 9999",AND(C668&gt;=10000,C668&lt;=14999),"10000 - 14999",AND(C668&gt;=15000,C668&lt;=19999),"15000 - 19999",AND(C668&gt;=20000,C668&lt;=24999),"20000 - 24999",AND(C668&gt;=25000,C668&lt;=29999),"25000 - 29999",AND(C668&gt;=30000,C668&lt;=34999),"30000 - 34999",AND(C668&gt;=35000,C668&lt;=39999),"35000 - 39999",AND(C668&gt;=40000,C668&lt;=44999),"40000 - 44999",AND(C668&gt;=45000,C668&lt;=49999),"45000 - 49999",C668&gt;=50000,"50000 or more")</f>
        <v>50000 or more</v>
      </c>
    </row>
    <row r="669" spans="1:4" x14ac:dyDescent="0.25">
      <c r="A669">
        <v>28</v>
      </c>
      <c r="B669" t="str" cm="1">
        <f t="array" ref="B669">_xlfn.IFS(Data!F669 = "successful", "successful",Data!F669="failed","unsuccessful",Data!F669="canceled","unsuccessful",Data!F669="live","live")</f>
        <v>unsuccessful</v>
      </c>
      <c r="C669">
        <v>50000</v>
      </c>
      <c r="D669" t="str" cm="1">
        <f t="array" ref="D669">_xlfn.IFS(C669&lt;1000,"&lt;1000",AND(C669&gt;=1000,C669&lt;=4999),"1000 - 4999",AND(C669&gt;=5000,C669&lt;=9999),"5000 - 9999",AND(C669&gt;=10000,C669&lt;=14999),"10000 - 14999",AND(C669&gt;=15000,C669&lt;=19999),"15000 - 19999",AND(C669&gt;=20000,C669&lt;=24999),"20000 - 24999",AND(C669&gt;=25000,C669&lt;=29999),"25000 - 29999",AND(C669&gt;=30000,C669&lt;=34999),"30000 - 34999",AND(C669&gt;=35000,C669&lt;=39999),"35000 - 39999",AND(C669&gt;=40000,C669&lt;=44999),"40000 - 44999",AND(C669&gt;=45000,C669&lt;=49999),"45000 - 49999",C669&gt;=50000,"50000 or more")</f>
        <v>50000 or more</v>
      </c>
    </row>
    <row r="670" spans="1:4" x14ac:dyDescent="0.25">
      <c r="A670">
        <v>25</v>
      </c>
      <c r="B670" t="str" cm="1">
        <f t="array" ref="B670">_xlfn.IFS(Data!F670 = "successful", "successful",Data!F670="failed","unsuccessful",Data!F670="canceled","unsuccessful",Data!F670="live","live")</f>
        <v>unsuccessful</v>
      </c>
      <c r="C670">
        <v>15000</v>
      </c>
      <c r="D670" t="str" cm="1">
        <f t="array" ref="D670">_xlfn.IFS(C670&lt;1000,"&lt;1000",AND(C670&gt;=1000,C670&lt;=4999),"1000 - 4999",AND(C670&gt;=5000,C670&lt;=9999),"5000 - 9999",AND(C670&gt;=10000,C670&lt;=14999),"10000 - 14999",AND(C670&gt;=15000,C670&lt;=19999),"15000 - 19999",AND(C670&gt;=20000,C670&lt;=24999),"20000 - 24999",AND(C670&gt;=25000,C670&lt;=29999),"25000 - 29999",AND(C670&gt;=30000,C670&lt;=34999),"30000 - 34999",AND(C670&gt;=35000,C670&lt;=39999),"35000 - 39999",AND(C670&gt;=40000,C670&lt;=44999),"40000 - 44999",AND(C670&gt;=45000,C670&lt;=49999),"45000 - 49999",C670&gt;=50000,"50000 or more")</f>
        <v>15000 - 19999</v>
      </c>
    </row>
    <row r="671" spans="1:4" x14ac:dyDescent="0.25">
      <c r="A671">
        <v>28</v>
      </c>
      <c r="B671" t="str" cm="1">
        <f t="array" ref="B671">_xlfn.IFS(Data!F671 = "successful", "successful",Data!F671="failed","unsuccessful",Data!F671="canceled","unsuccessful",Data!F671="live","live")</f>
        <v>unsuccessful</v>
      </c>
      <c r="C671">
        <v>200000</v>
      </c>
      <c r="D671" t="str" cm="1">
        <f t="array" ref="D671">_xlfn.IFS(C671&lt;1000,"&lt;1000",AND(C671&gt;=1000,C671&lt;=4999),"1000 - 4999",AND(C671&gt;=5000,C671&lt;=9999),"5000 - 9999",AND(C671&gt;=10000,C671&lt;=14999),"10000 - 14999",AND(C671&gt;=15000,C671&lt;=19999),"15000 - 19999",AND(C671&gt;=20000,C671&lt;=24999),"20000 - 24999",AND(C671&gt;=25000,C671&lt;=29999),"25000 - 29999",AND(C671&gt;=30000,C671&lt;=34999),"30000 - 34999",AND(C671&gt;=35000,C671&lt;=39999),"35000 - 39999",AND(C671&gt;=40000,C671&lt;=44999),"40000 - 44999",AND(C671&gt;=45000,C671&lt;=49999),"45000 - 49999",C671&gt;=50000,"50000 or more")</f>
        <v>50000 or more</v>
      </c>
    </row>
    <row r="672" spans="1:4" x14ac:dyDescent="0.25">
      <c r="A672">
        <v>310</v>
      </c>
      <c r="B672" t="str" cm="1">
        <f t="array" ref="B672">_xlfn.IFS(Data!F672 = "successful", "successful",Data!F672="failed","unsuccessful",Data!F672="canceled","unsuccessful",Data!F672="live","live")</f>
        <v>unsuccessful</v>
      </c>
      <c r="C672">
        <v>90000</v>
      </c>
      <c r="D672" t="str" cm="1">
        <f t="array" ref="D672">_xlfn.IFS(C672&lt;1000,"&lt;1000",AND(C672&gt;=1000,C672&lt;=4999),"1000 - 4999",AND(C672&gt;=5000,C672&lt;=9999),"5000 - 9999",AND(C672&gt;=10000,C672&lt;=14999),"10000 - 14999",AND(C672&gt;=15000,C672&lt;=19999),"15000 - 19999",AND(C672&gt;=20000,C672&lt;=24999),"20000 - 24999",AND(C672&gt;=25000,C672&lt;=29999),"25000 - 29999",AND(C672&gt;=30000,C672&lt;=34999),"30000 - 34999",AND(C672&gt;=35000,C672&lt;=39999),"35000 - 39999",AND(C672&gt;=40000,C672&lt;=44999),"40000 - 44999",AND(C672&gt;=45000,C672&lt;=49999),"45000 - 49999",C672&gt;=50000,"50000 or more")</f>
        <v>50000 or more</v>
      </c>
    </row>
    <row r="673" spans="1:4" x14ac:dyDescent="0.25">
      <c r="A673">
        <v>15</v>
      </c>
      <c r="B673" t="str" cm="1">
        <f t="array" ref="B673">_xlfn.IFS(Data!F673 = "successful", "successful",Data!F673="failed","unsuccessful",Data!F673="canceled","unsuccessful",Data!F673="live","live")</f>
        <v>unsuccessful</v>
      </c>
      <c r="C673">
        <v>30000</v>
      </c>
      <c r="D673" t="str" cm="1">
        <f t="array" ref="D673">_xlfn.IFS(C673&lt;1000,"&lt;1000",AND(C673&gt;=1000,C673&lt;=4999),"1000 - 4999",AND(C673&gt;=5000,C673&lt;=9999),"5000 - 9999",AND(C673&gt;=10000,C673&lt;=14999),"10000 - 14999",AND(C673&gt;=15000,C673&lt;=19999),"15000 - 19999",AND(C673&gt;=20000,C673&lt;=24999),"20000 - 24999",AND(C673&gt;=25000,C673&lt;=29999),"25000 - 29999",AND(C673&gt;=30000,C673&lt;=34999),"30000 - 34999",AND(C673&gt;=35000,C673&lt;=39999),"35000 - 39999",AND(C673&gt;=40000,C673&lt;=44999),"40000 - 44999",AND(C673&gt;=45000,C673&lt;=49999),"45000 - 49999",C673&gt;=50000,"50000 or more")</f>
        <v>30000 - 34999</v>
      </c>
    </row>
    <row r="674" spans="1:4" x14ac:dyDescent="0.25">
      <c r="A674">
        <v>215</v>
      </c>
      <c r="B674" t="str" cm="1">
        <f t="array" ref="B674">_xlfn.IFS(Data!F674 = "successful", "successful",Data!F674="failed","unsuccessful",Data!F674="canceled","unsuccessful",Data!F674="live","live")</f>
        <v>unsuccessful</v>
      </c>
      <c r="C674">
        <v>50000</v>
      </c>
      <c r="D674" t="str" cm="1">
        <f t="array" ref="D674">_xlfn.IFS(C674&lt;1000,"&lt;1000",AND(C674&gt;=1000,C674&lt;=4999),"1000 - 4999",AND(C674&gt;=5000,C674&lt;=9999),"5000 - 9999",AND(C674&gt;=10000,C674&lt;=14999),"10000 - 14999",AND(C674&gt;=15000,C674&lt;=19999),"15000 - 19999",AND(C674&gt;=20000,C674&lt;=24999),"20000 - 24999",AND(C674&gt;=25000,C674&lt;=29999),"25000 - 29999",AND(C674&gt;=30000,C674&lt;=34999),"30000 - 34999",AND(C674&gt;=35000,C674&lt;=39999),"35000 - 39999",AND(C674&gt;=40000,C674&lt;=44999),"40000 - 44999",AND(C674&gt;=45000,C674&lt;=49999),"45000 - 49999",C674&gt;=50000,"50000 or more")</f>
        <v>50000 or more</v>
      </c>
    </row>
    <row r="675" spans="1:4" x14ac:dyDescent="0.25">
      <c r="A675">
        <v>3</v>
      </c>
      <c r="B675" t="str" cm="1">
        <f t="array" ref="B675">_xlfn.IFS(Data!F675 = "successful", "successful",Data!F675="failed","unsuccessful",Data!F675="canceled","unsuccessful",Data!F675="live","live")</f>
        <v>unsuccessful</v>
      </c>
      <c r="C675">
        <v>100000</v>
      </c>
      <c r="D675" t="str" cm="1">
        <f t="array" ref="D675">_xlfn.IFS(C675&lt;1000,"&lt;1000",AND(C675&gt;=1000,C675&lt;=4999),"1000 - 4999",AND(C675&gt;=5000,C675&lt;=9999),"5000 - 9999",AND(C675&gt;=10000,C675&lt;=14999),"10000 - 14999",AND(C675&gt;=15000,C675&lt;=19999),"15000 - 19999",AND(C675&gt;=20000,C675&lt;=24999),"20000 - 24999",AND(C675&gt;=25000,C675&lt;=29999),"25000 - 29999",AND(C675&gt;=30000,C675&lt;=34999),"30000 - 34999",AND(C675&gt;=35000,C675&lt;=39999),"35000 - 39999",AND(C675&gt;=40000,C675&lt;=44999),"40000 - 44999",AND(C675&gt;=45000,C675&lt;=49999),"45000 - 49999",C675&gt;=50000,"50000 or more")</f>
        <v>50000 or more</v>
      </c>
    </row>
    <row r="676" spans="1:4" x14ac:dyDescent="0.25">
      <c r="A676">
        <v>2</v>
      </c>
      <c r="B676" t="str" cm="1">
        <f t="array" ref="B676">_xlfn.IFS(Data!F676 = "successful", "successful",Data!F676="failed","unsuccessful",Data!F676="canceled","unsuccessful",Data!F676="live","live")</f>
        <v>unsuccessful</v>
      </c>
      <c r="C676">
        <v>50000</v>
      </c>
      <c r="D676" t="str" cm="1">
        <f t="array" ref="D676">_xlfn.IFS(C676&lt;1000,"&lt;1000",AND(C676&gt;=1000,C676&lt;=4999),"1000 - 4999",AND(C676&gt;=5000,C676&lt;=9999),"5000 - 9999",AND(C676&gt;=10000,C676&lt;=14999),"10000 - 14999",AND(C676&gt;=15000,C676&lt;=19999),"15000 - 19999",AND(C676&gt;=20000,C676&lt;=24999),"20000 - 24999",AND(C676&gt;=25000,C676&lt;=29999),"25000 - 29999",AND(C676&gt;=30000,C676&lt;=34999),"30000 - 34999",AND(C676&gt;=35000,C676&lt;=39999),"35000 - 39999",AND(C676&gt;=40000,C676&lt;=44999),"40000 - 44999",AND(C676&gt;=45000,C676&lt;=49999),"45000 - 49999",C676&gt;=50000,"50000 or more")</f>
        <v>50000 or more</v>
      </c>
    </row>
    <row r="677" spans="1:4" x14ac:dyDescent="0.25">
      <c r="A677">
        <v>26</v>
      </c>
      <c r="B677" t="str" cm="1">
        <f t="array" ref="B677">_xlfn.IFS(Data!F677 = "successful", "successful",Data!F677="failed","unsuccessful",Data!F677="canceled","unsuccessful",Data!F677="live","live")</f>
        <v>unsuccessful</v>
      </c>
      <c r="C677">
        <v>6000</v>
      </c>
      <c r="D677" t="str" cm="1">
        <f t="array" ref="D677">_xlfn.IFS(C677&lt;1000,"&lt;1000",AND(C677&gt;=1000,C677&lt;=4999),"1000 - 4999",AND(C677&gt;=5000,C677&lt;=9999),"5000 - 9999",AND(C677&gt;=10000,C677&lt;=14999),"10000 - 14999",AND(C677&gt;=15000,C677&lt;=19999),"15000 - 19999",AND(C677&gt;=20000,C677&lt;=24999),"20000 - 24999",AND(C677&gt;=25000,C677&lt;=29999),"25000 - 29999",AND(C677&gt;=30000,C677&lt;=34999),"30000 - 34999",AND(C677&gt;=35000,C677&lt;=39999),"35000 - 39999",AND(C677&gt;=40000,C677&lt;=44999),"40000 - 44999",AND(C677&gt;=45000,C677&lt;=49999),"45000 - 49999",C677&gt;=50000,"50000 or more")</f>
        <v>5000 - 9999</v>
      </c>
    </row>
    <row r="678" spans="1:4" x14ac:dyDescent="0.25">
      <c r="A678">
        <v>24</v>
      </c>
      <c r="B678" t="str" cm="1">
        <f t="array" ref="B678">_xlfn.IFS(Data!F678 = "successful", "successful",Data!F678="failed","unsuccessful",Data!F678="canceled","unsuccessful",Data!F678="live","live")</f>
        <v>unsuccessful</v>
      </c>
      <c r="C678">
        <v>100000</v>
      </c>
      <c r="D678" t="str" cm="1">
        <f t="array" ref="D678">_xlfn.IFS(C678&lt;1000,"&lt;1000",AND(C678&gt;=1000,C678&lt;=4999),"1000 - 4999",AND(C678&gt;=5000,C678&lt;=9999),"5000 - 9999",AND(C678&gt;=10000,C678&lt;=14999),"10000 - 14999",AND(C678&gt;=15000,C678&lt;=19999),"15000 - 19999",AND(C678&gt;=20000,C678&lt;=24999),"20000 - 24999",AND(C678&gt;=25000,C678&lt;=29999),"25000 - 29999",AND(C678&gt;=30000,C678&lt;=34999),"30000 - 34999",AND(C678&gt;=35000,C678&lt;=39999),"35000 - 39999",AND(C678&gt;=40000,C678&lt;=44999),"40000 - 44999",AND(C678&gt;=45000,C678&lt;=49999),"45000 - 49999",C678&gt;=50000,"50000 or more")</f>
        <v>50000 or more</v>
      </c>
    </row>
    <row r="679" spans="1:4" x14ac:dyDescent="0.25">
      <c r="A679">
        <v>96</v>
      </c>
      <c r="B679" t="str" cm="1">
        <f t="array" ref="B679">_xlfn.IFS(Data!F679 = "successful", "successful",Data!F679="failed","unsuccessful",Data!F679="canceled","unsuccessful",Data!F679="live","live")</f>
        <v>unsuccessful</v>
      </c>
      <c r="C679">
        <v>50000</v>
      </c>
      <c r="D679" t="str" cm="1">
        <f t="array" ref="D679">_xlfn.IFS(C679&lt;1000,"&lt;1000",AND(C679&gt;=1000,C679&lt;=4999),"1000 - 4999",AND(C679&gt;=5000,C679&lt;=9999),"5000 - 9999",AND(C679&gt;=10000,C679&lt;=14999),"10000 - 14999",AND(C679&gt;=15000,C679&lt;=19999),"15000 - 19999",AND(C679&gt;=20000,C679&lt;=24999),"20000 - 24999",AND(C679&gt;=25000,C679&lt;=29999),"25000 - 29999",AND(C679&gt;=30000,C679&lt;=34999),"30000 - 34999",AND(C679&gt;=35000,C679&lt;=39999),"35000 - 39999",AND(C679&gt;=40000,C679&lt;=44999),"40000 - 44999",AND(C679&gt;=45000,C679&lt;=49999),"45000 - 49999",C679&gt;=50000,"50000 or more")</f>
        <v>50000 or more</v>
      </c>
    </row>
    <row r="680" spans="1:4" x14ac:dyDescent="0.25">
      <c r="A680">
        <v>17</v>
      </c>
      <c r="B680" t="str" cm="1">
        <f t="array" ref="B680">_xlfn.IFS(Data!F680 = "successful", "successful",Data!F680="failed","unsuccessful",Data!F680="canceled","unsuccessful",Data!F680="live","live")</f>
        <v>unsuccessful</v>
      </c>
      <c r="C680">
        <v>29000</v>
      </c>
      <c r="D680" t="str" cm="1">
        <f t="array" ref="D680">_xlfn.IFS(C680&lt;1000,"&lt;1000",AND(C680&gt;=1000,C680&lt;=4999),"1000 - 4999",AND(C680&gt;=5000,C680&lt;=9999),"5000 - 9999",AND(C680&gt;=10000,C680&lt;=14999),"10000 - 14999",AND(C680&gt;=15000,C680&lt;=19999),"15000 - 19999",AND(C680&gt;=20000,C680&lt;=24999),"20000 - 24999",AND(C680&gt;=25000,C680&lt;=29999),"25000 - 29999",AND(C680&gt;=30000,C680&lt;=34999),"30000 - 34999",AND(C680&gt;=35000,C680&lt;=39999),"35000 - 39999",AND(C680&gt;=40000,C680&lt;=44999),"40000 - 44999",AND(C680&gt;=45000,C680&lt;=49999),"45000 - 49999",C680&gt;=50000,"50000 or more")</f>
        <v>25000 - 29999</v>
      </c>
    </row>
    <row r="681" spans="1:4" x14ac:dyDescent="0.25">
      <c r="A681">
        <v>94</v>
      </c>
      <c r="B681" t="str" cm="1">
        <f t="array" ref="B681">_xlfn.IFS(Data!F681 = "successful", "successful",Data!F681="failed","unsuccessful",Data!F681="canceled","unsuccessful",Data!F681="live","live")</f>
        <v>unsuccessful</v>
      </c>
      <c r="C681">
        <v>57000</v>
      </c>
      <c r="D681" t="str" cm="1">
        <f t="array" ref="D681">_xlfn.IFS(C681&lt;1000,"&lt;1000",AND(C681&gt;=1000,C681&lt;=4999),"1000 - 4999",AND(C681&gt;=5000,C681&lt;=9999),"5000 - 9999",AND(C681&gt;=10000,C681&lt;=14999),"10000 - 14999",AND(C681&gt;=15000,C681&lt;=19999),"15000 - 19999",AND(C681&gt;=20000,C681&lt;=24999),"20000 - 24999",AND(C681&gt;=25000,C681&lt;=29999),"25000 - 29999",AND(C681&gt;=30000,C681&lt;=34999),"30000 - 34999",AND(C681&gt;=35000,C681&lt;=39999),"35000 - 39999",AND(C681&gt;=40000,C681&lt;=44999),"40000 - 44999",AND(C681&gt;=45000,C681&lt;=49999),"45000 - 49999",C681&gt;=50000,"50000 or more")</f>
        <v>50000 or more</v>
      </c>
    </row>
    <row r="682" spans="1:4" x14ac:dyDescent="0.25">
      <c r="A682">
        <v>129</v>
      </c>
      <c r="B682" t="str" cm="1">
        <f t="array" ref="B682">_xlfn.IFS(Data!F682 = "successful", "successful",Data!F682="failed","unsuccessful",Data!F682="canceled","unsuccessful",Data!F682="live","live")</f>
        <v>unsuccessful</v>
      </c>
      <c r="C682">
        <v>75000</v>
      </c>
      <c r="D682" t="str" cm="1">
        <f t="array" ref="D682">_xlfn.IFS(C682&lt;1000,"&lt;1000",AND(C682&gt;=1000,C682&lt;=4999),"1000 - 4999",AND(C682&gt;=5000,C682&lt;=9999),"5000 - 9999",AND(C682&gt;=10000,C682&lt;=14999),"10000 - 14999",AND(C682&gt;=15000,C682&lt;=19999),"15000 - 19999",AND(C682&gt;=20000,C682&lt;=24999),"20000 - 24999",AND(C682&gt;=25000,C682&lt;=29999),"25000 - 29999",AND(C682&gt;=30000,C682&lt;=34999),"30000 - 34999",AND(C682&gt;=35000,C682&lt;=39999),"35000 - 39999",AND(C682&gt;=40000,C682&lt;=44999),"40000 - 44999",AND(C682&gt;=45000,C682&lt;=49999),"45000 - 49999",C682&gt;=50000,"50000 or more")</f>
        <v>50000 or more</v>
      </c>
    </row>
    <row r="683" spans="1:4" x14ac:dyDescent="0.25">
      <c r="A683">
        <v>1</v>
      </c>
      <c r="B683" t="str" cm="1">
        <f t="array" ref="B683">_xlfn.IFS(Data!F683 = "successful", "successful",Data!F683="failed","unsuccessful",Data!F683="canceled","unsuccessful",Data!F683="live","live")</f>
        <v>unsuccessful</v>
      </c>
      <c r="C683">
        <v>2500</v>
      </c>
      <c r="D683" t="str" cm="1">
        <f t="array" ref="D683">_xlfn.IFS(C683&lt;1000,"&lt;1000",AND(C683&gt;=1000,C683&lt;=4999),"1000 - 4999",AND(C683&gt;=5000,C683&lt;=9999),"5000 - 9999",AND(C683&gt;=10000,C683&lt;=14999),"10000 - 14999",AND(C683&gt;=15000,C683&lt;=19999),"15000 - 19999",AND(C683&gt;=20000,C683&lt;=24999),"20000 - 24999",AND(C683&gt;=25000,C683&lt;=29999),"25000 - 29999",AND(C683&gt;=30000,C683&lt;=34999),"30000 - 34999",AND(C683&gt;=35000,C683&lt;=39999),"35000 - 39999",AND(C683&gt;=40000,C683&lt;=44999),"40000 - 44999",AND(C683&gt;=45000,C683&lt;=49999),"45000 - 49999",C683&gt;=50000,"50000 or more")</f>
        <v>1000 - 4999</v>
      </c>
    </row>
    <row r="684" spans="1:4" x14ac:dyDescent="0.25">
      <c r="A684">
        <v>4</v>
      </c>
      <c r="B684" t="str" cm="1">
        <f t="array" ref="B684">_xlfn.IFS(Data!F684 = "successful", "successful",Data!F684="failed","unsuccessful",Data!F684="canceled","unsuccessful",Data!F684="live","live")</f>
        <v>unsuccessful</v>
      </c>
      <c r="C684">
        <v>50000</v>
      </c>
      <c r="D684" t="str" cm="1">
        <f t="array" ref="D684">_xlfn.IFS(C684&lt;1000,"&lt;1000",AND(C684&gt;=1000,C684&lt;=4999),"1000 - 4999",AND(C684&gt;=5000,C684&lt;=9999),"5000 - 9999",AND(C684&gt;=10000,C684&lt;=14999),"10000 - 14999",AND(C684&gt;=15000,C684&lt;=19999),"15000 - 19999",AND(C684&gt;=20000,C684&lt;=24999),"20000 - 24999",AND(C684&gt;=25000,C684&lt;=29999),"25000 - 29999",AND(C684&gt;=30000,C684&lt;=34999),"30000 - 34999",AND(C684&gt;=35000,C684&lt;=39999),"35000 - 39999",AND(C684&gt;=40000,C684&lt;=44999),"40000 - 44999",AND(C684&gt;=45000,C684&lt;=49999),"45000 - 49999",C684&gt;=50000,"50000 or more")</f>
        <v>50000 or more</v>
      </c>
    </row>
    <row r="685" spans="1:4" x14ac:dyDescent="0.25">
      <c r="A685">
        <v>3</v>
      </c>
      <c r="B685" t="str" cm="1">
        <f t="array" ref="B685">_xlfn.IFS(Data!F685 = "successful", "successful",Data!F685="failed","unsuccessful",Data!F685="canceled","unsuccessful",Data!F685="live","live")</f>
        <v>unsuccessful</v>
      </c>
      <c r="C685">
        <v>35000</v>
      </c>
      <c r="D685" t="str" cm="1">
        <f t="array" ref="D685">_xlfn.IFS(C685&lt;1000,"&lt;1000",AND(C685&gt;=1000,C685&lt;=4999),"1000 - 4999",AND(C685&gt;=5000,C685&lt;=9999),"5000 - 9999",AND(C685&gt;=10000,C685&lt;=14999),"10000 - 14999",AND(C685&gt;=15000,C685&lt;=19999),"15000 - 19999",AND(C685&gt;=20000,C685&lt;=24999),"20000 - 24999",AND(C685&gt;=25000,C685&lt;=29999),"25000 - 29999",AND(C685&gt;=30000,C685&lt;=34999),"30000 - 34999",AND(C685&gt;=35000,C685&lt;=39999),"35000 - 39999",AND(C685&gt;=40000,C685&lt;=44999),"40000 - 44999",AND(C685&gt;=45000,C685&lt;=49999),"45000 - 49999",C685&gt;=50000,"50000 or more")</f>
        <v>35000 - 39999</v>
      </c>
    </row>
    <row r="686" spans="1:4" x14ac:dyDescent="0.25">
      <c r="A686">
        <v>135</v>
      </c>
      <c r="B686" t="str" cm="1">
        <f t="array" ref="B686">_xlfn.IFS(Data!F686 = "successful", "successful",Data!F686="failed","unsuccessful",Data!F686="canceled","unsuccessful",Data!F686="live","live")</f>
        <v>unsuccessful</v>
      </c>
      <c r="C686">
        <v>320000</v>
      </c>
      <c r="D686" t="str" cm="1">
        <f t="array" ref="D686">_xlfn.IFS(C686&lt;1000,"&lt;1000",AND(C686&gt;=1000,C686&lt;=4999),"1000 - 4999",AND(C686&gt;=5000,C686&lt;=9999),"5000 - 9999",AND(C686&gt;=10000,C686&lt;=14999),"10000 - 14999",AND(C686&gt;=15000,C686&lt;=19999),"15000 - 19999",AND(C686&gt;=20000,C686&lt;=24999),"20000 - 24999",AND(C686&gt;=25000,C686&lt;=29999),"25000 - 29999",AND(C686&gt;=30000,C686&lt;=34999),"30000 - 34999",AND(C686&gt;=35000,C686&lt;=39999),"35000 - 39999",AND(C686&gt;=40000,C686&lt;=44999),"40000 - 44999",AND(C686&gt;=45000,C686&lt;=49999),"45000 - 49999",C686&gt;=50000,"50000 or more")</f>
        <v>50000 or more</v>
      </c>
    </row>
    <row r="687" spans="1:4" x14ac:dyDescent="0.25">
      <c r="A687">
        <v>10</v>
      </c>
      <c r="B687" t="str" cm="1">
        <f t="array" ref="B687">_xlfn.IFS(Data!F687 = "successful", "successful",Data!F687="failed","unsuccessful",Data!F687="canceled","unsuccessful",Data!F687="live","live")</f>
        <v>unsuccessful</v>
      </c>
      <c r="C687">
        <v>2000</v>
      </c>
      <c r="D687" t="str" cm="1">
        <f t="array" ref="D687">_xlfn.IFS(C687&lt;1000,"&lt;1000",AND(C687&gt;=1000,C687&lt;=4999),"1000 - 4999",AND(C687&gt;=5000,C687&lt;=9999),"5000 - 9999",AND(C687&gt;=10000,C687&lt;=14999),"10000 - 14999",AND(C687&gt;=15000,C687&lt;=19999),"15000 - 19999",AND(C687&gt;=20000,C687&lt;=24999),"20000 - 24999",AND(C687&gt;=25000,C687&lt;=29999),"25000 - 29999",AND(C687&gt;=30000,C687&lt;=34999),"30000 - 34999",AND(C687&gt;=35000,C687&lt;=39999),"35000 - 39999",AND(C687&gt;=40000,C687&lt;=44999),"40000 - 44999",AND(C687&gt;=45000,C687&lt;=49999),"45000 - 49999",C687&gt;=50000,"50000 or more")</f>
        <v>1000 - 4999</v>
      </c>
    </row>
    <row r="688" spans="1:4" x14ac:dyDescent="0.25">
      <c r="A688">
        <v>0</v>
      </c>
      <c r="B688" t="str" cm="1">
        <f t="array" ref="B688">_xlfn.IFS(Data!F688 = "successful", "successful",Data!F688="failed","unsuccessful",Data!F688="canceled","unsuccessful",Data!F688="live","live")</f>
        <v>unsuccessful</v>
      </c>
      <c r="C688">
        <v>500000</v>
      </c>
      <c r="D688" t="str" cm="1">
        <f t="array" ref="D688">_xlfn.IFS(C688&lt;1000,"&lt;1000",AND(C688&gt;=1000,C688&lt;=4999),"1000 - 4999",AND(C688&gt;=5000,C688&lt;=9999),"5000 - 9999",AND(C688&gt;=10000,C688&lt;=14999),"10000 - 14999",AND(C688&gt;=15000,C688&lt;=19999),"15000 - 19999",AND(C688&gt;=20000,C688&lt;=24999),"20000 - 24999",AND(C688&gt;=25000,C688&lt;=29999),"25000 - 29999",AND(C688&gt;=30000,C688&lt;=34999),"30000 - 34999",AND(C688&gt;=35000,C688&lt;=39999),"35000 - 39999",AND(C688&gt;=40000,C688&lt;=44999),"40000 - 44999",AND(C688&gt;=45000,C688&lt;=49999),"45000 - 49999",C688&gt;=50000,"50000 or more")</f>
        <v>50000 or more</v>
      </c>
    </row>
    <row r="689" spans="1:4" x14ac:dyDescent="0.25">
      <c r="A689">
        <v>6</v>
      </c>
      <c r="B689" t="str" cm="1">
        <f t="array" ref="B689">_xlfn.IFS(Data!F689 = "successful", "successful",Data!F689="failed","unsuccessful",Data!F689="canceled","unsuccessful",Data!F689="live","live")</f>
        <v>unsuccessful</v>
      </c>
      <c r="C689">
        <v>100000</v>
      </c>
      <c r="D689" t="str" cm="1">
        <f t="array" ref="D689">_xlfn.IFS(C689&lt;1000,"&lt;1000",AND(C689&gt;=1000,C689&lt;=4999),"1000 - 4999",AND(C689&gt;=5000,C689&lt;=9999),"5000 - 9999",AND(C689&gt;=10000,C689&lt;=14999),"10000 - 14999",AND(C689&gt;=15000,C689&lt;=19999),"15000 - 19999",AND(C689&gt;=20000,C689&lt;=24999),"20000 - 24999",AND(C689&gt;=25000,C689&lt;=29999),"25000 - 29999",AND(C689&gt;=30000,C689&lt;=34999),"30000 - 34999",AND(C689&gt;=35000,C689&lt;=39999),"35000 - 39999",AND(C689&gt;=40000,C689&lt;=44999),"40000 - 44999",AND(C689&gt;=45000,C689&lt;=49999),"45000 - 49999",C689&gt;=50000,"50000 or more")</f>
        <v>50000 or more</v>
      </c>
    </row>
    <row r="690" spans="1:4" x14ac:dyDescent="0.25">
      <c r="A690">
        <v>36</v>
      </c>
      <c r="B690" t="str" cm="1">
        <f t="array" ref="B690">_xlfn.IFS(Data!F690 = "successful", "successful",Data!F690="failed","unsuccessful",Data!F690="canceled","unsuccessful",Data!F690="live","live")</f>
        <v>unsuccessful</v>
      </c>
      <c r="C690">
        <v>20000</v>
      </c>
      <c r="D690" t="str" cm="1">
        <f t="array" ref="D690">_xlfn.IFS(C690&lt;1000,"&lt;1000",AND(C690&gt;=1000,C690&lt;=4999),"1000 - 4999",AND(C690&gt;=5000,C690&lt;=9999),"5000 - 9999",AND(C690&gt;=10000,C690&lt;=14999),"10000 - 14999",AND(C690&gt;=15000,C690&lt;=19999),"15000 - 19999",AND(C690&gt;=20000,C690&lt;=24999),"20000 - 24999",AND(C690&gt;=25000,C690&lt;=29999),"25000 - 29999",AND(C690&gt;=30000,C690&lt;=34999),"30000 - 34999",AND(C690&gt;=35000,C690&lt;=39999),"35000 - 39999",AND(C690&gt;=40000,C690&lt;=44999),"40000 - 44999",AND(C690&gt;=45000,C690&lt;=49999),"45000 - 49999",C690&gt;=50000,"50000 or more")</f>
        <v>20000 - 24999</v>
      </c>
    </row>
    <row r="691" spans="1:4" x14ac:dyDescent="0.25">
      <c r="A691">
        <v>336</v>
      </c>
      <c r="B691" t="str" cm="1">
        <f t="array" ref="B691">_xlfn.IFS(Data!F691 = "successful", "successful",Data!F691="failed","unsuccessful",Data!F691="canceled","unsuccessful",Data!F691="live","live")</f>
        <v>unsuccessful</v>
      </c>
      <c r="C691">
        <v>200000</v>
      </c>
      <c r="D691" t="str" cm="1">
        <f t="array" ref="D691">_xlfn.IFS(C691&lt;1000,"&lt;1000",AND(C691&gt;=1000,C691&lt;=4999),"1000 - 4999",AND(C691&gt;=5000,C691&lt;=9999),"5000 - 9999",AND(C691&gt;=10000,C691&lt;=14999),"10000 - 14999",AND(C691&gt;=15000,C691&lt;=19999),"15000 - 19999",AND(C691&gt;=20000,C691&lt;=24999),"20000 - 24999",AND(C691&gt;=25000,C691&lt;=29999),"25000 - 29999",AND(C691&gt;=30000,C691&lt;=34999),"30000 - 34999",AND(C691&gt;=35000,C691&lt;=39999),"35000 - 39999",AND(C691&gt;=40000,C691&lt;=44999),"40000 - 44999",AND(C691&gt;=45000,C691&lt;=49999),"45000 - 49999",C691&gt;=50000,"50000 or more")</f>
        <v>50000 or more</v>
      </c>
    </row>
    <row r="692" spans="1:4" x14ac:dyDescent="0.25">
      <c r="A692">
        <v>34</v>
      </c>
      <c r="B692" t="str" cm="1">
        <f t="array" ref="B692">_xlfn.IFS(Data!F692 = "successful", "successful",Data!F692="failed","unsuccessful",Data!F692="canceled","unsuccessful",Data!F692="live","live")</f>
        <v>unsuccessful</v>
      </c>
      <c r="C692">
        <v>20000</v>
      </c>
      <c r="D692" t="str" cm="1">
        <f t="array" ref="D692">_xlfn.IFS(C692&lt;1000,"&lt;1000",AND(C692&gt;=1000,C692&lt;=4999),"1000 - 4999",AND(C692&gt;=5000,C692&lt;=9999),"5000 - 9999",AND(C692&gt;=10000,C692&lt;=14999),"10000 - 14999",AND(C692&gt;=15000,C692&lt;=19999),"15000 - 19999",AND(C692&gt;=20000,C692&lt;=24999),"20000 - 24999",AND(C692&gt;=25000,C692&lt;=29999),"25000 - 29999",AND(C692&gt;=30000,C692&lt;=34999),"30000 - 34999",AND(C692&gt;=35000,C692&lt;=39999),"35000 - 39999",AND(C692&gt;=40000,C692&lt;=44999),"40000 - 44999",AND(C692&gt;=45000,C692&lt;=49999),"45000 - 49999",C692&gt;=50000,"50000 or more")</f>
        <v>20000 - 24999</v>
      </c>
    </row>
    <row r="693" spans="1:4" x14ac:dyDescent="0.25">
      <c r="A693">
        <v>10</v>
      </c>
      <c r="B693" t="str" cm="1">
        <f t="array" ref="B693">_xlfn.IFS(Data!F693 = "successful", "successful",Data!F693="failed","unsuccessful",Data!F693="canceled","unsuccessful",Data!F693="live","live")</f>
        <v>unsuccessful</v>
      </c>
      <c r="C693">
        <v>50000</v>
      </c>
      <c r="D693" t="str" cm="1">
        <f t="array" ref="D693">_xlfn.IFS(C693&lt;1000,"&lt;1000",AND(C693&gt;=1000,C693&lt;=4999),"1000 - 4999",AND(C693&gt;=5000,C693&lt;=9999),"5000 - 9999",AND(C693&gt;=10000,C693&lt;=14999),"10000 - 14999",AND(C693&gt;=15000,C693&lt;=19999),"15000 - 19999",AND(C693&gt;=20000,C693&lt;=24999),"20000 - 24999",AND(C693&gt;=25000,C693&lt;=29999),"25000 - 29999",AND(C693&gt;=30000,C693&lt;=34999),"30000 - 34999",AND(C693&gt;=35000,C693&lt;=39999),"35000 - 39999",AND(C693&gt;=40000,C693&lt;=44999),"40000 - 44999",AND(C693&gt;=45000,C693&lt;=49999),"45000 - 49999",C693&gt;=50000,"50000 or more")</f>
        <v>50000 or more</v>
      </c>
    </row>
    <row r="694" spans="1:4" x14ac:dyDescent="0.25">
      <c r="A694">
        <v>201</v>
      </c>
      <c r="B694" t="str" cm="1">
        <f t="array" ref="B694">_xlfn.IFS(Data!F694 = "successful", "successful",Data!F694="failed","unsuccessful",Data!F694="canceled","unsuccessful",Data!F694="live","live")</f>
        <v>unsuccessful</v>
      </c>
      <c r="C694">
        <v>20000</v>
      </c>
      <c r="D694" t="str" cm="1">
        <f t="array" ref="D694">_xlfn.IFS(C694&lt;1000,"&lt;1000",AND(C694&gt;=1000,C694&lt;=4999),"1000 - 4999",AND(C694&gt;=5000,C694&lt;=9999),"5000 - 9999",AND(C694&gt;=10000,C694&lt;=14999),"10000 - 14999",AND(C694&gt;=15000,C694&lt;=19999),"15000 - 19999",AND(C694&gt;=20000,C694&lt;=24999),"20000 - 24999",AND(C694&gt;=25000,C694&lt;=29999),"25000 - 29999",AND(C694&gt;=30000,C694&lt;=34999),"30000 - 34999",AND(C694&gt;=35000,C694&lt;=39999),"35000 - 39999",AND(C694&gt;=40000,C694&lt;=44999),"40000 - 44999",AND(C694&gt;=45000,C694&lt;=49999),"45000 - 49999",C694&gt;=50000,"50000 or more")</f>
        <v>20000 - 24999</v>
      </c>
    </row>
    <row r="695" spans="1:4" x14ac:dyDescent="0.25">
      <c r="A695">
        <v>296</v>
      </c>
      <c r="B695" t="str" cm="1">
        <f t="array" ref="B695">_xlfn.IFS(Data!F695 = "successful", "successful",Data!F695="failed","unsuccessful",Data!F695="canceled","unsuccessful",Data!F695="live","live")</f>
        <v>unsuccessful</v>
      </c>
      <c r="C695">
        <v>100000</v>
      </c>
      <c r="D695" t="str" cm="1">
        <f t="array" ref="D695">_xlfn.IFS(C695&lt;1000,"&lt;1000",AND(C695&gt;=1000,C695&lt;=4999),"1000 - 4999",AND(C695&gt;=5000,C695&lt;=9999),"5000 - 9999",AND(C695&gt;=10000,C695&lt;=14999),"10000 - 14999",AND(C695&gt;=15000,C695&lt;=19999),"15000 - 19999",AND(C695&gt;=20000,C695&lt;=24999),"20000 - 24999",AND(C695&gt;=25000,C695&lt;=29999),"25000 - 29999",AND(C695&gt;=30000,C695&lt;=34999),"30000 - 34999",AND(C695&gt;=35000,C695&lt;=39999),"35000 - 39999",AND(C695&gt;=40000,C695&lt;=44999),"40000 - 44999",AND(C695&gt;=45000,C695&lt;=49999),"45000 - 49999",C695&gt;=50000,"50000 or more")</f>
        <v>50000 or more</v>
      </c>
    </row>
    <row r="696" spans="1:4" x14ac:dyDescent="0.25">
      <c r="A696">
        <v>7</v>
      </c>
      <c r="B696" t="str" cm="1">
        <f t="array" ref="B696">_xlfn.IFS(Data!F696 = "successful", "successful",Data!F696="failed","unsuccessful",Data!F696="canceled","unsuccessful",Data!F696="live","live")</f>
        <v>unsuccessful</v>
      </c>
      <c r="C696">
        <v>150000</v>
      </c>
      <c r="D696" t="str" cm="1">
        <f t="array" ref="D696">_xlfn.IFS(C696&lt;1000,"&lt;1000",AND(C696&gt;=1000,C696&lt;=4999),"1000 - 4999",AND(C696&gt;=5000,C696&lt;=9999),"5000 - 9999",AND(C696&gt;=10000,C696&lt;=14999),"10000 - 14999",AND(C696&gt;=15000,C696&lt;=19999),"15000 - 19999",AND(C696&gt;=20000,C696&lt;=24999),"20000 - 24999",AND(C696&gt;=25000,C696&lt;=29999),"25000 - 29999",AND(C696&gt;=30000,C696&lt;=34999),"30000 - 34999",AND(C696&gt;=35000,C696&lt;=39999),"35000 - 39999",AND(C696&gt;=40000,C696&lt;=44999),"40000 - 44999",AND(C696&gt;=45000,C696&lt;=49999),"45000 - 49999",C696&gt;=50000,"50000 or more")</f>
        <v>50000 or more</v>
      </c>
    </row>
    <row r="697" spans="1:4" x14ac:dyDescent="0.25">
      <c r="A697">
        <v>7</v>
      </c>
      <c r="B697" t="str" cm="1">
        <f t="array" ref="B697">_xlfn.IFS(Data!F697 = "successful", "successful",Data!F697="failed","unsuccessful",Data!F697="canceled","unsuccessful",Data!F697="live","live")</f>
        <v>unsuccessful</v>
      </c>
      <c r="C697">
        <v>60000</v>
      </c>
      <c r="D697" t="str" cm="1">
        <f t="array" ref="D697">_xlfn.IFS(C697&lt;1000,"&lt;1000",AND(C697&gt;=1000,C697&lt;=4999),"1000 - 4999",AND(C697&gt;=5000,C697&lt;=9999),"5000 - 9999",AND(C697&gt;=10000,C697&lt;=14999),"10000 - 14999",AND(C697&gt;=15000,C697&lt;=19999),"15000 - 19999",AND(C697&gt;=20000,C697&lt;=24999),"20000 - 24999",AND(C697&gt;=25000,C697&lt;=29999),"25000 - 29999",AND(C697&gt;=30000,C697&lt;=34999),"30000 - 34999",AND(C697&gt;=35000,C697&lt;=39999),"35000 - 39999",AND(C697&gt;=40000,C697&lt;=44999),"40000 - 44999",AND(C697&gt;=45000,C697&lt;=49999),"45000 - 49999",C697&gt;=50000,"50000 or more")</f>
        <v>50000 or more</v>
      </c>
    </row>
    <row r="698" spans="1:4" x14ac:dyDescent="0.25">
      <c r="A698">
        <v>1</v>
      </c>
      <c r="B698" t="str" cm="1">
        <f t="array" ref="B698">_xlfn.IFS(Data!F698 = "successful", "successful",Data!F698="failed","unsuccessful",Data!F698="canceled","unsuccessful",Data!F698="live","live")</f>
        <v>unsuccessful</v>
      </c>
      <c r="C698">
        <v>175000</v>
      </c>
      <c r="D698" t="str" cm="1">
        <f t="array" ref="D698">_xlfn.IFS(C698&lt;1000,"&lt;1000",AND(C698&gt;=1000,C698&lt;=4999),"1000 - 4999",AND(C698&gt;=5000,C698&lt;=9999),"5000 - 9999",AND(C698&gt;=10000,C698&lt;=14999),"10000 - 14999",AND(C698&gt;=15000,C698&lt;=19999),"15000 - 19999",AND(C698&gt;=20000,C698&lt;=24999),"20000 - 24999",AND(C698&gt;=25000,C698&lt;=29999),"25000 - 29999",AND(C698&gt;=30000,C698&lt;=34999),"30000 - 34999",AND(C698&gt;=35000,C698&lt;=39999),"35000 - 39999",AND(C698&gt;=40000,C698&lt;=44999),"40000 - 44999",AND(C698&gt;=45000,C698&lt;=49999),"45000 - 49999",C698&gt;=50000,"50000 or more")</f>
        <v>50000 or more</v>
      </c>
    </row>
    <row r="699" spans="1:4" x14ac:dyDescent="0.25">
      <c r="A699">
        <v>114</v>
      </c>
      <c r="B699" t="str" cm="1">
        <f t="array" ref="B699">_xlfn.IFS(Data!F699 = "successful", "successful",Data!F699="failed","unsuccessful",Data!F699="canceled","unsuccessful",Data!F699="live","live")</f>
        <v>unsuccessful</v>
      </c>
      <c r="C699">
        <v>5000</v>
      </c>
      <c r="D699" t="str" cm="1">
        <f t="array" ref="D699">_xlfn.IFS(C699&lt;1000,"&lt;1000",AND(C699&gt;=1000,C699&lt;=4999),"1000 - 4999",AND(C699&gt;=5000,C699&lt;=9999),"5000 - 9999",AND(C699&gt;=10000,C699&lt;=14999),"10000 - 14999",AND(C699&gt;=15000,C699&lt;=19999),"15000 - 19999",AND(C699&gt;=20000,C699&lt;=24999),"20000 - 24999",AND(C699&gt;=25000,C699&lt;=29999),"25000 - 29999",AND(C699&gt;=30000,C699&lt;=34999),"30000 - 34999",AND(C699&gt;=35000,C699&lt;=39999),"35000 - 39999",AND(C699&gt;=40000,C699&lt;=44999),"40000 - 44999",AND(C699&gt;=45000,C699&lt;=49999),"45000 - 49999",C699&gt;=50000,"50000 or more")</f>
        <v>5000 - 9999</v>
      </c>
    </row>
    <row r="700" spans="1:4" x14ac:dyDescent="0.25">
      <c r="A700">
        <v>29</v>
      </c>
      <c r="B700" t="str" cm="1">
        <f t="array" ref="B700">_xlfn.IFS(Data!F700 = "successful", "successful",Data!F700="failed","unsuccessful",Data!F700="canceled","unsuccessful",Data!F700="live","live")</f>
        <v>unsuccessful</v>
      </c>
      <c r="C700">
        <v>100000</v>
      </c>
      <c r="D700" t="str" cm="1">
        <f t="array" ref="D700">_xlfn.IFS(C700&lt;1000,"&lt;1000",AND(C700&gt;=1000,C700&lt;=4999),"1000 - 4999",AND(C700&gt;=5000,C700&lt;=9999),"5000 - 9999",AND(C700&gt;=10000,C700&lt;=14999),"10000 - 14999",AND(C700&gt;=15000,C700&lt;=19999),"15000 - 19999",AND(C700&gt;=20000,C700&lt;=24999),"20000 - 24999",AND(C700&gt;=25000,C700&lt;=29999),"25000 - 29999",AND(C700&gt;=30000,C700&lt;=34999),"30000 - 34999",AND(C700&gt;=35000,C700&lt;=39999),"35000 - 39999",AND(C700&gt;=40000,C700&lt;=44999),"40000 - 44999",AND(C700&gt;=45000,C700&lt;=49999),"45000 - 49999",C700&gt;=50000,"50000 or more")</f>
        <v>50000 or more</v>
      </c>
    </row>
    <row r="701" spans="1:4" x14ac:dyDescent="0.25">
      <c r="A701">
        <v>890</v>
      </c>
      <c r="B701" t="str" cm="1">
        <f t="array" ref="B701">_xlfn.IFS(Data!F701 = "successful", "successful",Data!F701="failed","unsuccessful",Data!F701="canceled","unsuccessful",Data!F701="live","live")</f>
        <v>unsuccessful</v>
      </c>
      <c r="C701">
        <v>130000</v>
      </c>
      <c r="D701" t="str" cm="1">
        <f t="array" ref="D701">_xlfn.IFS(C701&lt;1000,"&lt;1000",AND(C701&gt;=1000,C701&lt;=4999),"1000 - 4999",AND(C701&gt;=5000,C701&lt;=9999),"5000 - 9999",AND(C701&gt;=10000,C701&lt;=14999),"10000 - 14999",AND(C701&gt;=15000,C701&lt;=19999),"15000 - 19999",AND(C701&gt;=20000,C701&lt;=24999),"20000 - 24999",AND(C701&gt;=25000,C701&lt;=29999),"25000 - 29999",AND(C701&gt;=30000,C701&lt;=34999),"30000 - 34999",AND(C701&gt;=35000,C701&lt;=39999),"35000 - 39999",AND(C701&gt;=40000,C701&lt;=44999),"40000 - 44999",AND(C701&gt;=45000,C701&lt;=49999),"45000 - 49999",C701&gt;=50000,"50000 or more")</f>
        <v>50000 or more</v>
      </c>
    </row>
    <row r="702" spans="1:4" x14ac:dyDescent="0.25">
      <c r="A702">
        <v>31</v>
      </c>
      <c r="B702" t="str" cm="1">
        <f t="array" ref="B702">_xlfn.IFS(Data!F702 = "successful", "successful",Data!F702="failed","unsuccessful",Data!F702="canceled","unsuccessful",Data!F702="live","live")</f>
        <v>unsuccessful</v>
      </c>
      <c r="C702">
        <v>15000</v>
      </c>
      <c r="D702" t="str" cm="1">
        <f t="array" ref="D702">_xlfn.IFS(C702&lt;1000,"&lt;1000",AND(C702&gt;=1000,C702&lt;=4999),"1000 - 4999",AND(C702&gt;=5000,C702&lt;=9999),"5000 - 9999",AND(C702&gt;=10000,C702&lt;=14999),"10000 - 14999",AND(C702&gt;=15000,C702&lt;=19999),"15000 - 19999",AND(C702&gt;=20000,C702&lt;=24999),"20000 - 24999",AND(C702&gt;=25000,C702&lt;=29999),"25000 - 29999",AND(C702&gt;=30000,C702&lt;=34999),"30000 - 34999",AND(C702&gt;=35000,C702&lt;=39999),"35000 - 39999",AND(C702&gt;=40000,C702&lt;=44999),"40000 - 44999",AND(C702&gt;=45000,C702&lt;=49999),"45000 - 49999",C702&gt;=50000,"50000 or more")</f>
        <v>15000 - 19999</v>
      </c>
    </row>
    <row r="703" spans="1:4" x14ac:dyDescent="0.25">
      <c r="A703">
        <v>21</v>
      </c>
      <c r="B703" t="str" cm="1">
        <f t="array" ref="B703">_xlfn.IFS(Data!F703 = "successful", "successful",Data!F703="failed","unsuccessful",Data!F703="canceled","unsuccessful",Data!F703="live","live")</f>
        <v>unsuccessful</v>
      </c>
      <c r="C703">
        <v>23000</v>
      </c>
      <c r="D703" t="str" cm="1">
        <f t="array" ref="D703">_xlfn.IFS(C703&lt;1000,"&lt;1000",AND(C703&gt;=1000,C703&lt;=4999),"1000 - 4999",AND(C703&gt;=5000,C703&lt;=9999),"5000 - 9999",AND(C703&gt;=10000,C703&lt;=14999),"10000 - 14999",AND(C703&gt;=15000,C703&lt;=19999),"15000 - 19999",AND(C703&gt;=20000,C703&lt;=24999),"20000 - 24999",AND(C703&gt;=25000,C703&lt;=29999),"25000 - 29999",AND(C703&gt;=30000,C703&lt;=34999),"30000 - 34999",AND(C703&gt;=35000,C703&lt;=39999),"35000 - 39999",AND(C703&gt;=40000,C703&lt;=44999),"40000 - 44999",AND(C703&gt;=45000,C703&lt;=49999),"45000 - 49999",C703&gt;=50000,"50000 or more")</f>
        <v>20000 - 24999</v>
      </c>
    </row>
    <row r="704" spans="1:4" x14ac:dyDescent="0.25">
      <c r="A704">
        <v>37</v>
      </c>
      <c r="B704" t="str" cm="1">
        <f t="array" ref="B704">_xlfn.IFS(Data!F704 = "successful", "successful",Data!F704="failed","unsuccessful",Data!F704="canceled","unsuccessful",Data!F704="live","live")</f>
        <v>unsuccessful</v>
      </c>
      <c r="C704">
        <v>15000</v>
      </c>
      <c r="D704" t="str" cm="1">
        <f t="array" ref="D704">_xlfn.IFS(C704&lt;1000,"&lt;1000",AND(C704&gt;=1000,C704&lt;=4999),"1000 - 4999",AND(C704&gt;=5000,C704&lt;=9999),"5000 - 9999",AND(C704&gt;=10000,C704&lt;=14999),"10000 - 14999",AND(C704&gt;=15000,C704&lt;=19999),"15000 - 19999",AND(C704&gt;=20000,C704&lt;=24999),"20000 - 24999",AND(C704&gt;=25000,C704&lt;=29999),"25000 - 29999",AND(C704&gt;=30000,C704&lt;=34999),"30000 - 34999",AND(C704&gt;=35000,C704&lt;=39999),"35000 - 39999",AND(C704&gt;=40000,C704&lt;=44999),"40000 - 44999",AND(C704&gt;=45000,C704&lt;=49999),"45000 - 49999",C704&gt;=50000,"50000 or more")</f>
        <v>15000 - 19999</v>
      </c>
    </row>
    <row r="705" spans="1:4" x14ac:dyDescent="0.25">
      <c r="A705">
        <v>7</v>
      </c>
      <c r="B705" t="str" cm="1">
        <f t="array" ref="B705">_xlfn.IFS(Data!F705 = "successful", "successful",Data!F705="failed","unsuccessful",Data!F705="canceled","unsuccessful",Data!F705="live","live")</f>
        <v>unsuccessful</v>
      </c>
      <c r="C705">
        <v>15000</v>
      </c>
      <c r="D705" t="str" cm="1">
        <f t="array" ref="D705">_xlfn.IFS(C705&lt;1000,"&lt;1000",AND(C705&gt;=1000,C705&lt;=4999),"1000 - 4999",AND(C705&gt;=5000,C705&lt;=9999),"5000 - 9999",AND(C705&gt;=10000,C705&lt;=14999),"10000 - 14999",AND(C705&gt;=15000,C705&lt;=19999),"15000 - 19999",AND(C705&gt;=20000,C705&lt;=24999),"20000 - 24999",AND(C705&gt;=25000,C705&lt;=29999),"25000 - 29999",AND(C705&gt;=30000,C705&lt;=34999),"30000 - 34999",AND(C705&gt;=35000,C705&lt;=39999),"35000 - 39999",AND(C705&gt;=40000,C705&lt;=44999),"40000 - 44999",AND(C705&gt;=45000,C705&lt;=49999),"45000 - 49999",C705&gt;=50000,"50000 or more")</f>
        <v>15000 - 19999</v>
      </c>
    </row>
    <row r="706" spans="1:4" x14ac:dyDescent="0.25">
      <c r="A706">
        <v>4</v>
      </c>
      <c r="B706" t="str" cm="1">
        <f t="array" ref="B706">_xlfn.IFS(Data!F706 = "successful", "successful",Data!F706="failed","unsuccessful",Data!F706="canceled","unsuccessful",Data!F706="live","live")</f>
        <v>unsuccessful</v>
      </c>
      <c r="C706">
        <v>55000</v>
      </c>
      <c r="D706" t="str" cm="1">
        <f t="array" ref="D706">_xlfn.IFS(C706&lt;1000,"&lt;1000",AND(C706&gt;=1000,C706&lt;=4999),"1000 - 4999",AND(C706&gt;=5000,C706&lt;=9999),"5000 - 9999",AND(C706&gt;=10000,C706&lt;=14999),"10000 - 14999",AND(C706&gt;=15000,C706&lt;=19999),"15000 - 19999",AND(C706&gt;=20000,C706&lt;=24999),"20000 - 24999",AND(C706&gt;=25000,C706&lt;=29999),"25000 - 29999",AND(C706&gt;=30000,C706&lt;=34999),"30000 - 34999",AND(C706&gt;=35000,C706&lt;=39999),"35000 - 39999",AND(C706&gt;=40000,C706&lt;=44999),"40000 - 44999",AND(C706&gt;=45000,C706&lt;=49999),"45000 - 49999",C706&gt;=50000,"50000 or more")</f>
        <v>50000 or more</v>
      </c>
    </row>
    <row r="707" spans="1:4" x14ac:dyDescent="0.25">
      <c r="A707">
        <v>5</v>
      </c>
      <c r="B707" t="str" cm="1">
        <f t="array" ref="B707">_xlfn.IFS(Data!F707 = "successful", "successful",Data!F707="failed","unsuccessful",Data!F707="canceled","unsuccessful",Data!F707="live","live")</f>
        <v>unsuccessful</v>
      </c>
      <c r="C707">
        <v>100000</v>
      </c>
      <c r="D707" t="str" cm="1">
        <f t="array" ref="D707">_xlfn.IFS(C707&lt;1000,"&lt;1000",AND(C707&gt;=1000,C707&lt;=4999),"1000 - 4999",AND(C707&gt;=5000,C707&lt;=9999),"5000 - 9999",AND(C707&gt;=10000,C707&lt;=14999),"10000 - 14999",AND(C707&gt;=15000,C707&lt;=19999),"15000 - 19999",AND(C707&gt;=20000,C707&lt;=24999),"20000 - 24999",AND(C707&gt;=25000,C707&lt;=29999),"25000 - 29999",AND(C707&gt;=30000,C707&lt;=34999),"30000 - 34999",AND(C707&gt;=35000,C707&lt;=39999),"35000 - 39999",AND(C707&gt;=40000,C707&lt;=44999),"40000 - 44999",AND(C707&gt;=45000,C707&lt;=49999),"45000 - 49999",C707&gt;=50000,"50000 or more")</f>
        <v>50000 or more</v>
      </c>
    </row>
    <row r="708" spans="1:4" x14ac:dyDescent="0.25">
      <c r="A708">
        <v>0</v>
      </c>
      <c r="B708" t="str" cm="1">
        <f t="array" ref="B708">_xlfn.IFS(Data!F708 = "successful", "successful",Data!F708="failed","unsuccessful",Data!F708="canceled","unsuccessful",Data!F708="live","live")</f>
        <v>unsuccessful</v>
      </c>
      <c r="C708">
        <v>100000</v>
      </c>
      <c r="D708" t="str" cm="1">
        <f t="array" ref="D708">_xlfn.IFS(C708&lt;1000,"&lt;1000",AND(C708&gt;=1000,C708&lt;=4999),"1000 - 4999",AND(C708&gt;=5000,C708&lt;=9999),"5000 - 9999",AND(C708&gt;=10000,C708&lt;=14999),"10000 - 14999",AND(C708&gt;=15000,C708&lt;=19999),"15000 - 19999",AND(C708&gt;=20000,C708&lt;=24999),"20000 - 24999",AND(C708&gt;=25000,C708&lt;=29999),"25000 - 29999",AND(C708&gt;=30000,C708&lt;=34999),"30000 - 34999",AND(C708&gt;=35000,C708&lt;=39999),"35000 - 39999",AND(C708&gt;=40000,C708&lt;=44999),"40000 - 44999",AND(C708&gt;=45000,C708&lt;=49999),"45000 - 49999",C708&gt;=50000,"50000 or more")</f>
        <v>50000 or more</v>
      </c>
    </row>
    <row r="709" spans="1:4" x14ac:dyDescent="0.25">
      <c r="A709">
        <v>456</v>
      </c>
      <c r="B709" t="str" cm="1">
        <f t="array" ref="B709">_xlfn.IFS(Data!F709 = "successful", "successful",Data!F709="failed","unsuccessful",Data!F709="canceled","unsuccessful",Data!F709="live","live")</f>
        <v>unsuccessful</v>
      </c>
      <c r="C709">
        <v>68000</v>
      </c>
      <c r="D709" t="str" cm="1">
        <f t="array" ref="D709">_xlfn.IFS(C709&lt;1000,"&lt;1000",AND(C709&gt;=1000,C709&lt;=4999),"1000 - 4999",AND(C709&gt;=5000,C709&lt;=9999),"5000 - 9999",AND(C709&gt;=10000,C709&lt;=14999),"10000 - 14999",AND(C709&gt;=15000,C709&lt;=19999),"15000 - 19999",AND(C709&gt;=20000,C709&lt;=24999),"20000 - 24999",AND(C709&gt;=25000,C709&lt;=29999),"25000 - 29999",AND(C709&gt;=30000,C709&lt;=34999),"30000 - 34999",AND(C709&gt;=35000,C709&lt;=39999),"35000 - 39999",AND(C709&gt;=40000,C709&lt;=44999),"40000 - 44999",AND(C709&gt;=45000,C709&lt;=49999),"45000 - 49999",C709&gt;=50000,"50000 or more")</f>
        <v>50000 or more</v>
      </c>
    </row>
    <row r="710" spans="1:4" x14ac:dyDescent="0.25">
      <c r="A710">
        <v>369</v>
      </c>
      <c r="B710" t="str" cm="1">
        <f t="array" ref="B710">_xlfn.IFS(Data!F710 = "successful", "successful",Data!F710="failed","unsuccessful",Data!F710="canceled","unsuccessful",Data!F710="live","live")</f>
        <v>unsuccessful</v>
      </c>
      <c r="C710">
        <v>40000</v>
      </c>
      <c r="D710" t="str" cm="1">
        <f t="array" ref="D710">_xlfn.IFS(C710&lt;1000,"&lt;1000",AND(C710&gt;=1000,C710&lt;=4999),"1000 - 4999",AND(C710&gt;=5000,C710&lt;=9999),"5000 - 9999",AND(C710&gt;=10000,C710&lt;=14999),"10000 - 14999",AND(C710&gt;=15000,C710&lt;=19999),"15000 - 19999",AND(C710&gt;=20000,C710&lt;=24999),"20000 - 24999",AND(C710&gt;=25000,C710&lt;=29999),"25000 - 29999",AND(C710&gt;=30000,C710&lt;=34999),"30000 - 34999",AND(C710&gt;=35000,C710&lt;=39999),"35000 - 39999",AND(C710&gt;=40000,C710&lt;=44999),"40000 - 44999",AND(C710&gt;=45000,C710&lt;=49999),"45000 - 49999",C710&gt;=50000,"50000 or more")</f>
        <v>40000 - 44999</v>
      </c>
    </row>
    <row r="711" spans="1:4" x14ac:dyDescent="0.25">
      <c r="A711">
        <v>2</v>
      </c>
      <c r="B711" t="str" cm="1">
        <f t="array" ref="B711">_xlfn.IFS(Data!F711 = "successful", "successful",Data!F711="failed","unsuccessful",Data!F711="canceled","unsuccessful",Data!F711="live","live")</f>
        <v>unsuccessful</v>
      </c>
      <c r="C711">
        <v>15000</v>
      </c>
      <c r="D711" t="str" cm="1">
        <f t="array" ref="D711">_xlfn.IFS(C711&lt;1000,"&lt;1000",AND(C711&gt;=1000,C711&lt;=4999),"1000 - 4999",AND(C711&gt;=5000,C711&lt;=9999),"5000 - 9999",AND(C711&gt;=10000,C711&lt;=14999),"10000 - 14999",AND(C711&gt;=15000,C711&lt;=19999),"15000 - 19999",AND(C711&gt;=20000,C711&lt;=24999),"20000 - 24999",AND(C711&gt;=25000,C711&lt;=29999),"25000 - 29999",AND(C711&gt;=30000,C711&lt;=34999),"30000 - 34999",AND(C711&gt;=35000,C711&lt;=39999),"35000 - 39999",AND(C711&gt;=40000,C711&lt;=44999),"40000 - 44999",AND(C711&gt;=45000,C711&lt;=49999),"45000 - 49999",C711&gt;=50000,"50000 or more")</f>
        <v>15000 - 19999</v>
      </c>
    </row>
    <row r="712" spans="1:4" x14ac:dyDescent="0.25">
      <c r="A712">
        <v>0</v>
      </c>
      <c r="B712" t="str" cm="1">
        <f t="array" ref="B712">_xlfn.IFS(Data!F712 = "successful", "successful",Data!F712="failed","unsuccessful",Data!F712="canceled","unsuccessful",Data!F712="live","live")</f>
        <v>unsuccessful</v>
      </c>
      <c r="C712">
        <v>1200</v>
      </c>
      <c r="D712" t="str" cm="1">
        <f t="array" ref="D712">_xlfn.IFS(C712&lt;1000,"&lt;1000",AND(C712&gt;=1000,C712&lt;=4999),"1000 - 4999",AND(C712&gt;=5000,C712&lt;=9999),"5000 - 9999",AND(C712&gt;=10000,C712&lt;=14999),"10000 - 14999",AND(C712&gt;=15000,C712&lt;=19999),"15000 - 19999",AND(C712&gt;=20000,C712&lt;=24999),"20000 - 24999",AND(C712&gt;=25000,C712&lt;=29999),"25000 - 29999",AND(C712&gt;=30000,C712&lt;=34999),"30000 - 34999",AND(C712&gt;=35000,C712&lt;=39999),"35000 - 39999",AND(C712&gt;=40000,C712&lt;=44999),"40000 - 44999",AND(C712&gt;=45000,C712&lt;=49999),"45000 - 49999",C712&gt;=50000,"50000 or more")</f>
        <v>1000 - 4999</v>
      </c>
    </row>
    <row r="713" spans="1:4" x14ac:dyDescent="0.25">
      <c r="A713">
        <v>338</v>
      </c>
      <c r="B713" t="str" cm="1">
        <f t="array" ref="B713">_xlfn.IFS(Data!F713 = "successful", "successful",Data!F713="failed","unsuccessful",Data!F713="canceled","unsuccessful",Data!F713="live","live")</f>
        <v>unsuccessful</v>
      </c>
      <c r="C713">
        <v>100000</v>
      </c>
      <c r="D713" t="str" cm="1">
        <f t="array" ref="D713">_xlfn.IFS(C713&lt;1000,"&lt;1000",AND(C713&gt;=1000,C713&lt;=4999),"1000 - 4999",AND(C713&gt;=5000,C713&lt;=9999),"5000 - 9999",AND(C713&gt;=10000,C713&lt;=14999),"10000 - 14999",AND(C713&gt;=15000,C713&lt;=19999),"15000 - 19999",AND(C713&gt;=20000,C713&lt;=24999),"20000 - 24999",AND(C713&gt;=25000,C713&lt;=29999),"25000 - 29999",AND(C713&gt;=30000,C713&lt;=34999),"30000 - 34999",AND(C713&gt;=35000,C713&lt;=39999),"35000 - 39999",AND(C713&gt;=40000,C713&lt;=44999),"40000 - 44999",AND(C713&gt;=45000,C713&lt;=49999),"45000 - 49999",C713&gt;=50000,"50000 or more")</f>
        <v>50000 or more</v>
      </c>
    </row>
    <row r="714" spans="1:4" x14ac:dyDescent="0.25">
      <c r="A714">
        <v>4</v>
      </c>
      <c r="B714" t="str" cm="1">
        <f t="array" ref="B714">_xlfn.IFS(Data!F714 = "successful", "successful",Data!F714="failed","unsuccessful",Data!F714="canceled","unsuccessful",Data!F714="live","live")</f>
        <v>unsuccessful</v>
      </c>
      <c r="C714">
        <v>48500</v>
      </c>
      <c r="D714" t="str" cm="1">
        <f t="array" ref="D714">_xlfn.IFS(C714&lt;1000,"&lt;1000",AND(C714&gt;=1000,C714&lt;=4999),"1000 - 4999",AND(C714&gt;=5000,C714&lt;=9999),"5000 - 9999",AND(C714&gt;=10000,C714&lt;=14999),"10000 - 14999",AND(C714&gt;=15000,C714&lt;=19999),"15000 - 19999",AND(C714&gt;=20000,C714&lt;=24999),"20000 - 24999",AND(C714&gt;=25000,C714&lt;=29999),"25000 - 29999",AND(C714&gt;=30000,C714&lt;=34999),"30000 - 34999",AND(C714&gt;=35000,C714&lt;=39999),"35000 - 39999",AND(C714&gt;=40000,C714&lt;=44999),"40000 - 44999",AND(C714&gt;=45000,C714&lt;=49999),"45000 - 49999",C714&gt;=50000,"50000 or more")</f>
        <v>45000 - 49999</v>
      </c>
    </row>
    <row r="715" spans="1:4" x14ac:dyDescent="0.25">
      <c r="A715">
        <v>1</v>
      </c>
      <c r="B715" t="str" cm="1">
        <f t="array" ref="B715">_xlfn.IFS(Data!F715 = "successful", "successful",Data!F715="failed","unsuccessful",Data!F715="canceled","unsuccessful",Data!F715="live","live")</f>
        <v>unsuccessful</v>
      </c>
      <c r="C715">
        <v>25000</v>
      </c>
      <c r="D715" t="str" cm="1">
        <f t="array" ref="D715">_xlfn.IFS(C715&lt;1000,"&lt;1000",AND(C715&gt;=1000,C715&lt;=4999),"1000 - 4999",AND(C715&gt;=5000,C715&lt;=9999),"5000 - 9999",AND(C715&gt;=10000,C715&lt;=14999),"10000 - 14999",AND(C715&gt;=15000,C715&lt;=19999),"15000 - 19999",AND(C715&gt;=20000,C715&lt;=24999),"20000 - 24999",AND(C715&gt;=25000,C715&lt;=29999),"25000 - 29999",AND(C715&gt;=30000,C715&lt;=34999),"30000 - 34999",AND(C715&gt;=35000,C715&lt;=39999),"35000 - 39999",AND(C715&gt;=40000,C715&lt;=44999),"40000 - 44999",AND(C715&gt;=45000,C715&lt;=49999),"45000 - 49999",C715&gt;=50000,"50000 or more")</f>
        <v>25000 - 29999</v>
      </c>
    </row>
    <row r="716" spans="1:4" x14ac:dyDescent="0.25">
      <c r="A716">
        <v>28</v>
      </c>
      <c r="B716" t="str" cm="1">
        <f t="array" ref="B716">_xlfn.IFS(Data!F716 = "successful", "successful",Data!F716="failed","unsuccessful",Data!F716="canceled","unsuccessful",Data!F716="live","live")</f>
        <v>unsuccessful</v>
      </c>
      <c r="C716">
        <v>15000</v>
      </c>
      <c r="D716" t="str" cm="1">
        <f t="array" ref="D716">_xlfn.IFS(C716&lt;1000,"&lt;1000",AND(C716&gt;=1000,C716&lt;=4999),"1000 - 4999",AND(C716&gt;=5000,C716&lt;=9999),"5000 - 9999",AND(C716&gt;=10000,C716&lt;=14999),"10000 - 14999",AND(C716&gt;=15000,C716&lt;=19999),"15000 - 19999",AND(C716&gt;=20000,C716&lt;=24999),"20000 - 24999",AND(C716&gt;=25000,C716&lt;=29999),"25000 - 29999",AND(C716&gt;=30000,C716&lt;=34999),"30000 - 34999",AND(C716&gt;=35000,C716&lt;=39999),"35000 - 39999",AND(C716&gt;=40000,C716&lt;=44999),"40000 - 44999",AND(C716&gt;=45000,C716&lt;=49999),"45000 - 49999",C716&gt;=50000,"50000 or more")</f>
        <v>15000 - 19999</v>
      </c>
    </row>
    <row r="717" spans="1:4" x14ac:dyDescent="0.25">
      <c r="A717">
        <v>12</v>
      </c>
      <c r="B717" t="str" cm="1">
        <f t="array" ref="B717">_xlfn.IFS(Data!F717 = "successful", "successful",Data!F717="failed","unsuccessful",Data!F717="canceled","unsuccessful",Data!F717="live","live")</f>
        <v>unsuccessful</v>
      </c>
      <c r="C717">
        <v>27500</v>
      </c>
      <c r="D717" t="str" cm="1">
        <f t="array" ref="D717">_xlfn.IFS(C717&lt;1000,"&lt;1000",AND(C717&gt;=1000,C717&lt;=4999),"1000 - 4999",AND(C717&gt;=5000,C717&lt;=9999),"5000 - 9999",AND(C717&gt;=10000,C717&lt;=14999),"10000 - 14999",AND(C717&gt;=15000,C717&lt;=19999),"15000 - 19999",AND(C717&gt;=20000,C717&lt;=24999),"20000 - 24999",AND(C717&gt;=25000,C717&lt;=29999),"25000 - 29999",AND(C717&gt;=30000,C717&lt;=34999),"30000 - 34999",AND(C717&gt;=35000,C717&lt;=39999),"35000 - 39999",AND(C717&gt;=40000,C717&lt;=44999),"40000 - 44999",AND(C717&gt;=45000,C717&lt;=49999),"45000 - 49999",C717&gt;=50000,"50000 or more")</f>
        <v>25000 - 29999</v>
      </c>
    </row>
    <row r="718" spans="1:4" x14ac:dyDescent="0.25">
      <c r="A718">
        <v>16</v>
      </c>
      <c r="B718" t="str" cm="1">
        <f t="array" ref="B718">_xlfn.IFS(Data!F718 = "successful", "successful",Data!F718="failed","unsuccessful",Data!F718="canceled","unsuccessful",Data!F718="live","live")</f>
        <v>unsuccessful</v>
      </c>
      <c r="C718">
        <v>7000</v>
      </c>
      <c r="D718" t="str" cm="1">
        <f t="array" ref="D718">_xlfn.IFS(C718&lt;1000,"&lt;1000",AND(C718&gt;=1000,C718&lt;=4999),"1000 - 4999",AND(C718&gt;=5000,C718&lt;=9999),"5000 - 9999",AND(C718&gt;=10000,C718&lt;=14999),"10000 - 14999",AND(C718&gt;=15000,C718&lt;=19999),"15000 - 19999",AND(C718&gt;=20000,C718&lt;=24999),"20000 - 24999",AND(C718&gt;=25000,C718&lt;=29999),"25000 - 29999",AND(C718&gt;=30000,C718&lt;=34999),"30000 - 34999",AND(C718&gt;=35000,C718&lt;=39999),"35000 - 39999",AND(C718&gt;=40000,C718&lt;=44999),"40000 - 44999",AND(C718&gt;=45000,C718&lt;=49999),"45000 - 49999",C718&gt;=50000,"50000 or more")</f>
        <v>5000 - 9999</v>
      </c>
    </row>
    <row r="719" spans="1:4" x14ac:dyDescent="0.25">
      <c r="A719">
        <v>4</v>
      </c>
      <c r="B719" t="str" cm="1">
        <f t="array" ref="B719">_xlfn.IFS(Data!F719 = "successful", "successful",Data!F719="failed","unsuccessful",Data!F719="canceled","unsuccessful",Data!F719="live","live")</f>
        <v>unsuccessful</v>
      </c>
      <c r="C719">
        <v>100000</v>
      </c>
      <c r="D719" t="str" cm="1">
        <f t="array" ref="D719">_xlfn.IFS(C719&lt;1000,"&lt;1000",AND(C719&gt;=1000,C719&lt;=4999),"1000 - 4999",AND(C719&gt;=5000,C719&lt;=9999),"5000 - 9999",AND(C719&gt;=10000,C719&lt;=14999),"10000 - 14999",AND(C719&gt;=15000,C719&lt;=19999),"15000 - 19999",AND(C719&gt;=20000,C719&lt;=24999),"20000 - 24999",AND(C719&gt;=25000,C719&lt;=29999),"25000 - 29999",AND(C719&gt;=30000,C719&lt;=34999),"30000 - 34999",AND(C719&gt;=35000,C719&lt;=39999),"35000 - 39999",AND(C719&gt;=40000,C719&lt;=44999),"40000 - 44999",AND(C719&gt;=45000,C719&lt;=49999),"45000 - 49999",C719&gt;=50000,"50000 or more")</f>
        <v>50000 or more</v>
      </c>
    </row>
    <row r="720" spans="1:4" x14ac:dyDescent="0.25">
      <c r="A720">
        <v>4</v>
      </c>
      <c r="B720" t="str" cm="1">
        <f t="array" ref="B720">_xlfn.IFS(Data!F720 = "successful", "successful",Data!F720="failed","unsuccessful",Data!F720="canceled","unsuccessful",Data!F720="live","live")</f>
        <v>unsuccessful</v>
      </c>
      <c r="C720">
        <v>12000</v>
      </c>
      <c r="D720" t="str" cm="1">
        <f t="array" ref="D720">_xlfn.IFS(C720&lt;1000,"&lt;1000",AND(C720&gt;=1000,C720&lt;=4999),"1000 - 4999",AND(C720&gt;=5000,C720&lt;=9999),"5000 - 9999",AND(C720&gt;=10000,C720&lt;=14999),"10000 - 14999",AND(C720&gt;=15000,C720&lt;=19999),"15000 - 19999",AND(C720&gt;=20000,C720&lt;=24999),"20000 - 24999",AND(C720&gt;=25000,C720&lt;=29999),"25000 - 29999",AND(C720&gt;=30000,C720&lt;=34999),"30000 - 34999",AND(C720&gt;=35000,C720&lt;=39999),"35000 - 39999",AND(C720&gt;=40000,C720&lt;=44999),"40000 - 44999",AND(C720&gt;=45000,C720&lt;=49999),"45000 - 49999",C720&gt;=50000,"50000 or more")</f>
        <v>10000 - 14999</v>
      </c>
    </row>
    <row r="721" spans="1:4" x14ac:dyDescent="0.25">
      <c r="A721">
        <v>10</v>
      </c>
      <c r="B721" t="str" cm="1">
        <f t="array" ref="B721">_xlfn.IFS(Data!F721 = "successful", "successful",Data!F721="failed","unsuccessful",Data!F721="canceled","unsuccessful",Data!F721="live","live")</f>
        <v>unsuccessful</v>
      </c>
      <c r="C721">
        <v>15000</v>
      </c>
      <c r="D721" t="str" cm="1">
        <f t="array" ref="D721">_xlfn.IFS(C721&lt;1000,"&lt;1000",AND(C721&gt;=1000,C721&lt;=4999),"1000 - 4999",AND(C721&gt;=5000,C721&lt;=9999),"5000 - 9999",AND(C721&gt;=10000,C721&lt;=14999),"10000 - 14999",AND(C721&gt;=15000,C721&lt;=19999),"15000 - 19999",AND(C721&gt;=20000,C721&lt;=24999),"20000 - 24999",AND(C721&gt;=25000,C721&lt;=29999),"25000 - 29999",AND(C721&gt;=30000,C721&lt;=34999),"30000 - 34999",AND(C721&gt;=35000,C721&lt;=39999),"35000 - 39999",AND(C721&gt;=40000,C721&lt;=44999),"40000 - 44999",AND(C721&gt;=45000,C721&lt;=49999),"45000 - 49999",C721&gt;=50000,"50000 or more")</f>
        <v>15000 - 19999</v>
      </c>
    </row>
    <row r="722" spans="1:4" x14ac:dyDescent="0.25">
      <c r="A722">
        <v>41</v>
      </c>
      <c r="B722" t="str" cm="1">
        <f t="array" ref="B722">_xlfn.IFS(Data!F722 = "successful", "successful",Data!F722="failed","unsuccessful",Data!F722="canceled","unsuccessful",Data!F722="live","live")</f>
        <v>successful</v>
      </c>
      <c r="C722">
        <v>1900</v>
      </c>
      <c r="D722" t="str" cm="1">
        <f t="array" ref="D722">_xlfn.IFS(C722&lt;1000,"&lt;1000",AND(C722&gt;=1000,C722&lt;=4999),"1000 - 4999",AND(C722&gt;=5000,C722&lt;=9999),"5000 - 9999",AND(C722&gt;=10000,C722&lt;=14999),"10000 - 14999",AND(C722&gt;=15000,C722&lt;=19999),"15000 - 19999",AND(C722&gt;=20000,C722&lt;=24999),"20000 - 24999",AND(C722&gt;=25000,C722&lt;=29999),"25000 - 29999",AND(C722&gt;=30000,C722&lt;=34999),"30000 - 34999",AND(C722&gt;=35000,C722&lt;=39999),"35000 - 39999",AND(C722&gt;=40000,C722&lt;=44999),"40000 - 44999",AND(C722&gt;=45000,C722&lt;=49999),"45000 - 49999",C722&gt;=50000,"50000 or more")</f>
        <v>1000 - 4999</v>
      </c>
    </row>
    <row r="723" spans="1:4" x14ac:dyDescent="0.25">
      <c r="A723">
        <v>119</v>
      </c>
      <c r="B723" t="str" cm="1">
        <f t="array" ref="B723">_xlfn.IFS(Data!F723 = "successful", "successful",Data!F723="failed","unsuccessful",Data!F723="canceled","unsuccessful",Data!F723="live","live")</f>
        <v>successful</v>
      </c>
      <c r="C723">
        <v>8200</v>
      </c>
      <c r="D723" t="str" cm="1">
        <f t="array" ref="D723">_xlfn.IFS(C723&lt;1000,"&lt;1000",AND(C723&gt;=1000,C723&lt;=4999),"1000 - 4999",AND(C723&gt;=5000,C723&lt;=9999),"5000 - 9999",AND(C723&gt;=10000,C723&lt;=14999),"10000 - 14999",AND(C723&gt;=15000,C723&lt;=19999),"15000 - 19999",AND(C723&gt;=20000,C723&lt;=24999),"20000 - 24999",AND(C723&gt;=25000,C723&lt;=29999),"25000 - 29999",AND(C723&gt;=30000,C723&lt;=34999),"30000 - 34999",AND(C723&gt;=35000,C723&lt;=39999),"35000 - 39999",AND(C723&gt;=40000,C723&lt;=44999),"40000 - 44999",AND(C723&gt;=45000,C723&lt;=49999),"45000 - 49999",C723&gt;=50000,"50000 or more")</f>
        <v>5000 - 9999</v>
      </c>
    </row>
    <row r="724" spans="1:4" x14ac:dyDescent="0.25">
      <c r="A724">
        <v>153</v>
      </c>
      <c r="B724" t="str" cm="1">
        <f t="array" ref="B724">_xlfn.IFS(Data!F724 = "successful", "successful",Data!F724="failed","unsuccessful",Data!F724="canceled","unsuccessful",Data!F724="live","live")</f>
        <v>successful</v>
      </c>
      <c r="C724">
        <v>25000</v>
      </c>
      <c r="D724" t="str" cm="1">
        <f t="array" ref="D724">_xlfn.IFS(C724&lt;1000,"&lt;1000",AND(C724&gt;=1000,C724&lt;=4999),"1000 - 4999",AND(C724&gt;=5000,C724&lt;=9999),"5000 - 9999",AND(C724&gt;=10000,C724&lt;=14999),"10000 - 14999",AND(C724&gt;=15000,C724&lt;=19999),"15000 - 19999",AND(C724&gt;=20000,C724&lt;=24999),"20000 - 24999",AND(C724&gt;=25000,C724&lt;=29999),"25000 - 29999",AND(C724&gt;=30000,C724&lt;=34999),"30000 - 34999",AND(C724&gt;=35000,C724&lt;=39999),"35000 - 39999",AND(C724&gt;=40000,C724&lt;=44999),"40000 - 44999",AND(C724&gt;=45000,C724&lt;=49999),"45000 - 49999",C724&gt;=50000,"50000 or more")</f>
        <v>25000 - 29999</v>
      </c>
    </row>
    <row r="725" spans="1:4" x14ac:dyDescent="0.25">
      <c r="A725">
        <v>100</v>
      </c>
      <c r="B725" t="str" cm="1">
        <f t="array" ref="B725">_xlfn.IFS(Data!F725 = "successful", "successful",Data!F725="failed","unsuccessful",Data!F725="canceled","unsuccessful",Data!F725="live","live")</f>
        <v>successful</v>
      </c>
      <c r="C725">
        <v>5000</v>
      </c>
      <c r="D725" t="str" cm="1">
        <f t="array" ref="D725">_xlfn.IFS(C725&lt;1000,"&lt;1000",AND(C725&gt;=1000,C725&lt;=4999),"1000 - 4999",AND(C725&gt;=5000,C725&lt;=9999),"5000 - 9999",AND(C725&gt;=10000,C725&lt;=14999),"10000 - 14999",AND(C725&gt;=15000,C725&lt;=19999),"15000 - 19999",AND(C725&gt;=20000,C725&lt;=24999),"20000 - 24999",AND(C725&gt;=25000,C725&lt;=29999),"25000 - 29999",AND(C725&gt;=30000,C725&lt;=34999),"30000 - 34999",AND(C725&gt;=35000,C725&lt;=39999),"35000 - 39999",AND(C725&gt;=40000,C725&lt;=44999),"40000 - 44999",AND(C725&gt;=45000,C725&lt;=49999),"45000 - 49999",C725&gt;=50000,"50000 or more")</f>
        <v>5000 - 9999</v>
      </c>
    </row>
    <row r="726" spans="1:4" x14ac:dyDescent="0.25">
      <c r="A726">
        <v>143</v>
      </c>
      <c r="B726" t="str" cm="1">
        <f t="array" ref="B726">_xlfn.IFS(Data!F726 = "successful", "successful",Data!F726="failed","unsuccessful",Data!F726="canceled","unsuccessful",Data!F726="live","live")</f>
        <v>successful</v>
      </c>
      <c r="C726">
        <v>7000</v>
      </c>
      <c r="D726" t="str" cm="1">
        <f t="array" ref="D726">_xlfn.IFS(C726&lt;1000,"&lt;1000",AND(C726&gt;=1000,C726&lt;=4999),"1000 - 4999",AND(C726&gt;=5000,C726&lt;=9999),"5000 - 9999",AND(C726&gt;=10000,C726&lt;=14999),"10000 - 14999",AND(C726&gt;=15000,C726&lt;=19999),"15000 - 19999",AND(C726&gt;=20000,C726&lt;=24999),"20000 - 24999",AND(C726&gt;=25000,C726&lt;=29999),"25000 - 29999",AND(C726&gt;=30000,C726&lt;=34999),"30000 - 34999",AND(C726&gt;=35000,C726&lt;=39999),"35000 - 39999",AND(C726&gt;=40000,C726&lt;=44999),"40000 - 44999",AND(C726&gt;=45000,C726&lt;=49999),"45000 - 49999",C726&gt;=50000,"50000 or more")</f>
        <v>5000 - 9999</v>
      </c>
    </row>
    <row r="727" spans="1:4" x14ac:dyDescent="0.25">
      <c r="A727">
        <v>140</v>
      </c>
      <c r="B727" t="str" cm="1">
        <f t="array" ref="B727">_xlfn.IFS(Data!F727 = "successful", "successful",Data!F727="failed","unsuccessful",Data!F727="canceled","unsuccessful",Data!F727="live","live")</f>
        <v>successful</v>
      </c>
      <c r="C727">
        <v>20000</v>
      </c>
      <c r="D727" t="str" cm="1">
        <f t="array" ref="D727">_xlfn.IFS(C727&lt;1000,"&lt;1000",AND(C727&gt;=1000,C727&lt;=4999),"1000 - 4999",AND(C727&gt;=5000,C727&lt;=9999),"5000 - 9999",AND(C727&gt;=10000,C727&lt;=14999),"10000 - 14999",AND(C727&gt;=15000,C727&lt;=19999),"15000 - 19999",AND(C727&gt;=20000,C727&lt;=24999),"20000 - 24999",AND(C727&gt;=25000,C727&lt;=29999),"25000 - 29999",AND(C727&gt;=30000,C727&lt;=34999),"30000 - 34999",AND(C727&gt;=35000,C727&lt;=39999),"35000 - 39999",AND(C727&gt;=40000,C727&lt;=44999),"40000 - 44999",AND(C727&gt;=45000,C727&lt;=49999),"45000 - 49999",C727&gt;=50000,"50000 or more")</f>
        <v>20000 - 24999</v>
      </c>
    </row>
    <row r="728" spans="1:4" x14ac:dyDescent="0.25">
      <c r="A728">
        <v>35</v>
      </c>
      <c r="B728" t="str" cm="1">
        <f t="array" ref="B728">_xlfn.IFS(Data!F728 = "successful", "successful",Data!F728="failed","unsuccessful",Data!F728="canceled","unsuccessful",Data!F728="live","live")</f>
        <v>successful</v>
      </c>
      <c r="C728">
        <v>2500</v>
      </c>
      <c r="D728" t="str" cm="1">
        <f t="array" ref="D728">_xlfn.IFS(C728&lt;1000,"&lt;1000",AND(C728&gt;=1000,C728&lt;=4999),"1000 - 4999",AND(C728&gt;=5000,C728&lt;=9999),"5000 - 9999",AND(C728&gt;=10000,C728&lt;=14999),"10000 - 14999",AND(C728&gt;=15000,C728&lt;=19999),"15000 - 19999",AND(C728&gt;=20000,C728&lt;=24999),"20000 - 24999",AND(C728&gt;=25000,C728&lt;=29999),"25000 - 29999",AND(C728&gt;=30000,C728&lt;=34999),"30000 - 34999",AND(C728&gt;=35000,C728&lt;=39999),"35000 - 39999",AND(C728&gt;=40000,C728&lt;=44999),"40000 - 44999",AND(C728&gt;=45000,C728&lt;=49999),"45000 - 49999",C728&gt;=50000,"50000 or more")</f>
        <v>1000 - 4999</v>
      </c>
    </row>
    <row r="729" spans="1:4" x14ac:dyDescent="0.25">
      <c r="A729">
        <v>149</v>
      </c>
      <c r="B729" t="str" cm="1">
        <f t="array" ref="B729">_xlfn.IFS(Data!F729 = "successful", "successful",Data!F729="failed","unsuccessful",Data!F729="canceled","unsuccessful",Data!F729="live","live")</f>
        <v>successful</v>
      </c>
      <c r="C729">
        <v>3500</v>
      </c>
      <c r="D729" t="str" cm="1">
        <f t="array" ref="D729">_xlfn.IFS(C729&lt;1000,"&lt;1000",AND(C729&gt;=1000,C729&lt;=4999),"1000 - 4999",AND(C729&gt;=5000,C729&lt;=9999),"5000 - 9999",AND(C729&gt;=10000,C729&lt;=14999),"10000 - 14999",AND(C729&gt;=15000,C729&lt;=19999),"15000 - 19999",AND(C729&gt;=20000,C729&lt;=24999),"20000 - 24999",AND(C729&gt;=25000,C729&lt;=29999),"25000 - 29999",AND(C729&gt;=30000,C729&lt;=34999),"30000 - 34999",AND(C729&gt;=35000,C729&lt;=39999),"35000 - 39999",AND(C729&gt;=40000,C729&lt;=44999),"40000 - 44999",AND(C729&gt;=45000,C729&lt;=49999),"45000 - 49999",C729&gt;=50000,"50000 or more")</f>
        <v>1000 - 4999</v>
      </c>
    </row>
    <row r="730" spans="1:4" x14ac:dyDescent="0.25">
      <c r="A730">
        <v>130</v>
      </c>
      <c r="B730" t="str" cm="1">
        <f t="array" ref="B730">_xlfn.IFS(Data!F730 = "successful", "successful",Data!F730="failed","unsuccessful",Data!F730="canceled","unsuccessful",Data!F730="live","live")</f>
        <v>successful</v>
      </c>
      <c r="C730">
        <v>7500</v>
      </c>
      <c r="D730" t="str" cm="1">
        <f t="array" ref="D730">_xlfn.IFS(C730&lt;1000,"&lt;1000",AND(C730&gt;=1000,C730&lt;=4999),"1000 - 4999",AND(C730&gt;=5000,C730&lt;=9999),"5000 - 9999",AND(C730&gt;=10000,C730&lt;=14999),"10000 - 14999",AND(C730&gt;=15000,C730&lt;=19999),"15000 - 19999",AND(C730&gt;=20000,C730&lt;=24999),"20000 - 24999",AND(C730&gt;=25000,C730&lt;=29999),"25000 - 29999",AND(C730&gt;=30000,C730&lt;=34999),"30000 - 34999",AND(C730&gt;=35000,C730&lt;=39999),"35000 - 39999",AND(C730&gt;=40000,C730&lt;=44999),"40000 - 44999",AND(C730&gt;=45000,C730&lt;=49999),"45000 - 49999",C730&gt;=50000,"50000 or more")</f>
        <v>5000 - 9999</v>
      </c>
    </row>
    <row r="731" spans="1:4" x14ac:dyDescent="0.25">
      <c r="A731">
        <v>120</v>
      </c>
      <c r="B731" t="str" cm="1">
        <f t="array" ref="B731">_xlfn.IFS(Data!F731 = "successful", "successful",Data!F731="failed","unsuccessful",Data!F731="canceled","unsuccessful",Data!F731="live","live")</f>
        <v>successful</v>
      </c>
      <c r="C731">
        <v>4000</v>
      </c>
      <c r="D731" t="str" cm="1">
        <f t="array" ref="D731">_xlfn.IFS(C731&lt;1000,"&lt;1000",AND(C731&gt;=1000,C731&lt;=4999),"1000 - 4999",AND(C731&gt;=5000,C731&lt;=9999),"5000 - 9999",AND(C731&gt;=10000,C731&lt;=14999),"10000 - 14999",AND(C731&gt;=15000,C731&lt;=19999),"15000 - 19999",AND(C731&gt;=20000,C731&lt;=24999),"20000 - 24999",AND(C731&gt;=25000,C731&lt;=29999),"25000 - 29999",AND(C731&gt;=30000,C731&lt;=34999),"30000 - 34999",AND(C731&gt;=35000,C731&lt;=39999),"35000 - 39999",AND(C731&gt;=40000,C731&lt;=44999),"40000 - 44999",AND(C731&gt;=45000,C731&lt;=49999),"45000 - 49999",C731&gt;=50000,"50000 or more")</f>
        <v>1000 - 4999</v>
      </c>
    </row>
    <row r="732" spans="1:4" x14ac:dyDescent="0.25">
      <c r="A732">
        <v>265</v>
      </c>
      <c r="B732" t="str" cm="1">
        <f t="array" ref="B732">_xlfn.IFS(Data!F732 = "successful", "successful",Data!F732="failed","unsuccessful",Data!F732="canceled","unsuccessful",Data!F732="live","live")</f>
        <v>successful</v>
      </c>
      <c r="C732">
        <v>20000</v>
      </c>
      <c r="D732" t="str" cm="1">
        <f t="array" ref="D732">_xlfn.IFS(C732&lt;1000,"&lt;1000",AND(C732&gt;=1000,C732&lt;=4999),"1000 - 4999",AND(C732&gt;=5000,C732&lt;=9999),"5000 - 9999",AND(C732&gt;=10000,C732&lt;=14999),"10000 - 14999",AND(C732&gt;=15000,C732&lt;=19999),"15000 - 19999",AND(C732&gt;=20000,C732&lt;=24999),"20000 - 24999",AND(C732&gt;=25000,C732&lt;=29999),"25000 - 29999",AND(C732&gt;=30000,C732&lt;=34999),"30000 - 34999",AND(C732&gt;=35000,C732&lt;=39999),"35000 - 39999",AND(C732&gt;=40000,C732&lt;=44999),"40000 - 44999",AND(C732&gt;=45000,C732&lt;=49999),"45000 - 49999",C732&gt;=50000,"50000 or more")</f>
        <v>20000 - 24999</v>
      </c>
    </row>
    <row r="733" spans="1:4" x14ac:dyDescent="0.25">
      <c r="A733">
        <v>71</v>
      </c>
      <c r="B733" t="str" cm="1">
        <f t="array" ref="B733">_xlfn.IFS(Data!F733 = "successful", "successful",Data!F733="failed","unsuccessful",Data!F733="canceled","unsuccessful",Data!F733="live","live")</f>
        <v>successful</v>
      </c>
      <c r="C733">
        <v>5000</v>
      </c>
      <c r="D733" t="str" cm="1">
        <f t="array" ref="D733">_xlfn.IFS(C733&lt;1000,"&lt;1000",AND(C733&gt;=1000,C733&lt;=4999),"1000 - 4999",AND(C733&gt;=5000,C733&lt;=9999),"5000 - 9999",AND(C733&gt;=10000,C733&lt;=14999),"10000 - 14999",AND(C733&gt;=15000,C733&lt;=19999),"15000 - 19999",AND(C733&gt;=20000,C733&lt;=24999),"20000 - 24999",AND(C733&gt;=25000,C733&lt;=29999),"25000 - 29999",AND(C733&gt;=30000,C733&lt;=34999),"30000 - 34999",AND(C733&gt;=35000,C733&lt;=39999),"35000 - 39999",AND(C733&gt;=40000,C733&lt;=44999),"40000 - 44999",AND(C733&gt;=45000,C733&lt;=49999),"45000 - 49999",C733&gt;=50000,"50000 or more")</f>
        <v>5000 - 9999</v>
      </c>
    </row>
    <row r="734" spans="1:4" x14ac:dyDescent="0.25">
      <c r="A734">
        <v>13</v>
      </c>
      <c r="B734" t="str" cm="1">
        <f t="array" ref="B734">_xlfn.IFS(Data!F734 = "successful", "successful",Data!F734="failed","unsuccessful",Data!F734="canceled","unsuccessful",Data!F734="live","live")</f>
        <v>successful</v>
      </c>
      <c r="C734">
        <v>40</v>
      </c>
      <c r="D734" t="str" cm="1">
        <f t="array" ref="D734">_xlfn.IFS(C734&lt;1000,"&lt;1000",AND(C734&gt;=1000,C734&lt;=4999),"1000 - 4999",AND(C734&gt;=5000,C734&lt;=9999),"5000 - 9999",AND(C734&gt;=10000,C734&lt;=14999),"10000 - 14999",AND(C734&gt;=15000,C734&lt;=19999),"15000 - 19999",AND(C734&gt;=20000,C734&lt;=24999),"20000 - 24999",AND(C734&gt;=25000,C734&lt;=29999),"25000 - 29999",AND(C734&gt;=30000,C734&lt;=34999),"30000 - 34999",AND(C734&gt;=35000,C734&lt;=39999),"35000 - 39999",AND(C734&gt;=40000,C734&lt;=44999),"40000 - 44999",AND(C734&gt;=45000,C734&lt;=49999),"45000 - 49999",C734&gt;=50000,"50000 or more")</f>
        <v>&lt;1000</v>
      </c>
    </row>
    <row r="735" spans="1:4" x14ac:dyDescent="0.25">
      <c r="A735">
        <v>169</v>
      </c>
      <c r="B735" t="str" cm="1">
        <f t="array" ref="B735">_xlfn.IFS(Data!F735 = "successful", "successful",Data!F735="failed","unsuccessful",Data!F735="canceled","unsuccessful",Data!F735="live","live")</f>
        <v>successful</v>
      </c>
      <c r="C735">
        <v>2500</v>
      </c>
      <c r="D735" t="str" cm="1">
        <f t="array" ref="D735">_xlfn.IFS(C735&lt;1000,"&lt;1000",AND(C735&gt;=1000,C735&lt;=4999),"1000 - 4999",AND(C735&gt;=5000,C735&lt;=9999),"5000 - 9999",AND(C735&gt;=10000,C735&lt;=14999),"10000 - 14999",AND(C735&gt;=15000,C735&lt;=19999),"15000 - 19999",AND(C735&gt;=20000,C735&lt;=24999),"20000 - 24999",AND(C735&gt;=25000,C735&lt;=29999),"25000 - 29999",AND(C735&gt;=30000,C735&lt;=34999),"30000 - 34999",AND(C735&gt;=35000,C735&lt;=39999),"35000 - 39999",AND(C735&gt;=40000,C735&lt;=44999),"40000 - 44999",AND(C735&gt;=45000,C735&lt;=49999),"45000 - 49999",C735&gt;=50000,"50000 or more")</f>
        <v>1000 - 4999</v>
      </c>
    </row>
    <row r="736" spans="1:4" x14ac:dyDescent="0.25">
      <c r="A736">
        <v>57</v>
      </c>
      <c r="B736" t="str" cm="1">
        <f t="array" ref="B736">_xlfn.IFS(Data!F736 = "successful", "successful",Data!F736="failed","unsuccessful",Data!F736="canceled","unsuccessful",Data!F736="live","live")</f>
        <v>successful</v>
      </c>
      <c r="C736">
        <v>8500</v>
      </c>
      <c r="D736" t="str" cm="1">
        <f t="array" ref="D736">_xlfn.IFS(C736&lt;1000,"&lt;1000",AND(C736&gt;=1000,C736&lt;=4999),"1000 - 4999",AND(C736&gt;=5000,C736&lt;=9999),"5000 - 9999",AND(C736&gt;=10000,C736&lt;=14999),"10000 - 14999",AND(C736&gt;=15000,C736&lt;=19999),"15000 - 19999",AND(C736&gt;=20000,C736&lt;=24999),"20000 - 24999",AND(C736&gt;=25000,C736&lt;=29999),"25000 - 29999",AND(C736&gt;=30000,C736&lt;=34999),"30000 - 34999",AND(C736&gt;=35000,C736&lt;=39999),"35000 - 39999",AND(C736&gt;=40000,C736&lt;=44999),"40000 - 44999",AND(C736&gt;=45000,C736&lt;=49999),"45000 - 49999",C736&gt;=50000,"50000 or more")</f>
        <v>5000 - 9999</v>
      </c>
    </row>
    <row r="737" spans="1:4" x14ac:dyDescent="0.25">
      <c r="A737">
        <v>229</v>
      </c>
      <c r="B737" t="str" cm="1">
        <f t="array" ref="B737">_xlfn.IFS(Data!F737 = "successful", "successful",Data!F737="failed","unsuccessful",Data!F737="canceled","unsuccessful",Data!F737="live","live")</f>
        <v>successful</v>
      </c>
      <c r="C737">
        <v>47000</v>
      </c>
      <c r="D737" t="str" cm="1">
        <f t="array" ref="D737">_xlfn.IFS(C737&lt;1000,"&lt;1000",AND(C737&gt;=1000,C737&lt;=4999),"1000 - 4999",AND(C737&gt;=5000,C737&lt;=9999),"5000 - 9999",AND(C737&gt;=10000,C737&lt;=14999),"10000 - 14999",AND(C737&gt;=15000,C737&lt;=19999),"15000 - 19999",AND(C737&gt;=20000,C737&lt;=24999),"20000 - 24999",AND(C737&gt;=25000,C737&lt;=29999),"25000 - 29999",AND(C737&gt;=30000,C737&lt;=34999),"30000 - 34999",AND(C737&gt;=35000,C737&lt;=39999),"35000 - 39999",AND(C737&gt;=40000,C737&lt;=44999),"40000 - 44999",AND(C737&gt;=45000,C737&lt;=49999),"45000 - 49999",C737&gt;=50000,"50000 or more")</f>
        <v>45000 - 49999</v>
      </c>
    </row>
    <row r="738" spans="1:4" x14ac:dyDescent="0.25">
      <c r="A738">
        <v>108</v>
      </c>
      <c r="B738" t="str" cm="1">
        <f t="array" ref="B738">_xlfn.IFS(Data!F738 = "successful", "successful",Data!F738="failed","unsuccessful",Data!F738="canceled","unsuccessful",Data!F738="live","live")</f>
        <v>successful</v>
      </c>
      <c r="C738">
        <v>3600</v>
      </c>
      <c r="D738" t="str" cm="1">
        <f t="array" ref="D738">_xlfn.IFS(C738&lt;1000,"&lt;1000",AND(C738&gt;=1000,C738&lt;=4999),"1000 - 4999",AND(C738&gt;=5000,C738&lt;=9999),"5000 - 9999",AND(C738&gt;=10000,C738&lt;=14999),"10000 - 14999",AND(C738&gt;=15000,C738&lt;=19999),"15000 - 19999",AND(C738&gt;=20000,C738&lt;=24999),"20000 - 24999",AND(C738&gt;=25000,C738&lt;=29999),"25000 - 29999",AND(C738&gt;=30000,C738&lt;=34999),"30000 - 34999",AND(C738&gt;=35000,C738&lt;=39999),"35000 - 39999",AND(C738&gt;=40000,C738&lt;=44999),"40000 - 44999",AND(C738&gt;=45000,C738&lt;=49999),"45000 - 49999",C738&gt;=50000,"50000 or more")</f>
        <v>1000 - 4999</v>
      </c>
    </row>
    <row r="739" spans="1:4" x14ac:dyDescent="0.25">
      <c r="A739">
        <v>108</v>
      </c>
      <c r="B739" t="str" cm="1">
        <f t="array" ref="B739">_xlfn.IFS(Data!F739 = "successful", "successful",Data!F739="failed","unsuccessful",Data!F739="canceled","unsuccessful",Data!F739="live","live")</f>
        <v>successful</v>
      </c>
      <c r="C739">
        <v>5000</v>
      </c>
      <c r="D739" t="str" cm="1">
        <f t="array" ref="D739">_xlfn.IFS(C739&lt;1000,"&lt;1000",AND(C739&gt;=1000,C739&lt;=4999),"1000 - 4999",AND(C739&gt;=5000,C739&lt;=9999),"5000 - 9999",AND(C739&gt;=10000,C739&lt;=14999),"10000 - 14999",AND(C739&gt;=15000,C739&lt;=19999),"15000 - 19999",AND(C739&gt;=20000,C739&lt;=24999),"20000 - 24999",AND(C739&gt;=25000,C739&lt;=29999),"25000 - 29999",AND(C739&gt;=30000,C739&lt;=34999),"30000 - 34999",AND(C739&gt;=35000,C739&lt;=39999),"35000 - 39999",AND(C739&gt;=40000,C739&lt;=44999),"40000 - 44999",AND(C739&gt;=45000,C739&lt;=49999),"45000 - 49999",C739&gt;=50000,"50000 or more")</f>
        <v>5000 - 9999</v>
      </c>
    </row>
    <row r="740" spans="1:4" x14ac:dyDescent="0.25">
      <c r="A740">
        <v>41</v>
      </c>
      <c r="B740" t="str" cm="1">
        <f t="array" ref="B740">_xlfn.IFS(Data!F740 = "successful", "successful",Data!F740="failed","unsuccessful",Data!F740="canceled","unsuccessful",Data!F740="live","live")</f>
        <v>successful</v>
      </c>
      <c r="C740">
        <v>1500</v>
      </c>
      <c r="D740" t="str" cm="1">
        <f t="array" ref="D740">_xlfn.IFS(C740&lt;1000,"&lt;1000",AND(C740&gt;=1000,C740&lt;=4999),"1000 - 4999",AND(C740&gt;=5000,C740&lt;=9999),"5000 - 9999",AND(C740&gt;=10000,C740&lt;=14999),"10000 - 14999",AND(C740&gt;=15000,C740&lt;=19999),"15000 - 19999",AND(C740&gt;=20000,C740&lt;=24999),"20000 - 24999",AND(C740&gt;=25000,C740&lt;=29999),"25000 - 29999",AND(C740&gt;=30000,C740&lt;=34999),"30000 - 34999",AND(C740&gt;=35000,C740&lt;=39999),"35000 - 39999",AND(C740&gt;=40000,C740&lt;=44999),"40000 - 44999",AND(C740&gt;=45000,C740&lt;=49999),"45000 - 49999",C740&gt;=50000,"50000 or more")</f>
        <v>1000 - 4999</v>
      </c>
    </row>
    <row r="741" spans="1:4" x14ac:dyDescent="0.25">
      <c r="A741">
        <v>139</v>
      </c>
      <c r="B741" t="str" cm="1">
        <f t="array" ref="B741">_xlfn.IFS(Data!F741 = "successful", "successful",Data!F741="failed","unsuccessful",Data!F741="canceled","unsuccessful",Data!F741="live","live")</f>
        <v>successful</v>
      </c>
      <c r="C741">
        <v>6000</v>
      </c>
      <c r="D741" t="str" cm="1">
        <f t="array" ref="D741">_xlfn.IFS(C741&lt;1000,"&lt;1000",AND(C741&gt;=1000,C741&lt;=4999),"1000 - 4999",AND(C741&gt;=5000,C741&lt;=9999),"5000 - 9999",AND(C741&gt;=10000,C741&lt;=14999),"10000 - 14999",AND(C741&gt;=15000,C741&lt;=19999),"15000 - 19999",AND(C741&gt;=20000,C741&lt;=24999),"20000 - 24999",AND(C741&gt;=25000,C741&lt;=29999),"25000 - 29999",AND(C741&gt;=30000,C741&lt;=34999),"30000 - 34999",AND(C741&gt;=35000,C741&lt;=39999),"35000 - 39999",AND(C741&gt;=40000,C741&lt;=44999),"40000 - 44999",AND(C741&gt;=45000,C741&lt;=49999),"45000 - 49999",C741&gt;=50000,"50000 or more")</f>
        <v>5000 - 9999</v>
      </c>
    </row>
    <row r="742" spans="1:4" x14ac:dyDescent="0.25">
      <c r="A742">
        <v>19</v>
      </c>
      <c r="B742" t="str" cm="1">
        <f t="array" ref="B742">_xlfn.IFS(Data!F742 = "successful", "successful",Data!F742="failed","unsuccessful",Data!F742="canceled","unsuccessful",Data!F742="live","live")</f>
        <v>successful</v>
      </c>
      <c r="C742">
        <v>3000</v>
      </c>
      <c r="D742" t="str" cm="1">
        <f t="array" ref="D742">_xlfn.IFS(C742&lt;1000,"&lt;1000",AND(C742&gt;=1000,C742&lt;=4999),"1000 - 4999",AND(C742&gt;=5000,C742&lt;=9999),"5000 - 9999",AND(C742&gt;=10000,C742&lt;=14999),"10000 - 14999",AND(C742&gt;=15000,C742&lt;=19999),"15000 - 19999",AND(C742&gt;=20000,C742&lt;=24999),"20000 - 24999",AND(C742&gt;=25000,C742&lt;=29999),"25000 - 29999",AND(C742&gt;=30000,C742&lt;=34999),"30000 - 34999",AND(C742&gt;=35000,C742&lt;=39999),"35000 - 39999",AND(C742&gt;=40000,C742&lt;=44999),"40000 - 44999",AND(C742&gt;=45000,C742&lt;=49999),"45000 - 49999",C742&gt;=50000,"50000 or more")</f>
        <v>1000 - 4999</v>
      </c>
    </row>
    <row r="743" spans="1:4" x14ac:dyDescent="0.25">
      <c r="A743">
        <v>94</v>
      </c>
      <c r="B743" t="str" cm="1">
        <f t="array" ref="B743">_xlfn.IFS(Data!F743 = "successful", "successful",Data!F743="failed","unsuccessful",Data!F743="canceled","unsuccessful",Data!F743="live","live")</f>
        <v>successful</v>
      </c>
      <c r="C743">
        <v>13000</v>
      </c>
      <c r="D743" t="str" cm="1">
        <f t="array" ref="D743">_xlfn.IFS(C743&lt;1000,"&lt;1000",AND(C743&gt;=1000,C743&lt;=4999),"1000 - 4999",AND(C743&gt;=5000,C743&lt;=9999),"5000 - 9999",AND(C743&gt;=10000,C743&lt;=14999),"10000 - 14999",AND(C743&gt;=15000,C743&lt;=19999),"15000 - 19999",AND(C743&gt;=20000,C743&lt;=24999),"20000 - 24999",AND(C743&gt;=25000,C743&lt;=29999),"25000 - 29999",AND(C743&gt;=30000,C743&lt;=34999),"30000 - 34999",AND(C743&gt;=35000,C743&lt;=39999),"35000 - 39999",AND(C743&gt;=40000,C743&lt;=44999),"40000 - 44999",AND(C743&gt;=45000,C743&lt;=49999),"45000 - 49999",C743&gt;=50000,"50000 or more")</f>
        <v>10000 - 14999</v>
      </c>
    </row>
    <row r="744" spans="1:4" x14ac:dyDescent="0.25">
      <c r="A744">
        <v>23</v>
      </c>
      <c r="B744" t="str" cm="1">
        <f t="array" ref="B744">_xlfn.IFS(Data!F744 = "successful", "successful",Data!F744="failed","unsuccessful",Data!F744="canceled","unsuccessful",Data!F744="live","live")</f>
        <v>successful</v>
      </c>
      <c r="C744">
        <v>1400</v>
      </c>
      <c r="D744" t="str" cm="1">
        <f t="array" ref="D744">_xlfn.IFS(C744&lt;1000,"&lt;1000",AND(C744&gt;=1000,C744&lt;=4999),"1000 - 4999",AND(C744&gt;=5000,C744&lt;=9999),"5000 - 9999",AND(C744&gt;=10000,C744&lt;=14999),"10000 - 14999",AND(C744&gt;=15000,C744&lt;=19999),"15000 - 19999",AND(C744&gt;=20000,C744&lt;=24999),"20000 - 24999",AND(C744&gt;=25000,C744&lt;=29999),"25000 - 29999",AND(C744&gt;=30000,C744&lt;=34999),"30000 - 34999",AND(C744&gt;=35000,C744&lt;=39999),"35000 - 39999",AND(C744&gt;=40000,C744&lt;=44999),"40000 - 44999",AND(C744&gt;=45000,C744&lt;=49999),"45000 - 49999",C744&gt;=50000,"50000 or more")</f>
        <v>1000 - 4999</v>
      </c>
    </row>
    <row r="745" spans="1:4" x14ac:dyDescent="0.25">
      <c r="A745">
        <v>15</v>
      </c>
      <c r="B745" t="str" cm="1">
        <f t="array" ref="B745">_xlfn.IFS(Data!F745 = "successful", "successful",Data!F745="failed","unsuccessful",Data!F745="canceled","unsuccessful",Data!F745="live","live")</f>
        <v>successful</v>
      </c>
      <c r="C745">
        <v>550</v>
      </c>
      <c r="D745" t="str" cm="1">
        <f t="array" ref="D745">_xlfn.IFS(C745&lt;1000,"&lt;1000",AND(C745&gt;=1000,C745&lt;=4999),"1000 - 4999",AND(C745&gt;=5000,C745&lt;=9999),"5000 - 9999",AND(C745&gt;=10000,C745&lt;=14999),"10000 - 14999",AND(C745&gt;=15000,C745&lt;=19999),"15000 - 19999",AND(C745&gt;=20000,C745&lt;=24999),"20000 - 24999",AND(C745&gt;=25000,C745&lt;=29999),"25000 - 29999",AND(C745&gt;=30000,C745&lt;=34999),"30000 - 34999",AND(C745&gt;=35000,C745&lt;=39999),"35000 - 39999",AND(C745&gt;=40000,C745&lt;=44999),"40000 - 44999",AND(C745&gt;=45000,C745&lt;=49999),"45000 - 49999",C745&gt;=50000,"50000 or more")</f>
        <v>&lt;1000</v>
      </c>
    </row>
    <row r="746" spans="1:4" x14ac:dyDescent="0.25">
      <c r="A746">
        <v>62</v>
      </c>
      <c r="B746" t="str" cm="1">
        <f t="array" ref="B746">_xlfn.IFS(Data!F746 = "successful", "successful",Data!F746="failed","unsuccessful",Data!F746="canceled","unsuccessful",Data!F746="live","live")</f>
        <v>successful</v>
      </c>
      <c r="C746">
        <v>5000</v>
      </c>
      <c r="D746" t="str" cm="1">
        <f t="array" ref="D746">_xlfn.IFS(C746&lt;1000,"&lt;1000",AND(C746&gt;=1000,C746&lt;=4999),"1000 - 4999",AND(C746&gt;=5000,C746&lt;=9999),"5000 - 9999",AND(C746&gt;=10000,C746&lt;=14999),"10000 - 14999",AND(C746&gt;=15000,C746&lt;=19999),"15000 - 19999",AND(C746&gt;=20000,C746&lt;=24999),"20000 - 24999",AND(C746&gt;=25000,C746&lt;=29999),"25000 - 29999",AND(C746&gt;=30000,C746&lt;=34999),"30000 - 34999",AND(C746&gt;=35000,C746&lt;=39999),"35000 - 39999",AND(C746&gt;=40000,C746&lt;=44999),"40000 - 44999",AND(C746&gt;=45000,C746&lt;=49999),"45000 - 49999",C746&gt;=50000,"50000 or more")</f>
        <v>5000 - 9999</v>
      </c>
    </row>
    <row r="747" spans="1:4" x14ac:dyDescent="0.25">
      <c r="A747">
        <v>74</v>
      </c>
      <c r="B747" t="str" cm="1">
        <f t="array" ref="B747">_xlfn.IFS(Data!F747 = "successful", "successful",Data!F747="failed","unsuccessful",Data!F747="canceled","unsuccessful",Data!F747="live","live")</f>
        <v>successful</v>
      </c>
      <c r="C747">
        <v>2220</v>
      </c>
      <c r="D747" t="str" cm="1">
        <f t="array" ref="D747">_xlfn.IFS(C747&lt;1000,"&lt;1000",AND(C747&gt;=1000,C747&lt;=4999),"1000 - 4999",AND(C747&gt;=5000,C747&lt;=9999),"5000 - 9999",AND(C747&gt;=10000,C747&lt;=14999),"10000 - 14999",AND(C747&gt;=15000,C747&lt;=19999),"15000 - 19999",AND(C747&gt;=20000,C747&lt;=24999),"20000 - 24999",AND(C747&gt;=25000,C747&lt;=29999),"25000 - 29999",AND(C747&gt;=30000,C747&lt;=34999),"30000 - 34999",AND(C747&gt;=35000,C747&lt;=39999),"35000 - 39999",AND(C747&gt;=40000,C747&lt;=44999),"40000 - 44999",AND(C747&gt;=45000,C747&lt;=49999),"45000 - 49999",C747&gt;=50000,"50000 or more")</f>
        <v>1000 - 4999</v>
      </c>
    </row>
    <row r="748" spans="1:4" x14ac:dyDescent="0.25">
      <c r="A748">
        <v>97</v>
      </c>
      <c r="B748" t="str" cm="1">
        <f t="array" ref="B748">_xlfn.IFS(Data!F748 = "successful", "successful",Data!F748="failed","unsuccessful",Data!F748="canceled","unsuccessful",Data!F748="live","live")</f>
        <v>successful</v>
      </c>
      <c r="C748">
        <v>2987</v>
      </c>
      <c r="D748" t="str" cm="1">
        <f t="array" ref="D748">_xlfn.IFS(C748&lt;1000,"&lt;1000",AND(C748&gt;=1000,C748&lt;=4999),"1000 - 4999",AND(C748&gt;=5000,C748&lt;=9999),"5000 - 9999",AND(C748&gt;=10000,C748&lt;=14999),"10000 - 14999",AND(C748&gt;=15000,C748&lt;=19999),"15000 - 19999",AND(C748&gt;=20000,C748&lt;=24999),"20000 - 24999",AND(C748&gt;=25000,C748&lt;=29999),"25000 - 29999",AND(C748&gt;=30000,C748&lt;=34999),"30000 - 34999",AND(C748&gt;=35000,C748&lt;=39999),"35000 - 39999",AND(C748&gt;=40000,C748&lt;=44999),"40000 - 44999",AND(C748&gt;=45000,C748&lt;=49999),"45000 - 49999",C748&gt;=50000,"50000 or more")</f>
        <v>1000 - 4999</v>
      </c>
    </row>
    <row r="749" spans="1:4" x14ac:dyDescent="0.25">
      <c r="A749">
        <v>55</v>
      </c>
      <c r="B749" t="str" cm="1">
        <f t="array" ref="B749">_xlfn.IFS(Data!F749 = "successful", "successful",Data!F749="failed","unsuccessful",Data!F749="canceled","unsuccessful",Data!F749="live","live")</f>
        <v>successful</v>
      </c>
      <c r="C749">
        <v>7000</v>
      </c>
      <c r="D749" t="str" cm="1">
        <f t="array" ref="D749">_xlfn.IFS(C749&lt;1000,"&lt;1000",AND(C749&gt;=1000,C749&lt;=4999),"1000 - 4999",AND(C749&gt;=5000,C749&lt;=9999),"5000 - 9999",AND(C749&gt;=10000,C749&lt;=14999),"10000 - 14999",AND(C749&gt;=15000,C749&lt;=19999),"15000 - 19999",AND(C749&gt;=20000,C749&lt;=24999),"20000 - 24999",AND(C749&gt;=25000,C749&lt;=29999),"25000 - 29999",AND(C749&gt;=30000,C749&lt;=34999),"30000 - 34999",AND(C749&gt;=35000,C749&lt;=39999),"35000 - 39999",AND(C749&gt;=40000,C749&lt;=44999),"40000 - 44999",AND(C749&gt;=45000,C749&lt;=49999),"45000 - 49999",C749&gt;=50000,"50000 or more")</f>
        <v>5000 - 9999</v>
      </c>
    </row>
    <row r="750" spans="1:4" x14ac:dyDescent="0.25">
      <c r="A750">
        <v>44</v>
      </c>
      <c r="B750" t="str" cm="1">
        <f t="array" ref="B750">_xlfn.IFS(Data!F750 = "successful", "successful",Data!F750="failed","unsuccessful",Data!F750="canceled","unsuccessful",Data!F750="live","live")</f>
        <v>successful</v>
      </c>
      <c r="C750">
        <v>2000</v>
      </c>
      <c r="D750" t="str" cm="1">
        <f t="array" ref="D750">_xlfn.IFS(C750&lt;1000,"&lt;1000",AND(C750&gt;=1000,C750&lt;=4999),"1000 - 4999",AND(C750&gt;=5000,C750&lt;=9999),"5000 - 9999",AND(C750&gt;=10000,C750&lt;=14999),"10000 - 14999",AND(C750&gt;=15000,C750&lt;=19999),"15000 - 19999",AND(C750&gt;=20000,C750&lt;=24999),"20000 - 24999",AND(C750&gt;=25000,C750&lt;=29999),"25000 - 29999",AND(C750&gt;=30000,C750&lt;=34999),"30000 - 34999",AND(C750&gt;=35000,C750&lt;=39999),"35000 - 39999",AND(C750&gt;=40000,C750&lt;=44999),"40000 - 44999",AND(C750&gt;=45000,C750&lt;=49999),"45000 - 49999",C750&gt;=50000,"50000 or more")</f>
        <v>1000 - 4999</v>
      </c>
    </row>
    <row r="751" spans="1:4" x14ac:dyDescent="0.25">
      <c r="A751">
        <v>110</v>
      </c>
      <c r="B751" t="str" cm="1">
        <f t="array" ref="B751">_xlfn.IFS(Data!F751 = "successful", "successful",Data!F751="failed","unsuccessful",Data!F751="canceled","unsuccessful",Data!F751="live","live")</f>
        <v>successful</v>
      </c>
      <c r="C751">
        <v>10000</v>
      </c>
      <c r="D751" t="str" cm="1">
        <f t="array" ref="D751">_xlfn.IFS(C751&lt;1000,"&lt;1000",AND(C751&gt;=1000,C751&lt;=4999),"1000 - 4999",AND(C751&gt;=5000,C751&lt;=9999),"5000 - 9999",AND(C751&gt;=10000,C751&lt;=14999),"10000 - 14999",AND(C751&gt;=15000,C751&lt;=19999),"15000 - 19999",AND(C751&gt;=20000,C751&lt;=24999),"20000 - 24999",AND(C751&gt;=25000,C751&lt;=29999),"25000 - 29999",AND(C751&gt;=30000,C751&lt;=34999),"30000 - 34999",AND(C751&gt;=35000,C751&lt;=39999),"35000 - 39999",AND(C751&gt;=40000,C751&lt;=44999),"40000 - 44999",AND(C751&gt;=45000,C751&lt;=49999),"45000 - 49999",C751&gt;=50000,"50000 or more")</f>
        <v>10000 - 14999</v>
      </c>
    </row>
    <row r="752" spans="1:4" x14ac:dyDescent="0.25">
      <c r="A752">
        <v>59</v>
      </c>
      <c r="B752" t="str" cm="1">
        <f t="array" ref="B752">_xlfn.IFS(Data!F752 = "successful", "successful",Data!F752="failed","unsuccessful",Data!F752="canceled","unsuccessful",Data!F752="live","live")</f>
        <v>successful</v>
      </c>
      <c r="C752">
        <v>4444</v>
      </c>
      <c r="D752" t="str" cm="1">
        <f t="array" ref="D752">_xlfn.IFS(C752&lt;1000,"&lt;1000",AND(C752&gt;=1000,C752&lt;=4999),"1000 - 4999",AND(C752&gt;=5000,C752&lt;=9999),"5000 - 9999",AND(C752&gt;=10000,C752&lt;=14999),"10000 - 14999",AND(C752&gt;=15000,C752&lt;=19999),"15000 - 19999",AND(C752&gt;=20000,C752&lt;=24999),"20000 - 24999",AND(C752&gt;=25000,C752&lt;=29999),"25000 - 29999",AND(C752&gt;=30000,C752&lt;=34999),"30000 - 34999",AND(C752&gt;=35000,C752&lt;=39999),"35000 - 39999",AND(C752&gt;=40000,C752&lt;=44999),"40000 - 44999",AND(C752&gt;=45000,C752&lt;=49999),"45000 - 49999",C752&gt;=50000,"50000 or more")</f>
        <v>1000 - 4999</v>
      </c>
    </row>
    <row r="753" spans="1:4" x14ac:dyDescent="0.25">
      <c r="A753">
        <v>62</v>
      </c>
      <c r="B753" t="str" cm="1">
        <f t="array" ref="B753">_xlfn.IFS(Data!F753 = "successful", "successful",Data!F753="failed","unsuccessful",Data!F753="canceled","unsuccessful",Data!F753="live","live")</f>
        <v>successful</v>
      </c>
      <c r="C753">
        <v>3000</v>
      </c>
      <c r="D753" t="str" cm="1">
        <f t="array" ref="D753">_xlfn.IFS(C753&lt;1000,"&lt;1000",AND(C753&gt;=1000,C753&lt;=4999),"1000 - 4999",AND(C753&gt;=5000,C753&lt;=9999),"5000 - 9999",AND(C753&gt;=10000,C753&lt;=14999),"10000 - 14999",AND(C753&gt;=15000,C753&lt;=19999),"15000 - 19999",AND(C753&gt;=20000,C753&lt;=24999),"20000 - 24999",AND(C753&gt;=25000,C753&lt;=29999),"25000 - 29999",AND(C753&gt;=30000,C753&lt;=34999),"30000 - 34999",AND(C753&gt;=35000,C753&lt;=39999),"35000 - 39999",AND(C753&gt;=40000,C753&lt;=44999),"40000 - 44999",AND(C753&gt;=45000,C753&lt;=49999),"45000 - 49999",C753&gt;=50000,"50000 or more")</f>
        <v>1000 - 4999</v>
      </c>
    </row>
    <row r="754" spans="1:4" x14ac:dyDescent="0.25">
      <c r="A754">
        <v>105</v>
      </c>
      <c r="B754" t="str" cm="1">
        <f t="array" ref="B754">_xlfn.IFS(Data!F754 = "successful", "successful",Data!F754="failed","unsuccessful",Data!F754="canceled","unsuccessful",Data!F754="live","live")</f>
        <v>successful</v>
      </c>
      <c r="C754">
        <v>5000</v>
      </c>
      <c r="D754" t="str" cm="1">
        <f t="array" ref="D754">_xlfn.IFS(C754&lt;1000,"&lt;1000",AND(C754&gt;=1000,C754&lt;=4999),"1000 - 4999",AND(C754&gt;=5000,C754&lt;=9999),"5000 - 9999",AND(C754&gt;=10000,C754&lt;=14999),"10000 - 14999",AND(C754&gt;=15000,C754&lt;=19999),"15000 - 19999",AND(C754&gt;=20000,C754&lt;=24999),"20000 - 24999",AND(C754&gt;=25000,C754&lt;=29999),"25000 - 29999",AND(C754&gt;=30000,C754&lt;=34999),"30000 - 34999",AND(C754&gt;=35000,C754&lt;=39999),"35000 - 39999",AND(C754&gt;=40000,C754&lt;=44999),"40000 - 44999",AND(C754&gt;=45000,C754&lt;=49999),"45000 - 49999",C754&gt;=50000,"50000 or more")</f>
        <v>5000 - 9999</v>
      </c>
    </row>
    <row r="755" spans="1:4" x14ac:dyDescent="0.25">
      <c r="A755">
        <v>26</v>
      </c>
      <c r="B755" t="str" cm="1">
        <f t="array" ref="B755">_xlfn.IFS(Data!F755 = "successful", "successful",Data!F755="failed","unsuccessful",Data!F755="canceled","unsuccessful",Data!F755="live","live")</f>
        <v>successful</v>
      </c>
      <c r="C755">
        <v>10000</v>
      </c>
      <c r="D755" t="str" cm="1">
        <f t="array" ref="D755">_xlfn.IFS(C755&lt;1000,"&lt;1000",AND(C755&gt;=1000,C755&lt;=4999),"1000 - 4999",AND(C755&gt;=5000,C755&lt;=9999),"5000 - 9999",AND(C755&gt;=10000,C755&lt;=14999),"10000 - 14999",AND(C755&gt;=15000,C755&lt;=19999),"15000 - 19999",AND(C755&gt;=20000,C755&lt;=24999),"20000 - 24999",AND(C755&gt;=25000,C755&lt;=29999),"25000 - 29999",AND(C755&gt;=30000,C755&lt;=34999),"30000 - 34999",AND(C755&gt;=35000,C755&lt;=39999),"35000 - 39999",AND(C755&gt;=40000,C755&lt;=44999),"40000 - 44999",AND(C755&gt;=45000,C755&lt;=49999),"45000 - 49999",C755&gt;=50000,"50000 or more")</f>
        <v>10000 - 14999</v>
      </c>
    </row>
    <row r="756" spans="1:4" x14ac:dyDescent="0.25">
      <c r="A756">
        <v>49</v>
      </c>
      <c r="B756" t="str" cm="1">
        <f t="array" ref="B756">_xlfn.IFS(Data!F756 = "successful", "successful",Data!F756="failed","unsuccessful",Data!F756="canceled","unsuccessful",Data!F756="live","live")</f>
        <v>successful</v>
      </c>
      <c r="C756">
        <v>2000</v>
      </c>
      <c r="D756" t="str" cm="1">
        <f t="array" ref="D756">_xlfn.IFS(C756&lt;1000,"&lt;1000",AND(C756&gt;=1000,C756&lt;=4999),"1000 - 4999",AND(C756&gt;=5000,C756&lt;=9999),"5000 - 9999",AND(C756&gt;=10000,C756&lt;=14999),"10000 - 14999",AND(C756&gt;=15000,C756&lt;=19999),"15000 - 19999",AND(C756&gt;=20000,C756&lt;=24999),"20000 - 24999",AND(C756&gt;=25000,C756&lt;=29999),"25000 - 29999",AND(C756&gt;=30000,C756&lt;=34999),"30000 - 34999",AND(C756&gt;=35000,C756&lt;=39999),"35000 - 39999",AND(C756&gt;=40000,C756&lt;=44999),"40000 - 44999",AND(C756&gt;=45000,C756&lt;=49999),"45000 - 49999",C756&gt;=50000,"50000 or more")</f>
        <v>1000 - 4999</v>
      </c>
    </row>
    <row r="757" spans="1:4" x14ac:dyDescent="0.25">
      <c r="A757">
        <v>68</v>
      </c>
      <c r="B757" t="str" cm="1">
        <f t="array" ref="B757">_xlfn.IFS(Data!F757 = "successful", "successful",Data!F757="failed","unsuccessful",Data!F757="canceled","unsuccessful",Data!F757="live","live")</f>
        <v>successful</v>
      </c>
      <c r="C757">
        <v>2500</v>
      </c>
      <c r="D757" t="str" cm="1">
        <f t="array" ref="D757">_xlfn.IFS(C757&lt;1000,"&lt;1000",AND(C757&gt;=1000,C757&lt;=4999),"1000 - 4999",AND(C757&gt;=5000,C757&lt;=9999),"5000 - 9999",AND(C757&gt;=10000,C757&lt;=14999),"10000 - 14999",AND(C757&gt;=15000,C757&lt;=19999),"15000 - 19999",AND(C757&gt;=20000,C757&lt;=24999),"20000 - 24999",AND(C757&gt;=25000,C757&lt;=29999),"25000 - 29999",AND(C757&gt;=30000,C757&lt;=34999),"30000 - 34999",AND(C757&gt;=35000,C757&lt;=39999),"35000 - 39999",AND(C757&gt;=40000,C757&lt;=44999),"40000 - 44999",AND(C757&gt;=45000,C757&lt;=49999),"45000 - 49999",C757&gt;=50000,"50000 or more")</f>
        <v>1000 - 4999</v>
      </c>
    </row>
    <row r="758" spans="1:4" x14ac:dyDescent="0.25">
      <c r="A758">
        <v>22</v>
      </c>
      <c r="B758" t="str" cm="1">
        <f t="array" ref="B758">_xlfn.IFS(Data!F758 = "successful", "successful",Data!F758="failed","unsuccessful",Data!F758="canceled","unsuccessful",Data!F758="live","live")</f>
        <v>successful</v>
      </c>
      <c r="C758">
        <v>700</v>
      </c>
      <c r="D758" t="str" cm="1">
        <f t="array" ref="D758">_xlfn.IFS(C758&lt;1000,"&lt;1000",AND(C758&gt;=1000,C758&lt;=4999),"1000 - 4999",AND(C758&gt;=5000,C758&lt;=9999),"5000 - 9999",AND(C758&gt;=10000,C758&lt;=14999),"10000 - 14999",AND(C758&gt;=15000,C758&lt;=19999),"15000 - 19999",AND(C758&gt;=20000,C758&lt;=24999),"20000 - 24999",AND(C758&gt;=25000,C758&lt;=29999),"25000 - 29999",AND(C758&gt;=30000,C758&lt;=34999),"30000 - 34999",AND(C758&gt;=35000,C758&lt;=39999),"35000 - 39999",AND(C758&gt;=40000,C758&lt;=44999),"40000 - 44999",AND(C758&gt;=45000,C758&lt;=49999),"45000 - 49999",C758&gt;=50000,"50000 or more")</f>
        <v>&lt;1000</v>
      </c>
    </row>
    <row r="759" spans="1:4" x14ac:dyDescent="0.25">
      <c r="A759">
        <v>18</v>
      </c>
      <c r="B759" t="str" cm="1">
        <f t="array" ref="B759">_xlfn.IFS(Data!F759 = "successful", "successful",Data!F759="failed","unsuccessful",Data!F759="canceled","unsuccessful",Data!F759="live","live")</f>
        <v>successful</v>
      </c>
      <c r="C759">
        <v>250</v>
      </c>
      <c r="D759" t="str" cm="1">
        <f t="array" ref="D759">_xlfn.IFS(C759&lt;1000,"&lt;1000",AND(C759&gt;=1000,C759&lt;=4999),"1000 - 4999",AND(C759&gt;=5000,C759&lt;=9999),"5000 - 9999",AND(C759&gt;=10000,C759&lt;=14999),"10000 - 14999",AND(C759&gt;=15000,C759&lt;=19999),"15000 - 19999",AND(C759&gt;=20000,C759&lt;=24999),"20000 - 24999",AND(C759&gt;=25000,C759&lt;=29999),"25000 - 29999",AND(C759&gt;=30000,C759&lt;=34999),"30000 - 34999",AND(C759&gt;=35000,C759&lt;=39999),"35000 - 39999",AND(C759&gt;=40000,C759&lt;=44999),"40000 - 44999",AND(C759&gt;=45000,C759&lt;=49999),"45000 - 49999",C759&gt;=50000,"50000 or more")</f>
        <v>&lt;1000</v>
      </c>
    </row>
    <row r="760" spans="1:4" x14ac:dyDescent="0.25">
      <c r="A760">
        <v>19</v>
      </c>
      <c r="B760" t="str" cm="1">
        <f t="array" ref="B760">_xlfn.IFS(Data!F760 = "successful", "successful",Data!F760="failed","unsuccessful",Data!F760="canceled","unsuccessful",Data!F760="live","live")</f>
        <v>successful</v>
      </c>
      <c r="C760">
        <v>2500</v>
      </c>
      <c r="D760" t="str" cm="1">
        <f t="array" ref="D760">_xlfn.IFS(C760&lt;1000,"&lt;1000",AND(C760&gt;=1000,C760&lt;=4999),"1000 - 4999",AND(C760&gt;=5000,C760&lt;=9999),"5000 - 9999",AND(C760&gt;=10000,C760&lt;=14999),"10000 - 14999",AND(C760&gt;=15000,C760&lt;=19999),"15000 - 19999",AND(C760&gt;=20000,C760&lt;=24999),"20000 - 24999",AND(C760&gt;=25000,C760&lt;=29999),"25000 - 29999",AND(C760&gt;=30000,C760&lt;=34999),"30000 - 34999",AND(C760&gt;=35000,C760&lt;=39999),"35000 - 39999",AND(C760&gt;=40000,C760&lt;=44999),"40000 - 44999",AND(C760&gt;=45000,C760&lt;=49999),"45000 - 49999",C760&gt;=50000,"50000 or more")</f>
        <v>1000 - 4999</v>
      </c>
    </row>
    <row r="761" spans="1:4" x14ac:dyDescent="0.25">
      <c r="A761">
        <v>99</v>
      </c>
      <c r="B761" t="str" cm="1">
        <f t="array" ref="B761">_xlfn.IFS(Data!F761 = "successful", "successful",Data!F761="failed","unsuccessful",Data!F761="canceled","unsuccessful",Data!F761="live","live")</f>
        <v>successful</v>
      </c>
      <c r="C761">
        <v>5000</v>
      </c>
      <c r="D761" t="str" cm="1">
        <f t="array" ref="D761">_xlfn.IFS(C761&lt;1000,"&lt;1000",AND(C761&gt;=1000,C761&lt;=4999),"1000 - 4999",AND(C761&gt;=5000,C761&lt;=9999),"5000 - 9999",AND(C761&gt;=10000,C761&lt;=14999),"10000 - 14999",AND(C761&gt;=15000,C761&lt;=19999),"15000 - 19999",AND(C761&gt;=20000,C761&lt;=24999),"20000 - 24999",AND(C761&gt;=25000,C761&lt;=29999),"25000 - 29999",AND(C761&gt;=30000,C761&lt;=34999),"30000 - 34999",AND(C761&gt;=35000,C761&lt;=39999),"35000 - 39999",AND(C761&gt;=40000,C761&lt;=44999),"40000 - 44999",AND(C761&gt;=45000,C761&lt;=49999),"45000 - 49999",C761&gt;=50000,"50000 or more")</f>
        <v>5000 - 9999</v>
      </c>
    </row>
    <row r="762" spans="1:4" x14ac:dyDescent="0.25">
      <c r="A762">
        <v>0</v>
      </c>
      <c r="B762" t="str" cm="1">
        <f t="array" ref="B762">_xlfn.IFS(Data!F762 = "successful", "successful",Data!F762="failed","unsuccessful",Data!F762="canceled","unsuccessful",Data!F762="live","live")</f>
        <v>unsuccessful</v>
      </c>
      <c r="C762">
        <v>2200</v>
      </c>
      <c r="D762" t="str" cm="1">
        <f t="array" ref="D762">_xlfn.IFS(C762&lt;1000,"&lt;1000",AND(C762&gt;=1000,C762&lt;=4999),"1000 - 4999",AND(C762&gt;=5000,C762&lt;=9999),"5000 - 9999",AND(C762&gt;=10000,C762&lt;=14999),"10000 - 14999",AND(C762&gt;=15000,C762&lt;=19999),"15000 - 19999",AND(C762&gt;=20000,C762&lt;=24999),"20000 - 24999",AND(C762&gt;=25000,C762&lt;=29999),"25000 - 29999",AND(C762&gt;=30000,C762&lt;=34999),"30000 - 34999",AND(C762&gt;=35000,C762&lt;=39999),"35000 - 39999",AND(C762&gt;=40000,C762&lt;=44999),"40000 - 44999",AND(C762&gt;=45000,C762&lt;=49999),"45000 - 49999",C762&gt;=50000,"50000 or more")</f>
        <v>1000 - 4999</v>
      </c>
    </row>
    <row r="763" spans="1:4" x14ac:dyDescent="0.25">
      <c r="A763">
        <v>6</v>
      </c>
      <c r="B763" t="str" cm="1">
        <f t="array" ref="B763">_xlfn.IFS(Data!F763 = "successful", "successful",Data!F763="failed","unsuccessful",Data!F763="canceled","unsuccessful",Data!F763="live","live")</f>
        <v>unsuccessful</v>
      </c>
      <c r="C763">
        <v>5000</v>
      </c>
      <c r="D763" t="str" cm="1">
        <f t="array" ref="D763">_xlfn.IFS(C763&lt;1000,"&lt;1000",AND(C763&gt;=1000,C763&lt;=4999),"1000 - 4999",AND(C763&gt;=5000,C763&lt;=9999),"5000 - 9999",AND(C763&gt;=10000,C763&lt;=14999),"10000 - 14999",AND(C763&gt;=15000,C763&lt;=19999),"15000 - 19999",AND(C763&gt;=20000,C763&lt;=24999),"20000 - 24999",AND(C763&gt;=25000,C763&lt;=29999),"25000 - 29999",AND(C763&gt;=30000,C763&lt;=34999),"30000 - 34999",AND(C763&gt;=35000,C763&lt;=39999),"35000 - 39999",AND(C763&gt;=40000,C763&lt;=44999),"40000 - 44999",AND(C763&gt;=45000,C763&lt;=49999),"45000 - 49999",C763&gt;=50000,"50000 or more")</f>
        <v>5000 - 9999</v>
      </c>
    </row>
    <row r="764" spans="1:4" x14ac:dyDescent="0.25">
      <c r="A764">
        <v>0</v>
      </c>
      <c r="B764" t="str" cm="1">
        <f t="array" ref="B764">_xlfn.IFS(Data!F764 = "successful", "successful",Data!F764="failed","unsuccessful",Data!F764="canceled","unsuccessful",Data!F764="live","live")</f>
        <v>unsuccessful</v>
      </c>
      <c r="C764">
        <v>3500</v>
      </c>
      <c r="D764" t="str" cm="1">
        <f t="array" ref="D764">_xlfn.IFS(C764&lt;1000,"&lt;1000",AND(C764&gt;=1000,C764&lt;=4999),"1000 - 4999",AND(C764&gt;=5000,C764&lt;=9999),"5000 - 9999",AND(C764&gt;=10000,C764&lt;=14999),"10000 - 14999",AND(C764&gt;=15000,C764&lt;=19999),"15000 - 19999",AND(C764&gt;=20000,C764&lt;=24999),"20000 - 24999",AND(C764&gt;=25000,C764&lt;=29999),"25000 - 29999",AND(C764&gt;=30000,C764&lt;=34999),"30000 - 34999",AND(C764&gt;=35000,C764&lt;=39999),"35000 - 39999",AND(C764&gt;=40000,C764&lt;=44999),"40000 - 44999",AND(C764&gt;=45000,C764&lt;=49999),"45000 - 49999",C764&gt;=50000,"50000 or more")</f>
        <v>1000 - 4999</v>
      </c>
    </row>
    <row r="765" spans="1:4" x14ac:dyDescent="0.25">
      <c r="A765">
        <v>1</v>
      </c>
      <c r="B765" t="str" cm="1">
        <f t="array" ref="B765">_xlfn.IFS(Data!F765 = "successful", "successful",Data!F765="failed","unsuccessful",Data!F765="canceled","unsuccessful",Data!F765="live","live")</f>
        <v>unsuccessful</v>
      </c>
      <c r="C765">
        <v>4290</v>
      </c>
      <c r="D765" t="str" cm="1">
        <f t="array" ref="D765">_xlfn.IFS(C765&lt;1000,"&lt;1000",AND(C765&gt;=1000,C765&lt;=4999),"1000 - 4999",AND(C765&gt;=5000,C765&lt;=9999),"5000 - 9999",AND(C765&gt;=10000,C765&lt;=14999),"10000 - 14999",AND(C765&gt;=15000,C765&lt;=19999),"15000 - 19999",AND(C765&gt;=20000,C765&lt;=24999),"20000 - 24999",AND(C765&gt;=25000,C765&lt;=29999),"25000 - 29999",AND(C765&gt;=30000,C765&lt;=34999),"30000 - 34999",AND(C765&gt;=35000,C765&lt;=39999),"35000 - 39999",AND(C765&gt;=40000,C765&lt;=44999),"40000 - 44999",AND(C765&gt;=45000,C765&lt;=49999),"45000 - 49999",C765&gt;=50000,"50000 or more")</f>
        <v>1000 - 4999</v>
      </c>
    </row>
    <row r="766" spans="1:4" x14ac:dyDescent="0.25">
      <c r="A766">
        <v>0</v>
      </c>
      <c r="B766" t="str" cm="1">
        <f t="array" ref="B766">_xlfn.IFS(Data!F766 = "successful", "successful",Data!F766="failed","unsuccessful",Data!F766="canceled","unsuccessful",Data!F766="live","live")</f>
        <v>unsuccessful</v>
      </c>
      <c r="C766">
        <v>5000</v>
      </c>
      <c r="D766" t="str" cm="1">
        <f t="array" ref="D766">_xlfn.IFS(C766&lt;1000,"&lt;1000",AND(C766&gt;=1000,C766&lt;=4999),"1000 - 4999",AND(C766&gt;=5000,C766&lt;=9999),"5000 - 9999",AND(C766&gt;=10000,C766&lt;=14999),"10000 - 14999",AND(C766&gt;=15000,C766&lt;=19999),"15000 - 19999",AND(C766&gt;=20000,C766&lt;=24999),"20000 - 24999",AND(C766&gt;=25000,C766&lt;=29999),"25000 - 29999",AND(C766&gt;=30000,C766&lt;=34999),"30000 - 34999",AND(C766&gt;=35000,C766&lt;=39999),"35000 - 39999",AND(C766&gt;=40000,C766&lt;=44999),"40000 - 44999",AND(C766&gt;=45000,C766&lt;=49999),"45000 - 49999",C766&gt;=50000,"50000 or more")</f>
        <v>5000 - 9999</v>
      </c>
    </row>
    <row r="767" spans="1:4" x14ac:dyDescent="0.25">
      <c r="A767">
        <v>44</v>
      </c>
      <c r="B767" t="str" cm="1">
        <f t="array" ref="B767">_xlfn.IFS(Data!F767 = "successful", "successful",Data!F767="failed","unsuccessful",Data!F767="canceled","unsuccessful",Data!F767="live","live")</f>
        <v>unsuccessful</v>
      </c>
      <c r="C767">
        <v>7000</v>
      </c>
      <c r="D767" t="str" cm="1">
        <f t="array" ref="D767">_xlfn.IFS(C767&lt;1000,"&lt;1000",AND(C767&gt;=1000,C767&lt;=4999),"1000 - 4999",AND(C767&gt;=5000,C767&lt;=9999),"5000 - 9999",AND(C767&gt;=10000,C767&lt;=14999),"10000 - 14999",AND(C767&gt;=15000,C767&lt;=19999),"15000 - 19999",AND(C767&gt;=20000,C767&lt;=24999),"20000 - 24999",AND(C767&gt;=25000,C767&lt;=29999),"25000 - 29999",AND(C767&gt;=30000,C767&lt;=34999),"30000 - 34999",AND(C767&gt;=35000,C767&lt;=39999),"35000 - 39999",AND(C767&gt;=40000,C767&lt;=44999),"40000 - 44999",AND(C767&gt;=45000,C767&lt;=49999),"45000 - 49999",C767&gt;=50000,"50000 or more")</f>
        <v>5000 - 9999</v>
      </c>
    </row>
    <row r="768" spans="1:4" x14ac:dyDescent="0.25">
      <c r="A768">
        <v>0</v>
      </c>
      <c r="B768" t="str" cm="1">
        <f t="array" ref="B768">_xlfn.IFS(Data!F768 = "successful", "successful",Data!F768="failed","unsuccessful",Data!F768="canceled","unsuccessful",Data!F768="live","live")</f>
        <v>unsuccessful</v>
      </c>
      <c r="C768">
        <v>4000</v>
      </c>
      <c r="D768" t="str" cm="1">
        <f t="array" ref="D768">_xlfn.IFS(C768&lt;1000,"&lt;1000",AND(C768&gt;=1000,C768&lt;=4999),"1000 - 4999",AND(C768&gt;=5000,C768&lt;=9999),"5000 - 9999",AND(C768&gt;=10000,C768&lt;=14999),"10000 - 14999",AND(C768&gt;=15000,C768&lt;=19999),"15000 - 19999",AND(C768&gt;=20000,C768&lt;=24999),"20000 - 24999",AND(C768&gt;=25000,C768&lt;=29999),"25000 - 29999",AND(C768&gt;=30000,C768&lt;=34999),"30000 - 34999",AND(C768&gt;=35000,C768&lt;=39999),"35000 - 39999",AND(C768&gt;=40000,C768&lt;=44999),"40000 - 44999",AND(C768&gt;=45000,C768&lt;=49999),"45000 - 49999",C768&gt;=50000,"50000 or more")</f>
        <v>1000 - 4999</v>
      </c>
    </row>
    <row r="769" spans="1:4" x14ac:dyDescent="0.25">
      <c r="A769">
        <v>3</v>
      </c>
      <c r="B769" t="str" cm="1">
        <f t="array" ref="B769">_xlfn.IFS(Data!F769 = "successful", "successful",Data!F769="failed","unsuccessful",Data!F769="canceled","unsuccessful",Data!F769="live","live")</f>
        <v>unsuccessful</v>
      </c>
      <c r="C769">
        <v>5000</v>
      </c>
      <c r="D769" t="str" cm="1">
        <f t="array" ref="D769">_xlfn.IFS(C769&lt;1000,"&lt;1000",AND(C769&gt;=1000,C769&lt;=4999),"1000 - 4999",AND(C769&gt;=5000,C769&lt;=9999),"5000 - 9999",AND(C769&gt;=10000,C769&lt;=14999),"10000 - 14999",AND(C769&gt;=15000,C769&lt;=19999),"15000 - 19999",AND(C769&gt;=20000,C769&lt;=24999),"20000 - 24999",AND(C769&gt;=25000,C769&lt;=29999),"25000 - 29999",AND(C769&gt;=30000,C769&lt;=34999),"30000 - 34999",AND(C769&gt;=35000,C769&lt;=39999),"35000 - 39999",AND(C769&gt;=40000,C769&lt;=44999),"40000 - 44999",AND(C769&gt;=45000,C769&lt;=49999),"45000 - 49999",C769&gt;=50000,"50000 or more")</f>
        <v>5000 - 9999</v>
      </c>
    </row>
    <row r="770" spans="1:4" x14ac:dyDescent="0.25">
      <c r="A770">
        <v>0</v>
      </c>
      <c r="B770" t="str" cm="1">
        <f t="array" ref="B770">_xlfn.IFS(Data!F770 = "successful", "successful",Data!F770="failed","unsuccessful",Data!F770="canceled","unsuccessful",Data!F770="live","live")</f>
        <v>unsuccessful</v>
      </c>
      <c r="C770">
        <v>2500</v>
      </c>
      <c r="D770" t="str" cm="1">
        <f t="array" ref="D770">_xlfn.IFS(C770&lt;1000,"&lt;1000",AND(C770&gt;=1000,C770&lt;=4999),"1000 - 4999",AND(C770&gt;=5000,C770&lt;=9999),"5000 - 9999",AND(C770&gt;=10000,C770&lt;=14999),"10000 - 14999",AND(C770&gt;=15000,C770&lt;=19999),"15000 - 19999",AND(C770&gt;=20000,C770&lt;=24999),"20000 - 24999",AND(C770&gt;=25000,C770&lt;=29999),"25000 - 29999",AND(C770&gt;=30000,C770&lt;=34999),"30000 - 34999",AND(C770&gt;=35000,C770&lt;=39999),"35000 - 39999",AND(C770&gt;=40000,C770&lt;=44999),"40000 - 44999",AND(C770&gt;=45000,C770&lt;=49999),"45000 - 49999",C770&gt;=50000,"50000 or more")</f>
        <v>1000 - 4999</v>
      </c>
    </row>
    <row r="771" spans="1:4" x14ac:dyDescent="0.25">
      <c r="A771">
        <v>52</v>
      </c>
      <c r="B771" t="str" cm="1">
        <f t="array" ref="B771">_xlfn.IFS(Data!F771 = "successful", "successful",Data!F771="failed","unsuccessful",Data!F771="canceled","unsuccessful",Data!F771="live","live")</f>
        <v>unsuccessful</v>
      </c>
      <c r="C771">
        <v>4000</v>
      </c>
      <c r="D771" t="str" cm="1">
        <f t="array" ref="D771">_xlfn.IFS(C771&lt;1000,"&lt;1000",AND(C771&gt;=1000,C771&lt;=4999),"1000 - 4999",AND(C771&gt;=5000,C771&lt;=9999),"5000 - 9999",AND(C771&gt;=10000,C771&lt;=14999),"10000 - 14999",AND(C771&gt;=15000,C771&lt;=19999),"15000 - 19999",AND(C771&gt;=20000,C771&lt;=24999),"20000 - 24999",AND(C771&gt;=25000,C771&lt;=29999),"25000 - 29999",AND(C771&gt;=30000,C771&lt;=34999),"30000 - 34999",AND(C771&gt;=35000,C771&lt;=39999),"35000 - 39999",AND(C771&gt;=40000,C771&lt;=44999),"40000 - 44999",AND(C771&gt;=45000,C771&lt;=49999),"45000 - 49999",C771&gt;=50000,"50000 or more")</f>
        <v>1000 - 4999</v>
      </c>
    </row>
    <row r="772" spans="1:4" x14ac:dyDescent="0.25">
      <c r="A772">
        <v>0</v>
      </c>
      <c r="B772" t="str" cm="1">
        <f t="array" ref="B772">_xlfn.IFS(Data!F772 = "successful", "successful",Data!F772="failed","unsuccessful",Data!F772="canceled","unsuccessful",Data!F772="live","live")</f>
        <v>unsuccessful</v>
      </c>
      <c r="C772">
        <v>17500</v>
      </c>
      <c r="D772" t="str" cm="1">
        <f t="array" ref="D772">_xlfn.IFS(C772&lt;1000,"&lt;1000",AND(C772&gt;=1000,C772&lt;=4999),"1000 - 4999",AND(C772&gt;=5000,C772&lt;=9999),"5000 - 9999",AND(C772&gt;=10000,C772&lt;=14999),"10000 - 14999",AND(C772&gt;=15000,C772&lt;=19999),"15000 - 19999",AND(C772&gt;=20000,C772&lt;=24999),"20000 - 24999",AND(C772&gt;=25000,C772&lt;=29999),"25000 - 29999",AND(C772&gt;=30000,C772&lt;=34999),"30000 - 34999",AND(C772&gt;=35000,C772&lt;=39999),"35000 - 39999",AND(C772&gt;=40000,C772&lt;=44999),"40000 - 44999",AND(C772&gt;=45000,C772&lt;=49999),"45000 - 49999",C772&gt;=50000,"50000 or more")</f>
        <v>15000 - 19999</v>
      </c>
    </row>
    <row r="773" spans="1:4" x14ac:dyDescent="0.25">
      <c r="A773">
        <v>1</v>
      </c>
      <c r="B773" t="str" cm="1">
        <f t="array" ref="B773">_xlfn.IFS(Data!F773 = "successful", "successful",Data!F773="failed","unsuccessful",Data!F773="canceled","unsuccessful",Data!F773="live","live")</f>
        <v>unsuccessful</v>
      </c>
      <c r="C773">
        <v>38000</v>
      </c>
      <c r="D773" t="str" cm="1">
        <f t="array" ref="D773">_xlfn.IFS(C773&lt;1000,"&lt;1000",AND(C773&gt;=1000,C773&lt;=4999),"1000 - 4999",AND(C773&gt;=5000,C773&lt;=9999),"5000 - 9999",AND(C773&gt;=10000,C773&lt;=14999),"10000 - 14999",AND(C773&gt;=15000,C773&lt;=19999),"15000 - 19999",AND(C773&gt;=20000,C773&lt;=24999),"20000 - 24999",AND(C773&gt;=25000,C773&lt;=29999),"25000 - 29999",AND(C773&gt;=30000,C773&lt;=34999),"30000 - 34999",AND(C773&gt;=35000,C773&lt;=39999),"35000 - 39999",AND(C773&gt;=40000,C773&lt;=44999),"40000 - 44999",AND(C773&gt;=45000,C773&lt;=49999),"45000 - 49999",C773&gt;=50000,"50000 or more")</f>
        <v>35000 - 39999</v>
      </c>
    </row>
    <row r="774" spans="1:4" x14ac:dyDescent="0.25">
      <c r="A774">
        <v>1</v>
      </c>
      <c r="B774" t="str" cm="1">
        <f t="array" ref="B774">_xlfn.IFS(Data!F774 = "successful", "successful",Data!F774="failed","unsuccessful",Data!F774="canceled","unsuccessful",Data!F774="live","live")</f>
        <v>unsuccessful</v>
      </c>
      <c r="C774">
        <v>1500</v>
      </c>
      <c r="D774" t="str" cm="1">
        <f t="array" ref="D774">_xlfn.IFS(C774&lt;1000,"&lt;1000",AND(C774&gt;=1000,C774&lt;=4999),"1000 - 4999",AND(C774&gt;=5000,C774&lt;=9999),"5000 - 9999",AND(C774&gt;=10000,C774&lt;=14999),"10000 - 14999",AND(C774&gt;=15000,C774&lt;=19999),"15000 - 19999",AND(C774&gt;=20000,C774&lt;=24999),"20000 - 24999",AND(C774&gt;=25000,C774&lt;=29999),"25000 - 29999",AND(C774&gt;=30000,C774&lt;=34999),"30000 - 34999",AND(C774&gt;=35000,C774&lt;=39999),"35000 - 39999",AND(C774&gt;=40000,C774&lt;=44999),"40000 - 44999",AND(C774&gt;=45000,C774&lt;=49999),"45000 - 49999",C774&gt;=50000,"50000 or more")</f>
        <v>1000 - 4999</v>
      </c>
    </row>
    <row r="775" spans="1:4" x14ac:dyDescent="0.25">
      <c r="A775">
        <v>2</v>
      </c>
      <c r="B775" t="str" cm="1">
        <f t="array" ref="B775">_xlfn.IFS(Data!F775 = "successful", "successful",Data!F775="failed","unsuccessful",Data!F775="canceled","unsuccessful",Data!F775="live","live")</f>
        <v>unsuccessful</v>
      </c>
      <c r="C775">
        <v>3759</v>
      </c>
      <c r="D775" t="str" cm="1">
        <f t="array" ref="D775">_xlfn.IFS(C775&lt;1000,"&lt;1000",AND(C775&gt;=1000,C775&lt;=4999),"1000 - 4999",AND(C775&gt;=5000,C775&lt;=9999),"5000 - 9999",AND(C775&gt;=10000,C775&lt;=14999),"10000 - 14999",AND(C775&gt;=15000,C775&lt;=19999),"15000 - 19999",AND(C775&gt;=20000,C775&lt;=24999),"20000 - 24999",AND(C775&gt;=25000,C775&lt;=29999),"25000 - 29999",AND(C775&gt;=30000,C775&lt;=34999),"30000 - 34999",AND(C775&gt;=35000,C775&lt;=39999),"35000 - 39999",AND(C775&gt;=40000,C775&lt;=44999),"40000 - 44999",AND(C775&gt;=45000,C775&lt;=49999),"45000 - 49999",C775&gt;=50000,"50000 or more")</f>
        <v>1000 - 4999</v>
      </c>
    </row>
    <row r="776" spans="1:4" x14ac:dyDescent="0.25">
      <c r="A776">
        <v>9</v>
      </c>
      <c r="B776" t="str" cm="1">
        <f t="array" ref="B776">_xlfn.IFS(Data!F776 = "successful", "successful",Data!F776="failed","unsuccessful",Data!F776="canceled","unsuccessful",Data!F776="live","live")</f>
        <v>unsuccessful</v>
      </c>
      <c r="C776">
        <v>500</v>
      </c>
      <c r="D776" t="str" cm="1">
        <f t="array" ref="D776">_xlfn.IFS(C776&lt;1000,"&lt;1000",AND(C776&gt;=1000,C776&lt;=4999),"1000 - 4999",AND(C776&gt;=5000,C776&lt;=9999),"5000 - 9999",AND(C776&gt;=10000,C776&lt;=14999),"10000 - 14999",AND(C776&gt;=15000,C776&lt;=19999),"15000 - 19999",AND(C776&gt;=20000,C776&lt;=24999),"20000 - 24999",AND(C776&gt;=25000,C776&lt;=29999),"25000 - 29999",AND(C776&gt;=30000,C776&lt;=34999),"30000 - 34999",AND(C776&gt;=35000,C776&lt;=39999),"35000 - 39999",AND(C776&gt;=40000,C776&lt;=44999),"40000 - 44999",AND(C776&gt;=45000,C776&lt;=49999),"45000 - 49999",C776&gt;=50000,"50000 or more")</f>
        <v>&lt;1000</v>
      </c>
    </row>
    <row r="777" spans="1:4" x14ac:dyDescent="0.25">
      <c r="A777">
        <v>5</v>
      </c>
      <c r="B777" t="str" cm="1">
        <f t="array" ref="B777">_xlfn.IFS(Data!F777 = "successful", "successful",Data!F777="failed","unsuccessful",Data!F777="canceled","unsuccessful",Data!F777="live","live")</f>
        <v>unsuccessful</v>
      </c>
      <c r="C777">
        <v>10000</v>
      </c>
      <c r="D777" t="str" cm="1">
        <f t="array" ref="D777">_xlfn.IFS(C777&lt;1000,"&lt;1000",AND(C777&gt;=1000,C777&lt;=4999),"1000 - 4999",AND(C777&gt;=5000,C777&lt;=9999),"5000 - 9999",AND(C777&gt;=10000,C777&lt;=14999),"10000 - 14999",AND(C777&gt;=15000,C777&lt;=19999),"15000 - 19999",AND(C777&gt;=20000,C777&lt;=24999),"20000 - 24999",AND(C777&gt;=25000,C777&lt;=29999),"25000 - 29999",AND(C777&gt;=30000,C777&lt;=34999),"30000 - 34999",AND(C777&gt;=35000,C777&lt;=39999),"35000 - 39999",AND(C777&gt;=40000,C777&lt;=44999),"40000 - 44999",AND(C777&gt;=45000,C777&lt;=49999),"45000 - 49999",C777&gt;=50000,"50000 or more")</f>
        <v>10000 - 14999</v>
      </c>
    </row>
    <row r="778" spans="1:4" x14ac:dyDescent="0.25">
      <c r="A778">
        <v>57</v>
      </c>
      <c r="B778" t="str" cm="1">
        <f t="array" ref="B778">_xlfn.IFS(Data!F778 = "successful", "successful",Data!F778="failed","unsuccessful",Data!F778="canceled","unsuccessful",Data!F778="live","live")</f>
        <v>unsuccessful</v>
      </c>
      <c r="C778">
        <v>7000</v>
      </c>
      <c r="D778" t="str" cm="1">
        <f t="array" ref="D778">_xlfn.IFS(C778&lt;1000,"&lt;1000",AND(C778&gt;=1000,C778&lt;=4999),"1000 - 4999",AND(C778&gt;=5000,C778&lt;=9999),"5000 - 9999",AND(C778&gt;=10000,C778&lt;=14999),"10000 - 14999",AND(C778&gt;=15000,C778&lt;=19999),"15000 - 19999",AND(C778&gt;=20000,C778&lt;=24999),"20000 - 24999",AND(C778&gt;=25000,C778&lt;=29999),"25000 - 29999",AND(C778&gt;=30000,C778&lt;=34999),"30000 - 34999",AND(C778&gt;=35000,C778&lt;=39999),"35000 - 39999",AND(C778&gt;=40000,C778&lt;=44999),"40000 - 44999",AND(C778&gt;=45000,C778&lt;=49999),"45000 - 49999",C778&gt;=50000,"50000 or more")</f>
        <v>5000 - 9999</v>
      </c>
    </row>
    <row r="779" spans="1:4" x14ac:dyDescent="0.25">
      <c r="A779">
        <v>3</v>
      </c>
      <c r="B779" t="str" cm="1">
        <f t="array" ref="B779">_xlfn.IFS(Data!F779 = "successful", "successful",Data!F779="failed","unsuccessful",Data!F779="canceled","unsuccessful",Data!F779="live","live")</f>
        <v>unsuccessful</v>
      </c>
      <c r="C779">
        <v>3000</v>
      </c>
      <c r="D779" t="str" cm="1">
        <f t="array" ref="D779">_xlfn.IFS(C779&lt;1000,"&lt;1000",AND(C779&gt;=1000,C779&lt;=4999),"1000 - 4999",AND(C779&gt;=5000,C779&lt;=9999),"5000 - 9999",AND(C779&gt;=10000,C779&lt;=14999),"10000 - 14999",AND(C779&gt;=15000,C779&lt;=19999),"15000 - 19999",AND(C779&gt;=20000,C779&lt;=24999),"20000 - 24999",AND(C779&gt;=25000,C779&lt;=29999),"25000 - 29999",AND(C779&gt;=30000,C779&lt;=34999),"30000 - 34999",AND(C779&gt;=35000,C779&lt;=39999),"35000 - 39999",AND(C779&gt;=40000,C779&lt;=44999),"40000 - 44999",AND(C779&gt;=45000,C779&lt;=49999),"45000 - 49999",C779&gt;=50000,"50000 or more")</f>
        <v>1000 - 4999</v>
      </c>
    </row>
    <row r="780" spans="1:4" x14ac:dyDescent="0.25">
      <c r="A780">
        <v>1</v>
      </c>
      <c r="B780" t="str" cm="1">
        <f t="array" ref="B780">_xlfn.IFS(Data!F780 = "successful", "successful",Data!F780="failed","unsuccessful",Data!F780="canceled","unsuccessful",Data!F780="live","live")</f>
        <v>unsuccessful</v>
      </c>
      <c r="C780">
        <v>500</v>
      </c>
      <c r="D780" t="str" cm="1">
        <f t="array" ref="D780">_xlfn.IFS(C780&lt;1000,"&lt;1000",AND(C780&gt;=1000,C780&lt;=4999),"1000 - 4999",AND(C780&gt;=5000,C780&lt;=9999),"5000 - 9999",AND(C780&gt;=10000,C780&lt;=14999),"10000 - 14999",AND(C780&gt;=15000,C780&lt;=19999),"15000 - 19999",AND(C780&gt;=20000,C780&lt;=24999),"20000 - 24999",AND(C780&gt;=25000,C780&lt;=29999),"25000 - 29999",AND(C780&gt;=30000,C780&lt;=34999),"30000 - 34999",AND(C780&gt;=35000,C780&lt;=39999),"35000 - 39999",AND(C780&gt;=40000,C780&lt;=44999),"40000 - 44999",AND(C780&gt;=45000,C780&lt;=49999),"45000 - 49999",C780&gt;=50000,"50000 or more")</f>
        <v>&lt;1000</v>
      </c>
    </row>
    <row r="781" spans="1:4" x14ac:dyDescent="0.25">
      <c r="A781">
        <v>6</v>
      </c>
      <c r="B781" t="str" cm="1">
        <f t="array" ref="B781">_xlfn.IFS(Data!F781 = "successful", "successful",Data!F781="failed","unsuccessful",Data!F781="canceled","unsuccessful",Data!F781="live","live")</f>
        <v>unsuccessful</v>
      </c>
      <c r="C781">
        <v>15000</v>
      </c>
      <c r="D781" t="str" cm="1">
        <f t="array" ref="D781">_xlfn.IFS(C781&lt;1000,"&lt;1000",AND(C781&gt;=1000,C781&lt;=4999),"1000 - 4999",AND(C781&gt;=5000,C781&lt;=9999),"5000 - 9999",AND(C781&gt;=10000,C781&lt;=14999),"10000 - 14999",AND(C781&gt;=15000,C781&lt;=19999),"15000 - 19999",AND(C781&gt;=20000,C781&lt;=24999),"20000 - 24999",AND(C781&gt;=25000,C781&lt;=29999),"25000 - 29999",AND(C781&gt;=30000,C781&lt;=34999),"30000 - 34999",AND(C781&gt;=35000,C781&lt;=39999),"35000 - 39999",AND(C781&gt;=40000,C781&lt;=44999),"40000 - 44999",AND(C781&gt;=45000,C781&lt;=49999),"45000 - 49999",C781&gt;=50000,"50000 or more")</f>
        <v>15000 - 19999</v>
      </c>
    </row>
    <row r="782" spans="1:4" x14ac:dyDescent="0.25">
      <c r="A782">
        <v>27</v>
      </c>
      <c r="B782" t="str" cm="1">
        <f t="array" ref="B782">_xlfn.IFS(Data!F782 = "successful", "successful",Data!F782="failed","unsuccessful",Data!F782="canceled","unsuccessful",Data!F782="live","live")</f>
        <v>successful</v>
      </c>
      <c r="C782">
        <v>1000</v>
      </c>
      <c r="D782" t="str" cm="1">
        <f t="array" ref="D782">_xlfn.IFS(C782&lt;1000,"&lt;1000",AND(C782&gt;=1000,C782&lt;=4999),"1000 - 4999",AND(C782&gt;=5000,C782&lt;=9999),"5000 - 9999",AND(C782&gt;=10000,C782&lt;=14999),"10000 - 14999",AND(C782&gt;=15000,C782&lt;=19999),"15000 - 19999",AND(C782&gt;=20000,C782&lt;=24999),"20000 - 24999",AND(C782&gt;=25000,C782&lt;=29999),"25000 - 29999",AND(C782&gt;=30000,C782&lt;=34999),"30000 - 34999",AND(C782&gt;=35000,C782&lt;=39999),"35000 - 39999",AND(C782&gt;=40000,C782&lt;=44999),"40000 - 44999",AND(C782&gt;=45000,C782&lt;=49999),"45000 - 49999",C782&gt;=50000,"50000 or more")</f>
        <v>1000 - 4999</v>
      </c>
    </row>
    <row r="783" spans="1:4" x14ac:dyDescent="0.25">
      <c r="A783">
        <v>25</v>
      </c>
      <c r="B783" t="str" cm="1">
        <f t="array" ref="B783">_xlfn.IFS(Data!F783 = "successful", "successful",Data!F783="failed","unsuccessful",Data!F783="canceled","unsuccessful",Data!F783="live","live")</f>
        <v>successful</v>
      </c>
      <c r="C783">
        <v>800</v>
      </c>
      <c r="D783" t="str" cm="1">
        <f t="array" ref="D783">_xlfn.IFS(C783&lt;1000,"&lt;1000",AND(C783&gt;=1000,C783&lt;=4999),"1000 - 4999",AND(C783&gt;=5000,C783&lt;=9999),"5000 - 9999",AND(C783&gt;=10000,C783&lt;=14999),"10000 - 14999",AND(C783&gt;=15000,C783&lt;=19999),"15000 - 19999",AND(C783&gt;=20000,C783&lt;=24999),"20000 - 24999",AND(C783&gt;=25000,C783&lt;=29999),"25000 - 29999",AND(C783&gt;=30000,C783&lt;=34999),"30000 - 34999",AND(C783&gt;=35000,C783&lt;=39999),"35000 - 39999",AND(C783&gt;=40000,C783&lt;=44999),"40000 - 44999",AND(C783&gt;=45000,C783&lt;=49999),"45000 - 49999",C783&gt;=50000,"50000 or more")</f>
        <v>&lt;1000</v>
      </c>
    </row>
    <row r="784" spans="1:4" x14ac:dyDescent="0.25">
      <c r="A784">
        <v>14</v>
      </c>
      <c r="B784" t="str" cm="1">
        <f t="array" ref="B784">_xlfn.IFS(Data!F784 = "successful", "successful",Data!F784="failed","unsuccessful",Data!F784="canceled","unsuccessful",Data!F784="live","live")</f>
        <v>successful</v>
      </c>
      <c r="C784">
        <v>700</v>
      </c>
      <c r="D784" t="str" cm="1">
        <f t="array" ref="D784">_xlfn.IFS(C784&lt;1000,"&lt;1000",AND(C784&gt;=1000,C784&lt;=4999),"1000 - 4999",AND(C784&gt;=5000,C784&lt;=9999),"5000 - 9999",AND(C784&gt;=10000,C784&lt;=14999),"10000 - 14999",AND(C784&gt;=15000,C784&lt;=19999),"15000 - 19999",AND(C784&gt;=20000,C784&lt;=24999),"20000 - 24999",AND(C784&gt;=25000,C784&lt;=29999),"25000 - 29999",AND(C784&gt;=30000,C784&lt;=34999),"30000 - 34999",AND(C784&gt;=35000,C784&lt;=39999),"35000 - 39999",AND(C784&gt;=40000,C784&lt;=44999),"40000 - 44999",AND(C784&gt;=45000,C784&lt;=49999),"45000 - 49999",C784&gt;=50000,"50000 or more")</f>
        <v>&lt;1000</v>
      </c>
    </row>
    <row r="785" spans="1:4" x14ac:dyDescent="0.25">
      <c r="A785">
        <v>35</v>
      </c>
      <c r="B785" t="str" cm="1">
        <f t="array" ref="B785">_xlfn.IFS(Data!F785 = "successful", "successful",Data!F785="failed","unsuccessful",Data!F785="canceled","unsuccessful",Data!F785="live","live")</f>
        <v>successful</v>
      </c>
      <c r="C785">
        <v>1500</v>
      </c>
      <c r="D785" t="str" cm="1">
        <f t="array" ref="D785">_xlfn.IFS(C785&lt;1000,"&lt;1000",AND(C785&gt;=1000,C785&lt;=4999),"1000 - 4999",AND(C785&gt;=5000,C785&lt;=9999),"5000 - 9999",AND(C785&gt;=10000,C785&lt;=14999),"10000 - 14999",AND(C785&gt;=15000,C785&lt;=19999),"15000 - 19999",AND(C785&gt;=20000,C785&lt;=24999),"20000 - 24999",AND(C785&gt;=25000,C785&lt;=29999),"25000 - 29999",AND(C785&gt;=30000,C785&lt;=34999),"30000 - 34999",AND(C785&gt;=35000,C785&lt;=39999),"35000 - 39999",AND(C785&gt;=40000,C785&lt;=44999),"40000 - 44999",AND(C785&gt;=45000,C785&lt;=49999),"45000 - 49999",C785&gt;=50000,"50000 or more")</f>
        <v>1000 - 4999</v>
      </c>
    </row>
    <row r="786" spans="1:4" x14ac:dyDescent="0.25">
      <c r="A786">
        <v>10</v>
      </c>
      <c r="B786" t="str" cm="1">
        <f t="array" ref="B786">_xlfn.IFS(Data!F786 = "successful", "successful",Data!F786="failed","unsuccessful",Data!F786="canceled","unsuccessful",Data!F786="live","live")</f>
        <v>successful</v>
      </c>
      <c r="C786">
        <v>1000</v>
      </c>
      <c r="D786" t="str" cm="1">
        <f t="array" ref="D786">_xlfn.IFS(C786&lt;1000,"&lt;1000",AND(C786&gt;=1000,C786&lt;=4999),"1000 - 4999",AND(C786&gt;=5000,C786&lt;=9999),"5000 - 9999",AND(C786&gt;=10000,C786&lt;=14999),"10000 - 14999",AND(C786&gt;=15000,C786&lt;=19999),"15000 - 19999",AND(C786&gt;=20000,C786&lt;=24999),"20000 - 24999",AND(C786&gt;=25000,C786&lt;=29999),"25000 - 29999",AND(C786&gt;=30000,C786&lt;=34999),"30000 - 34999",AND(C786&gt;=35000,C786&lt;=39999),"35000 - 39999",AND(C786&gt;=40000,C786&lt;=44999),"40000 - 44999",AND(C786&gt;=45000,C786&lt;=49999),"45000 - 49999",C786&gt;=50000,"50000 or more")</f>
        <v>1000 - 4999</v>
      </c>
    </row>
    <row r="787" spans="1:4" x14ac:dyDescent="0.25">
      <c r="A787">
        <v>29</v>
      </c>
      <c r="B787" t="str" cm="1">
        <f t="array" ref="B787">_xlfn.IFS(Data!F787 = "successful", "successful",Data!F787="failed","unsuccessful",Data!F787="canceled","unsuccessful",Data!F787="live","live")</f>
        <v>successful</v>
      </c>
      <c r="C787">
        <v>500</v>
      </c>
      <c r="D787" t="str" cm="1">
        <f t="array" ref="D787">_xlfn.IFS(C787&lt;1000,"&lt;1000",AND(C787&gt;=1000,C787&lt;=4999),"1000 - 4999",AND(C787&gt;=5000,C787&lt;=9999),"5000 - 9999",AND(C787&gt;=10000,C787&lt;=14999),"10000 - 14999",AND(C787&gt;=15000,C787&lt;=19999),"15000 - 19999",AND(C787&gt;=20000,C787&lt;=24999),"20000 - 24999",AND(C787&gt;=25000,C787&lt;=29999),"25000 - 29999",AND(C787&gt;=30000,C787&lt;=34999),"30000 - 34999",AND(C787&gt;=35000,C787&lt;=39999),"35000 - 39999",AND(C787&gt;=40000,C787&lt;=44999),"40000 - 44999",AND(C787&gt;=45000,C787&lt;=49999),"45000 - 49999",C787&gt;=50000,"50000 or more")</f>
        <v>&lt;1000</v>
      </c>
    </row>
    <row r="788" spans="1:4" x14ac:dyDescent="0.25">
      <c r="A788">
        <v>44</v>
      </c>
      <c r="B788" t="str" cm="1">
        <f t="array" ref="B788">_xlfn.IFS(Data!F788 = "successful", "successful",Data!F788="failed","unsuccessful",Data!F788="canceled","unsuccessful",Data!F788="live","live")</f>
        <v>successful</v>
      </c>
      <c r="C788">
        <v>5000</v>
      </c>
      <c r="D788" t="str" cm="1">
        <f t="array" ref="D788">_xlfn.IFS(C788&lt;1000,"&lt;1000",AND(C788&gt;=1000,C788&lt;=4999),"1000 - 4999",AND(C788&gt;=5000,C788&lt;=9999),"5000 - 9999",AND(C788&gt;=10000,C788&lt;=14999),"10000 - 14999",AND(C788&gt;=15000,C788&lt;=19999),"15000 - 19999",AND(C788&gt;=20000,C788&lt;=24999),"20000 - 24999",AND(C788&gt;=25000,C788&lt;=29999),"25000 - 29999",AND(C788&gt;=30000,C788&lt;=34999),"30000 - 34999",AND(C788&gt;=35000,C788&lt;=39999),"35000 - 39999",AND(C788&gt;=40000,C788&lt;=44999),"40000 - 44999",AND(C788&gt;=45000,C788&lt;=49999),"45000 - 49999",C788&gt;=50000,"50000 or more")</f>
        <v>5000 - 9999</v>
      </c>
    </row>
    <row r="789" spans="1:4" x14ac:dyDescent="0.25">
      <c r="A789">
        <v>17</v>
      </c>
      <c r="B789" t="str" cm="1">
        <f t="array" ref="B789">_xlfn.IFS(Data!F789 = "successful", "successful",Data!F789="failed","unsuccessful",Data!F789="canceled","unsuccessful",Data!F789="live","live")</f>
        <v>successful</v>
      </c>
      <c r="C789">
        <v>1200</v>
      </c>
      <c r="D789" t="str" cm="1">
        <f t="array" ref="D789">_xlfn.IFS(C789&lt;1000,"&lt;1000",AND(C789&gt;=1000,C789&lt;=4999),"1000 - 4999",AND(C789&gt;=5000,C789&lt;=9999),"5000 - 9999",AND(C789&gt;=10000,C789&lt;=14999),"10000 - 14999",AND(C789&gt;=15000,C789&lt;=19999),"15000 - 19999",AND(C789&gt;=20000,C789&lt;=24999),"20000 - 24999",AND(C789&gt;=25000,C789&lt;=29999),"25000 - 29999",AND(C789&gt;=30000,C789&lt;=34999),"30000 - 34999",AND(C789&gt;=35000,C789&lt;=39999),"35000 - 39999",AND(C789&gt;=40000,C789&lt;=44999),"40000 - 44999",AND(C789&gt;=45000,C789&lt;=49999),"45000 - 49999",C789&gt;=50000,"50000 or more")</f>
        <v>1000 - 4999</v>
      </c>
    </row>
    <row r="790" spans="1:4" x14ac:dyDescent="0.25">
      <c r="A790">
        <v>34</v>
      </c>
      <c r="B790" t="str" cm="1">
        <f t="array" ref="B790">_xlfn.IFS(Data!F790 = "successful", "successful",Data!F790="failed","unsuccessful",Data!F790="canceled","unsuccessful",Data!F790="live","live")</f>
        <v>successful</v>
      </c>
      <c r="C790">
        <v>1000</v>
      </c>
      <c r="D790" t="str" cm="1">
        <f t="array" ref="D790">_xlfn.IFS(C790&lt;1000,"&lt;1000",AND(C790&gt;=1000,C790&lt;=4999),"1000 - 4999",AND(C790&gt;=5000,C790&lt;=9999),"5000 - 9999",AND(C790&gt;=10000,C790&lt;=14999),"10000 - 14999",AND(C790&gt;=15000,C790&lt;=19999),"15000 - 19999",AND(C790&gt;=20000,C790&lt;=24999),"20000 - 24999",AND(C790&gt;=25000,C790&lt;=29999),"25000 - 29999",AND(C790&gt;=30000,C790&lt;=34999),"30000 - 34999",AND(C790&gt;=35000,C790&lt;=39999),"35000 - 39999",AND(C790&gt;=40000,C790&lt;=44999),"40000 - 44999",AND(C790&gt;=45000,C790&lt;=49999),"45000 - 49999",C790&gt;=50000,"50000 or more")</f>
        <v>1000 - 4999</v>
      </c>
    </row>
    <row r="791" spans="1:4" x14ac:dyDescent="0.25">
      <c r="A791">
        <v>14</v>
      </c>
      <c r="B791" t="str" cm="1">
        <f t="array" ref="B791">_xlfn.IFS(Data!F791 = "successful", "successful",Data!F791="failed","unsuccessful",Data!F791="canceled","unsuccessful",Data!F791="live","live")</f>
        <v>successful</v>
      </c>
      <c r="C791">
        <v>1700</v>
      </c>
      <c r="D791" t="str" cm="1">
        <f t="array" ref="D791">_xlfn.IFS(C791&lt;1000,"&lt;1000",AND(C791&gt;=1000,C791&lt;=4999),"1000 - 4999",AND(C791&gt;=5000,C791&lt;=9999),"5000 - 9999",AND(C791&gt;=10000,C791&lt;=14999),"10000 - 14999",AND(C791&gt;=15000,C791&lt;=19999),"15000 - 19999",AND(C791&gt;=20000,C791&lt;=24999),"20000 - 24999",AND(C791&gt;=25000,C791&lt;=29999),"25000 - 29999",AND(C791&gt;=30000,C791&lt;=34999),"30000 - 34999",AND(C791&gt;=35000,C791&lt;=39999),"35000 - 39999",AND(C791&gt;=40000,C791&lt;=44999),"40000 - 44999",AND(C791&gt;=45000,C791&lt;=49999),"45000 - 49999",C791&gt;=50000,"50000 or more")</f>
        <v>1000 - 4999</v>
      </c>
    </row>
    <row r="792" spans="1:4" x14ac:dyDescent="0.25">
      <c r="A792">
        <v>156</v>
      </c>
      <c r="B792" t="str" cm="1">
        <f t="array" ref="B792">_xlfn.IFS(Data!F792 = "successful", "successful",Data!F792="failed","unsuccessful",Data!F792="canceled","unsuccessful",Data!F792="live","live")</f>
        <v>successful</v>
      </c>
      <c r="C792">
        <v>10000</v>
      </c>
      <c r="D792" t="str" cm="1">
        <f t="array" ref="D792">_xlfn.IFS(C792&lt;1000,"&lt;1000",AND(C792&gt;=1000,C792&lt;=4999),"1000 - 4999",AND(C792&gt;=5000,C792&lt;=9999),"5000 - 9999",AND(C792&gt;=10000,C792&lt;=14999),"10000 - 14999",AND(C792&gt;=15000,C792&lt;=19999),"15000 - 19999",AND(C792&gt;=20000,C792&lt;=24999),"20000 - 24999",AND(C792&gt;=25000,C792&lt;=29999),"25000 - 29999",AND(C792&gt;=30000,C792&lt;=34999),"30000 - 34999",AND(C792&gt;=35000,C792&lt;=39999),"35000 - 39999",AND(C792&gt;=40000,C792&lt;=44999),"40000 - 44999",AND(C792&gt;=45000,C792&lt;=49999),"45000 - 49999",C792&gt;=50000,"50000 or more")</f>
        <v>10000 - 14999</v>
      </c>
    </row>
    <row r="793" spans="1:4" x14ac:dyDescent="0.25">
      <c r="A793">
        <v>128</v>
      </c>
      <c r="B793" t="str" cm="1">
        <f t="array" ref="B793">_xlfn.IFS(Data!F793 = "successful", "successful",Data!F793="failed","unsuccessful",Data!F793="canceled","unsuccessful",Data!F793="live","live")</f>
        <v>successful</v>
      </c>
      <c r="C793">
        <v>7500</v>
      </c>
      <c r="D793" t="str" cm="1">
        <f t="array" ref="D793">_xlfn.IFS(C793&lt;1000,"&lt;1000",AND(C793&gt;=1000,C793&lt;=4999),"1000 - 4999",AND(C793&gt;=5000,C793&lt;=9999),"5000 - 9999",AND(C793&gt;=10000,C793&lt;=14999),"10000 - 14999",AND(C793&gt;=15000,C793&lt;=19999),"15000 - 19999",AND(C793&gt;=20000,C793&lt;=24999),"20000 - 24999",AND(C793&gt;=25000,C793&lt;=29999),"25000 - 29999",AND(C793&gt;=30000,C793&lt;=34999),"30000 - 34999",AND(C793&gt;=35000,C793&lt;=39999),"35000 - 39999",AND(C793&gt;=40000,C793&lt;=44999),"40000 - 44999",AND(C793&gt;=45000,C793&lt;=49999),"45000 - 49999",C793&gt;=50000,"50000 or more")</f>
        <v>5000 - 9999</v>
      </c>
    </row>
    <row r="794" spans="1:4" x14ac:dyDescent="0.25">
      <c r="A794">
        <v>60</v>
      </c>
      <c r="B794" t="str" cm="1">
        <f t="array" ref="B794">_xlfn.IFS(Data!F794 = "successful", "successful",Data!F794="failed","unsuccessful",Data!F794="canceled","unsuccessful",Data!F794="live","live")</f>
        <v>successful</v>
      </c>
      <c r="C794">
        <v>2500</v>
      </c>
      <c r="D794" t="str" cm="1">
        <f t="array" ref="D794">_xlfn.IFS(C794&lt;1000,"&lt;1000",AND(C794&gt;=1000,C794&lt;=4999),"1000 - 4999",AND(C794&gt;=5000,C794&lt;=9999),"5000 - 9999",AND(C794&gt;=10000,C794&lt;=14999),"10000 - 14999",AND(C794&gt;=15000,C794&lt;=19999),"15000 - 19999",AND(C794&gt;=20000,C794&lt;=24999),"20000 - 24999",AND(C794&gt;=25000,C794&lt;=29999),"25000 - 29999",AND(C794&gt;=30000,C794&lt;=34999),"30000 - 34999",AND(C794&gt;=35000,C794&lt;=39999),"35000 - 39999",AND(C794&gt;=40000,C794&lt;=44999),"40000 - 44999",AND(C794&gt;=45000,C794&lt;=49999),"45000 - 49999",C794&gt;=50000,"50000 or more")</f>
        <v>1000 - 4999</v>
      </c>
    </row>
    <row r="795" spans="1:4" x14ac:dyDescent="0.25">
      <c r="A795">
        <v>32</v>
      </c>
      <c r="B795" t="str" cm="1">
        <f t="array" ref="B795">_xlfn.IFS(Data!F795 = "successful", "successful",Data!F795="failed","unsuccessful",Data!F795="canceled","unsuccessful",Data!F795="live","live")</f>
        <v>successful</v>
      </c>
      <c r="C795">
        <v>2750</v>
      </c>
      <c r="D795" t="str" cm="1">
        <f t="array" ref="D795">_xlfn.IFS(C795&lt;1000,"&lt;1000",AND(C795&gt;=1000,C795&lt;=4999),"1000 - 4999",AND(C795&gt;=5000,C795&lt;=9999),"5000 - 9999",AND(C795&gt;=10000,C795&lt;=14999),"10000 - 14999",AND(C795&gt;=15000,C795&lt;=19999),"15000 - 19999",AND(C795&gt;=20000,C795&lt;=24999),"20000 - 24999",AND(C795&gt;=25000,C795&lt;=29999),"25000 - 29999",AND(C795&gt;=30000,C795&lt;=34999),"30000 - 34999",AND(C795&gt;=35000,C795&lt;=39999),"35000 - 39999",AND(C795&gt;=40000,C795&lt;=44999),"40000 - 44999",AND(C795&gt;=45000,C795&lt;=49999),"45000 - 49999",C795&gt;=50000,"50000 or more")</f>
        <v>1000 - 4999</v>
      </c>
    </row>
    <row r="796" spans="1:4" x14ac:dyDescent="0.25">
      <c r="A796">
        <v>53</v>
      </c>
      <c r="B796" t="str" cm="1">
        <f t="array" ref="B796">_xlfn.IFS(Data!F796 = "successful", "successful",Data!F796="failed","unsuccessful",Data!F796="canceled","unsuccessful",Data!F796="live","live")</f>
        <v>successful</v>
      </c>
      <c r="C796">
        <v>8000</v>
      </c>
      <c r="D796" t="str" cm="1">
        <f t="array" ref="D796">_xlfn.IFS(C796&lt;1000,"&lt;1000",AND(C796&gt;=1000,C796&lt;=4999),"1000 - 4999",AND(C796&gt;=5000,C796&lt;=9999),"5000 - 9999",AND(C796&gt;=10000,C796&lt;=14999),"10000 - 14999",AND(C796&gt;=15000,C796&lt;=19999),"15000 - 19999",AND(C796&gt;=20000,C796&lt;=24999),"20000 - 24999",AND(C796&gt;=25000,C796&lt;=29999),"25000 - 29999",AND(C796&gt;=30000,C796&lt;=34999),"30000 - 34999",AND(C796&gt;=35000,C796&lt;=39999),"35000 - 39999",AND(C796&gt;=40000,C796&lt;=44999),"40000 - 44999",AND(C796&gt;=45000,C796&lt;=49999),"45000 - 49999",C796&gt;=50000,"50000 or more")</f>
        <v>5000 - 9999</v>
      </c>
    </row>
    <row r="797" spans="1:4" x14ac:dyDescent="0.25">
      <c r="A797">
        <v>184</v>
      </c>
      <c r="B797" t="str" cm="1">
        <f t="array" ref="B797">_xlfn.IFS(Data!F797 = "successful", "successful",Data!F797="failed","unsuccessful",Data!F797="canceled","unsuccessful",Data!F797="live","live")</f>
        <v>successful</v>
      </c>
      <c r="C797">
        <v>14000</v>
      </c>
      <c r="D797" t="str" cm="1">
        <f t="array" ref="D797">_xlfn.IFS(C797&lt;1000,"&lt;1000",AND(C797&gt;=1000,C797&lt;=4999),"1000 - 4999",AND(C797&gt;=5000,C797&lt;=9999),"5000 - 9999",AND(C797&gt;=10000,C797&lt;=14999),"10000 - 14999",AND(C797&gt;=15000,C797&lt;=19999),"15000 - 19999",AND(C797&gt;=20000,C797&lt;=24999),"20000 - 24999",AND(C797&gt;=25000,C797&lt;=29999),"25000 - 29999",AND(C797&gt;=30000,C797&lt;=34999),"30000 - 34999",AND(C797&gt;=35000,C797&lt;=39999),"35000 - 39999",AND(C797&gt;=40000,C797&lt;=44999),"40000 - 44999",AND(C797&gt;=45000,C797&lt;=49999),"45000 - 49999",C797&gt;=50000,"50000 or more")</f>
        <v>10000 - 14999</v>
      </c>
    </row>
    <row r="798" spans="1:4" x14ac:dyDescent="0.25">
      <c r="A798">
        <v>90</v>
      </c>
      <c r="B798" t="str" cm="1">
        <f t="array" ref="B798">_xlfn.IFS(Data!F798 = "successful", "successful",Data!F798="failed","unsuccessful",Data!F798="canceled","unsuccessful",Data!F798="live","live")</f>
        <v>successful</v>
      </c>
      <c r="C798">
        <v>10000</v>
      </c>
      <c r="D798" t="str" cm="1">
        <f t="array" ref="D798">_xlfn.IFS(C798&lt;1000,"&lt;1000",AND(C798&gt;=1000,C798&lt;=4999),"1000 - 4999",AND(C798&gt;=5000,C798&lt;=9999),"5000 - 9999",AND(C798&gt;=10000,C798&lt;=14999),"10000 - 14999",AND(C798&gt;=15000,C798&lt;=19999),"15000 - 19999",AND(C798&gt;=20000,C798&lt;=24999),"20000 - 24999",AND(C798&gt;=25000,C798&lt;=29999),"25000 - 29999",AND(C798&gt;=30000,C798&lt;=34999),"30000 - 34999",AND(C798&gt;=35000,C798&lt;=39999),"35000 - 39999",AND(C798&gt;=40000,C798&lt;=44999),"40000 - 44999",AND(C798&gt;=45000,C798&lt;=49999),"45000 - 49999",C798&gt;=50000,"50000 or more")</f>
        <v>10000 - 14999</v>
      </c>
    </row>
    <row r="799" spans="1:4" x14ac:dyDescent="0.25">
      <c r="A799">
        <v>71</v>
      </c>
      <c r="B799" t="str" cm="1">
        <f t="array" ref="B799">_xlfn.IFS(Data!F799 = "successful", "successful",Data!F799="failed","unsuccessful",Data!F799="canceled","unsuccessful",Data!F799="live","live")</f>
        <v>successful</v>
      </c>
      <c r="C799">
        <v>3000</v>
      </c>
      <c r="D799" t="str" cm="1">
        <f t="array" ref="D799">_xlfn.IFS(C799&lt;1000,"&lt;1000",AND(C799&gt;=1000,C799&lt;=4999),"1000 - 4999",AND(C799&gt;=5000,C799&lt;=9999),"5000 - 9999",AND(C799&gt;=10000,C799&lt;=14999),"10000 - 14999",AND(C799&gt;=15000,C799&lt;=19999),"15000 - 19999",AND(C799&gt;=20000,C799&lt;=24999),"20000 - 24999",AND(C799&gt;=25000,C799&lt;=29999),"25000 - 29999",AND(C799&gt;=30000,C799&lt;=34999),"30000 - 34999",AND(C799&gt;=35000,C799&lt;=39999),"35000 - 39999",AND(C799&gt;=40000,C799&lt;=44999),"40000 - 44999",AND(C799&gt;=45000,C799&lt;=49999),"45000 - 49999",C799&gt;=50000,"50000 or more")</f>
        <v>1000 - 4999</v>
      </c>
    </row>
    <row r="800" spans="1:4" x14ac:dyDescent="0.25">
      <c r="A800">
        <v>87</v>
      </c>
      <c r="B800" t="str" cm="1">
        <f t="array" ref="B800">_xlfn.IFS(Data!F800 = "successful", "successful",Data!F800="failed","unsuccessful",Data!F800="canceled","unsuccessful",Data!F800="live","live")</f>
        <v>successful</v>
      </c>
      <c r="C800">
        <v>3500</v>
      </c>
      <c r="D800" t="str" cm="1">
        <f t="array" ref="D800">_xlfn.IFS(C800&lt;1000,"&lt;1000",AND(C800&gt;=1000,C800&lt;=4999),"1000 - 4999",AND(C800&gt;=5000,C800&lt;=9999),"5000 - 9999",AND(C800&gt;=10000,C800&lt;=14999),"10000 - 14999",AND(C800&gt;=15000,C800&lt;=19999),"15000 - 19999",AND(C800&gt;=20000,C800&lt;=24999),"20000 - 24999",AND(C800&gt;=25000,C800&lt;=29999),"25000 - 29999",AND(C800&gt;=30000,C800&lt;=34999),"30000 - 34999",AND(C800&gt;=35000,C800&lt;=39999),"35000 - 39999",AND(C800&gt;=40000,C800&lt;=44999),"40000 - 44999",AND(C800&gt;=45000,C800&lt;=49999),"45000 - 49999",C800&gt;=50000,"50000 or more")</f>
        <v>1000 - 4999</v>
      </c>
    </row>
    <row r="801" spans="1:4" x14ac:dyDescent="0.25">
      <c r="A801">
        <v>28</v>
      </c>
      <c r="B801" t="str" cm="1">
        <f t="array" ref="B801">_xlfn.IFS(Data!F801 = "successful", "successful",Data!F801="failed","unsuccessful",Data!F801="canceled","unsuccessful",Data!F801="live","live")</f>
        <v>successful</v>
      </c>
      <c r="C801">
        <v>5000</v>
      </c>
      <c r="D801" t="str" cm="1">
        <f t="array" ref="D801">_xlfn.IFS(C801&lt;1000,"&lt;1000",AND(C801&gt;=1000,C801&lt;=4999),"1000 - 4999",AND(C801&gt;=5000,C801&lt;=9999),"5000 - 9999",AND(C801&gt;=10000,C801&lt;=14999),"10000 - 14999",AND(C801&gt;=15000,C801&lt;=19999),"15000 - 19999",AND(C801&gt;=20000,C801&lt;=24999),"20000 - 24999",AND(C801&gt;=25000,C801&lt;=29999),"25000 - 29999",AND(C801&gt;=30000,C801&lt;=34999),"30000 - 34999",AND(C801&gt;=35000,C801&lt;=39999),"35000 - 39999",AND(C801&gt;=40000,C801&lt;=44999),"40000 - 44999",AND(C801&gt;=45000,C801&lt;=49999),"45000 - 49999",C801&gt;=50000,"50000 or more")</f>
        <v>5000 - 9999</v>
      </c>
    </row>
    <row r="802" spans="1:4" x14ac:dyDescent="0.25">
      <c r="A802">
        <v>56</v>
      </c>
      <c r="B802" t="str" cm="1">
        <f t="array" ref="B802">_xlfn.IFS(Data!F802 = "successful", "successful",Data!F802="failed","unsuccessful",Data!F802="canceled","unsuccessful",Data!F802="live","live")</f>
        <v>successful</v>
      </c>
      <c r="C802">
        <v>1500</v>
      </c>
      <c r="D802" t="str" cm="1">
        <f t="array" ref="D802">_xlfn.IFS(C802&lt;1000,"&lt;1000",AND(C802&gt;=1000,C802&lt;=4999),"1000 - 4999",AND(C802&gt;=5000,C802&lt;=9999),"5000 - 9999",AND(C802&gt;=10000,C802&lt;=14999),"10000 - 14999",AND(C802&gt;=15000,C802&lt;=19999),"15000 - 19999",AND(C802&gt;=20000,C802&lt;=24999),"20000 - 24999",AND(C802&gt;=25000,C802&lt;=29999),"25000 - 29999",AND(C802&gt;=30000,C802&lt;=34999),"30000 - 34999",AND(C802&gt;=35000,C802&lt;=39999),"35000 - 39999",AND(C802&gt;=40000,C802&lt;=44999),"40000 - 44999",AND(C802&gt;=45000,C802&lt;=49999),"45000 - 49999",C802&gt;=50000,"50000 or more")</f>
        <v>1000 - 4999</v>
      </c>
    </row>
    <row r="803" spans="1:4" x14ac:dyDescent="0.25">
      <c r="A803">
        <v>51</v>
      </c>
      <c r="B803" t="str" cm="1">
        <f t="array" ref="B803">_xlfn.IFS(Data!F803 = "successful", "successful",Data!F803="failed","unsuccessful",Data!F803="canceled","unsuccessful",Data!F803="live","live")</f>
        <v>successful</v>
      </c>
      <c r="C803">
        <v>2000</v>
      </c>
      <c r="D803" t="str" cm="1">
        <f t="array" ref="D803">_xlfn.IFS(C803&lt;1000,"&lt;1000",AND(C803&gt;=1000,C803&lt;=4999),"1000 - 4999",AND(C803&gt;=5000,C803&lt;=9999),"5000 - 9999",AND(C803&gt;=10000,C803&lt;=14999),"10000 - 14999",AND(C803&gt;=15000,C803&lt;=19999),"15000 - 19999",AND(C803&gt;=20000,C803&lt;=24999),"20000 - 24999",AND(C803&gt;=25000,C803&lt;=29999),"25000 - 29999",AND(C803&gt;=30000,C803&lt;=34999),"30000 - 34999",AND(C803&gt;=35000,C803&lt;=39999),"35000 - 39999",AND(C803&gt;=40000,C803&lt;=44999),"40000 - 44999",AND(C803&gt;=45000,C803&lt;=49999),"45000 - 49999",C803&gt;=50000,"50000 or more")</f>
        <v>1000 - 4999</v>
      </c>
    </row>
    <row r="804" spans="1:4" x14ac:dyDescent="0.25">
      <c r="A804">
        <v>75</v>
      </c>
      <c r="B804" t="str" cm="1">
        <f t="array" ref="B804">_xlfn.IFS(Data!F804 = "successful", "successful",Data!F804="failed","unsuccessful",Data!F804="canceled","unsuccessful",Data!F804="live","live")</f>
        <v>successful</v>
      </c>
      <c r="C804">
        <v>6000</v>
      </c>
      <c r="D804" t="str" cm="1">
        <f t="array" ref="D804">_xlfn.IFS(C804&lt;1000,"&lt;1000",AND(C804&gt;=1000,C804&lt;=4999),"1000 - 4999",AND(C804&gt;=5000,C804&lt;=9999),"5000 - 9999",AND(C804&gt;=10000,C804&lt;=14999),"10000 - 14999",AND(C804&gt;=15000,C804&lt;=19999),"15000 - 19999",AND(C804&gt;=20000,C804&lt;=24999),"20000 - 24999",AND(C804&gt;=25000,C804&lt;=29999),"25000 - 29999",AND(C804&gt;=30000,C804&lt;=34999),"30000 - 34999",AND(C804&gt;=35000,C804&lt;=39999),"35000 - 39999",AND(C804&gt;=40000,C804&lt;=44999),"40000 - 44999",AND(C804&gt;=45000,C804&lt;=49999),"45000 - 49999",C804&gt;=50000,"50000 or more")</f>
        <v>5000 - 9999</v>
      </c>
    </row>
    <row r="805" spans="1:4" x14ac:dyDescent="0.25">
      <c r="A805">
        <v>38</v>
      </c>
      <c r="B805" t="str" cm="1">
        <f t="array" ref="B805">_xlfn.IFS(Data!F805 = "successful", "successful",Data!F805="failed","unsuccessful",Data!F805="canceled","unsuccessful",Data!F805="live","live")</f>
        <v>successful</v>
      </c>
      <c r="C805">
        <v>2300</v>
      </c>
      <c r="D805" t="str" cm="1">
        <f t="array" ref="D805">_xlfn.IFS(C805&lt;1000,"&lt;1000",AND(C805&gt;=1000,C805&lt;=4999),"1000 - 4999",AND(C805&gt;=5000,C805&lt;=9999),"5000 - 9999",AND(C805&gt;=10000,C805&lt;=14999),"10000 - 14999",AND(C805&gt;=15000,C805&lt;=19999),"15000 - 19999",AND(C805&gt;=20000,C805&lt;=24999),"20000 - 24999",AND(C805&gt;=25000,C805&lt;=29999),"25000 - 29999",AND(C805&gt;=30000,C805&lt;=34999),"30000 - 34999",AND(C805&gt;=35000,C805&lt;=39999),"35000 - 39999",AND(C805&gt;=40000,C805&lt;=44999),"40000 - 44999",AND(C805&gt;=45000,C805&lt;=49999),"45000 - 49999",C805&gt;=50000,"50000 or more")</f>
        <v>1000 - 4999</v>
      </c>
    </row>
    <row r="806" spans="1:4" x14ac:dyDescent="0.25">
      <c r="A806">
        <v>18</v>
      </c>
      <c r="B806" t="str" cm="1">
        <f t="array" ref="B806">_xlfn.IFS(Data!F806 = "successful", "successful",Data!F806="failed","unsuccessful",Data!F806="canceled","unsuccessful",Data!F806="live","live")</f>
        <v>successful</v>
      </c>
      <c r="C806">
        <v>5500</v>
      </c>
      <c r="D806" t="str" cm="1">
        <f t="array" ref="D806">_xlfn.IFS(C806&lt;1000,"&lt;1000",AND(C806&gt;=1000,C806&lt;=4999),"1000 - 4999",AND(C806&gt;=5000,C806&lt;=9999),"5000 - 9999",AND(C806&gt;=10000,C806&lt;=14999),"10000 - 14999",AND(C806&gt;=15000,C806&lt;=19999),"15000 - 19999",AND(C806&gt;=20000,C806&lt;=24999),"20000 - 24999",AND(C806&gt;=25000,C806&lt;=29999),"25000 - 29999",AND(C806&gt;=30000,C806&lt;=34999),"30000 - 34999",AND(C806&gt;=35000,C806&lt;=39999),"35000 - 39999",AND(C806&gt;=40000,C806&lt;=44999),"40000 - 44999",AND(C806&gt;=45000,C806&lt;=49999),"45000 - 49999",C806&gt;=50000,"50000 or more")</f>
        <v>5000 - 9999</v>
      </c>
    </row>
    <row r="807" spans="1:4" x14ac:dyDescent="0.25">
      <c r="A807">
        <v>54</v>
      </c>
      <c r="B807" t="str" cm="1">
        <f t="array" ref="B807">_xlfn.IFS(Data!F807 = "successful", "successful",Data!F807="failed","unsuccessful",Data!F807="canceled","unsuccessful",Data!F807="live","live")</f>
        <v>successful</v>
      </c>
      <c r="C807">
        <v>3000</v>
      </c>
      <c r="D807" t="str" cm="1">
        <f t="array" ref="D807">_xlfn.IFS(C807&lt;1000,"&lt;1000",AND(C807&gt;=1000,C807&lt;=4999),"1000 - 4999",AND(C807&gt;=5000,C807&lt;=9999),"5000 - 9999",AND(C807&gt;=10000,C807&lt;=14999),"10000 - 14999",AND(C807&gt;=15000,C807&lt;=19999),"15000 - 19999",AND(C807&gt;=20000,C807&lt;=24999),"20000 - 24999",AND(C807&gt;=25000,C807&lt;=29999),"25000 - 29999",AND(C807&gt;=30000,C807&lt;=34999),"30000 - 34999",AND(C807&gt;=35000,C807&lt;=39999),"35000 - 39999",AND(C807&gt;=40000,C807&lt;=44999),"40000 - 44999",AND(C807&gt;=45000,C807&lt;=49999),"45000 - 49999",C807&gt;=50000,"50000 or more")</f>
        <v>1000 - 4999</v>
      </c>
    </row>
    <row r="808" spans="1:4" x14ac:dyDescent="0.25">
      <c r="A808">
        <v>71</v>
      </c>
      <c r="B808" t="str" cm="1">
        <f t="array" ref="B808">_xlfn.IFS(Data!F808 = "successful", "successful",Data!F808="failed","unsuccessful",Data!F808="canceled","unsuccessful",Data!F808="live","live")</f>
        <v>successful</v>
      </c>
      <c r="C808">
        <v>8000</v>
      </c>
      <c r="D808" t="str" cm="1">
        <f t="array" ref="D808">_xlfn.IFS(C808&lt;1000,"&lt;1000",AND(C808&gt;=1000,C808&lt;=4999),"1000 - 4999",AND(C808&gt;=5000,C808&lt;=9999),"5000 - 9999",AND(C808&gt;=10000,C808&lt;=14999),"10000 - 14999",AND(C808&gt;=15000,C808&lt;=19999),"15000 - 19999",AND(C808&gt;=20000,C808&lt;=24999),"20000 - 24999",AND(C808&gt;=25000,C808&lt;=29999),"25000 - 29999",AND(C808&gt;=30000,C808&lt;=34999),"30000 - 34999",AND(C808&gt;=35000,C808&lt;=39999),"35000 - 39999",AND(C808&gt;=40000,C808&lt;=44999),"40000 - 44999",AND(C808&gt;=45000,C808&lt;=49999),"45000 - 49999",C808&gt;=50000,"50000 or more")</f>
        <v>5000 - 9999</v>
      </c>
    </row>
    <row r="809" spans="1:4" x14ac:dyDescent="0.25">
      <c r="A809">
        <v>57</v>
      </c>
      <c r="B809" t="str" cm="1">
        <f t="array" ref="B809">_xlfn.IFS(Data!F809 = "successful", "successful",Data!F809="failed","unsuccessful",Data!F809="canceled","unsuccessful",Data!F809="live","live")</f>
        <v>successful</v>
      </c>
      <c r="C809">
        <v>4000</v>
      </c>
      <c r="D809" t="str" cm="1">
        <f t="array" ref="D809">_xlfn.IFS(C809&lt;1000,"&lt;1000",AND(C809&gt;=1000,C809&lt;=4999),"1000 - 4999",AND(C809&gt;=5000,C809&lt;=9999),"5000 - 9999",AND(C809&gt;=10000,C809&lt;=14999),"10000 - 14999",AND(C809&gt;=15000,C809&lt;=19999),"15000 - 19999",AND(C809&gt;=20000,C809&lt;=24999),"20000 - 24999",AND(C809&gt;=25000,C809&lt;=29999),"25000 - 29999",AND(C809&gt;=30000,C809&lt;=34999),"30000 - 34999",AND(C809&gt;=35000,C809&lt;=39999),"35000 - 39999",AND(C809&gt;=40000,C809&lt;=44999),"40000 - 44999",AND(C809&gt;=45000,C809&lt;=49999),"45000 - 49999",C809&gt;=50000,"50000 or more")</f>
        <v>1000 - 4999</v>
      </c>
    </row>
    <row r="810" spans="1:4" x14ac:dyDescent="0.25">
      <c r="A810">
        <v>43</v>
      </c>
      <c r="B810" t="str" cm="1">
        <f t="array" ref="B810">_xlfn.IFS(Data!F810 = "successful", "successful",Data!F810="failed","unsuccessful",Data!F810="canceled","unsuccessful",Data!F810="live","live")</f>
        <v>successful</v>
      </c>
      <c r="C810">
        <v>4500</v>
      </c>
      <c r="D810" t="str" cm="1">
        <f t="array" ref="D810">_xlfn.IFS(C810&lt;1000,"&lt;1000",AND(C810&gt;=1000,C810&lt;=4999),"1000 - 4999",AND(C810&gt;=5000,C810&lt;=9999),"5000 - 9999",AND(C810&gt;=10000,C810&lt;=14999),"10000 - 14999",AND(C810&gt;=15000,C810&lt;=19999),"15000 - 19999",AND(C810&gt;=20000,C810&lt;=24999),"20000 - 24999",AND(C810&gt;=25000,C810&lt;=29999),"25000 - 29999",AND(C810&gt;=30000,C810&lt;=34999),"30000 - 34999",AND(C810&gt;=35000,C810&lt;=39999),"35000 - 39999",AND(C810&gt;=40000,C810&lt;=44999),"40000 - 44999",AND(C810&gt;=45000,C810&lt;=49999),"45000 - 49999",C810&gt;=50000,"50000 or more")</f>
        <v>1000 - 4999</v>
      </c>
    </row>
    <row r="811" spans="1:4" x14ac:dyDescent="0.25">
      <c r="A811">
        <v>52</v>
      </c>
      <c r="B811" t="str" cm="1">
        <f t="array" ref="B811">_xlfn.IFS(Data!F811 = "successful", "successful",Data!F811="failed","unsuccessful",Data!F811="canceled","unsuccessful",Data!F811="live","live")</f>
        <v>successful</v>
      </c>
      <c r="C811">
        <v>4000</v>
      </c>
      <c r="D811" t="str" cm="1">
        <f t="array" ref="D811">_xlfn.IFS(C811&lt;1000,"&lt;1000",AND(C811&gt;=1000,C811&lt;=4999),"1000 - 4999",AND(C811&gt;=5000,C811&lt;=9999),"5000 - 9999",AND(C811&gt;=10000,C811&lt;=14999),"10000 - 14999",AND(C811&gt;=15000,C811&lt;=19999),"15000 - 19999",AND(C811&gt;=20000,C811&lt;=24999),"20000 - 24999",AND(C811&gt;=25000,C811&lt;=29999),"25000 - 29999",AND(C811&gt;=30000,C811&lt;=34999),"30000 - 34999",AND(C811&gt;=35000,C811&lt;=39999),"35000 - 39999",AND(C811&gt;=40000,C811&lt;=44999),"40000 - 44999",AND(C811&gt;=45000,C811&lt;=49999),"45000 - 49999",C811&gt;=50000,"50000 or more")</f>
        <v>1000 - 4999</v>
      </c>
    </row>
    <row r="812" spans="1:4" x14ac:dyDescent="0.25">
      <c r="A812">
        <v>27</v>
      </c>
      <c r="B812" t="str" cm="1">
        <f t="array" ref="B812">_xlfn.IFS(Data!F812 = "successful", "successful",Data!F812="failed","unsuccessful",Data!F812="canceled","unsuccessful",Data!F812="live","live")</f>
        <v>successful</v>
      </c>
      <c r="C812">
        <v>1500</v>
      </c>
      <c r="D812" t="str" cm="1">
        <f t="array" ref="D812">_xlfn.IFS(C812&lt;1000,"&lt;1000",AND(C812&gt;=1000,C812&lt;=4999),"1000 - 4999",AND(C812&gt;=5000,C812&lt;=9999),"5000 - 9999",AND(C812&gt;=10000,C812&lt;=14999),"10000 - 14999",AND(C812&gt;=15000,C812&lt;=19999),"15000 - 19999",AND(C812&gt;=20000,C812&lt;=24999),"20000 - 24999",AND(C812&gt;=25000,C812&lt;=29999),"25000 - 29999",AND(C812&gt;=30000,C812&lt;=34999),"30000 - 34999",AND(C812&gt;=35000,C812&lt;=39999),"35000 - 39999",AND(C812&gt;=40000,C812&lt;=44999),"40000 - 44999",AND(C812&gt;=45000,C812&lt;=49999),"45000 - 49999",C812&gt;=50000,"50000 or more")</f>
        <v>1000 - 4999</v>
      </c>
    </row>
    <row r="813" spans="1:4" x14ac:dyDescent="0.25">
      <c r="A813">
        <v>12</v>
      </c>
      <c r="B813" t="str" cm="1">
        <f t="array" ref="B813">_xlfn.IFS(Data!F813 = "successful", "successful",Data!F813="failed","unsuccessful",Data!F813="canceled","unsuccessful",Data!F813="live","live")</f>
        <v>successful</v>
      </c>
      <c r="C813">
        <v>1000</v>
      </c>
      <c r="D813" t="str" cm="1">
        <f t="array" ref="D813">_xlfn.IFS(C813&lt;1000,"&lt;1000",AND(C813&gt;=1000,C813&lt;=4999),"1000 - 4999",AND(C813&gt;=5000,C813&lt;=9999),"5000 - 9999",AND(C813&gt;=10000,C813&lt;=14999),"10000 - 14999",AND(C813&gt;=15000,C813&lt;=19999),"15000 - 19999",AND(C813&gt;=20000,C813&lt;=24999),"20000 - 24999",AND(C813&gt;=25000,C813&lt;=29999),"25000 - 29999",AND(C813&gt;=30000,C813&lt;=34999),"30000 - 34999",AND(C813&gt;=35000,C813&lt;=39999),"35000 - 39999",AND(C813&gt;=40000,C813&lt;=44999),"40000 - 44999",AND(C813&gt;=45000,C813&lt;=49999),"45000 - 49999",C813&gt;=50000,"50000 or more")</f>
        <v>1000 - 4999</v>
      </c>
    </row>
    <row r="814" spans="1:4" x14ac:dyDescent="0.25">
      <c r="A814">
        <v>33</v>
      </c>
      <c r="B814" t="str" cm="1">
        <f t="array" ref="B814">_xlfn.IFS(Data!F814 = "successful", "successful",Data!F814="failed","unsuccessful",Data!F814="canceled","unsuccessful",Data!F814="live","live")</f>
        <v>successful</v>
      </c>
      <c r="C814">
        <v>600</v>
      </c>
      <c r="D814" t="str" cm="1">
        <f t="array" ref="D814">_xlfn.IFS(C814&lt;1000,"&lt;1000",AND(C814&gt;=1000,C814&lt;=4999),"1000 - 4999",AND(C814&gt;=5000,C814&lt;=9999),"5000 - 9999",AND(C814&gt;=10000,C814&lt;=14999),"10000 - 14999",AND(C814&gt;=15000,C814&lt;=19999),"15000 - 19999",AND(C814&gt;=20000,C814&lt;=24999),"20000 - 24999",AND(C814&gt;=25000,C814&lt;=29999),"25000 - 29999",AND(C814&gt;=30000,C814&lt;=34999),"30000 - 34999",AND(C814&gt;=35000,C814&lt;=39999),"35000 - 39999",AND(C814&gt;=40000,C814&lt;=44999),"40000 - 44999",AND(C814&gt;=45000,C814&lt;=49999),"45000 - 49999",C814&gt;=50000,"50000 or more")</f>
        <v>&lt;1000</v>
      </c>
    </row>
    <row r="815" spans="1:4" x14ac:dyDescent="0.25">
      <c r="A815">
        <v>96</v>
      </c>
      <c r="B815" t="str" cm="1">
        <f t="array" ref="B815">_xlfn.IFS(Data!F815 = "successful", "successful",Data!F815="failed","unsuccessful",Data!F815="canceled","unsuccessful",Data!F815="live","live")</f>
        <v>successful</v>
      </c>
      <c r="C815">
        <v>1500</v>
      </c>
      <c r="D815" t="str" cm="1">
        <f t="array" ref="D815">_xlfn.IFS(C815&lt;1000,"&lt;1000",AND(C815&gt;=1000,C815&lt;=4999),"1000 - 4999",AND(C815&gt;=5000,C815&lt;=9999),"5000 - 9999",AND(C815&gt;=10000,C815&lt;=14999),"10000 - 14999",AND(C815&gt;=15000,C815&lt;=19999),"15000 - 19999",AND(C815&gt;=20000,C815&lt;=24999),"20000 - 24999",AND(C815&gt;=25000,C815&lt;=29999),"25000 - 29999",AND(C815&gt;=30000,C815&lt;=34999),"30000 - 34999",AND(C815&gt;=35000,C815&lt;=39999),"35000 - 39999",AND(C815&gt;=40000,C815&lt;=44999),"40000 - 44999",AND(C815&gt;=45000,C815&lt;=49999),"45000 - 49999",C815&gt;=50000,"50000 or more")</f>
        <v>1000 - 4999</v>
      </c>
    </row>
    <row r="816" spans="1:4" x14ac:dyDescent="0.25">
      <c r="A816">
        <v>28</v>
      </c>
      <c r="B816" t="str" cm="1">
        <f t="array" ref="B816">_xlfn.IFS(Data!F816 = "successful", "successful",Data!F816="failed","unsuccessful",Data!F816="canceled","unsuccessful",Data!F816="live","live")</f>
        <v>successful</v>
      </c>
      <c r="C816">
        <v>1000</v>
      </c>
      <c r="D816" t="str" cm="1">
        <f t="array" ref="D816">_xlfn.IFS(C816&lt;1000,"&lt;1000",AND(C816&gt;=1000,C816&lt;=4999),"1000 - 4999",AND(C816&gt;=5000,C816&lt;=9999),"5000 - 9999",AND(C816&gt;=10000,C816&lt;=14999),"10000 - 14999",AND(C816&gt;=15000,C816&lt;=19999),"15000 - 19999",AND(C816&gt;=20000,C816&lt;=24999),"20000 - 24999",AND(C816&gt;=25000,C816&lt;=29999),"25000 - 29999",AND(C816&gt;=30000,C816&lt;=34999),"30000 - 34999",AND(C816&gt;=35000,C816&lt;=39999),"35000 - 39999",AND(C816&gt;=40000,C816&lt;=44999),"40000 - 44999",AND(C816&gt;=45000,C816&lt;=49999),"45000 - 49999",C816&gt;=50000,"50000 or more")</f>
        <v>1000 - 4999</v>
      </c>
    </row>
    <row r="817" spans="1:4" x14ac:dyDescent="0.25">
      <c r="A817">
        <v>43</v>
      </c>
      <c r="B817" t="str" cm="1">
        <f t="array" ref="B817">_xlfn.IFS(Data!F817 = "successful", "successful",Data!F817="failed","unsuccessful",Data!F817="canceled","unsuccessful",Data!F817="live","live")</f>
        <v>successful</v>
      </c>
      <c r="C817">
        <v>4000</v>
      </c>
      <c r="D817" t="str" cm="1">
        <f t="array" ref="D817">_xlfn.IFS(C817&lt;1000,"&lt;1000",AND(C817&gt;=1000,C817&lt;=4999),"1000 - 4999",AND(C817&gt;=5000,C817&lt;=9999),"5000 - 9999",AND(C817&gt;=10000,C817&lt;=14999),"10000 - 14999",AND(C817&gt;=15000,C817&lt;=19999),"15000 - 19999",AND(C817&gt;=20000,C817&lt;=24999),"20000 - 24999",AND(C817&gt;=25000,C817&lt;=29999),"25000 - 29999",AND(C817&gt;=30000,C817&lt;=34999),"30000 - 34999",AND(C817&gt;=35000,C817&lt;=39999),"35000 - 39999",AND(C817&gt;=40000,C817&lt;=44999),"40000 - 44999",AND(C817&gt;=45000,C817&lt;=49999),"45000 - 49999",C817&gt;=50000,"50000 or more")</f>
        <v>1000 - 4999</v>
      </c>
    </row>
    <row r="818" spans="1:4" x14ac:dyDescent="0.25">
      <c r="A818">
        <v>205</v>
      </c>
      <c r="B818" t="str" cm="1">
        <f t="array" ref="B818">_xlfn.IFS(Data!F818 = "successful", "successful",Data!F818="failed","unsuccessful",Data!F818="canceled","unsuccessful",Data!F818="live","live")</f>
        <v>successful</v>
      </c>
      <c r="C818">
        <v>7000</v>
      </c>
      <c r="D818" t="str" cm="1">
        <f t="array" ref="D818">_xlfn.IFS(C818&lt;1000,"&lt;1000",AND(C818&gt;=1000,C818&lt;=4999),"1000 - 4999",AND(C818&gt;=5000,C818&lt;=9999),"5000 - 9999",AND(C818&gt;=10000,C818&lt;=14999),"10000 - 14999",AND(C818&gt;=15000,C818&lt;=19999),"15000 - 19999",AND(C818&gt;=20000,C818&lt;=24999),"20000 - 24999",AND(C818&gt;=25000,C818&lt;=29999),"25000 - 29999",AND(C818&gt;=30000,C818&lt;=34999),"30000 - 34999",AND(C818&gt;=35000,C818&lt;=39999),"35000 - 39999",AND(C818&gt;=40000,C818&lt;=44999),"40000 - 44999",AND(C818&gt;=45000,C818&lt;=49999),"45000 - 49999",C818&gt;=50000,"50000 or more")</f>
        <v>5000 - 9999</v>
      </c>
    </row>
    <row r="819" spans="1:4" x14ac:dyDescent="0.25">
      <c r="A819">
        <v>23</v>
      </c>
      <c r="B819" t="str" cm="1">
        <f t="array" ref="B819">_xlfn.IFS(Data!F819 = "successful", "successful",Data!F819="failed","unsuccessful",Data!F819="canceled","unsuccessful",Data!F819="live","live")</f>
        <v>successful</v>
      </c>
      <c r="C819">
        <v>1500</v>
      </c>
      <c r="D819" t="str" cm="1">
        <f t="array" ref="D819">_xlfn.IFS(C819&lt;1000,"&lt;1000",AND(C819&gt;=1000,C819&lt;=4999),"1000 - 4999",AND(C819&gt;=5000,C819&lt;=9999),"5000 - 9999",AND(C819&gt;=10000,C819&lt;=14999),"10000 - 14999",AND(C819&gt;=15000,C819&lt;=19999),"15000 - 19999",AND(C819&gt;=20000,C819&lt;=24999),"20000 - 24999",AND(C819&gt;=25000,C819&lt;=29999),"25000 - 29999",AND(C819&gt;=30000,C819&lt;=34999),"30000 - 34999",AND(C819&gt;=35000,C819&lt;=39999),"35000 - 39999",AND(C819&gt;=40000,C819&lt;=44999),"40000 - 44999",AND(C819&gt;=45000,C819&lt;=49999),"45000 - 49999",C819&gt;=50000,"50000 or more")</f>
        <v>1000 - 4999</v>
      </c>
    </row>
    <row r="820" spans="1:4" x14ac:dyDescent="0.25">
      <c r="A820">
        <v>19</v>
      </c>
      <c r="B820" t="str" cm="1">
        <f t="array" ref="B820">_xlfn.IFS(Data!F820 = "successful", "successful",Data!F820="failed","unsuccessful",Data!F820="canceled","unsuccessful",Data!F820="live","live")</f>
        <v>successful</v>
      </c>
      <c r="C820">
        <v>350</v>
      </c>
      <c r="D820" t="str" cm="1">
        <f t="array" ref="D820">_xlfn.IFS(C820&lt;1000,"&lt;1000",AND(C820&gt;=1000,C820&lt;=4999),"1000 - 4999",AND(C820&gt;=5000,C820&lt;=9999),"5000 - 9999",AND(C820&gt;=10000,C820&lt;=14999),"10000 - 14999",AND(C820&gt;=15000,C820&lt;=19999),"15000 - 19999",AND(C820&gt;=20000,C820&lt;=24999),"20000 - 24999",AND(C820&gt;=25000,C820&lt;=29999),"25000 - 29999",AND(C820&gt;=30000,C820&lt;=34999),"30000 - 34999",AND(C820&gt;=35000,C820&lt;=39999),"35000 - 39999",AND(C820&gt;=40000,C820&lt;=44999),"40000 - 44999",AND(C820&gt;=45000,C820&lt;=49999),"45000 - 49999",C820&gt;=50000,"50000 or more")</f>
        <v>&lt;1000</v>
      </c>
    </row>
    <row r="821" spans="1:4" x14ac:dyDescent="0.25">
      <c r="A821">
        <v>14</v>
      </c>
      <c r="B821" t="str" cm="1">
        <f t="array" ref="B821">_xlfn.IFS(Data!F821 = "successful", "successful",Data!F821="failed","unsuccessful",Data!F821="canceled","unsuccessful",Data!F821="live","live")</f>
        <v>successful</v>
      </c>
      <c r="C821">
        <v>400</v>
      </c>
      <c r="D821" t="str" cm="1">
        <f t="array" ref="D821">_xlfn.IFS(C821&lt;1000,"&lt;1000",AND(C821&gt;=1000,C821&lt;=4999),"1000 - 4999",AND(C821&gt;=5000,C821&lt;=9999),"5000 - 9999",AND(C821&gt;=10000,C821&lt;=14999),"10000 - 14999",AND(C821&gt;=15000,C821&lt;=19999),"15000 - 19999",AND(C821&gt;=20000,C821&lt;=24999),"20000 - 24999",AND(C821&gt;=25000,C821&lt;=29999),"25000 - 29999",AND(C821&gt;=30000,C821&lt;=34999),"30000 - 34999",AND(C821&gt;=35000,C821&lt;=39999),"35000 - 39999",AND(C821&gt;=40000,C821&lt;=44999),"40000 - 44999",AND(C821&gt;=45000,C821&lt;=49999),"45000 - 49999",C821&gt;=50000,"50000 or more")</f>
        <v>&lt;1000</v>
      </c>
    </row>
    <row r="822" spans="1:4" x14ac:dyDescent="0.25">
      <c r="A822">
        <v>38</v>
      </c>
      <c r="B822" t="str" cm="1">
        <f t="array" ref="B822">_xlfn.IFS(Data!F822 = "successful", "successful",Data!F822="failed","unsuccessful",Data!F822="canceled","unsuccessful",Data!F822="live","live")</f>
        <v>successful</v>
      </c>
      <c r="C822">
        <v>2000</v>
      </c>
      <c r="D822" t="str" cm="1">
        <f t="array" ref="D822">_xlfn.IFS(C822&lt;1000,"&lt;1000",AND(C822&gt;=1000,C822&lt;=4999),"1000 - 4999",AND(C822&gt;=5000,C822&lt;=9999),"5000 - 9999",AND(C822&gt;=10000,C822&lt;=14999),"10000 - 14999",AND(C822&gt;=15000,C822&lt;=19999),"15000 - 19999",AND(C822&gt;=20000,C822&lt;=24999),"20000 - 24999",AND(C822&gt;=25000,C822&lt;=29999),"25000 - 29999",AND(C822&gt;=30000,C822&lt;=34999),"30000 - 34999",AND(C822&gt;=35000,C822&lt;=39999),"35000 - 39999",AND(C822&gt;=40000,C822&lt;=44999),"40000 - 44999",AND(C822&gt;=45000,C822&lt;=49999),"45000 - 49999",C822&gt;=50000,"50000 or more")</f>
        <v>1000 - 4999</v>
      </c>
    </row>
    <row r="823" spans="1:4" x14ac:dyDescent="0.25">
      <c r="A823">
        <v>78</v>
      </c>
      <c r="B823" t="str" cm="1">
        <f t="array" ref="B823">_xlfn.IFS(Data!F823 = "successful", "successful",Data!F823="failed","unsuccessful",Data!F823="canceled","unsuccessful",Data!F823="live","live")</f>
        <v>successful</v>
      </c>
      <c r="C823">
        <v>17482</v>
      </c>
      <c r="D823" t="str" cm="1">
        <f t="array" ref="D823">_xlfn.IFS(C823&lt;1000,"&lt;1000",AND(C823&gt;=1000,C823&lt;=4999),"1000 - 4999",AND(C823&gt;=5000,C823&lt;=9999),"5000 - 9999",AND(C823&gt;=10000,C823&lt;=14999),"10000 - 14999",AND(C823&gt;=15000,C823&lt;=19999),"15000 - 19999",AND(C823&gt;=20000,C823&lt;=24999),"20000 - 24999",AND(C823&gt;=25000,C823&lt;=29999),"25000 - 29999",AND(C823&gt;=30000,C823&lt;=34999),"30000 - 34999",AND(C823&gt;=35000,C823&lt;=39999),"35000 - 39999",AND(C823&gt;=40000,C823&lt;=44999),"40000 - 44999",AND(C823&gt;=45000,C823&lt;=49999),"45000 - 49999",C823&gt;=50000,"50000 or more")</f>
        <v>15000 - 19999</v>
      </c>
    </row>
    <row r="824" spans="1:4" x14ac:dyDescent="0.25">
      <c r="A824">
        <v>69</v>
      </c>
      <c r="B824" t="str" cm="1">
        <f t="array" ref="B824">_xlfn.IFS(Data!F824 = "successful", "successful",Data!F824="failed","unsuccessful",Data!F824="canceled","unsuccessful",Data!F824="live","live")</f>
        <v>successful</v>
      </c>
      <c r="C824">
        <v>3000</v>
      </c>
      <c r="D824" t="str" cm="1">
        <f t="array" ref="D824">_xlfn.IFS(C824&lt;1000,"&lt;1000",AND(C824&gt;=1000,C824&lt;=4999),"1000 - 4999",AND(C824&gt;=5000,C824&lt;=9999),"5000 - 9999",AND(C824&gt;=10000,C824&lt;=14999),"10000 - 14999",AND(C824&gt;=15000,C824&lt;=19999),"15000 - 19999",AND(C824&gt;=20000,C824&lt;=24999),"20000 - 24999",AND(C824&gt;=25000,C824&lt;=29999),"25000 - 29999",AND(C824&gt;=30000,C824&lt;=34999),"30000 - 34999",AND(C824&gt;=35000,C824&lt;=39999),"35000 - 39999",AND(C824&gt;=40000,C824&lt;=44999),"40000 - 44999",AND(C824&gt;=45000,C824&lt;=49999),"45000 - 49999",C824&gt;=50000,"50000 or more")</f>
        <v>1000 - 4999</v>
      </c>
    </row>
    <row r="825" spans="1:4" x14ac:dyDescent="0.25">
      <c r="A825">
        <v>33</v>
      </c>
      <c r="B825" t="str" cm="1">
        <f t="array" ref="B825">_xlfn.IFS(Data!F825 = "successful", "successful",Data!F825="failed","unsuccessful",Data!F825="canceled","unsuccessful",Data!F825="live","live")</f>
        <v>successful</v>
      </c>
      <c r="C825">
        <v>800</v>
      </c>
      <c r="D825" t="str" cm="1">
        <f t="array" ref="D825">_xlfn.IFS(C825&lt;1000,"&lt;1000",AND(C825&gt;=1000,C825&lt;=4999),"1000 - 4999",AND(C825&gt;=5000,C825&lt;=9999),"5000 - 9999",AND(C825&gt;=10000,C825&lt;=14999),"10000 - 14999",AND(C825&gt;=15000,C825&lt;=19999),"15000 - 19999",AND(C825&gt;=20000,C825&lt;=24999),"20000 - 24999",AND(C825&gt;=25000,C825&lt;=29999),"25000 - 29999",AND(C825&gt;=30000,C825&lt;=34999),"30000 - 34999",AND(C825&gt;=35000,C825&lt;=39999),"35000 - 39999",AND(C825&gt;=40000,C825&lt;=44999),"40000 - 44999",AND(C825&gt;=45000,C825&lt;=49999),"45000 - 49999",C825&gt;=50000,"50000 or more")</f>
        <v>&lt;1000</v>
      </c>
    </row>
    <row r="826" spans="1:4" x14ac:dyDescent="0.25">
      <c r="A826">
        <v>54</v>
      </c>
      <c r="B826" t="str" cm="1">
        <f t="array" ref="B826">_xlfn.IFS(Data!F826 = "successful", "successful",Data!F826="failed","unsuccessful",Data!F826="canceled","unsuccessful",Data!F826="live","live")</f>
        <v>successful</v>
      </c>
      <c r="C826">
        <v>1600</v>
      </c>
      <c r="D826" t="str" cm="1">
        <f t="array" ref="D826">_xlfn.IFS(C826&lt;1000,"&lt;1000",AND(C826&gt;=1000,C826&lt;=4999),"1000 - 4999",AND(C826&gt;=5000,C826&lt;=9999),"5000 - 9999",AND(C826&gt;=10000,C826&lt;=14999),"10000 - 14999",AND(C826&gt;=15000,C826&lt;=19999),"15000 - 19999",AND(C826&gt;=20000,C826&lt;=24999),"20000 - 24999",AND(C826&gt;=25000,C826&lt;=29999),"25000 - 29999",AND(C826&gt;=30000,C826&lt;=34999),"30000 - 34999",AND(C826&gt;=35000,C826&lt;=39999),"35000 - 39999",AND(C826&gt;=40000,C826&lt;=44999),"40000 - 44999",AND(C826&gt;=45000,C826&lt;=49999),"45000 - 49999",C826&gt;=50000,"50000 or more")</f>
        <v>1000 - 4999</v>
      </c>
    </row>
    <row r="827" spans="1:4" x14ac:dyDescent="0.25">
      <c r="A827">
        <v>99</v>
      </c>
      <c r="B827" t="str" cm="1">
        <f t="array" ref="B827">_xlfn.IFS(Data!F827 = "successful", "successful",Data!F827="failed","unsuccessful",Data!F827="canceled","unsuccessful",Data!F827="live","live")</f>
        <v>successful</v>
      </c>
      <c r="C827">
        <v>12500</v>
      </c>
      <c r="D827" t="str" cm="1">
        <f t="array" ref="D827">_xlfn.IFS(C827&lt;1000,"&lt;1000",AND(C827&gt;=1000,C827&lt;=4999),"1000 - 4999",AND(C827&gt;=5000,C827&lt;=9999),"5000 - 9999",AND(C827&gt;=10000,C827&lt;=14999),"10000 - 14999",AND(C827&gt;=15000,C827&lt;=19999),"15000 - 19999",AND(C827&gt;=20000,C827&lt;=24999),"20000 - 24999",AND(C827&gt;=25000,C827&lt;=29999),"25000 - 29999",AND(C827&gt;=30000,C827&lt;=34999),"30000 - 34999",AND(C827&gt;=35000,C827&lt;=39999),"35000 - 39999",AND(C827&gt;=40000,C827&lt;=44999),"40000 - 44999",AND(C827&gt;=45000,C827&lt;=49999),"45000 - 49999",C827&gt;=50000,"50000 or more")</f>
        <v>10000 - 14999</v>
      </c>
    </row>
    <row r="828" spans="1:4" x14ac:dyDescent="0.25">
      <c r="A828">
        <v>49</v>
      </c>
      <c r="B828" t="str" cm="1">
        <f t="array" ref="B828">_xlfn.IFS(Data!F828 = "successful", "successful",Data!F828="failed","unsuccessful",Data!F828="canceled","unsuccessful",Data!F828="live","live")</f>
        <v>successful</v>
      </c>
      <c r="C828">
        <v>5500</v>
      </c>
      <c r="D828" t="str" cm="1">
        <f t="array" ref="D828">_xlfn.IFS(C828&lt;1000,"&lt;1000",AND(C828&gt;=1000,C828&lt;=4999),"1000 - 4999",AND(C828&gt;=5000,C828&lt;=9999),"5000 - 9999",AND(C828&gt;=10000,C828&lt;=14999),"10000 - 14999",AND(C828&gt;=15000,C828&lt;=19999),"15000 - 19999",AND(C828&gt;=20000,C828&lt;=24999),"20000 - 24999",AND(C828&gt;=25000,C828&lt;=29999),"25000 - 29999",AND(C828&gt;=30000,C828&lt;=34999),"30000 - 34999",AND(C828&gt;=35000,C828&lt;=39999),"35000 - 39999",AND(C828&gt;=40000,C828&lt;=44999),"40000 - 44999",AND(C828&gt;=45000,C828&lt;=49999),"45000 - 49999",C828&gt;=50000,"50000 or more")</f>
        <v>5000 - 9999</v>
      </c>
    </row>
    <row r="829" spans="1:4" x14ac:dyDescent="0.25">
      <c r="A829">
        <v>11</v>
      </c>
      <c r="B829" t="str" cm="1">
        <f t="array" ref="B829">_xlfn.IFS(Data!F829 = "successful", "successful",Data!F829="failed","unsuccessful",Data!F829="canceled","unsuccessful",Data!F829="live","live")</f>
        <v>successful</v>
      </c>
      <c r="C829">
        <v>300</v>
      </c>
      <c r="D829" t="str" cm="1">
        <f t="array" ref="D829">_xlfn.IFS(C829&lt;1000,"&lt;1000",AND(C829&gt;=1000,C829&lt;=4999),"1000 - 4999",AND(C829&gt;=5000,C829&lt;=9999),"5000 - 9999",AND(C829&gt;=10000,C829&lt;=14999),"10000 - 14999",AND(C829&gt;=15000,C829&lt;=19999),"15000 - 19999",AND(C829&gt;=20000,C829&lt;=24999),"20000 - 24999",AND(C829&gt;=25000,C829&lt;=29999),"25000 - 29999",AND(C829&gt;=30000,C829&lt;=34999),"30000 - 34999",AND(C829&gt;=35000,C829&lt;=39999),"35000 - 39999",AND(C829&gt;=40000,C829&lt;=44999),"40000 - 44999",AND(C829&gt;=45000,C829&lt;=49999),"45000 - 49999",C829&gt;=50000,"50000 or more")</f>
        <v>&lt;1000</v>
      </c>
    </row>
    <row r="830" spans="1:4" x14ac:dyDescent="0.25">
      <c r="A830">
        <v>38</v>
      </c>
      <c r="B830" t="str" cm="1">
        <f t="array" ref="B830">_xlfn.IFS(Data!F830 = "successful", "successful",Data!F830="failed","unsuccessful",Data!F830="canceled","unsuccessful",Data!F830="live","live")</f>
        <v>successful</v>
      </c>
      <c r="C830">
        <v>1300</v>
      </c>
      <c r="D830" t="str" cm="1">
        <f t="array" ref="D830">_xlfn.IFS(C830&lt;1000,"&lt;1000",AND(C830&gt;=1000,C830&lt;=4999),"1000 - 4999",AND(C830&gt;=5000,C830&lt;=9999),"5000 - 9999",AND(C830&gt;=10000,C830&lt;=14999),"10000 - 14999",AND(C830&gt;=15000,C830&lt;=19999),"15000 - 19999",AND(C830&gt;=20000,C830&lt;=24999),"20000 - 24999",AND(C830&gt;=25000,C830&lt;=29999),"25000 - 29999",AND(C830&gt;=30000,C830&lt;=34999),"30000 - 34999",AND(C830&gt;=35000,C830&lt;=39999),"35000 - 39999",AND(C830&gt;=40000,C830&lt;=44999),"40000 - 44999",AND(C830&gt;=45000,C830&lt;=49999),"45000 - 49999",C830&gt;=50000,"50000 or more")</f>
        <v>1000 - 4999</v>
      </c>
    </row>
    <row r="831" spans="1:4" x14ac:dyDescent="0.25">
      <c r="A831">
        <v>16</v>
      </c>
      <c r="B831" t="str" cm="1">
        <f t="array" ref="B831">_xlfn.IFS(Data!F831 = "successful", "successful",Data!F831="failed","unsuccessful",Data!F831="canceled","unsuccessful",Data!F831="live","live")</f>
        <v>successful</v>
      </c>
      <c r="C831">
        <v>500</v>
      </c>
      <c r="D831" t="str" cm="1">
        <f t="array" ref="D831">_xlfn.IFS(C831&lt;1000,"&lt;1000",AND(C831&gt;=1000,C831&lt;=4999),"1000 - 4999",AND(C831&gt;=5000,C831&lt;=9999),"5000 - 9999",AND(C831&gt;=10000,C831&lt;=14999),"10000 - 14999",AND(C831&gt;=15000,C831&lt;=19999),"15000 - 19999",AND(C831&gt;=20000,C831&lt;=24999),"20000 - 24999",AND(C831&gt;=25000,C831&lt;=29999),"25000 - 29999",AND(C831&gt;=30000,C831&lt;=34999),"30000 - 34999",AND(C831&gt;=35000,C831&lt;=39999),"35000 - 39999",AND(C831&gt;=40000,C831&lt;=44999),"40000 - 44999",AND(C831&gt;=45000,C831&lt;=49999),"45000 - 49999",C831&gt;=50000,"50000 or more")</f>
        <v>&lt;1000</v>
      </c>
    </row>
    <row r="832" spans="1:4" x14ac:dyDescent="0.25">
      <c r="A832">
        <v>32</v>
      </c>
      <c r="B832" t="str" cm="1">
        <f t="array" ref="B832">_xlfn.IFS(Data!F832 = "successful", "successful",Data!F832="failed","unsuccessful",Data!F832="canceled","unsuccessful",Data!F832="live","live")</f>
        <v>successful</v>
      </c>
      <c r="C832">
        <v>1800</v>
      </c>
      <c r="D832" t="str" cm="1">
        <f t="array" ref="D832">_xlfn.IFS(C832&lt;1000,"&lt;1000",AND(C832&gt;=1000,C832&lt;=4999),"1000 - 4999",AND(C832&gt;=5000,C832&lt;=9999),"5000 - 9999",AND(C832&gt;=10000,C832&lt;=14999),"10000 - 14999",AND(C832&gt;=15000,C832&lt;=19999),"15000 - 19999",AND(C832&gt;=20000,C832&lt;=24999),"20000 - 24999",AND(C832&gt;=25000,C832&lt;=29999),"25000 - 29999",AND(C832&gt;=30000,C832&lt;=34999),"30000 - 34999",AND(C832&gt;=35000,C832&lt;=39999),"35000 - 39999",AND(C832&gt;=40000,C832&lt;=44999),"40000 - 44999",AND(C832&gt;=45000,C832&lt;=49999),"45000 - 49999",C832&gt;=50000,"50000 or more")</f>
        <v>1000 - 4999</v>
      </c>
    </row>
    <row r="833" spans="1:4" x14ac:dyDescent="0.25">
      <c r="A833">
        <v>20</v>
      </c>
      <c r="B833" t="str" cm="1">
        <f t="array" ref="B833">_xlfn.IFS(Data!F833 = "successful", "successful",Data!F833="failed","unsuccessful",Data!F833="canceled","unsuccessful",Data!F833="live","live")</f>
        <v>successful</v>
      </c>
      <c r="C833">
        <v>1500</v>
      </c>
      <c r="D833" t="str" cm="1">
        <f t="array" ref="D833">_xlfn.IFS(C833&lt;1000,"&lt;1000",AND(C833&gt;=1000,C833&lt;=4999),"1000 - 4999",AND(C833&gt;=5000,C833&lt;=9999),"5000 - 9999",AND(C833&gt;=10000,C833&lt;=14999),"10000 - 14999",AND(C833&gt;=15000,C833&lt;=19999),"15000 - 19999",AND(C833&gt;=20000,C833&lt;=24999),"20000 - 24999",AND(C833&gt;=25000,C833&lt;=29999),"25000 - 29999",AND(C833&gt;=30000,C833&lt;=34999),"30000 - 34999",AND(C833&gt;=35000,C833&lt;=39999),"35000 - 39999",AND(C833&gt;=40000,C833&lt;=44999),"40000 - 44999",AND(C833&gt;=45000,C833&lt;=49999),"45000 - 49999",C833&gt;=50000,"50000 or more")</f>
        <v>1000 - 4999</v>
      </c>
    </row>
    <row r="834" spans="1:4" x14ac:dyDescent="0.25">
      <c r="A834">
        <v>154</v>
      </c>
      <c r="B834" t="str" cm="1">
        <f t="array" ref="B834">_xlfn.IFS(Data!F834 = "successful", "successful",Data!F834="failed","unsuccessful",Data!F834="canceled","unsuccessful",Data!F834="live","live")</f>
        <v>successful</v>
      </c>
      <c r="C834">
        <v>15000</v>
      </c>
      <c r="D834" t="str" cm="1">
        <f t="array" ref="D834">_xlfn.IFS(C834&lt;1000,"&lt;1000",AND(C834&gt;=1000,C834&lt;=4999),"1000 - 4999",AND(C834&gt;=5000,C834&lt;=9999),"5000 - 9999",AND(C834&gt;=10000,C834&lt;=14999),"10000 - 14999",AND(C834&gt;=15000,C834&lt;=19999),"15000 - 19999",AND(C834&gt;=20000,C834&lt;=24999),"20000 - 24999",AND(C834&gt;=25000,C834&lt;=29999),"25000 - 29999",AND(C834&gt;=30000,C834&lt;=34999),"30000 - 34999",AND(C834&gt;=35000,C834&lt;=39999),"35000 - 39999",AND(C834&gt;=40000,C834&lt;=44999),"40000 - 44999",AND(C834&gt;=45000,C834&lt;=49999),"45000 - 49999",C834&gt;=50000,"50000 or more")</f>
        <v>15000 - 19999</v>
      </c>
    </row>
    <row r="835" spans="1:4" x14ac:dyDescent="0.25">
      <c r="A835">
        <v>41</v>
      </c>
      <c r="B835" t="str" cm="1">
        <f t="array" ref="B835">_xlfn.IFS(Data!F835 = "successful", "successful",Data!F835="failed","unsuccessful",Data!F835="canceled","unsuccessful",Data!F835="live","live")</f>
        <v>successful</v>
      </c>
      <c r="C835">
        <v>6000</v>
      </c>
      <c r="D835" t="str" cm="1">
        <f t="array" ref="D835">_xlfn.IFS(C835&lt;1000,"&lt;1000",AND(C835&gt;=1000,C835&lt;=4999),"1000 - 4999",AND(C835&gt;=5000,C835&lt;=9999),"5000 - 9999",AND(C835&gt;=10000,C835&lt;=14999),"10000 - 14999",AND(C835&gt;=15000,C835&lt;=19999),"15000 - 19999",AND(C835&gt;=20000,C835&lt;=24999),"20000 - 24999",AND(C835&gt;=25000,C835&lt;=29999),"25000 - 29999",AND(C835&gt;=30000,C835&lt;=34999),"30000 - 34999",AND(C835&gt;=35000,C835&lt;=39999),"35000 - 39999",AND(C835&gt;=40000,C835&lt;=44999),"40000 - 44999",AND(C835&gt;=45000,C835&lt;=49999),"45000 - 49999",C835&gt;=50000,"50000 or more")</f>
        <v>5000 - 9999</v>
      </c>
    </row>
    <row r="836" spans="1:4" x14ac:dyDescent="0.25">
      <c r="A836">
        <v>75</v>
      </c>
      <c r="B836" t="str" cm="1">
        <f t="array" ref="B836">_xlfn.IFS(Data!F836 = "successful", "successful",Data!F836="failed","unsuccessful",Data!F836="canceled","unsuccessful",Data!F836="live","live")</f>
        <v>successful</v>
      </c>
      <c r="C836">
        <v>5500</v>
      </c>
      <c r="D836" t="str" cm="1">
        <f t="array" ref="D836">_xlfn.IFS(C836&lt;1000,"&lt;1000",AND(C836&gt;=1000,C836&lt;=4999),"1000 - 4999",AND(C836&gt;=5000,C836&lt;=9999),"5000 - 9999",AND(C836&gt;=10000,C836&lt;=14999),"10000 - 14999",AND(C836&gt;=15000,C836&lt;=19999),"15000 - 19999",AND(C836&gt;=20000,C836&lt;=24999),"20000 - 24999",AND(C836&gt;=25000,C836&lt;=29999),"25000 - 29999",AND(C836&gt;=30000,C836&lt;=34999),"30000 - 34999",AND(C836&gt;=35000,C836&lt;=39999),"35000 - 39999",AND(C836&gt;=40000,C836&lt;=44999),"40000 - 44999",AND(C836&gt;=45000,C836&lt;=49999),"45000 - 49999",C836&gt;=50000,"50000 or more")</f>
        <v>5000 - 9999</v>
      </c>
    </row>
    <row r="837" spans="1:4" x14ac:dyDescent="0.25">
      <c r="A837">
        <v>40</v>
      </c>
      <c r="B837" t="str" cm="1">
        <f t="array" ref="B837">_xlfn.IFS(Data!F837 = "successful", "successful",Data!F837="failed","unsuccessful",Data!F837="canceled","unsuccessful",Data!F837="live","live")</f>
        <v>successful</v>
      </c>
      <c r="C837">
        <v>2000</v>
      </c>
      <c r="D837" t="str" cm="1">
        <f t="array" ref="D837">_xlfn.IFS(C837&lt;1000,"&lt;1000",AND(C837&gt;=1000,C837&lt;=4999),"1000 - 4999",AND(C837&gt;=5000,C837&lt;=9999),"5000 - 9999",AND(C837&gt;=10000,C837&lt;=14999),"10000 - 14999",AND(C837&gt;=15000,C837&lt;=19999),"15000 - 19999",AND(C837&gt;=20000,C837&lt;=24999),"20000 - 24999",AND(C837&gt;=25000,C837&lt;=29999),"25000 - 29999",AND(C837&gt;=30000,C837&lt;=34999),"30000 - 34999",AND(C837&gt;=35000,C837&lt;=39999),"35000 - 39999",AND(C837&gt;=40000,C837&lt;=44999),"40000 - 44999",AND(C837&gt;=45000,C837&lt;=49999),"45000 - 49999",C837&gt;=50000,"50000 or more")</f>
        <v>1000 - 4999</v>
      </c>
    </row>
    <row r="838" spans="1:4" x14ac:dyDescent="0.25">
      <c r="A838">
        <v>46</v>
      </c>
      <c r="B838" t="str" cm="1">
        <f t="array" ref="B838">_xlfn.IFS(Data!F838 = "successful", "successful",Data!F838="failed","unsuccessful",Data!F838="canceled","unsuccessful",Data!F838="live","live")</f>
        <v>successful</v>
      </c>
      <c r="C838">
        <v>5000</v>
      </c>
      <c r="D838" t="str" cm="1">
        <f t="array" ref="D838">_xlfn.IFS(C838&lt;1000,"&lt;1000",AND(C838&gt;=1000,C838&lt;=4999),"1000 - 4999",AND(C838&gt;=5000,C838&lt;=9999),"5000 - 9999",AND(C838&gt;=10000,C838&lt;=14999),"10000 - 14999",AND(C838&gt;=15000,C838&lt;=19999),"15000 - 19999",AND(C838&gt;=20000,C838&lt;=24999),"20000 - 24999",AND(C838&gt;=25000,C838&lt;=29999),"25000 - 29999",AND(C838&gt;=30000,C838&lt;=34999),"30000 - 34999",AND(C838&gt;=35000,C838&lt;=39999),"35000 - 39999",AND(C838&gt;=40000,C838&lt;=44999),"40000 - 44999",AND(C838&gt;=45000,C838&lt;=49999),"45000 - 49999",C838&gt;=50000,"50000 or more")</f>
        <v>5000 - 9999</v>
      </c>
    </row>
    <row r="839" spans="1:4" x14ac:dyDescent="0.25">
      <c r="A839">
        <v>62</v>
      </c>
      <c r="B839" t="str" cm="1">
        <f t="array" ref="B839">_xlfn.IFS(Data!F839 = "successful", "successful",Data!F839="failed","unsuccessful",Data!F839="canceled","unsuccessful",Data!F839="live","live")</f>
        <v>successful</v>
      </c>
      <c r="C839">
        <v>2500</v>
      </c>
      <c r="D839" t="str" cm="1">
        <f t="array" ref="D839">_xlfn.IFS(C839&lt;1000,"&lt;1000",AND(C839&gt;=1000,C839&lt;=4999),"1000 - 4999",AND(C839&gt;=5000,C839&lt;=9999),"5000 - 9999",AND(C839&gt;=10000,C839&lt;=14999),"10000 - 14999",AND(C839&gt;=15000,C839&lt;=19999),"15000 - 19999",AND(C839&gt;=20000,C839&lt;=24999),"20000 - 24999",AND(C839&gt;=25000,C839&lt;=29999),"25000 - 29999",AND(C839&gt;=30000,C839&lt;=34999),"30000 - 34999",AND(C839&gt;=35000,C839&lt;=39999),"35000 - 39999",AND(C839&gt;=40000,C839&lt;=44999),"40000 - 44999",AND(C839&gt;=45000,C839&lt;=49999),"45000 - 49999",C839&gt;=50000,"50000 or more")</f>
        <v>1000 - 4999</v>
      </c>
    </row>
    <row r="840" spans="1:4" x14ac:dyDescent="0.25">
      <c r="A840">
        <v>61</v>
      </c>
      <c r="B840" t="str" cm="1">
        <f t="array" ref="B840">_xlfn.IFS(Data!F840 = "successful", "successful",Data!F840="failed","unsuccessful",Data!F840="canceled","unsuccessful",Data!F840="live","live")</f>
        <v>successful</v>
      </c>
      <c r="C840">
        <v>2000</v>
      </c>
      <c r="D840" t="str" cm="1">
        <f t="array" ref="D840">_xlfn.IFS(C840&lt;1000,"&lt;1000",AND(C840&gt;=1000,C840&lt;=4999),"1000 - 4999",AND(C840&gt;=5000,C840&lt;=9999),"5000 - 9999",AND(C840&gt;=10000,C840&lt;=14999),"10000 - 14999",AND(C840&gt;=15000,C840&lt;=19999),"15000 - 19999",AND(C840&gt;=20000,C840&lt;=24999),"20000 - 24999",AND(C840&gt;=25000,C840&lt;=29999),"25000 - 29999",AND(C840&gt;=30000,C840&lt;=34999),"30000 - 34999",AND(C840&gt;=35000,C840&lt;=39999),"35000 - 39999",AND(C840&gt;=40000,C840&lt;=44999),"40000 - 44999",AND(C840&gt;=45000,C840&lt;=49999),"45000 - 49999",C840&gt;=50000,"50000 or more")</f>
        <v>1000 - 4999</v>
      </c>
    </row>
    <row r="841" spans="1:4" x14ac:dyDescent="0.25">
      <c r="A841">
        <v>96</v>
      </c>
      <c r="B841" t="str" cm="1">
        <f t="array" ref="B841">_xlfn.IFS(Data!F841 = "successful", "successful",Data!F841="failed","unsuccessful",Data!F841="canceled","unsuccessful",Data!F841="live","live")</f>
        <v>successful</v>
      </c>
      <c r="C841">
        <v>5000</v>
      </c>
      <c r="D841" t="str" cm="1">
        <f t="array" ref="D841">_xlfn.IFS(C841&lt;1000,"&lt;1000",AND(C841&gt;=1000,C841&lt;=4999),"1000 - 4999",AND(C841&gt;=5000,C841&lt;=9999),"5000 - 9999",AND(C841&gt;=10000,C841&lt;=14999),"10000 - 14999",AND(C841&gt;=15000,C841&lt;=19999),"15000 - 19999",AND(C841&gt;=20000,C841&lt;=24999),"20000 - 24999",AND(C841&gt;=25000,C841&lt;=29999),"25000 - 29999",AND(C841&gt;=30000,C841&lt;=34999),"30000 - 34999",AND(C841&gt;=35000,C841&lt;=39999),"35000 - 39999",AND(C841&gt;=40000,C841&lt;=44999),"40000 - 44999",AND(C841&gt;=45000,C841&lt;=49999),"45000 - 49999",C841&gt;=50000,"50000 or more")</f>
        <v>5000 - 9999</v>
      </c>
    </row>
    <row r="842" spans="1:4" x14ac:dyDescent="0.25">
      <c r="A842">
        <v>190</v>
      </c>
      <c r="B842" t="str" cm="1">
        <f t="array" ref="B842">_xlfn.IFS(Data!F842 = "successful", "successful",Data!F842="failed","unsuccessful",Data!F842="canceled","unsuccessful",Data!F842="live","live")</f>
        <v>successful</v>
      </c>
      <c r="C842">
        <v>10000</v>
      </c>
      <c r="D842" t="str" cm="1">
        <f t="array" ref="D842">_xlfn.IFS(C842&lt;1000,"&lt;1000",AND(C842&gt;=1000,C842&lt;=4999),"1000 - 4999",AND(C842&gt;=5000,C842&lt;=9999),"5000 - 9999",AND(C842&gt;=10000,C842&lt;=14999),"10000 - 14999",AND(C842&gt;=15000,C842&lt;=19999),"15000 - 19999",AND(C842&gt;=20000,C842&lt;=24999),"20000 - 24999",AND(C842&gt;=25000,C842&lt;=29999),"25000 - 29999",AND(C842&gt;=30000,C842&lt;=34999),"30000 - 34999",AND(C842&gt;=35000,C842&lt;=39999),"35000 - 39999",AND(C842&gt;=40000,C842&lt;=44999),"40000 - 44999",AND(C842&gt;=45000,C842&lt;=49999),"45000 - 49999",C842&gt;=50000,"50000 or more")</f>
        <v>10000 - 14999</v>
      </c>
    </row>
    <row r="843" spans="1:4" x14ac:dyDescent="0.25">
      <c r="A843">
        <v>94</v>
      </c>
      <c r="B843" t="str" cm="1">
        <f t="array" ref="B843">_xlfn.IFS(Data!F843 = "successful", "successful",Data!F843="failed","unsuccessful",Data!F843="canceled","unsuccessful",Data!F843="live","live")</f>
        <v>successful</v>
      </c>
      <c r="C843">
        <v>5000</v>
      </c>
      <c r="D843" t="str" cm="1">
        <f t="array" ref="D843">_xlfn.IFS(C843&lt;1000,"&lt;1000",AND(C843&gt;=1000,C843&lt;=4999),"1000 - 4999",AND(C843&gt;=5000,C843&lt;=9999),"5000 - 9999",AND(C843&gt;=10000,C843&lt;=14999),"10000 - 14999",AND(C843&gt;=15000,C843&lt;=19999),"15000 - 19999",AND(C843&gt;=20000,C843&lt;=24999),"20000 - 24999",AND(C843&gt;=25000,C843&lt;=29999),"25000 - 29999",AND(C843&gt;=30000,C843&lt;=34999),"30000 - 34999",AND(C843&gt;=35000,C843&lt;=39999),"35000 - 39999",AND(C843&gt;=40000,C843&lt;=44999),"40000 - 44999",AND(C843&gt;=45000,C843&lt;=49999),"45000 - 49999",C843&gt;=50000,"50000 or more")</f>
        <v>5000 - 9999</v>
      </c>
    </row>
    <row r="844" spans="1:4" x14ac:dyDescent="0.25">
      <c r="A844">
        <v>39</v>
      </c>
      <c r="B844" t="str" cm="1">
        <f t="array" ref="B844">_xlfn.IFS(Data!F844 = "successful", "successful",Data!F844="failed","unsuccessful",Data!F844="canceled","unsuccessful",Data!F844="live","live")</f>
        <v>successful</v>
      </c>
      <c r="C844">
        <v>2500</v>
      </c>
      <c r="D844" t="str" cm="1">
        <f t="array" ref="D844">_xlfn.IFS(C844&lt;1000,"&lt;1000",AND(C844&gt;=1000,C844&lt;=4999),"1000 - 4999",AND(C844&gt;=5000,C844&lt;=9999),"5000 - 9999",AND(C844&gt;=10000,C844&lt;=14999),"10000 - 14999",AND(C844&gt;=15000,C844&lt;=19999),"15000 - 19999",AND(C844&gt;=20000,C844&lt;=24999),"20000 - 24999",AND(C844&gt;=25000,C844&lt;=29999),"25000 - 29999",AND(C844&gt;=30000,C844&lt;=34999),"30000 - 34999",AND(C844&gt;=35000,C844&lt;=39999),"35000 - 39999",AND(C844&gt;=40000,C844&lt;=44999),"40000 - 44999",AND(C844&gt;=45000,C844&lt;=49999),"45000 - 49999",C844&gt;=50000,"50000 or more")</f>
        <v>1000 - 4999</v>
      </c>
    </row>
    <row r="845" spans="1:4" x14ac:dyDescent="0.25">
      <c r="A845">
        <v>127</v>
      </c>
      <c r="B845" t="str" cm="1">
        <f t="array" ref="B845">_xlfn.IFS(Data!F845 = "successful", "successful",Data!F845="failed","unsuccessful",Data!F845="canceled","unsuccessful",Data!F845="live","live")</f>
        <v>successful</v>
      </c>
      <c r="C845">
        <v>3000</v>
      </c>
      <c r="D845" t="str" cm="1">
        <f t="array" ref="D845">_xlfn.IFS(C845&lt;1000,"&lt;1000",AND(C845&gt;=1000,C845&lt;=4999),"1000 - 4999",AND(C845&gt;=5000,C845&lt;=9999),"5000 - 9999",AND(C845&gt;=10000,C845&lt;=14999),"10000 - 14999",AND(C845&gt;=15000,C845&lt;=19999),"15000 - 19999",AND(C845&gt;=20000,C845&lt;=24999),"20000 - 24999",AND(C845&gt;=25000,C845&lt;=29999),"25000 - 29999",AND(C845&gt;=30000,C845&lt;=34999),"30000 - 34999",AND(C845&gt;=35000,C845&lt;=39999),"35000 - 39999",AND(C845&gt;=40000,C845&lt;=44999),"40000 - 44999",AND(C845&gt;=45000,C845&lt;=49999),"45000 - 49999",C845&gt;=50000,"50000 or more")</f>
        <v>1000 - 4999</v>
      </c>
    </row>
    <row r="846" spans="1:4" x14ac:dyDescent="0.25">
      <c r="A846">
        <v>159</v>
      </c>
      <c r="B846" t="str" cm="1">
        <f t="array" ref="B846">_xlfn.IFS(Data!F846 = "successful", "successful",Data!F846="failed","unsuccessful",Data!F846="canceled","unsuccessful",Data!F846="live","live")</f>
        <v>successful</v>
      </c>
      <c r="C846">
        <v>3000</v>
      </c>
      <c r="D846" t="str" cm="1">
        <f t="array" ref="D846">_xlfn.IFS(C846&lt;1000,"&lt;1000",AND(C846&gt;=1000,C846&lt;=4999),"1000 - 4999",AND(C846&gt;=5000,C846&lt;=9999),"5000 - 9999",AND(C846&gt;=10000,C846&lt;=14999),"10000 - 14999",AND(C846&gt;=15000,C846&lt;=19999),"15000 - 19999",AND(C846&gt;=20000,C846&lt;=24999),"20000 - 24999",AND(C846&gt;=25000,C846&lt;=29999),"25000 - 29999",AND(C846&gt;=30000,C846&lt;=34999),"30000 - 34999",AND(C846&gt;=35000,C846&lt;=39999),"35000 - 39999",AND(C846&gt;=40000,C846&lt;=44999),"40000 - 44999",AND(C846&gt;=45000,C846&lt;=49999),"45000 - 49999",C846&gt;=50000,"50000 or more")</f>
        <v>1000 - 4999</v>
      </c>
    </row>
    <row r="847" spans="1:4" x14ac:dyDescent="0.25">
      <c r="A847">
        <v>177</v>
      </c>
      <c r="B847" t="str" cm="1">
        <f t="array" ref="B847">_xlfn.IFS(Data!F847 = "successful", "successful",Data!F847="failed","unsuccessful",Data!F847="canceled","unsuccessful",Data!F847="live","live")</f>
        <v>successful</v>
      </c>
      <c r="C847">
        <v>5000</v>
      </c>
      <c r="D847" t="str" cm="1">
        <f t="array" ref="D847">_xlfn.IFS(C847&lt;1000,"&lt;1000",AND(C847&gt;=1000,C847&lt;=4999),"1000 - 4999",AND(C847&gt;=5000,C847&lt;=9999),"5000 - 9999",AND(C847&gt;=10000,C847&lt;=14999),"10000 - 14999",AND(C847&gt;=15000,C847&lt;=19999),"15000 - 19999",AND(C847&gt;=20000,C847&lt;=24999),"20000 - 24999",AND(C847&gt;=25000,C847&lt;=29999),"25000 - 29999",AND(C847&gt;=30000,C847&lt;=34999),"30000 - 34999",AND(C847&gt;=35000,C847&lt;=39999),"35000 - 39999",AND(C847&gt;=40000,C847&lt;=44999),"40000 - 44999",AND(C847&gt;=45000,C847&lt;=49999),"45000 - 49999",C847&gt;=50000,"50000 or more")</f>
        <v>5000 - 9999</v>
      </c>
    </row>
    <row r="848" spans="1:4" x14ac:dyDescent="0.25">
      <c r="A848">
        <v>47</v>
      </c>
      <c r="B848" t="str" cm="1">
        <f t="array" ref="B848">_xlfn.IFS(Data!F848 = "successful", "successful",Data!F848="failed","unsuccessful",Data!F848="canceled","unsuccessful",Data!F848="live","live")</f>
        <v>successful</v>
      </c>
      <c r="C848">
        <v>1100</v>
      </c>
      <c r="D848" t="str" cm="1">
        <f t="array" ref="D848">_xlfn.IFS(C848&lt;1000,"&lt;1000",AND(C848&gt;=1000,C848&lt;=4999),"1000 - 4999",AND(C848&gt;=5000,C848&lt;=9999),"5000 - 9999",AND(C848&gt;=10000,C848&lt;=14999),"10000 - 14999",AND(C848&gt;=15000,C848&lt;=19999),"15000 - 19999",AND(C848&gt;=20000,C848&lt;=24999),"20000 - 24999",AND(C848&gt;=25000,C848&lt;=29999),"25000 - 29999",AND(C848&gt;=30000,C848&lt;=34999),"30000 - 34999",AND(C848&gt;=35000,C848&lt;=39999),"35000 - 39999",AND(C848&gt;=40000,C848&lt;=44999),"40000 - 44999",AND(C848&gt;=45000,C848&lt;=49999),"45000 - 49999",C848&gt;=50000,"50000 or more")</f>
        <v>1000 - 4999</v>
      </c>
    </row>
    <row r="849" spans="1:4" x14ac:dyDescent="0.25">
      <c r="A849">
        <v>1</v>
      </c>
      <c r="B849" t="str" cm="1">
        <f t="array" ref="B849">_xlfn.IFS(Data!F849 = "successful", "successful",Data!F849="failed","unsuccessful",Data!F849="canceled","unsuccessful",Data!F849="live","live")</f>
        <v>successful</v>
      </c>
      <c r="C849">
        <v>10</v>
      </c>
      <c r="D849" t="str" cm="1">
        <f t="array" ref="D849">_xlfn.IFS(C849&lt;1000,"&lt;1000",AND(C849&gt;=1000,C849&lt;=4999),"1000 - 4999",AND(C849&gt;=5000,C849&lt;=9999),"5000 - 9999",AND(C849&gt;=10000,C849&lt;=14999),"10000 - 14999",AND(C849&gt;=15000,C849&lt;=19999),"15000 - 19999",AND(C849&gt;=20000,C849&lt;=24999),"20000 - 24999",AND(C849&gt;=25000,C849&lt;=29999),"25000 - 29999",AND(C849&gt;=30000,C849&lt;=34999),"30000 - 34999",AND(C849&gt;=35000,C849&lt;=39999),"35000 - 39999",AND(C849&gt;=40000,C849&lt;=44999),"40000 - 44999",AND(C849&gt;=45000,C849&lt;=49999),"45000 - 49999",C849&gt;=50000,"50000 or more")</f>
        <v>&lt;1000</v>
      </c>
    </row>
    <row r="850" spans="1:4" x14ac:dyDescent="0.25">
      <c r="A850">
        <v>16</v>
      </c>
      <c r="B850" t="str" cm="1">
        <f t="array" ref="B850">_xlfn.IFS(Data!F850 = "successful", "successful",Data!F850="failed","unsuccessful",Data!F850="canceled","unsuccessful",Data!F850="live","live")</f>
        <v>successful</v>
      </c>
      <c r="C850">
        <v>300</v>
      </c>
      <c r="D850" t="str" cm="1">
        <f t="array" ref="D850">_xlfn.IFS(C850&lt;1000,"&lt;1000",AND(C850&gt;=1000,C850&lt;=4999),"1000 - 4999",AND(C850&gt;=5000,C850&lt;=9999),"5000 - 9999",AND(C850&gt;=10000,C850&lt;=14999),"10000 - 14999",AND(C850&gt;=15000,C850&lt;=19999),"15000 - 19999",AND(C850&gt;=20000,C850&lt;=24999),"20000 - 24999",AND(C850&gt;=25000,C850&lt;=29999),"25000 - 29999",AND(C850&gt;=30000,C850&lt;=34999),"30000 - 34999",AND(C850&gt;=35000,C850&lt;=39999),"35000 - 39999",AND(C850&gt;=40000,C850&lt;=44999),"40000 - 44999",AND(C850&gt;=45000,C850&lt;=49999),"45000 - 49999",C850&gt;=50000,"50000 or more")</f>
        <v>&lt;1000</v>
      </c>
    </row>
    <row r="851" spans="1:4" x14ac:dyDescent="0.25">
      <c r="A851">
        <v>115</v>
      </c>
      <c r="B851" t="str" cm="1">
        <f t="array" ref="B851">_xlfn.IFS(Data!F851 = "successful", "successful",Data!F851="failed","unsuccessful",Data!F851="canceled","unsuccessful",Data!F851="live","live")</f>
        <v>successful</v>
      </c>
      <c r="C851">
        <v>4000</v>
      </c>
      <c r="D851" t="str" cm="1">
        <f t="array" ref="D851">_xlfn.IFS(C851&lt;1000,"&lt;1000",AND(C851&gt;=1000,C851&lt;=4999),"1000 - 4999",AND(C851&gt;=5000,C851&lt;=9999),"5000 - 9999",AND(C851&gt;=10000,C851&lt;=14999),"10000 - 14999",AND(C851&gt;=15000,C851&lt;=19999),"15000 - 19999",AND(C851&gt;=20000,C851&lt;=24999),"20000 - 24999",AND(C851&gt;=25000,C851&lt;=29999),"25000 - 29999",AND(C851&gt;=30000,C851&lt;=34999),"30000 - 34999",AND(C851&gt;=35000,C851&lt;=39999),"35000 - 39999",AND(C851&gt;=40000,C851&lt;=44999),"40000 - 44999",AND(C851&gt;=45000,C851&lt;=49999),"45000 - 49999",C851&gt;=50000,"50000 or more")</f>
        <v>1000 - 4999</v>
      </c>
    </row>
    <row r="852" spans="1:4" x14ac:dyDescent="0.25">
      <c r="A852">
        <v>133</v>
      </c>
      <c r="B852" t="str" cm="1">
        <f t="array" ref="B852">_xlfn.IFS(Data!F852 = "successful", "successful",Data!F852="failed","unsuccessful",Data!F852="canceled","unsuccessful",Data!F852="live","live")</f>
        <v>successful</v>
      </c>
      <c r="C852">
        <v>4000</v>
      </c>
      <c r="D852" t="str" cm="1">
        <f t="array" ref="D852">_xlfn.IFS(C852&lt;1000,"&lt;1000",AND(C852&gt;=1000,C852&lt;=4999),"1000 - 4999",AND(C852&gt;=5000,C852&lt;=9999),"5000 - 9999",AND(C852&gt;=10000,C852&lt;=14999),"10000 - 14999",AND(C852&gt;=15000,C852&lt;=19999),"15000 - 19999",AND(C852&gt;=20000,C852&lt;=24999),"20000 - 24999",AND(C852&gt;=25000,C852&lt;=29999),"25000 - 29999",AND(C852&gt;=30000,C852&lt;=34999),"30000 - 34999",AND(C852&gt;=35000,C852&lt;=39999),"35000 - 39999",AND(C852&gt;=40000,C852&lt;=44999),"40000 - 44999",AND(C852&gt;=45000,C852&lt;=49999),"45000 - 49999",C852&gt;=50000,"50000 or more")</f>
        <v>1000 - 4999</v>
      </c>
    </row>
    <row r="853" spans="1:4" x14ac:dyDescent="0.25">
      <c r="A853">
        <v>70</v>
      </c>
      <c r="B853" t="str" cm="1">
        <f t="array" ref="B853">_xlfn.IFS(Data!F853 = "successful", "successful",Data!F853="failed","unsuccessful",Data!F853="canceled","unsuccessful",Data!F853="live","live")</f>
        <v>successful</v>
      </c>
      <c r="C853">
        <v>2000</v>
      </c>
      <c r="D853" t="str" cm="1">
        <f t="array" ref="D853">_xlfn.IFS(C853&lt;1000,"&lt;1000",AND(C853&gt;=1000,C853&lt;=4999),"1000 - 4999",AND(C853&gt;=5000,C853&lt;=9999),"5000 - 9999",AND(C853&gt;=10000,C853&lt;=14999),"10000 - 14999",AND(C853&gt;=15000,C853&lt;=19999),"15000 - 19999",AND(C853&gt;=20000,C853&lt;=24999),"20000 - 24999",AND(C853&gt;=25000,C853&lt;=29999),"25000 - 29999",AND(C853&gt;=30000,C853&lt;=34999),"30000 - 34999",AND(C853&gt;=35000,C853&lt;=39999),"35000 - 39999",AND(C853&gt;=40000,C853&lt;=44999),"40000 - 44999",AND(C853&gt;=45000,C853&lt;=49999),"45000 - 49999",C853&gt;=50000,"50000 or more")</f>
        <v>1000 - 4999</v>
      </c>
    </row>
    <row r="854" spans="1:4" x14ac:dyDescent="0.25">
      <c r="A854">
        <v>62</v>
      </c>
      <c r="B854" t="str" cm="1">
        <f t="array" ref="B854">_xlfn.IFS(Data!F854 = "successful", "successful",Data!F854="failed","unsuccessful",Data!F854="canceled","unsuccessful",Data!F854="live","live")</f>
        <v>successful</v>
      </c>
      <c r="C854">
        <v>3500</v>
      </c>
      <c r="D854" t="str" cm="1">
        <f t="array" ref="D854">_xlfn.IFS(C854&lt;1000,"&lt;1000",AND(C854&gt;=1000,C854&lt;=4999),"1000 - 4999",AND(C854&gt;=5000,C854&lt;=9999),"5000 - 9999",AND(C854&gt;=10000,C854&lt;=14999),"10000 - 14999",AND(C854&gt;=15000,C854&lt;=19999),"15000 - 19999",AND(C854&gt;=20000,C854&lt;=24999),"20000 - 24999",AND(C854&gt;=25000,C854&lt;=29999),"25000 - 29999",AND(C854&gt;=30000,C854&lt;=34999),"30000 - 34999",AND(C854&gt;=35000,C854&lt;=39999),"35000 - 39999",AND(C854&gt;=40000,C854&lt;=44999),"40000 - 44999",AND(C854&gt;=45000,C854&lt;=49999),"45000 - 49999",C854&gt;=50000,"50000 or more")</f>
        <v>1000 - 4999</v>
      </c>
    </row>
    <row r="855" spans="1:4" x14ac:dyDescent="0.25">
      <c r="A855">
        <v>10</v>
      </c>
      <c r="B855" t="str" cm="1">
        <f t="array" ref="B855">_xlfn.IFS(Data!F855 = "successful", "successful",Data!F855="failed","unsuccessful",Data!F855="canceled","unsuccessful",Data!F855="live","live")</f>
        <v>successful</v>
      </c>
      <c r="C855">
        <v>300</v>
      </c>
      <c r="D855" t="str" cm="1">
        <f t="array" ref="D855">_xlfn.IFS(C855&lt;1000,"&lt;1000",AND(C855&gt;=1000,C855&lt;=4999),"1000 - 4999",AND(C855&gt;=5000,C855&lt;=9999),"5000 - 9999",AND(C855&gt;=10000,C855&lt;=14999),"10000 - 14999",AND(C855&gt;=15000,C855&lt;=19999),"15000 - 19999",AND(C855&gt;=20000,C855&lt;=24999),"20000 - 24999",AND(C855&gt;=25000,C855&lt;=29999),"25000 - 29999",AND(C855&gt;=30000,C855&lt;=34999),"30000 - 34999",AND(C855&gt;=35000,C855&lt;=39999),"35000 - 39999",AND(C855&gt;=40000,C855&lt;=44999),"40000 - 44999",AND(C855&gt;=45000,C855&lt;=49999),"45000 - 49999",C855&gt;=50000,"50000 or more")</f>
        <v>&lt;1000</v>
      </c>
    </row>
    <row r="856" spans="1:4" x14ac:dyDescent="0.25">
      <c r="A856">
        <v>499</v>
      </c>
      <c r="B856" t="str" cm="1">
        <f t="array" ref="B856">_xlfn.IFS(Data!F856 = "successful", "successful",Data!F856="failed","unsuccessful",Data!F856="canceled","unsuccessful",Data!F856="live","live")</f>
        <v>successful</v>
      </c>
      <c r="C856">
        <v>27800</v>
      </c>
      <c r="D856" t="str" cm="1">
        <f t="array" ref="D856">_xlfn.IFS(C856&lt;1000,"&lt;1000",AND(C856&gt;=1000,C856&lt;=4999),"1000 - 4999",AND(C856&gt;=5000,C856&lt;=9999),"5000 - 9999",AND(C856&gt;=10000,C856&lt;=14999),"10000 - 14999",AND(C856&gt;=15000,C856&lt;=19999),"15000 - 19999",AND(C856&gt;=20000,C856&lt;=24999),"20000 - 24999",AND(C856&gt;=25000,C856&lt;=29999),"25000 - 29999",AND(C856&gt;=30000,C856&lt;=34999),"30000 - 34999",AND(C856&gt;=35000,C856&lt;=39999),"35000 - 39999",AND(C856&gt;=40000,C856&lt;=44999),"40000 - 44999",AND(C856&gt;=45000,C856&lt;=49999),"45000 - 49999",C856&gt;=50000,"50000 or more")</f>
        <v>25000 - 29999</v>
      </c>
    </row>
    <row r="857" spans="1:4" x14ac:dyDescent="0.25">
      <c r="A857">
        <v>47</v>
      </c>
      <c r="B857" t="str" cm="1">
        <f t="array" ref="B857">_xlfn.IFS(Data!F857 = "successful", "successful",Data!F857="failed","unsuccessful",Data!F857="canceled","unsuccessful",Data!F857="live","live")</f>
        <v>successful</v>
      </c>
      <c r="C857">
        <v>1450</v>
      </c>
      <c r="D857" t="str" cm="1">
        <f t="array" ref="D857">_xlfn.IFS(C857&lt;1000,"&lt;1000",AND(C857&gt;=1000,C857&lt;=4999),"1000 - 4999",AND(C857&gt;=5000,C857&lt;=9999),"5000 - 9999",AND(C857&gt;=10000,C857&lt;=14999),"10000 - 14999",AND(C857&gt;=15000,C857&lt;=19999),"15000 - 19999",AND(C857&gt;=20000,C857&lt;=24999),"20000 - 24999",AND(C857&gt;=25000,C857&lt;=29999),"25000 - 29999",AND(C857&gt;=30000,C857&lt;=34999),"30000 - 34999",AND(C857&gt;=35000,C857&lt;=39999),"35000 - 39999",AND(C857&gt;=40000,C857&lt;=44999),"40000 - 44999",AND(C857&gt;=45000,C857&lt;=49999),"45000 - 49999",C857&gt;=50000,"50000 or more")</f>
        <v>1000 - 4999</v>
      </c>
    </row>
    <row r="858" spans="1:4" x14ac:dyDescent="0.25">
      <c r="A858">
        <v>28</v>
      </c>
      <c r="B858" t="str" cm="1">
        <f t="array" ref="B858">_xlfn.IFS(Data!F858 = "successful", "successful",Data!F858="failed","unsuccessful",Data!F858="canceled","unsuccessful",Data!F858="live","live")</f>
        <v>successful</v>
      </c>
      <c r="C858">
        <v>250</v>
      </c>
      <c r="D858" t="str" cm="1">
        <f t="array" ref="D858">_xlfn.IFS(C858&lt;1000,"&lt;1000",AND(C858&gt;=1000,C858&lt;=4999),"1000 - 4999",AND(C858&gt;=5000,C858&lt;=9999),"5000 - 9999",AND(C858&gt;=10000,C858&lt;=14999),"10000 - 14999",AND(C858&gt;=15000,C858&lt;=19999),"15000 - 19999",AND(C858&gt;=20000,C858&lt;=24999),"20000 - 24999",AND(C858&gt;=25000,C858&lt;=29999),"25000 - 29999",AND(C858&gt;=30000,C858&lt;=34999),"30000 - 34999",AND(C858&gt;=35000,C858&lt;=39999),"35000 - 39999",AND(C858&gt;=40000,C858&lt;=44999),"40000 - 44999",AND(C858&gt;=45000,C858&lt;=49999),"45000 - 49999",C858&gt;=50000,"50000 or more")</f>
        <v>&lt;1000</v>
      </c>
    </row>
    <row r="859" spans="1:4" x14ac:dyDescent="0.25">
      <c r="A859">
        <v>24</v>
      </c>
      <c r="B859" t="str" cm="1">
        <f t="array" ref="B859">_xlfn.IFS(Data!F859 = "successful", "successful",Data!F859="failed","unsuccessful",Data!F859="canceled","unsuccessful",Data!F859="live","live")</f>
        <v>successful</v>
      </c>
      <c r="C859">
        <v>1200</v>
      </c>
      <c r="D859" t="str" cm="1">
        <f t="array" ref="D859">_xlfn.IFS(C859&lt;1000,"&lt;1000",AND(C859&gt;=1000,C859&lt;=4999),"1000 - 4999",AND(C859&gt;=5000,C859&lt;=9999),"5000 - 9999",AND(C859&gt;=10000,C859&lt;=14999),"10000 - 14999",AND(C859&gt;=15000,C859&lt;=19999),"15000 - 19999",AND(C859&gt;=20000,C859&lt;=24999),"20000 - 24999",AND(C859&gt;=25000,C859&lt;=29999),"25000 - 29999",AND(C859&gt;=30000,C859&lt;=34999),"30000 - 34999",AND(C859&gt;=35000,C859&lt;=39999),"35000 - 39999",AND(C859&gt;=40000,C859&lt;=44999),"40000 - 44999",AND(C859&gt;=45000,C859&lt;=49999),"45000 - 49999",C859&gt;=50000,"50000 or more")</f>
        <v>1000 - 4999</v>
      </c>
    </row>
    <row r="860" spans="1:4" x14ac:dyDescent="0.25">
      <c r="A860">
        <v>76</v>
      </c>
      <c r="B860" t="str" cm="1">
        <f t="array" ref="B860">_xlfn.IFS(Data!F860 = "successful", "successful",Data!F860="failed","unsuccessful",Data!F860="canceled","unsuccessful",Data!F860="live","live")</f>
        <v>successful</v>
      </c>
      <c r="C860">
        <v>1200</v>
      </c>
      <c r="D860" t="str" cm="1">
        <f t="array" ref="D860">_xlfn.IFS(C860&lt;1000,"&lt;1000",AND(C860&gt;=1000,C860&lt;=4999),"1000 - 4999",AND(C860&gt;=5000,C860&lt;=9999),"5000 - 9999",AND(C860&gt;=10000,C860&lt;=14999),"10000 - 14999",AND(C860&gt;=15000,C860&lt;=19999),"15000 - 19999",AND(C860&gt;=20000,C860&lt;=24999),"20000 - 24999",AND(C860&gt;=25000,C860&lt;=29999),"25000 - 29999",AND(C860&gt;=30000,C860&lt;=34999),"30000 - 34999",AND(C860&gt;=35000,C860&lt;=39999),"35000 - 39999",AND(C860&gt;=40000,C860&lt;=44999),"40000 - 44999",AND(C860&gt;=45000,C860&lt;=49999),"45000 - 49999",C860&gt;=50000,"50000 or more")</f>
        <v>1000 - 4999</v>
      </c>
    </row>
    <row r="861" spans="1:4" x14ac:dyDescent="0.25">
      <c r="A861">
        <v>98</v>
      </c>
      <c r="B861" t="str" cm="1">
        <f t="array" ref="B861">_xlfn.IFS(Data!F861 = "successful", "successful",Data!F861="failed","unsuccessful",Data!F861="canceled","unsuccessful",Data!F861="live","live")</f>
        <v>successful</v>
      </c>
      <c r="C861">
        <v>4000</v>
      </c>
      <c r="D861" t="str" cm="1">
        <f t="array" ref="D861">_xlfn.IFS(C861&lt;1000,"&lt;1000",AND(C861&gt;=1000,C861&lt;=4999),"1000 - 4999",AND(C861&gt;=5000,C861&lt;=9999),"5000 - 9999",AND(C861&gt;=10000,C861&lt;=14999),"10000 - 14999",AND(C861&gt;=15000,C861&lt;=19999),"15000 - 19999",AND(C861&gt;=20000,C861&lt;=24999),"20000 - 24999",AND(C861&gt;=25000,C861&lt;=29999),"25000 - 29999",AND(C861&gt;=30000,C861&lt;=34999),"30000 - 34999",AND(C861&gt;=35000,C861&lt;=39999),"35000 - 39999",AND(C861&gt;=40000,C861&lt;=44999),"40000 - 44999",AND(C861&gt;=45000,C861&lt;=49999),"45000 - 49999",C861&gt;=50000,"50000 or more")</f>
        <v>1000 - 4999</v>
      </c>
    </row>
    <row r="862" spans="1:4" x14ac:dyDescent="0.25">
      <c r="A862">
        <v>48</v>
      </c>
      <c r="B862" t="str" cm="1">
        <f t="array" ref="B862">_xlfn.IFS(Data!F862 = "successful", "successful",Data!F862="failed","unsuccessful",Data!F862="canceled","unsuccessful",Data!F862="live","live")</f>
        <v>unsuccessful</v>
      </c>
      <c r="C862">
        <v>14000</v>
      </c>
      <c r="D862" t="str" cm="1">
        <f t="array" ref="D862">_xlfn.IFS(C862&lt;1000,"&lt;1000",AND(C862&gt;=1000,C862&lt;=4999),"1000 - 4999",AND(C862&gt;=5000,C862&lt;=9999),"5000 - 9999",AND(C862&gt;=10000,C862&lt;=14999),"10000 - 14999",AND(C862&gt;=15000,C862&lt;=19999),"15000 - 19999",AND(C862&gt;=20000,C862&lt;=24999),"20000 - 24999",AND(C862&gt;=25000,C862&lt;=29999),"25000 - 29999",AND(C862&gt;=30000,C862&lt;=34999),"30000 - 34999",AND(C862&gt;=35000,C862&lt;=39999),"35000 - 39999",AND(C862&gt;=40000,C862&lt;=44999),"40000 - 44999",AND(C862&gt;=45000,C862&lt;=49999),"45000 - 49999",C862&gt;=50000,"50000 or more")</f>
        <v>10000 - 14999</v>
      </c>
    </row>
    <row r="863" spans="1:4" x14ac:dyDescent="0.25">
      <c r="A863">
        <v>2</v>
      </c>
      <c r="B863" t="str" cm="1">
        <f t="array" ref="B863">_xlfn.IFS(Data!F863 = "successful", "successful",Data!F863="failed","unsuccessful",Data!F863="canceled","unsuccessful",Data!F863="live","live")</f>
        <v>unsuccessful</v>
      </c>
      <c r="C863">
        <v>4500</v>
      </c>
      <c r="D863" t="str" cm="1">
        <f t="array" ref="D863">_xlfn.IFS(C863&lt;1000,"&lt;1000",AND(C863&gt;=1000,C863&lt;=4999),"1000 - 4999",AND(C863&gt;=5000,C863&lt;=9999),"5000 - 9999",AND(C863&gt;=10000,C863&lt;=14999),"10000 - 14999",AND(C863&gt;=15000,C863&lt;=19999),"15000 - 19999",AND(C863&gt;=20000,C863&lt;=24999),"20000 - 24999",AND(C863&gt;=25000,C863&lt;=29999),"25000 - 29999",AND(C863&gt;=30000,C863&lt;=34999),"30000 - 34999",AND(C863&gt;=35000,C863&lt;=39999),"35000 - 39999",AND(C863&gt;=40000,C863&lt;=44999),"40000 - 44999",AND(C863&gt;=45000,C863&lt;=49999),"45000 - 49999",C863&gt;=50000,"50000 or more")</f>
        <v>1000 - 4999</v>
      </c>
    </row>
    <row r="864" spans="1:4" x14ac:dyDescent="0.25">
      <c r="A864">
        <v>4</v>
      </c>
      <c r="B864" t="str" cm="1">
        <f t="array" ref="B864">_xlfn.IFS(Data!F864 = "successful", "successful",Data!F864="failed","unsuccessful",Data!F864="canceled","unsuccessful",Data!F864="live","live")</f>
        <v>unsuccessful</v>
      </c>
      <c r="C864">
        <v>50000</v>
      </c>
      <c r="D864" t="str" cm="1">
        <f t="array" ref="D864">_xlfn.IFS(C864&lt;1000,"&lt;1000",AND(C864&gt;=1000,C864&lt;=4999),"1000 - 4999",AND(C864&gt;=5000,C864&lt;=9999),"5000 - 9999",AND(C864&gt;=10000,C864&lt;=14999),"10000 - 14999",AND(C864&gt;=15000,C864&lt;=19999),"15000 - 19999",AND(C864&gt;=20000,C864&lt;=24999),"20000 - 24999",AND(C864&gt;=25000,C864&lt;=29999),"25000 - 29999",AND(C864&gt;=30000,C864&lt;=34999),"30000 - 34999",AND(C864&gt;=35000,C864&lt;=39999),"35000 - 39999",AND(C864&gt;=40000,C864&lt;=44999),"40000 - 44999",AND(C864&gt;=45000,C864&lt;=49999),"45000 - 49999",C864&gt;=50000,"50000 or more")</f>
        <v>50000 or more</v>
      </c>
    </row>
    <row r="865" spans="1:4" x14ac:dyDescent="0.25">
      <c r="A865">
        <v>5</v>
      </c>
      <c r="B865" t="str" cm="1">
        <f t="array" ref="B865">_xlfn.IFS(Data!F865 = "successful", "successful",Data!F865="failed","unsuccessful",Data!F865="canceled","unsuccessful",Data!F865="live","live")</f>
        <v>unsuccessful</v>
      </c>
      <c r="C865">
        <v>2000</v>
      </c>
      <c r="D865" t="str" cm="1">
        <f t="array" ref="D865">_xlfn.IFS(C865&lt;1000,"&lt;1000",AND(C865&gt;=1000,C865&lt;=4999),"1000 - 4999",AND(C865&gt;=5000,C865&lt;=9999),"5000 - 9999",AND(C865&gt;=10000,C865&lt;=14999),"10000 - 14999",AND(C865&gt;=15000,C865&lt;=19999),"15000 - 19999",AND(C865&gt;=20000,C865&lt;=24999),"20000 - 24999",AND(C865&gt;=25000,C865&lt;=29999),"25000 - 29999",AND(C865&gt;=30000,C865&lt;=34999),"30000 - 34999",AND(C865&gt;=35000,C865&lt;=39999),"35000 - 39999",AND(C865&gt;=40000,C865&lt;=44999),"40000 - 44999",AND(C865&gt;=45000,C865&lt;=49999),"45000 - 49999",C865&gt;=50000,"50000 or more")</f>
        <v>1000 - 4999</v>
      </c>
    </row>
    <row r="866" spans="1:4" x14ac:dyDescent="0.25">
      <c r="A866">
        <v>79</v>
      </c>
      <c r="B866" t="str" cm="1">
        <f t="array" ref="B866">_xlfn.IFS(Data!F866 = "successful", "successful",Data!F866="failed","unsuccessful",Data!F866="canceled","unsuccessful",Data!F866="live","live")</f>
        <v>unsuccessful</v>
      </c>
      <c r="C866">
        <v>6500</v>
      </c>
      <c r="D866" t="str" cm="1">
        <f t="array" ref="D866">_xlfn.IFS(C866&lt;1000,"&lt;1000",AND(C866&gt;=1000,C866&lt;=4999),"1000 - 4999",AND(C866&gt;=5000,C866&lt;=9999),"5000 - 9999",AND(C866&gt;=10000,C866&lt;=14999),"10000 - 14999",AND(C866&gt;=15000,C866&lt;=19999),"15000 - 19999",AND(C866&gt;=20000,C866&lt;=24999),"20000 - 24999",AND(C866&gt;=25000,C866&lt;=29999),"25000 - 29999",AND(C866&gt;=30000,C866&lt;=34999),"30000 - 34999",AND(C866&gt;=35000,C866&lt;=39999),"35000 - 39999",AND(C866&gt;=40000,C866&lt;=44999),"40000 - 44999",AND(C866&gt;=45000,C866&lt;=49999),"45000 - 49999",C866&gt;=50000,"50000 or more")</f>
        <v>5000 - 9999</v>
      </c>
    </row>
    <row r="867" spans="1:4" x14ac:dyDescent="0.25">
      <c r="A867">
        <v>2</v>
      </c>
      <c r="B867" t="str" cm="1">
        <f t="array" ref="B867">_xlfn.IFS(Data!F867 = "successful", "successful",Data!F867="failed","unsuccessful",Data!F867="canceled","unsuccessful",Data!F867="live","live")</f>
        <v>unsuccessful</v>
      </c>
      <c r="C867">
        <v>2200</v>
      </c>
      <c r="D867" t="str" cm="1">
        <f t="array" ref="D867">_xlfn.IFS(C867&lt;1000,"&lt;1000",AND(C867&gt;=1000,C867&lt;=4999),"1000 - 4999",AND(C867&gt;=5000,C867&lt;=9999),"5000 - 9999",AND(C867&gt;=10000,C867&lt;=14999),"10000 - 14999",AND(C867&gt;=15000,C867&lt;=19999),"15000 - 19999",AND(C867&gt;=20000,C867&lt;=24999),"20000 - 24999",AND(C867&gt;=25000,C867&lt;=29999),"25000 - 29999",AND(C867&gt;=30000,C867&lt;=34999),"30000 - 34999",AND(C867&gt;=35000,C867&lt;=39999),"35000 - 39999",AND(C867&gt;=40000,C867&lt;=44999),"40000 - 44999",AND(C867&gt;=45000,C867&lt;=49999),"45000 - 49999",C867&gt;=50000,"50000 or more")</f>
        <v>1000 - 4999</v>
      </c>
    </row>
    <row r="868" spans="1:4" x14ac:dyDescent="0.25">
      <c r="A868">
        <v>11</v>
      </c>
      <c r="B868" t="str" cm="1">
        <f t="array" ref="B868">_xlfn.IFS(Data!F868 = "successful", "successful",Data!F868="failed","unsuccessful",Data!F868="canceled","unsuccessful",Data!F868="live","live")</f>
        <v>unsuccessful</v>
      </c>
      <c r="C868">
        <v>3500</v>
      </c>
      <c r="D868" t="str" cm="1">
        <f t="array" ref="D868">_xlfn.IFS(C868&lt;1000,"&lt;1000",AND(C868&gt;=1000,C868&lt;=4999),"1000 - 4999",AND(C868&gt;=5000,C868&lt;=9999),"5000 - 9999",AND(C868&gt;=10000,C868&lt;=14999),"10000 - 14999",AND(C868&gt;=15000,C868&lt;=19999),"15000 - 19999",AND(C868&gt;=20000,C868&lt;=24999),"20000 - 24999",AND(C868&gt;=25000,C868&lt;=29999),"25000 - 29999",AND(C868&gt;=30000,C868&lt;=34999),"30000 - 34999",AND(C868&gt;=35000,C868&lt;=39999),"35000 - 39999",AND(C868&gt;=40000,C868&lt;=44999),"40000 - 44999",AND(C868&gt;=45000,C868&lt;=49999),"45000 - 49999",C868&gt;=50000,"50000 or more")</f>
        <v>1000 - 4999</v>
      </c>
    </row>
    <row r="869" spans="1:4" x14ac:dyDescent="0.25">
      <c r="A869">
        <v>11</v>
      </c>
      <c r="B869" t="str" cm="1">
        <f t="array" ref="B869">_xlfn.IFS(Data!F869 = "successful", "successful",Data!F869="failed","unsuccessful",Data!F869="canceled","unsuccessful",Data!F869="live","live")</f>
        <v>unsuccessful</v>
      </c>
      <c r="C869">
        <v>5000</v>
      </c>
      <c r="D869" t="str" cm="1">
        <f t="array" ref="D869">_xlfn.IFS(C869&lt;1000,"&lt;1000",AND(C869&gt;=1000,C869&lt;=4999),"1000 - 4999",AND(C869&gt;=5000,C869&lt;=9999),"5000 - 9999",AND(C869&gt;=10000,C869&lt;=14999),"10000 - 14999",AND(C869&gt;=15000,C869&lt;=19999),"15000 - 19999",AND(C869&gt;=20000,C869&lt;=24999),"20000 - 24999",AND(C869&gt;=25000,C869&lt;=29999),"25000 - 29999",AND(C869&gt;=30000,C869&lt;=34999),"30000 - 34999",AND(C869&gt;=35000,C869&lt;=39999),"35000 - 39999",AND(C869&gt;=40000,C869&lt;=44999),"40000 - 44999",AND(C869&gt;=45000,C869&lt;=49999),"45000 - 49999",C869&gt;=50000,"50000 or more")</f>
        <v>5000 - 9999</v>
      </c>
    </row>
    <row r="870" spans="1:4" x14ac:dyDescent="0.25">
      <c r="A870">
        <v>1</v>
      </c>
      <c r="B870" t="str" cm="1">
        <f t="array" ref="B870">_xlfn.IFS(Data!F870 = "successful", "successful",Data!F870="failed","unsuccessful",Data!F870="canceled","unsuccessful",Data!F870="live","live")</f>
        <v>unsuccessful</v>
      </c>
      <c r="C870">
        <v>45000</v>
      </c>
      <c r="D870" t="str" cm="1">
        <f t="array" ref="D870">_xlfn.IFS(C870&lt;1000,"&lt;1000",AND(C870&gt;=1000,C870&lt;=4999),"1000 - 4999",AND(C870&gt;=5000,C870&lt;=9999),"5000 - 9999",AND(C870&gt;=10000,C870&lt;=14999),"10000 - 14999",AND(C870&gt;=15000,C870&lt;=19999),"15000 - 19999",AND(C870&gt;=20000,C870&lt;=24999),"20000 - 24999",AND(C870&gt;=25000,C870&lt;=29999),"25000 - 29999",AND(C870&gt;=30000,C870&lt;=34999),"30000 - 34999",AND(C870&gt;=35000,C870&lt;=39999),"35000 - 39999",AND(C870&gt;=40000,C870&lt;=44999),"40000 - 44999",AND(C870&gt;=45000,C870&lt;=49999),"45000 - 49999",C870&gt;=50000,"50000 or more")</f>
        <v>45000 - 49999</v>
      </c>
    </row>
    <row r="871" spans="1:4" x14ac:dyDescent="0.25">
      <c r="A871">
        <v>3</v>
      </c>
      <c r="B871" t="str" cm="1">
        <f t="array" ref="B871">_xlfn.IFS(Data!F871 = "successful", "successful",Data!F871="failed","unsuccessful",Data!F871="canceled","unsuccessful",Data!F871="live","live")</f>
        <v>unsuccessful</v>
      </c>
      <c r="C871">
        <v>8800</v>
      </c>
      <c r="D871" t="str" cm="1">
        <f t="array" ref="D871">_xlfn.IFS(C871&lt;1000,"&lt;1000",AND(C871&gt;=1000,C871&lt;=4999),"1000 - 4999",AND(C871&gt;=5000,C871&lt;=9999),"5000 - 9999",AND(C871&gt;=10000,C871&lt;=14999),"10000 - 14999",AND(C871&gt;=15000,C871&lt;=19999),"15000 - 19999",AND(C871&gt;=20000,C871&lt;=24999),"20000 - 24999",AND(C871&gt;=25000,C871&lt;=29999),"25000 - 29999",AND(C871&gt;=30000,C871&lt;=34999),"30000 - 34999",AND(C871&gt;=35000,C871&lt;=39999),"35000 - 39999",AND(C871&gt;=40000,C871&lt;=44999),"40000 - 44999",AND(C871&gt;=45000,C871&lt;=49999),"45000 - 49999",C871&gt;=50000,"50000 or more")</f>
        <v>5000 - 9999</v>
      </c>
    </row>
    <row r="872" spans="1:4" x14ac:dyDescent="0.25">
      <c r="A872">
        <v>5</v>
      </c>
      <c r="B872" t="str" cm="1">
        <f t="array" ref="B872">_xlfn.IFS(Data!F872 = "successful", "successful",Data!F872="failed","unsuccessful",Data!F872="canceled","unsuccessful",Data!F872="live","live")</f>
        <v>unsuccessful</v>
      </c>
      <c r="C872">
        <v>20000</v>
      </c>
      <c r="D872" t="str" cm="1">
        <f t="array" ref="D872">_xlfn.IFS(C872&lt;1000,"&lt;1000",AND(C872&gt;=1000,C872&lt;=4999),"1000 - 4999",AND(C872&gt;=5000,C872&lt;=9999),"5000 - 9999",AND(C872&gt;=10000,C872&lt;=14999),"10000 - 14999",AND(C872&gt;=15000,C872&lt;=19999),"15000 - 19999",AND(C872&gt;=20000,C872&lt;=24999),"20000 - 24999",AND(C872&gt;=25000,C872&lt;=29999),"25000 - 29999",AND(C872&gt;=30000,C872&lt;=34999),"30000 - 34999",AND(C872&gt;=35000,C872&lt;=39999),"35000 - 39999",AND(C872&gt;=40000,C872&lt;=44999),"40000 - 44999",AND(C872&gt;=45000,C872&lt;=49999),"45000 - 49999",C872&gt;=50000,"50000 or more")</f>
        <v>20000 - 24999</v>
      </c>
    </row>
    <row r="873" spans="1:4" x14ac:dyDescent="0.25">
      <c r="A873">
        <v>12</v>
      </c>
      <c r="B873" t="str" cm="1">
        <f t="array" ref="B873">_xlfn.IFS(Data!F873 = "successful", "successful",Data!F873="failed","unsuccessful",Data!F873="canceled","unsuccessful",Data!F873="live","live")</f>
        <v>unsuccessful</v>
      </c>
      <c r="C873">
        <v>6000</v>
      </c>
      <c r="D873" t="str" cm="1">
        <f t="array" ref="D873">_xlfn.IFS(C873&lt;1000,"&lt;1000",AND(C873&gt;=1000,C873&lt;=4999),"1000 - 4999",AND(C873&gt;=5000,C873&lt;=9999),"5000 - 9999",AND(C873&gt;=10000,C873&lt;=14999),"10000 - 14999",AND(C873&gt;=15000,C873&lt;=19999),"15000 - 19999",AND(C873&gt;=20000,C873&lt;=24999),"20000 - 24999",AND(C873&gt;=25000,C873&lt;=29999),"25000 - 29999",AND(C873&gt;=30000,C873&lt;=34999),"30000 - 34999",AND(C873&gt;=35000,C873&lt;=39999),"35000 - 39999",AND(C873&gt;=40000,C873&lt;=44999),"40000 - 44999",AND(C873&gt;=45000,C873&lt;=49999),"45000 - 49999",C873&gt;=50000,"50000 or more")</f>
        <v>5000 - 9999</v>
      </c>
    </row>
    <row r="874" spans="1:4" x14ac:dyDescent="0.25">
      <c r="A874">
        <v>2</v>
      </c>
      <c r="B874" t="str" cm="1">
        <f t="array" ref="B874">_xlfn.IFS(Data!F874 = "successful", "successful",Data!F874="failed","unsuccessful",Data!F874="canceled","unsuccessful",Data!F874="live","live")</f>
        <v>unsuccessful</v>
      </c>
      <c r="C874">
        <v>8000</v>
      </c>
      <c r="D874" t="str" cm="1">
        <f t="array" ref="D874">_xlfn.IFS(C874&lt;1000,"&lt;1000",AND(C874&gt;=1000,C874&lt;=4999),"1000 - 4999",AND(C874&gt;=5000,C874&lt;=9999),"5000 - 9999",AND(C874&gt;=10000,C874&lt;=14999),"10000 - 14999",AND(C874&gt;=15000,C874&lt;=19999),"15000 - 19999",AND(C874&gt;=20000,C874&lt;=24999),"20000 - 24999",AND(C874&gt;=25000,C874&lt;=29999),"25000 - 29999",AND(C874&gt;=30000,C874&lt;=34999),"30000 - 34999",AND(C874&gt;=35000,C874&lt;=39999),"35000 - 39999",AND(C874&gt;=40000,C874&lt;=44999),"40000 - 44999",AND(C874&gt;=45000,C874&lt;=49999),"45000 - 49999",C874&gt;=50000,"50000 or more")</f>
        <v>5000 - 9999</v>
      </c>
    </row>
    <row r="875" spans="1:4" x14ac:dyDescent="0.25">
      <c r="A875">
        <v>5</v>
      </c>
      <c r="B875" t="str" cm="1">
        <f t="array" ref="B875">_xlfn.IFS(Data!F875 = "successful", "successful",Data!F875="failed","unsuccessful",Data!F875="canceled","unsuccessful",Data!F875="live","live")</f>
        <v>unsuccessful</v>
      </c>
      <c r="C875">
        <v>3500</v>
      </c>
      <c r="D875" t="str" cm="1">
        <f t="array" ref="D875">_xlfn.IFS(C875&lt;1000,"&lt;1000",AND(C875&gt;=1000,C875&lt;=4999),"1000 - 4999",AND(C875&gt;=5000,C875&lt;=9999),"5000 - 9999",AND(C875&gt;=10000,C875&lt;=14999),"10000 - 14999",AND(C875&gt;=15000,C875&lt;=19999),"15000 - 19999",AND(C875&gt;=20000,C875&lt;=24999),"20000 - 24999",AND(C875&gt;=25000,C875&lt;=29999),"25000 - 29999",AND(C875&gt;=30000,C875&lt;=34999),"30000 - 34999",AND(C875&gt;=35000,C875&lt;=39999),"35000 - 39999",AND(C875&gt;=40000,C875&lt;=44999),"40000 - 44999",AND(C875&gt;=45000,C875&lt;=49999),"45000 - 49999",C875&gt;=50000,"50000 or more")</f>
        <v>1000 - 4999</v>
      </c>
    </row>
    <row r="876" spans="1:4" x14ac:dyDescent="0.25">
      <c r="A876">
        <v>21</v>
      </c>
      <c r="B876" t="str" cm="1">
        <f t="array" ref="B876">_xlfn.IFS(Data!F876 = "successful", "successful",Data!F876="failed","unsuccessful",Data!F876="canceled","unsuccessful",Data!F876="live","live")</f>
        <v>unsuccessful</v>
      </c>
      <c r="C876">
        <v>3000</v>
      </c>
      <c r="D876" t="str" cm="1">
        <f t="array" ref="D876">_xlfn.IFS(C876&lt;1000,"&lt;1000",AND(C876&gt;=1000,C876&lt;=4999),"1000 - 4999",AND(C876&gt;=5000,C876&lt;=9999),"5000 - 9999",AND(C876&gt;=10000,C876&lt;=14999),"10000 - 14999",AND(C876&gt;=15000,C876&lt;=19999),"15000 - 19999",AND(C876&gt;=20000,C876&lt;=24999),"20000 - 24999",AND(C876&gt;=25000,C876&lt;=29999),"25000 - 29999",AND(C876&gt;=30000,C876&lt;=34999),"30000 - 34999",AND(C876&gt;=35000,C876&lt;=39999),"35000 - 39999",AND(C876&gt;=40000,C876&lt;=44999),"40000 - 44999",AND(C876&gt;=45000,C876&lt;=49999),"45000 - 49999",C876&gt;=50000,"50000 or more")</f>
        <v>1000 - 4999</v>
      </c>
    </row>
    <row r="877" spans="1:4" x14ac:dyDescent="0.25">
      <c r="A877">
        <v>0</v>
      </c>
      <c r="B877" t="str" cm="1">
        <f t="array" ref="B877">_xlfn.IFS(Data!F877 = "successful", "successful",Data!F877="failed","unsuccessful",Data!F877="canceled","unsuccessful",Data!F877="live","live")</f>
        <v>unsuccessful</v>
      </c>
      <c r="C877">
        <v>5000</v>
      </c>
      <c r="D877" t="str" cm="1">
        <f t="array" ref="D877">_xlfn.IFS(C877&lt;1000,"&lt;1000",AND(C877&gt;=1000,C877&lt;=4999),"1000 - 4999",AND(C877&gt;=5000,C877&lt;=9999),"5000 - 9999",AND(C877&gt;=10000,C877&lt;=14999),"10000 - 14999",AND(C877&gt;=15000,C877&lt;=19999),"15000 - 19999",AND(C877&gt;=20000,C877&lt;=24999),"20000 - 24999",AND(C877&gt;=25000,C877&lt;=29999),"25000 - 29999",AND(C877&gt;=30000,C877&lt;=34999),"30000 - 34999",AND(C877&gt;=35000,C877&lt;=39999),"35000 - 39999",AND(C877&gt;=40000,C877&lt;=44999),"40000 - 44999",AND(C877&gt;=45000,C877&lt;=49999),"45000 - 49999",C877&gt;=50000,"50000 or more")</f>
        <v>5000 - 9999</v>
      </c>
    </row>
    <row r="878" spans="1:4" x14ac:dyDescent="0.25">
      <c r="A878">
        <v>45</v>
      </c>
      <c r="B878" t="str" cm="1">
        <f t="array" ref="B878">_xlfn.IFS(Data!F878 = "successful", "successful",Data!F878="failed","unsuccessful",Data!F878="canceled","unsuccessful",Data!F878="live","live")</f>
        <v>unsuccessful</v>
      </c>
      <c r="C878">
        <v>3152</v>
      </c>
      <c r="D878" t="str" cm="1">
        <f t="array" ref="D878">_xlfn.IFS(C878&lt;1000,"&lt;1000",AND(C878&gt;=1000,C878&lt;=4999),"1000 - 4999",AND(C878&gt;=5000,C878&lt;=9999),"5000 - 9999",AND(C878&gt;=10000,C878&lt;=14999),"10000 - 14999",AND(C878&gt;=15000,C878&lt;=19999),"15000 - 19999",AND(C878&gt;=20000,C878&lt;=24999),"20000 - 24999",AND(C878&gt;=25000,C878&lt;=29999),"25000 - 29999",AND(C878&gt;=30000,C878&lt;=34999),"30000 - 34999",AND(C878&gt;=35000,C878&lt;=39999),"35000 - 39999",AND(C878&gt;=40000,C878&lt;=44999),"40000 - 44999",AND(C878&gt;=45000,C878&lt;=49999),"45000 - 49999",C878&gt;=50000,"50000 or more")</f>
        <v>1000 - 4999</v>
      </c>
    </row>
    <row r="879" spans="1:4" x14ac:dyDescent="0.25">
      <c r="A879">
        <v>29</v>
      </c>
      <c r="B879" t="str" cm="1">
        <f t="array" ref="B879">_xlfn.IFS(Data!F879 = "successful", "successful",Data!F879="failed","unsuccessful",Data!F879="canceled","unsuccessful",Data!F879="live","live")</f>
        <v>unsuccessful</v>
      </c>
      <c r="C879">
        <v>2000</v>
      </c>
      <c r="D879" t="str" cm="1">
        <f t="array" ref="D879">_xlfn.IFS(C879&lt;1000,"&lt;1000",AND(C879&gt;=1000,C879&lt;=4999),"1000 - 4999",AND(C879&gt;=5000,C879&lt;=9999),"5000 - 9999",AND(C879&gt;=10000,C879&lt;=14999),"10000 - 14999",AND(C879&gt;=15000,C879&lt;=19999),"15000 - 19999",AND(C879&gt;=20000,C879&lt;=24999),"20000 - 24999",AND(C879&gt;=25000,C879&lt;=29999),"25000 - 29999",AND(C879&gt;=30000,C879&lt;=34999),"30000 - 34999",AND(C879&gt;=35000,C879&lt;=39999),"35000 - 39999",AND(C879&gt;=40000,C879&lt;=44999),"40000 - 44999",AND(C879&gt;=45000,C879&lt;=49999),"45000 - 49999",C879&gt;=50000,"50000 or more")</f>
        <v>1000 - 4999</v>
      </c>
    </row>
    <row r="880" spans="1:4" x14ac:dyDescent="0.25">
      <c r="A880">
        <v>2</v>
      </c>
      <c r="B880" t="str" cm="1">
        <f t="array" ref="B880">_xlfn.IFS(Data!F880 = "successful", "successful",Data!F880="failed","unsuccessful",Data!F880="canceled","unsuccessful",Data!F880="live","live")</f>
        <v>unsuccessful</v>
      </c>
      <c r="C880">
        <v>5000</v>
      </c>
      <c r="D880" t="str" cm="1">
        <f t="array" ref="D880">_xlfn.IFS(C880&lt;1000,"&lt;1000",AND(C880&gt;=1000,C880&lt;=4999),"1000 - 4999",AND(C880&gt;=5000,C880&lt;=9999),"5000 - 9999",AND(C880&gt;=10000,C880&lt;=14999),"10000 - 14999",AND(C880&gt;=15000,C880&lt;=19999),"15000 - 19999",AND(C880&gt;=20000,C880&lt;=24999),"20000 - 24999",AND(C880&gt;=25000,C880&lt;=29999),"25000 - 29999",AND(C880&gt;=30000,C880&lt;=34999),"30000 - 34999",AND(C880&gt;=35000,C880&lt;=39999),"35000 - 39999",AND(C880&gt;=40000,C880&lt;=44999),"40000 - 44999",AND(C880&gt;=45000,C880&lt;=49999),"45000 - 49999",C880&gt;=50000,"50000 or more")</f>
        <v>5000 - 9999</v>
      </c>
    </row>
    <row r="881" spans="1:4" x14ac:dyDescent="0.25">
      <c r="A881">
        <v>30</v>
      </c>
      <c r="B881" t="str" cm="1">
        <f t="array" ref="B881">_xlfn.IFS(Data!F881 = "successful", "successful",Data!F881="failed","unsuccessful",Data!F881="canceled","unsuccessful",Data!F881="live","live")</f>
        <v>unsuccessful</v>
      </c>
      <c r="C881">
        <v>2100</v>
      </c>
      <c r="D881" t="str" cm="1">
        <f t="array" ref="D881">_xlfn.IFS(C881&lt;1000,"&lt;1000",AND(C881&gt;=1000,C881&lt;=4999),"1000 - 4999",AND(C881&gt;=5000,C881&lt;=9999),"5000 - 9999",AND(C881&gt;=10000,C881&lt;=14999),"10000 - 14999",AND(C881&gt;=15000,C881&lt;=19999),"15000 - 19999",AND(C881&gt;=20000,C881&lt;=24999),"20000 - 24999",AND(C881&gt;=25000,C881&lt;=29999),"25000 - 29999",AND(C881&gt;=30000,C881&lt;=34999),"30000 - 34999",AND(C881&gt;=35000,C881&lt;=39999),"35000 - 39999",AND(C881&gt;=40000,C881&lt;=44999),"40000 - 44999",AND(C881&gt;=45000,C881&lt;=49999),"45000 - 49999",C881&gt;=50000,"50000 or more")</f>
        <v>1000 - 4999</v>
      </c>
    </row>
    <row r="882" spans="1:4" x14ac:dyDescent="0.25">
      <c r="A882">
        <v>8</v>
      </c>
      <c r="B882" t="str" cm="1">
        <f t="array" ref="B882">_xlfn.IFS(Data!F882 = "successful", "successful",Data!F882="failed","unsuccessful",Data!F882="canceled","unsuccessful",Data!F882="live","live")</f>
        <v>unsuccessful</v>
      </c>
      <c r="C882">
        <v>3780</v>
      </c>
      <c r="D882" t="str" cm="1">
        <f t="array" ref="D882">_xlfn.IFS(C882&lt;1000,"&lt;1000",AND(C882&gt;=1000,C882&lt;=4999),"1000 - 4999",AND(C882&gt;=5000,C882&lt;=9999),"5000 - 9999",AND(C882&gt;=10000,C882&lt;=14999),"10000 - 14999",AND(C882&gt;=15000,C882&lt;=19999),"15000 - 19999",AND(C882&gt;=20000,C882&lt;=24999),"20000 - 24999",AND(C882&gt;=25000,C882&lt;=29999),"25000 - 29999",AND(C882&gt;=30000,C882&lt;=34999),"30000 - 34999",AND(C882&gt;=35000,C882&lt;=39999),"35000 - 39999",AND(C882&gt;=40000,C882&lt;=44999),"40000 - 44999",AND(C882&gt;=45000,C882&lt;=49999),"45000 - 49999",C882&gt;=50000,"50000 or more")</f>
        <v>1000 - 4999</v>
      </c>
    </row>
    <row r="883" spans="1:4" x14ac:dyDescent="0.25">
      <c r="A883">
        <v>1</v>
      </c>
      <c r="B883" t="str" cm="1">
        <f t="array" ref="B883">_xlfn.IFS(Data!F883 = "successful", "successful",Data!F883="failed","unsuccessful",Data!F883="canceled","unsuccessful",Data!F883="live","live")</f>
        <v>unsuccessful</v>
      </c>
      <c r="C883">
        <v>3750</v>
      </c>
      <c r="D883" t="str" cm="1">
        <f t="array" ref="D883">_xlfn.IFS(C883&lt;1000,"&lt;1000",AND(C883&gt;=1000,C883&lt;=4999),"1000 - 4999",AND(C883&gt;=5000,C883&lt;=9999),"5000 - 9999",AND(C883&gt;=10000,C883&lt;=14999),"10000 - 14999",AND(C883&gt;=15000,C883&lt;=19999),"15000 - 19999",AND(C883&gt;=20000,C883&lt;=24999),"20000 - 24999",AND(C883&gt;=25000,C883&lt;=29999),"25000 - 29999",AND(C883&gt;=30000,C883&lt;=34999),"30000 - 34999",AND(C883&gt;=35000,C883&lt;=39999),"35000 - 39999",AND(C883&gt;=40000,C883&lt;=44999),"40000 - 44999",AND(C883&gt;=45000,C883&lt;=49999),"45000 - 49999",C883&gt;=50000,"50000 or more")</f>
        <v>1000 - 4999</v>
      </c>
    </row>
    <row r="884" spans="1:4" x14ac:dyDescent="0.25">
      <c r="A884">
        <v>14</v>
      </c>
      <c r="B884" t="str" cm="1">
        <f t="array" ref="B884">_xlfn.IFS(Data!F884 = "successful", "successful",Data!F884="failed","unsuccessful",Data!F884="canceled","unsuccessful",Data!F884="live","live")</f>
        <v>unsuccessful</v>
      </c>
      <c r="C884">
        <v>1500</v>
      </c>
      <c r="D884" t="str" cm="1">
        <f t="array" ref="D884">_xlfn.IFS(C884&lt;1000,"&lt;1000",AND(C884&gt;=1000,C884&lt;=4999),"1000 - 4999",AND(C884&gt;=5000,C884&lt;=9999),"5000 - 9999",AND(C884&gt;=10000,C884&lt;=14999),"10000 - 14999",AND(C884&gt;=15000,C884&lt;=19999),"15000 - 19999",AND(C884&gt;=20000,C884&lt;=24999),"20000 - 24999",AND(C884&gt;=25000,C884&lt;=29999),"25000 - 29999",AND(C884&gt;=30000,C884&lt;=34999),"30000 - 34999",AND(C884&gt;=35000,C884&lt;=39999),"35000 - 39999",AND(C884&gt;=40000,C884&lt;=44999),"40000 - 44999",AND(C884&gt;=45000,C884&lt;=49999),"45000 - 49999",C884&gt;=50000,"50000 or more")</f>
        <v>1000 - 4999</v>
      </c>
    </row>
    <row r="885" spans="1:4" x14ac:dyDescent="0.25">
      <c r="A885">
        <v>24</v>
      </c>
      <c r="B885" t="str" cm="1">
        <f t="array" ref="B885">_xlfn.IFS(Data!F885 = "successful", "successful",Data!F885="failed","unsuccessful",Data!F885="canceled","unsuccessful",Data!F885="live","live")</f>
        <v>unsuccessful</v>
      </c>
      <c r="C885">
        <v>5000</v>
      </c>
      <c r="D885" t="str" cm="1">
        <f t="array" ref="D885">_xlfn.IFS(C885&lt;1000,"&lt;1000",AND(C885&gt;=1000,C885&lt;=4999),"1000 - 4999",AND(C885&gt;=5000,C885&lt;=9999),"5000 - 9999",AND(C885&gt;=10000,C885&lt;=14999),"10000 - 14999",AND(C885&gt;=15000,C885&lt;=19999),"15000 - 19999",AND(C885&gt;=20000,C885&lt;=24999),"20000 - 24999",AND(C885&gt;=25000,C885&lt;=29999),"25000 - 29999",AND(C885&gt;=30000,C885&lt;=34999),"30000 - 34999",AND(C885&gt;=35000,C885&lt;=39999),"35000 - 39999",AND(C885&gt;=40000,C885&lt;=44999),"40000 - 44999",AND(C885&gt;=45000,C885&lt;=49999),"45000 - 49999",C885&gt;=50000,"50000 or more")</f>
        <v>5000 - 9999</v>
      </c>
    </row>
    <row r="886" spans="1:4" x14ac:dyDescent="0.25">
      <c r="A886">
        <v>2</v>
      </c>
      <c r="B886" t="str" cm="1">
        <f t="array" ref="B886">_xlfn.IFS(Data!F886 = "successful", "successful",Data!F886="failed","unsuccessful",Data!F886="canceled","unsuccessful",Data!F886="live","live")</f>
        <v>unsuccessful</v>
      </c>
      <c r="C886">
        <v>2000</v>
      </c>
      <c r="D886" t="str" cm="1">
        <f t="array" ref="D886">_xlfn.IFS(C886&lt;1000,"&lt;1000",AND(C886&gt;=1000,C886&lt;=4999),"1000 - 4999",AND(C886&gt;=5000,C886&lt;=9999),"5000 - 9999",AND(C886&gt;=10000,C886&lt;=14999),"10000 - 14999",AND(C886&gt;=15000,C886&lt;=19999),"15000 - 19999",AND(C886&gt;=20000,C886&lt;=24999),"20000 - 24999",AND(C886&gt;=25000,C886&lt;=29999),"25000 - 29999",AND(C886&gt;=30000,C886&lt;=34999),"30000 - 34999",AND(C886&gt;=35000,C886&lt;=39999),"35000 - 39999",AND(C886&gt;=40000,C886&lt;=44999),"40000 - 44999",AND(C886&gt;=45000,C886&lt;=49999),"45000 - 49999",C886&gt;=50000,"50000 or more")</f>
        <v>1000 - 4999</v>
      </c>
    </row>
    <row r="887" spans="1:4" x14ac:dyDescent="0.25">
      <c r="A887">
        <v>21</v>
      </c>
      <c r="B887" t="str" cm="1">
        <f t="array" ref="B887">_xlfn.IFS(Data!F887 = "successful", "successful",Data!F887="failed","unsuccessful",Data!F887="canceled","unsuccessful",Data!F887="live","live")</f>
        <v>unsuccessful</v>
      </c>
      <c r="C887">
        <v>1000</v>
      </c>
      <c r="D887" t="str" cm="1">
        <f t="array" ref="D887">_xlfn.IFS(C887&lt;1000,"&lt;1000",AND(C887&gt;=1000,C887&lt;=4999),"1000 - 4999",AND(C887&gt;=5000,C887&lt;=9999),"5000 - 9999",AND(C887&gt;=10000,C887&lt;=14999),"10000 - 14999",AND(C887&gt;=15000,C887&lt;=19999),"15000 - 19999",AND(C887&gt;=20000,C887&lt;=24999),"20000 - 24999",AND(C887&gt;=25000,C887&lt;=29999),"25000 - 29999",AND(C887&gt;=30000,C887&lt;=34999),"30000 - 34999",AND(C887&gt;=35000,C887&lt;=39999),"35000 - 39999",AND(C887&gt;=40000,C887&lt;=44999),"40000 - 44999",AND(C887&gt;=45000,C887&lt;=49999),"45000 - 49999",C887&gt;=50000,"50000 or more")</f>
        <v>1000 - 4999</v>
      </c>
    </row>
    <row r="888" spans="1:4" x14ac:dyDescent="0.25">
      <c r="A888">
        <v>7</v>
      </c>
      <c r="B888" t="str" cm="1">
        <f t="array" ref="B888">_xlfn.IFS(Data!F888 = "successful", "successful",Data!F888="failed","unsuccessful",Data!F888="canceled","unsuccessful",Data!F888="live","live")</f>
        <v>unsuccessful</v>
      </c>
      <c r="C888">
        <v>500</v>
      </c>
      <c r="D888" t="str" cm="1">
        <f t="array" ref="D888">_xlfn.IFS(C888&lt;1000,"&lt;1000",AND(C888&gt;=1000,C888&lt;=4999),"1000 - 4999",AND(C888&gt;=5000,C888&lt;=9999),"5000 - 9999",AND(C888&gt;=10000,C888&lt;=14999),"10000 - 14999",AND(C888&gt;=15000,C888&lt;=19999),"15000 - 19999",AND(C888&gt;=20000,C888&lt;=24999),"20000 - 24999",AND(C888&gt;=25000,C888&lt;=29999),"25000 - 29999",AND(C888&gt;=30000,C888&lt;=34999),"30000 - 34999",AND(C888&gt;=35000,C888&lt;=39999),"35000 - 39999",AND(C888&gt;=40000,C888&lt;=44999),"40000 - 44999",AND(C888&gt;=45000,C888&lt;=49999),"45000 - 49999",C888&gt;=50000,"50000 or more")</f>
        <v>&lt;1000</v>
      </c>
    </row>
    <row r="889" spans="1:4" x14ac:dyDescent="0.25">
      <c r="A889">
        <v>0</v>
      </c>
      <c r="B889" t="str" cm="1">
        <f t="array" ref="B889">_xlfn.IFS(Data!F889 = "successful", "successful",Data!F889="failed","unsuccessful",Data!F889="canceled","unsuccessful",Data!F889="live","live")</f>
        <v>unsuccessful</v>
      </c>
      <c r="C889">
        <v>1000</v>
      </c>
      <c r="D889" t="str" cm="1">
        <f t="array" ref="D889">_xlfn.IFS(C889&lt;1000,"&lt;1000",AND(C889&gt;=1000,C889&lt;=4999),"1000 - 4999",AND(C889&gt;=5000,C889&lt;=9999),"5000 - 9999",AND(C889&gt;=10000,C889&lt;=14999),"10000 - 14999",AND(C889&gt;=15000,C889&lt;=19999),"15000 - 19999",AND(C889&gt;=20000,C889&lt;=24999),"20000 - 24999",AND(C889&gt;=25000,C889&lt;=29999),"25000 - 29999",AND(C889&gt;=30000,C889&lt;=34999),"30000 - 34999",AND(C889&gt;=35000,C889&lt;=39999),"35000 - 39999",AND(C889&gt;=40000,C889&lt;=44999),"40000 - 44999",AND(C889&gt;=45000,C889&lt;=49999),"45000 - 49999",C889&gt;=50000,"50000 or more")</f>
        <v>1000 - 4999</v>
      </c>
    </row>
    <row r="890" spans="1:4" x14ac:dyDescent="0.25">
      <c r="A890">
        <v>4</v>
      </c>
      <c r="B890" t="str" cm="1">
        <f t="array" ref="B890">_xlfn.IFS(Data!F890 = "successful", "successful",Data!F890="failed","unsuccessful",Data!F890="canceled","unsuccessful",Data!F890="live","live")</f>
        <v>unsuccessful</v>
      </c>
      <c r="C890">
        <v>1000</v>
      </c>
      <c r="D890" t="str" cm="1">
        <f t="array" ref="D890">_xlfn.IFS(C890&lt;1000,"&lt;1000",AND(C890&gt;=1000,C890&lt;=4999),"1000 - 4999",AND(C890&gt;=5000,C890&lt;=9999),"5000 - 9999",AND(C890&gt;=10000,C890&lt;=14999),"10000 - 14999",AND(C890&gt;=15000,C890&lt;=19999),"15000 - 19999",AND(C890&gt;=20000,C890&lt;=24999),"20000 - 24999",AND(C890&gt;=25000,C890&lt;=29999),"25000 - 29999",AND(C890&gt;=30000,C890&lt;=34999),"30000 - 34999",AND(C890&gt;=35000,C890&lt;=39999),"35000 - 39999",AND(C890&gt;=40000,C890&lt;=44999),"40000 - 44999",AND(C890&gt;=45000,C890&lt;=49999),"45000 - 49999",C890&gt;=50000,"50000 or more")</f>
        <v>1000 - 4999</v>
      </c>
    </row>
    <row r="891" spans="1:4" x14ac:dyDescent="0.25">
      <c r="A891">
        <v>32</v>
      </c>
      <c r="B891" t="str" cm="1">
        <f t="array" ref="B891">_xlfn.IFS(Data!F891 = "successful", "successful",Data!F891="failed","unsuccessful",Data!F891="canceled","unsuccessful",Data!F891="live","live")</f>
        <v>unsuccessful</v>
      </c>
      <c r="C891">
        <v>25000</v>
      </c>
      <c r="D891" t="str" cm="1">
        <f t="array" ref="D891">_xlfn.IFS(C891&lt;1000,"&lt;1000",AND(C891&gt;=1000,C891&lt;=4999),"1000 - 4999",AND(C891&gt;=5000,C891&lt;=9999),"5000 - 9999",AND(C891&gt;=10000,C891&lt;=14999),"10000 - 14999",AND(C891&gt;=15000,C891&lt;=19999),"15000 - 19999",AND(C891&gt;=20000,C891&lt;=24999),"20000 - 24999",AND(C891&gt;=25000,C891&lt;=29999),"25000 - 29999",AND(C891&gt;=30000,C891&lt;=34999),"30000 - 34999",AND(C891&gt;=35000,C891&lt;=39999),"35000 - 39999",AND(C891&gt;=40000,C891&lt;=44999),"40000 - 44999",AND(C891&gt;=45000,C891&lt;=49999),"45000 - 49999",C891&gt;=50000,"50000 or more")</f>
        <v>25000 - 29999</v>
      </c>
    </row>
    <row r="892" spans="1:4" x14ac:dyDescent="0.25">
      <c r="A892">
        <v>4</v>
      </c>
      <c r="B892" t="str" cm="1">
        <f t="array" ref="B892">_xlfn.IFS(Data!F892 = "successful", "successful",Data!F892="failed","unsuccessful",Data!F892="canceled","unsuccessful",Data!F892="live","live")</f>
        <v>unsuccessful</v>
      </c>
      <c r="C892">
        <v>3000</v>
      </c>
      <c r="D892" t="str" cm="1">
        <f t="array" ref="D892">_xlfn.IFS(C892&lt;1000,"&lt;1000",AND(C892&gt;=1000,C892&lt;=4999),"1000 - 4999",AND(C892&gt;=5000,C892&lt;=9999),"5000 - 9999",AND(C892&gt;=10000,C892&lt;=14999),"10000 - 14999",AND(C892&gt;=15000,C892&lt;=19999),"15000 - 19999",AND(C892&gt;=20000,C892&lt;=24999),"20000 - 24999",AND(C892&gt;=25000,C892&lt;=29999),"25000 - 29999",AND(C892&gt;=30000,C892&lt;=34999),"30000 - 34999",AND(C892&gt;=35000,C892&lt;=39999),"35000 - 39999",AND(C892&gt;=40000,C892&lt;=44999),"40000 - 44999",AND(C892&gt;=45000,C892&lt;=49999),"45000 - 49999",C892&gt;=50000,"50000 or more")</f>
        <v>1000 - 4999</v>
      </c>
    </row>
    <row r="893" spans="1:4" x14ac:dyDescent="0.25">
      <c r="A893">
        <v>9</v>
      </c>
      <c r="B893" t="str" cm="1">
        <f t="array" ref="B893">_xlfn.IFS(Data!F893 = "successful", "successful",Data!F893="failed","unsuccessful",Data!F893="canceled","unsuccessful",Data!F893="live","live")</f>
        <v>unsuccessful</v>
      </c>
      <c r="C893">
        <v>8000</v>
      </c>
      <c r="D893" t="str" cm="1">
        <f t="array" ref="D893">_xlfn.IFS(C893&lt;1000,"&lt;1000",AND(C893&gt;=1000,C893&lt;=4999),"1000 - 4999",AND(C893&gt;=5000,C893&lt;=9999),"5000 - 9999",AND(C893&gt;=10000,C893&lt;=14999),"10000 - 14999",AND(C893&gt;=15000,C893&lt;=19999),"15000 - 19999",AND(C893&gt;=20000,C893&lt;=24999),"20000 - 24999",AND(C893&gt;=25000,C893&lt;=29999),"25000 - 29999",AND(C893&gt;=30000,C893&lt;=34999),"30000 - 34999",AND(C893&gt;=35000,C893&lt;=39999),"35000 - 39999",AND(C893&gt;=40000,C893&lt;=44999),"40000 - 44999",AND(C893&gt;=45000,C893&lt;=49999),"45000 - 49999",C893&gt;=50000,"50000 or more")</f>
        <v>5000 - 9999</v>
      </c>
    </row>
    <row r="894" spans="1:4" x14ac:dyDescent="0.25">
      <c r="A894">
        <v>17</v>
      </c>
      <c r="B894" t="str" cm="1">
        <f t="array" ref="B894">_xlfn.IFS(Data!F894 = "successful", "successful",Data!F894="failed","unsuccessful",Data!F894="canceled","unsuccessful",Data!F894="live","live")</f>
        <v>unsuccessful</v>
      </c>
      <c r="C894">
        <v>6000</v>
      </c>
      <c r="D894" t="str" cm="1">
        <f t="array" ref="D894">_xlfn.IFS(C894&lt;1000,"&lt;1000",AND(C894&gt;=1000,C894&lt;=4999),"1000 - 4999",AND(C894&gt;=5000,C894&lt;=9999),"5000 - 9999",AND(C894&gt;=10000,C894&lt;=14999),"10000 - 14999",AND(C894&gt;=15000,C894&lt;=19999),"15000 - 19999",AND(C894&gt;=20000,C894&lt;=24999),"20000 - 24999",AND(C894&gt;=25000,C894&lt;=29999),"25000 - 29999",AND(C894&gt;=30000,C894&lt;=34999),"30000 - 34999",AND(C894&gt;=35000,C894&lt;=39999),"35000 - 39999",AND(C894&gt;=40000,C894&lt;=44999),"40000 - 44999",AND(C894&gt;=45000,C894&lt;=49999),"45000 - 49999",C894&gt;=50000,"50000 or more")</f>
        <v>5000 - 9999</v>
      </c>
    </row>
    <row r="895" spans="1:4" x14ac:dyDescent="0.25">
      <c r="A895">
        <v>5</v>
      </c>
      <c r="B895" t="str" cm="1">
        <f t="array" ref="B895">_xlfn.IFS(Data!F895 = "successful", "successful",Data!F895="failed","unsuccessful",Data!F895="canceled","unsuccessful",Data!F895="live","live")</f>
        <v>unsuccessful</v>
      </c>
      <c r="C895">
        <v>2000</v>
      </c>
      <c r="D895" t="str" cm="1">
        <f t="array" ref="D895">_xlfn.IFS(C895&lt;1000,"&lt;1000",AND(C895&gt;=1000,C895&lt;=4999),"1000 - 4999",AND(C895&gt;=5000,C895&lt;=9999),"5000 - 9999",AND(C895&gt;=10000,C895&lt;=14999),"10000 - 14999",AND(C895&gt;=15000,C895&lt;=19999),"15000 - 19999",AND(C895&gt;=20000,C895&lt;=24999),"20000 - 24999",AND(C895&gt;=25000,C895&lt;=29999),"25000 - 29999",AND(C895&gt;=30000,C895&lt;=34999),"30000 - 34999",AND(C895&gt;=35000,C895&lt;=39999),"35000 - 39999",AND(C895&gt;=40000,C895&lt;=44999),"40000 - 44999",AND(C895&gt;=45000,C895&lt;=49999),"45000 - 49999",C895&gt;=50000,"50000 or more")</f>
        <v>1000 - 4999</v>
      </c>
    </row>
    <row r="896" spans="1:4" x14ac:dyDescent="0.25">
      <c r="A896">
        <v>53</v>
      </c>
      <c r="B896" t="str" cm="1">
        <f t="array" ref="B896">_xlfn.IFS(Data!F896 = "successful", "successful",Data!F896="failed","unsuccessful",Data!F896="canceled","unsuccessful",Data!F896="live","live")</f>
        <v>unsuccessful</v>
      </c>
      <c r="C896">
        <v>20000</v>
      </c>
      <c r="D896" t="str" cm="1">
        <f t="array" ref="D896">_xlfn.IFS(C896&lt;1000,"&lt;1000",AND(C896&gt;=1000,C896&lt;=4999),"1000 - 4999",AND(C896&gt;=5000,C896&lt;=9999),"5000 - 9999",AND(C896&gt;=10000,C896&lt;=14999),"10000 - 14999",AND(C896&gt;=15000,C896&lt;=19999),"15000 - 19999",AND(C896&gt;=20000,C896&lt;=24999),"20000 - 24999",AND(C896&gt;=25000,C896&lt;=29999),"25000 - 29999",AND(C896&gt;=30000,C896&lt;=34999),"30000 - 34999",AND(C896&gt;=35000,C896&lt;=39999),"35000 - 39999",AND(C896&gt;=40000,C896&lt;=44999),"40000 - 44999",AND(C896&gt;=45000,C896&lt;=49999),"45000 - 49999",C896&gt;=50000,"50000 or more")</f>
        <v>20000 - 24999</v>
      </c>
    </row>
    <row r="897" spans="1:4" x14ac:dyDescent="0.25">
      <c r="A897">
        <v>7</v>
      </c>
      <c r="B897" t="str" cm="1">
        <f t="array" ref="B897">_xlfn.IFS(Data!F897 = "successful", "successful",Data!F897="failed","unsuccessful",Data!F897="canceled","unsuccessful",Data!F897="live","live")</f>
        <v>unsuccessful</v>
      </c>
      <c r="C897">
        <v>8000</v>
      </c>
      <c r="D897" t="str" cm="1">
        <f t="array" ref="D897">_xlfn.IFS(C897&lt;1000,"&lt;1000",AND(C897&gt;=1000,C897&lt;=4999),"1000 - 4999",AND(C897&gt;=5000,C897&lt;=9999),"5000 - 9999",AND(C897&gt;=10000,C897&lt;=14999),"10000 - 14999",AND(C897&gt;=15000,C897&lt;=19999),"15000 - 19999",AND(C897&gt;=20000,C897&lt;=24999),"20000 - 24999",AND(C897&gt;=25000,C897&lt;=29999),"25000 - 29999",AND(C897&gt;=30000,C897&lt;=34999),"30000 - 34999",AND(C897&gt;=35000,C897&lt;=39999),"35000 - 39999",AND(C897&gt;=40000,C897&lt;=44999),"40000 - 44999",AND(C897&gt;=45000,C897&lt;=49999),"45000 - 49999",C897&gt;=50000,"50000 or more")</f>
        <v>5000 - 9999</v>
      </c>
    </row>
    <row r="898" spans="1:4" x14ac:dyDescent="0.25">
      <c r="A898">
        <v>72</v>
      </c>
      <c r="B898" t="str" cm="1">
        <f t="array" ref="B898">_xlfn.IFS(Data!F898 = "successful", "successful",Data!F898="failed","unsuccessful",Data!F898="canceled","unsuccessful",Data!F898="live","live")</f>
        <v>unsuccessful</v>
      </c>
      <c r="C898">
        <v>8000</v>
      </c>
      <c r="D898" t="str" cm="1">
        <f t="array" ref="D898">_xlfn.IFS(C898&lt;1000,"&lt;1000",AND(C898&gt;=1000,C898&lt;=4999),"1000 - 4999",AND(C898&gt;=5000,C898&lt;=9999),"5000 - 9999",AND(C898&gt;=10000,C898&lt;=14999),"10000 - 14999",AND(C898&gt;=15000,C898&lt;=19999),"15000 - 19999",AND(C898&gt;=20000,C898&lt;=24999),"20000 - 24999",AND(C898&gt;=25000,C898&lt;=29999),"25000 - 29999",AND(C898&gt;=30000,C898&lt;=34999),"30000 - 34999",AND(C898&gt;=35000,C898&lt;=39999),"35000 - 39999",AND(C898&gt;=40000,C898&lt;=44999),"40000 - 44999",AND(C898&gt;=45000,C898&lt;=49999),"45000 - 49999",C898&gt;=50000,"50000 or more")</f>
        <v>5000 - 9999</v>
      </c>
    </row>
    <row r="899" spans="1:4" x14ac:dyDescent="0.25">
      <c r="A899">
        <v>0</v>
      </c>
      <c r="B899" t="str" cm="1">
        <f t="array" ref="B899">_xlfn.IFS(Data!F899 = "successful", "successful",Data!F899="failed","unsuccessful",Data!F899="canceled","unsuccessful",Data!F899="live","live")</f>
        <v>unsuccessful</v>
      </c>
      <c r="C899">
        <v>3000</v>
      </c>
      <c r="D899" t="str" cm="1">
        <f t="array" ref="D899">_xlfn.IFS(C899&lt;1000,"&lt;1000",AND(C899&gt;=1000,C899&lt;=4999),"1000 - 4999",AND(C899&gt;=5000,C899&lt;=9999),"5000 - 9999",AND(C899&gt;=10000,C899&lt;=14999),"10000 - 14999",AND(C899&gt;=15000,C899&lt;=19999),"15000 - 19999",AND(C899&gt;=20000,C899&lt;=24999),"20000 - 24999",AND(C899&gt;=25000,C899&lt;=29999),"25000 - 29999",AND(C899&gt;=30000,C899&lt;=34999),"30000 - 34999",AND(C899&gt;=35000,C899&lt;=39999),"35000 - 39999",AND(C899&gt;=40000,C899&lt;=44999),"40000 - 44999",AND(C899&gt;=45000,C899&lt;=49999),"45000 - 49999",C899&gt;=50000,"50000 or more")</f>
        <v>1000 - 4999</v>
      </c>
    </row>
    <row r="900" spans="1:4" x14ac:dyDescent="0.25">
      <c r="A900">
        <v>2</v>
      </c>
      <c r="B900" t="str" cm="1">
        <f t="array" ref="B900">_xlfn.IFS(Data!F900 = "successful", "successful",Data!F900="failed","unsuccessful",Data!F900="canceled","unsuccessful",Data!F900="live","live")</f>
        <v>unsuccessful</v>
      </c>
      <c r="C900">
        <v>2500</v>
      </c>
      <c r="D900" t="str" cm="1">
        <f t="array" ref="D900">_xlfn.IFS(C900&lt;1000,"&lt;1000",AND(C900&gt;=1000,C900&lt;=4999),"1000 - 4999",AND(C900&gt;=5000,C900&lt;=9999),"5000 - 9999",AND(C900&gt;=10000,C900&lt;=14999),"10000 - 14999",AND(C900&gt;=15000,C900&lt;=19999),"15000 - 19999",AND(C900&gt;=20000,C900&lt;=24999),"20000 - 24999",AND(C900&gt;=25000,C900&lt;=29999),"25000 - 29999",AND(C900&gt;=30000,C900&lt;=34999),"30000 - 34999",AND(C900&gt;=35000,C900&lt;=39999),"35000 - 39999",AND(C900&gt;=40000,C900&lt;=44999),"40000 - 44999",AND(C900&gt;=45000,C900&lt;=49999),"45000 - 49999",C900&gt;=50000,"50000 or more")</f>
        <v>1000 - 4999</v>
      </c>
    </row>
    <row r="901" spans="1:4" x14ac:dyDescent="0.25">
      <c r="A901">
        <v>8</v>
      </c>
      <c r="B901" t="str" cm="1">
        <f t="array" ref="B901">_xlfn.IFS(Data!F901 = "successful", "successful",Data!F901="failed","unsuccessful",Data!F901="canceled","unsuccessful",Data!F901="live","live")</f>
        <v>unsuccessful</v>
      </c>
      <c r="C901">
        <v>750</v>
      </c>
      <c r="D901" t="str" cm="1">
        <f t="array" ref="D901">_xlfn.IFS(C901&lt;1000,"&lt;1000",AND(C901&gt;=1000,C901&lt;=4999),"1000 - 4999",AND(C901&gt;=5000,C901&lt;=9999),"5000 - 9999",AND(C901&gt;=10000,C901&lt;=14999),"10000 - 14999",AND(C901&gt;=15000,C901&lt;=19999),"15000 - 19999",AND(C901&gt;=20000,C901&lt;=24999),"20000 - 24999",AND(C901&gt;=25000,C901&lt;=29999),"25000 - 29999",AND(C901&gt;=30000,C901&lt;=34999),"30000 - 34999",AND(C901&gt;=35000,C901&lt;=39999),"35000 - 39999",AND(C901&gt;=40000,C901&lt;=44999),"40000 - 44999",AND(C901&gt;=45000,C901&lt;=49999),"45000 - 49999",C901&gt;=50000,"50000 or more")</f>
        <v>&lt;1000</v>
      </c>
    </row>
    <row r="902" spans="1:4" x14ac:dyDescent="0.25">
      <c r="A902">
        <v>2</v>
      </c>
      <c r="B902" t="str" cm="1">
        <f t="array" ref="B902">_xlfn.IFS(Data!F902 = "successful", "successful",Data!F902="failed","unsuccessful",Data!F902="canceled","unsuccessful",Data!F902="live","live")</f>
        <v>unsuccessful</v>
      </c>
      <c r="C902">
        <v>5000</v>
      </c>
      <c r="D902" t="str" cm="1">
        <f t="array" ref="D902">_xlfn.IFS(C902&lt;1000,"&lt;1000",AND(C902&gt;=1000,C902&lt;=4999),"1000 - 4999",AND(C902&gt;=5000,C902&lt;=9999),"5000 - 9999",AND(C902&gt;=10000,C902&lt;=14999),"10000 - 14999",AND(C902&gt;=15000,C902&lt;=19999),"15000 - 19999",AND(C902&gt;=20000,C902&lt;=24999),"20000 - 24999",AND(C902&gt;=25000,C902&lt;=29999),"25000 - 29999",AND(C902&gt;=30000,C902&lt;=34999),"30000 - 34999",AND(C902&gt;=35000,C902&lt;=39999),"35000 - 39999",AND(C902&gt;=40000,C902&lt;=44999),"40000 - 44999",AND(C902&gt;=45000,C902&lt;=49999),"45000 - 49999",C902&gt;=50000,"50000 or more")</f>
        <v>5000 - 9999</v>
      </c>
    </row>
    <row r="903" spans="1:4" x14ac:dyDescent="0.25">
      <c r="A903">
        <v>0</v>
      </c>
      <c r="B903" t="str" cm="1">
        <f t="array" ref="B903">_xlfn.IFS(Data!F903 = "successful", "successful",Data!F903="failed","unsuccessful",Data!F903="canceled","unsuccessful",Data!F903="live","live")</f>
        <v>unsuccessful</v>
      </c>
      <c r="C903">
        <v>6500</v>
      </c>
      <c r="D903" t="str" cm="1">
        <f t="array" ref="D903">_xlfn.IFS(C903&lt;1000,"&lt;1000",AND(C903&gt;=1000,C903&lt;=4999),"1000 - 4999",AND(C903&gt;=5000,C903&lt;=9999),"5000 - 9999",AND(C903&gt;=10000,C903&lt;=14999),"10000 - 14999",AND(C903&gt;=15000,C903&lt;=19999),"15000 - 19999",AND(C903&gt;=20000,C903&lt;=24999),"20000 - 24999",AND(C903&gt;=25000,C903&lt;=29999),"25000 - 29999",AND(C903&gt;=30000,C903&lt;=34999),"30000 - 34999",AND(C903&gt;=35000,C903&lt;=39999),"35000 - 39999",AND(C903&gt;=40000,C903&lt;=44999),"40000 - 44999",AND(C903&gt;=45000,C903&lt;=49999),"45000 - 49999",C903&gt;=50000,"50000 or more")</f>
        <v>5000 - 9999</v>
      </c>
    </row>
    <row r="904" spans="1:4" x14ac:dyDescent="0.25">
      <c r="A904">
        <v>3</v>
      </c>
      <c r="B904" t="str" cm="1">
        <f t="array" ref="B904">_xlfn.IFS(Data!F904 = "successful", "successful",Data!F904="failed","unsuccessful",Data!F904="canceled","unsuccessful",Data!F904="live","live")</f>
        <v>unsuccessful</v>
      </c>
      <c r="C904">
        <v>30000</v>
      </c>
      <c r="D904" t="str" cm="1">
        <f t="array" ref="D904">_xlfn.IFS(C904&lt;1000,"&lt;1000",AND(C904&gt;=1000,C904&lt;=4999),"1000 - 4999",AND(C904&gt;=5000,C904&lt;=9999),"5000 - 9999",AND(C904&gt;=10000,C904&lt;=14999),"10000 - 14999",AND(C904&gt;=15000,C904&lt;=19999),"15000 - 19999",AND(C904&gt;=20000,C904&lt;=24999),"20000 - 24999",AND(C904&gt;=25000,C904&lt;=29999),"25000 - 29999",AND(C904&gt;=30000,C904&lt;=34999),"30000 - 34999",AND(C904&gt;=35000,C904&lt;=39999),"35000 - 39999",AND(C904&gt;=40000,C904&lt;=44999),"40000 - 44999",AND(C904&gt;=45000,C904&lt;=49999),"45000 - 49999",C904&gt;=50000,"50000 or more")</f>
        <v>30000 - 34999</v>
      </c>
    </row>
    <row r="905" spans="1:4" x14ac:dyDescent="0.25">
      <c r="A905">
        <v>4</v>
      </c>
      <c r="B905" t="str" cm="1">
        <f t="array" ref="B905">_xlfn.IFS(Data!F905 = "successful", "successful",Data!F905="failed","unsuccessful",Data!F905="canceled","unsuccessful",Data!F905="live","live")</f>
        <v>unsuccessful</v>
      </c>
      <c r="C905">
        <v>5000</v>
      </c>
      <c r="D905" t="str" cm="1">
        <f t="array" ref="D905">_xlfn.IFS(C905&lt;1000,"&lt;1000",AND(C905&gt;=1000,C905&lt;=4999),"1000 - 4999",AND(C905&gt;=5000,C905&lt;=9999),"5000 - 9999",AND(C905&gt;=10000,C905&lt;=14999),"10000 - 14999",AND(C905&gt;=15000,C905&lt;=19999),"15000 - 19999",AND(C905&gt;=20000,C905&lt;=24999),"20000 - 24999",AND(C905&gt;=25000,C905&lt;=29999),"25000 - 29999",AND(C905&gt;=30000,C905&lt;=34999),"30000 - 34999",AND(C905&gt;=35000,C905&lt;=39999),"35000 - 39999",AND(C905&gt;=40000,C905&lt;=44999),"40000 - 44999",AND(C905&gt;=45000,C905&lt;=49999),"45000 - 49999",C905&gt;=50000,"50000 or more")</f>
        <v>5000 - 9999</v>
      </c>
    </row>
    <row r="906" spans="1:4" x14ac:dyDescent="0.25">
      <c r="A906">
        <v>3</v>
      </c>
      <c r="B906" t="str" cm="1">
        <f t="array" ref="B906">_xlfn.IFS(Data!F906 = "successful", "successful",Data!F906="failed","unsuccessful",Data!F906="canceled","unsuccessful",Data!F906="live","live")</f>
        <v>unsuccessful</v>
      </c>
      <c r="C906">
        <v>50000</v>
      </c>
      <c r="D906" t="str" cm="1">
        <f t="array" ref="D906">_xlfn.IFS(C906&lt;1000,"&lt;1000",AND(C906&gt;=1000,C906&lt;=4999),"1000 - 4999",AND(C906&gt;=5000,C906&lt;=9999),"5000 - 9999",AND(C906&gt;=10000,C906&lt;=14999),"10000 - 14999",AND(C906&gt;=15000,C906&lt;=19999),"15000 - 19999",AND(C906&gt;=20000,C906&lt;=24999),"20000 - 24999",AND(C906&gt;=25000,C906&lt;=29999),"25000 - 29999",AND(C906&gt;=30000,C906&lt;=34999),"30000 - 34999",AND(C906&gt;=35000,C906&lt;=39999),"35000 - 39999",AND(C906&gt;=40000,C906&lt;=44999),"40000 - 44999",AND(C906&gt;=45000,C906&lt;=49999),"45000 - 49999",C906&gt;=50000,"50000 or more")</f>
        <v>50000 or more</v>
      </c>
    </row>
    <row r="907" spans="1:4" x14ac:dyDescent="0.25">
      <c r="A907">
        <v>6</v>
      </c>
      <c r="B907" t="str" cm="1">
        <f t="array" ref="B907">_xlfn.IFS(Data!F907 = "successful", "successful",Data!F907="failed","unsuccessful",Data!F907="canceled","unsuccessful",Data!F907="live","live")</f>
        <v>unsuccessful</v>
      </c>
      <c r="C907">
        <v>6500</v>
      </c>
      <c r="D907" t="str" cm="1">
        <f t="array" ref="D907">_xlfn.IFS(C907&lt;1000,"&lt;1000",AND(C907&gt;=1000,C907&lt;=4999),"1000 - 4999",AND(C907&gt;=5000,C907&lt;=9999),"5000 - 9999",AND(C907&gt;=10000,C907&lt;=14999),"10000 - 14999",AND(C907&gt;=15000,C907&lt;=19999),"15000 - 19999",AND(C907&gt;=20000,C907&lt;=24999),"20000 - 24999",AND(C907&gt;=25000,C907&lt;=29999),"25000 - 29999",AND(C907&gt;=30000,C907&lt;=34999),"30000 - 34999",AND(C907&gt;=35000,C907&lt;=39999),"35000 - 39999",AND(C907&gt;=40000,C907&lt;=44999),"40000 - 44999",AND(C907&gt;=45000,C907&lt;=49999),"45000 - 49999",C907&gt;=50000,"50000 or more")</f>
        <v>5000 - 9999</v>
      </c>
    </row>
    <row r="908" spans="1:4" x14ac:dyDescent="0.25">
      <c r="A908">
        <v>0</v>
      </c>
      <c r="B908" t="str" cm="1">
        <f t="array" ref="B908">_xlfn.IFS(Data!F908 = "successful", "successful",Data!F908="failed","unsuccessful",Data!F908="canceled","unsuccessful",Data!F908="live","live")</f>
        <v>unsuccessful</v>
      </c>
      <c r="C908">
        <v>15000</v>
      </c>
      <c r="D908" t="str" cm="1">
        <f t="array" ref="D908">_xlfn.IFS(C908&lt;1000,"&lt;1000",AND(C908&gt;=1000,C908&lt;=4999),"1000 - 4999",AND(C908&gt;=5000,C908&lt;=9999),"5000 - 9999",AND(C908&gt;=10000,C908&lt;=14999),"10000 - 14999",AND(C908&gt;=15000,C908&lt;=19999),"15000 - 19999",AND(C908&gt;=20000,C908&lt;=24999),"20000 - 24999",AND(C908&gt;=25000,C908&lt;=29999),"25000 - 29999",AND(C908&gt;=30000,C908&lt;=34999),"30000 - 34999",AND(C908&gt;=35000,C908&lt;=39999),"35000 - 39999",AND(C908&gt;=40000,C908&lt;=44999),"40000 - 44999",AND(C908&gt;=45000,C908&lt;=49999),"45000 - 49999",C908&gt;=50000,"50000 or more")</f>
        <v>15000 - 19999</v>
      </c>
    </row>
    <row r="909" spans="1:4" x14ac:dyDescent="0.25">
      <c r="A909">
        <v>0</v>
      </c>
      <c r="B909" t="str" cm="1">
        <f t="array" ref="B909">_xlfn.IFS(Data!F909 = "successful", "successful",Data!F909="failed","unsuccessful",Data!F909="canceled","unsuccessful",Data!F909="live","live")</f>
        <v>unsuccessful</v>
      </c>
      <c r="C909">
        <v>2900</v>
      </c>
      <c r="D909" t="str" cm="1">
        <f t="array" ref="D909">_xlfn.IFS(C909&lt;1000,"&lt;1000",AND(C909&gt;=1000,C909&lt;=4999),"1000 - 4999",AND(C909&gt;=5000,C909&lt;=9999),"5000 - 9999",AND(C909&gt;=10000,C909&lt;=14999),"10000 - 14999",AND(C909&gt;=15000,C909&lt;=19999),"15000 - 19999",AND(C909&gt;=20000,C909&lt;=24999),"20000 - 24999",AND(C909&gt;=25000,C909&lt;=29999),"25000 - 29999",AND(C909&gt;=30000,C909&lt;=34999),"30000 - 34999",AND(C909&gt;=35000,C909&lt;=39999),"35000 - 39999",AND(C909&gt;=40000,C909&lt;=44999),"40000 - 44999",AND(C909&gt;=45000,C909&lt;=49999),"45000 - 49999",C909&gt;=50000,"50000 or more")</f>
        <v>1000 - 4999</v>
      </c>
    </row>
    <row r="910" spans="1:4" x14ac:dyDescent="0.25">
      <c r="A910">
        <v>0</v>
      </c>
      <c r="B910" t="str" cm="1">
        <f t="array" ref="B910">_xlfn.IFS(Data!F910 = "successful", "successful",Data!F910="failed","unsuccessful",Data!F910="canceled","unsuccessful",Data!F910="live","live")</f>
        <v>unsuccessful</v>
      </c>
      <c r="C910">
        <v>2500</v>
      </c>
      <c r="D910" t="str" cm="1">
        <f t="array" ref="D910">_xlfn.IFS(C910&lt;1000,"&lt;1000",AND(C910&gt;=1000,C910&lt;=4999),"1000 - 4999",AND(C910&gt;=5000,C910&lt;=9999),"5000 - 9999",AND(C910&gt;=10000,C910&lt;=14999),"10000 - 14999",AND(C910&gt;=15000,C910&lt;=19999),"15000 - 19999",AND(C910&gt;=20000,C910&lt;=24999),"20000 - 24999",AND(C910&gt;=25000,C910&lt;=29999),"25000 - 29999",AND(C910&gt;=30000,C910&lt;=34999),"30000 - 34999",AND(C910&gt;=35000,C910&lt;=39999),"35000 - 39999",AND(C910&gt;=40000,C910&lt;=44999),"40000 - 44999",AND(C910&gt;=45000,C910&lt;=49999),"45000 - 49999",C910&gt;=50000,"50000 or more")</f>
        <v>1000 - 4999</v>
      </c>
    </row>
    <row r="911" spans="1:4" x14ac:dyDescent="0.25">
      <c r="A911">
        <v>8</v>
      </c>
      <c r="B911" t="str" cm="1">
        <f t="array" ref="B911">_xlfn.IFS(Data!F911 = "successful", "successful",Data!F911="failed","unsuccessful",Data!F911="canceled","unsuccessful",Data!F911="live","live")</f>
        <v>unsuccessful</v>
      </c>
      <c r="C911">
        <v>16000</v>
      </c>
      <c r="D911" t="str" cm="1">
        <f t="array" ref="D911">_xlfn.IFS(C911&lt;1000,"&lt;1000",AND(C911&gt;=1000,C911&lt;=4999),"1000 - 4999",AND(C911&gt;=5000,C911&lt;=9999),"5000 - 9999",AND(C911&gt;=10000,C911&lt;=14999),"10000 - 14999",AND(C911&gt;=15000,C911&lt;=19999),"15000 - 19999",AND(C911&gt;=20000,C911&lt;=24999),"20000 - 24999",AND(C911&gt;=25000,C911&lt;=29999),"25000 - 29999",AND(C911&gt;=30000,C911&lt;=34999),"30000 - 34999",AND(C911&gt;=35000,C911&lt;=39999),"35000 - 39999",AND(C911&gt;=40000,C911&lt;=44999),"40000 - 44999",AND(C911&gt;=45000,C911&lt;=49999),"45000 - 49999",C911&gt;=50000,"50000 or more")</f>
        <v>15000 - 19999</v>
      </c>
    </row>
    <row r="912" spans="1:4" x14ac:dyDescent="0.25">
      <c r="A912">
        <v>5</v>
      </c>
      <c r="B912" t="str" cm="1">
        <f t="array" ref="B912">_xlfn.IFS(Data!F912 = "successful", "successful",Data!F912="failed","unsuccessful",Data!F912="canceled","unsuccessful",Data!F912="live","live")</f>
        <v>unsuccessful</v>
      </c>
      <c r="C912">
        <v>550</v>
      </c>
      <c r="D912" t="str" cm="1">
        <f t="array" ref="D912">_xlfn.IFS(C912&lt;1000,"&lt;1000",AND(C912&gt;=1000,C912&lt;=4999),"1000 - 4999",AND(C912&gt;=5000,C912&lt;=9999),"5000 - 9999",AND(C912&gt;=10000,C912&lt;=14999),"10000 - 14999",AND(C912&gt;=15000,C912&lt;=19999),"15000 - 19999",AND(C912&gt;=20000,C912&lt;=24999),"20000 - 24999",AND(C912&gt;=25000,C912&lt;=29999),"25000 - 29999",AND(C912&gt;=30000,C912&lt;=34999),"30000 - 34999",AND(C912&gt;=35000,C912&lt;=39999),"35000 - 39999",AND(C912&gt;=40000,C912&lt;=44999),"40000 - 44999",AND(C912&gt;=45000,C912&lt;=49999),"45000 - 49999",C912&gt;=50000,"50000 or more")</f>
        <v>&lt;1000</v>
      </c>
    </row>
    <row r="913" spans="1:4" x14ac:dyDescent="0.25">
      <c r="A913">
        <v>0</v>
      </c>
      <c r="B913" t="str" cm="1">
        <f t="array" ref="B913">_xlfn.IFS(Data!F913 = "successful", "successful",Data!F913="failed","unsuccessful",Data!F913="canceled","unsuccessful",Data!F913="live","live")</f>
        <v>unsuccessful</v>
      </c>
      <c r="C913">
        <v>100000</v>
      </c>
      <c r="D913" t="str" cm="1">
        <f t="array" ref="D913">_xlfn.IFS(C913&lt;1000,"&lt;1000",AND(C913&gt;=1000,C913&lt;=4999),"1000 - 4999",AND(C913&gt;=5000,C913&lt;=9999),"5000 - 9999",AND(C913&gt;=10000,C913&lt;=14999),"10000 - 14999",AND(C913&gt;=15000,C913&lt;=19999),"15000 - 19999",AND(C913&gt;=20000,C913&lt;=24999),"20000 - 24999",AND(C913&gt;=25000,C913&lt;=29999),"25000 - 29999",AND(C913&gt;=30000,C913&lt;=34999),"30000 - 34999",AND(C913&gt;=35000,C913&lt;=39999),"35000 - 39999",AND(C913&gt;=40000,C913&lt;=44999),"40000 - 44999",AND(C913&gt;=45000,C913&lt;=49999),"45000 - 49999",C913&gt;=50000,"50000 or more")</f>
        <v>50000 or more</v>
      </c>
    </row>
    <row r="914" spans="1:4" x14ac:dyDescent="0.25">
      <c r="A914">
        <v>2</v>
      </c>
      <c r="B914" t="str" cm="1">
        <f t="array" ref="B914">_xlfn.IFS(Data!F914 = "successful", "successful",Data!F914="failed","unsuccessful",Data!F914="canceled","unsuccessful",Data!F914="live","live")</f>
        <v>unsuccessful</v>
      </c>
      <c r="C914">
        <v>3500</v>
      </c>
      <c r="D914" t="str" cm="1">
        <f t="array" ref="D914">_xlfn.IFS(C914&lt;1000,"&lt;1000",AND(C914&gt;=1000,C914&lt;=4999),"1000 - 4999",AND(C914&gt;=5000,C914&lt;=9999),"5000 - 9999",AND(C914&gt;=10000,C914&lt;=14999),"10000 - 14999",AND(C914&gt;=15000,C914&lt;=19999),"15000 - 19999",AND(C914&gt;=20000,C914&lt;=24999),"20000 - 24999",AND(C914&gt;=25000,C914&lt;=29999),"25000 - 29999",AND(C914&gt;=30000,C914&lt;=34999),"30000 - 34999",AND(C914&gt;=35000,C914&lt;=39999),"35000 - 39999",AND(C914&gt;=40000,C914&lt;=44999),"40000 - 44999",AND(C914&gt;=45000,C914&lt;=49999),"45000 - 49999",C914&gt;=50000,"50000 or more")</f>
        <v>1000 - 4999</v>
      </c>
    </row>
    <row r="915" spans="1:4" x14ac:dyDescent="0.25">
      <c r="A915">
        <v>24</v>
      </c>
      <c r="B915" t="str" cm="1">
        <f t="array" ref="B915">_xlfn.IFS(Data!F915 = "successful", "successful",Data!F915="failed","unsuccessful",Data!F915="canceled","unsuccessful",Data!F915="live","live")</f>
        <v>unsuccessful</v>
      </c>
      <c r="C915">
        <v>30000</v>
      </c>
      <c r="D915" t="str" cm="1">
        <f t="array" ref="D915">_xlfn.IFS(C915&lt;1000,"&lt;1000",AND(C915&gt;=1000,C915&lt;=4999),"1000 - 4999",AND(C915&gt;=5000,C915&lt;=9999),"5000 - 9999",AND(C915&gt;=10000,C915&lt;=14999),"10000 - 14999",AND(C915&gt;=15000,C915&lt;=19999),"15000 - 19999",AND(C915&gt;=20000,C915&lt;=24999),"20000 - 24999",AND(C915&gt;=25000,C915&lt;=29999),"25000 - 29999",AND(C915&gt;=30000,C915&lt;=34999),"30000 - 34999",AND(C915&gt;=35000,C915&lt;=39999),"35000 - 39999",AND(C915&gt;=40000,C915&lt;=44999),"40000 - 44999",AND(C915&gt;=45000,C915&lt;=49999),"45000 - 49999",C915&gt;=50000,"50000 or more")</f>
        <v>30000 - 34999</v>
      </c>
    </row>
    <row r="916" spans="1:4" x14ac:dyDescent="0.25">
      <c r="A916">
        <v>0</v>
      </c>
      <c r="B916" t="str" cm="1">
        <f t="array" ref="B916">_xlfn.IFS(Data!F916 = "successful", "successful",Data!F916="failed","unsuccessful",Data!F916="canceled","unsuccessful",Data!F916="live","live")</f>
        <v>unsuccessful</v>
      </c>
      <c r="C916">
        <v>1500</v>
      </c>
      <c r="D916" t="str" cm="1">
        <f t="array" ref="D916">_xlfn.IFS(C916&lt;1000,"&lt;1000",AND(C916&gt;=1000,C916&lt;=4999),"1000 - 4999",AND(C916&gt;=5000,C916&lt;=9999),"5000 - 9999",AND(C916&gt;=10000,C916&lt;=14999),"10000 - 14999",AND(C916&gt;=15000,C916&lt;=19999),"15000 - 19999",AND(C916&gt;=20000,C916&lt;=24999),"20000 - 24999",AND(C916&gt;=25000,C916&lt;=29999),"25000 - 29999",AND(C916&gt;=30000,C916&lt;=34999),"30000 - 34999",AND(C916&gt;=35000,C916&lt;=39999),"35000 - 39999",AND(C916&gt;=40000,C916&lt;=44999),"40000 - 44999",AND(C916&gt;=45000,C916&lt;=49999),"45000 - 49999",C916&gt;=50000,"50000 or more")</f>
        <v>1000 - 4999</v>
      </c>
    </row>
    <row r="917" spans="1:4" x14ac:dyDescent="0.25">
      <c r="A917">
        <v>9</v>
      </c>
      <c r="B917" t="str" cm="1">
        <f t="array" ref="B917">_xlfn.IFS(Data!F917 = "successful", "successful",Data!F917="failed","unsuccessful",Data!F917="canceled","unsuccessful",Data!F917="live","live")</f>
        <v>unsuccessful</v>
      </c>
      <c r="C917">
        <v>6500</v>
      </c>
      <c r="D917" t="str" cm="1">
        <f t="array" ref="D917">_xlfn.IFS(C917&lt;1000,"&lt;1000",AND(C917&gt;=1000,C917&lt;=4999),"1000 - 4999",AND(C917&gt;=5000,C917&lt;=9999),"5000 - 9999",AND(C917&gt;=10000,C917&lt;=14999),"10000 - 14999",AND(C917&gt;=15000,C917&lt;=19999),"15000 - 19999",AND(C917&gt;=20000,C917&lt;=24999),"20000 - 24999",AND(C917&gt;=25000,C917&lt;=29999),"25000 - 29999",AND(C917&gt;=30000,C917&lt;=34999),"30000 - 34999",AND(C917&gt;=35000,C917&lt;=39999),"35000 - 39999",AND(C917&gt;=40000,C917&lt;=44999),"40000 - 44999",AND(C917&gt;=45000,C917&lt;=49999),"45000 - 49999",C917&gt;=50000,"50000 or more")</f>
        <v>5000 - 9999</v>
      </c>
    </row>
    <row r="918" spans="1:4" x14ac:dyDescent="0.25">
      <c r="A918">
        <v>0</v>
      </c>
      <c r="B918" t="str" cm="1">
        <f t="array" ref="B918">_xlfn.IFS(Data!F918 = "successful", "successful",Data!F918="failed","unsuccessful",Data!F918="canceled","unsuccessful",Data!F918="live","live")</f>
        <v>unsuccessful</v>
      </c>
      <c r="C918">
        <v>3300</v>
      </c>
      <c r="D918" t="str" cm="1">
        <f t="array" ref="D918">_xlfn.IFS(C918&lt;1000,"&lt;1000",AND(C918&gt;=1000,C918&lt;=4999),"1000 - 4999",AND(C918&gt;=5000,C918&lt;=9999),"5000 - 9999",AND(C918&gt;=10000,C918&lt;=14999),"10000 - 14999",AND(C918&gt;=15000,C918&lt;=19999),"15000 - 19999",AND(C918&gt;=20000,C918&lt;=24999),"20000 - 24999",AND(C918&gt;=25000,C918&lt;=29999),"25000 - 29999",AND(C918&gt;=30000,C918&lt;=34999),"30000 - 34999",AND(C918&gt;=35000,C918&lt;=39999),"35000 - 39999",AND(C918&gt;=40000,C918&lt;=44999),"40000 - 44999",AND(C918&gt;=45000,C918&lt;=49999),"45000 - 49999",C918&gt;=50000,"50000 or more")</f>
        <v>1000 - 4999</v>
      </c>
    </row>
    <row r="919" spans="1:4" x14ac:dyDescent="0.25">
      <c r="A919">
        <v>1</v>
      </c>
      <c r="B919" t="str" cm="1">
        <f t="array" ref="B919">_xlfn.IFS(Data!F919 = "successful", "successful",Data!F919="failed","unsuccessful",Data!F919="canceled","unsuccessful",Data!F919="live","live")</f>
        <v>unsuccessful</v>
      </c>
      <c r="C919">
        <v>5000</v>
      </c>
      <c r="D919" t="str" cm="1">
        <f t="array" ref="D919">_xlfn.IFS(C919&lt;1000,"&lt;1000",AND(C919&gt;=1000,C919&lt;=4999),"1000 - 4999",AND(C919&gt;=5000,C919&lt;=9999),"5000 - 9999",AND(C919&gt;=10000,C919&lt;=14999),"10000 - 14999",AND(C919&gt;=15000,C919&lt;=19999),"15000 - 19999",AND(C919&gt;=20000,C919&lt;=24999),"20000 - 24999",AND(C919&gt;=25000,C919&lt;=29999),"25000 - 29999",AND(C919&gt;=30000,C919&lt;=34999),"30000 - 34999",AND(C919&gt;=35000,C919&lt;=39999),"35000 - 39999",AND(C919&gt;=40000,C919&lt;=44999),"40000 - 44999",AND(C919&gt;=45000,C919&lt;=49999),"45000 - 49999",C919&gt;=50000,"50000 or more")</f>
        <v>5000 - 9999</v>
      </c>
    </row>
    <row r="920" spans="1:4" x14ac:dyDescent="0.25">
      <c r="A920">
        <v>10</v>
      </c>
      <c r="B920" t="str" cm="1">
        <f t="array" ref="B920">_xlfn.IFS(Data!F920 = "successful", "successful",Data!F920="failed","unsuccessful",Data!F920="canceled","unsuccessful",Data!F920="live","live")</f>
        <v>unsuccessful</v>
      </c>
      <c r="C920">
        <v>3900</v>
      </c>
      <c r="D920" t="str" cm="1">
        <f t="array" ref="D920">_xlfn.IFS(C920&lt;1000,"&lt;1000",AND(C920&gt;=1000,C920&lt;=4999),"1000 - 4999",AND(C920&gt;=5000,C920&lt;=9999),"5000 - 9999",AND(C920&gt;=10000,C920&lt;=14999),"10000 - 14999",AND(C920&gt;=15000,C920&lt;=19999),"15000 - 19999",AND(C920&gt;=20000,C920&lt;=24999),"20000 - 24999",AND(C920&gt;=25000,C920&lt;=29999),"25000 - 29999",AND(C920&gt;=30000,C920&lt;=34999),"30000 - 34999",AND(C920&gt;=35000,C920&lt;=39999),"35000 - 39999",AND(C920&gt;=40000,C920&lt;=44999),"40000 - 44999",AND(C920&gt;=45000,C920&lt;=49999),"45000 - 49999",C920&gt;=50000,"50000 or more")</f>
        <v>1000 - 4999</v>
      </c>
    </row>
    <row r="921" spans="1:4" x14ac:dyDescent="0.25">
      <c r="A921">
        <v>1</v>
      </c>
      <c r="B921" t="str" cm="1">
        <f t="array" ref="B921">_xlfn.IFS(Data!F921 = "successful", "successful",Data!F921="failed","unsuccessful",Data!F921="canceled","unsuccessful",Data!F921="live","live")</f>
        <v>unsuccessful</v>
      </c>
      <c r="C921">
        <v>20000</v>
      </c>
      <c r="D921" t="str" cm="1">
        <f t="array" ref="D921">_xlfn.IFS(C921&lt;1000,"&lt;1000",AND(C921&gt;=1000,C921&lt;=4999),"1000 - 4999",AND(C921&gt;=5000,C921&lt;=9999),"5000 - 9999",AND(C921&gt;=10000,C921&lt;=14999),"10000 - 14999",AND(C921&gt;=15000,C921&lt;=19999),"15000 - 19999",AND(C921&gt;=20000,C921&lt;=24999),"20000 - 24999",AND(C921&gt;=25000,C921&lt;=29999),"25000 - 29999",AND(C921&gt;=30000,C921&lt;=34999),"30000 - 34999",AND(C921&gt;=35000,C921&lt;=39999),"35000 - 39999",AND(C921&gt;=40000,C921&lt;=44999),"40000 - 44999",AND(C921&gt;=45000,C921&lt;=49999),"45000 - 49999",C921&gt;=50000,"50000 or more")</f>
        <v>20000 - 24999</v>
      </c>
    </row>
    <row r="922" spans="1:4" x14ac:dyDescent="0.25">
      <c r="A922">
        <v>0</v>
      </c>
      <c r="B922" t="str" cm="1">
        <f t="array" ref="B922">_xlfn.IFS(Data!F922 = "successful", "successful",Data!F922="failed","unsuccessful",Data!F922="canceled","unsuccessful",Data!F922="live","live")</f>
        <v>unsuccessful</v>
      </c>
      <c r="C922">
        <v>5500</v>
      </c>
      <c r="D922" t="str" cm="1">
        <f t="array" ref="D922">_xlfn.IFS(C922&lt;1000,"&lt;1000",AND(C922&gt;=1000,C922&lt;=4999),"1000 - 4999",AND(C922&gt;=5000,C922&lt;=9999),"5000 - 9999",AND(C922&gt;=10000,C922&lt;=14999),"10000 - 14999",AND(C922&gt;=15000,C922&lt;=19999),"15000 - 19999",AND(C922&gt;=20000,C922&lt;=24999),"20000 - 24999",AND(C922&gt;=25000,C922&lt;=29999),"25000 - 29999",AND(C922&gt;=30000,C922&lt;=34999),"30000 - 34999",AND(C922&gt;=35000,C922&lt;=39999),"35000 - 39999",AND(C922&gt;=40000,C922&lt;=44999),"40000 - 44999",AND(C922&gt;=45000,C922&lt;=49999),"45000 - 49999",C922&gt;=50000,"50000 or more")</f>
        <v>5000 - 9999</v>
      </c>
    </row>
    <row r="923" spans="1:4" x14ac:dyDescent="0.25">
      <c r="A923">
        <v>20</v>
      </c>
      <c r="B923" t="str" cm="1">
        <f t="array" ref="B923">_xlfn.IFS(Data!F923 = "successful", "successful",Data!F923="failed","unsuccessful",Data!F923="canceled","unsuccessful",Data!F923="live","live")</f>
        <v>unsuccessful</v>
      </c>
      <c r="C923">
        <v>15000</v>
      </c>
      <c r="D923" t="str" cm="1">
        <f t="array" ref="D923">_xlfn.IFS(C923&lt;1000,"&lt;1000",AND(C923&gt;=1000,C923&lt;=4999),"1000 - 4999",AND(C923&gt;=5000,C923&lt;=9999),"5000 - 9999",AND(C923&gt;=10000,C923&lt;=14999),"10000 - 14999",AND(C923&gt;=15000,C923&lt;=19999),"15000 - 19999",AND(C923&gt;=20000,C923&lt;=24999),"20000 - 24999",AND(C923&gt;=25000,C923&lt;=29999),"25000 - 29999",AND(C923&gt;=30000,C923&lt;=34999),"30000 - 34999",AND(C923&gt;=35000,C923&lt;=39999),"35000 - 39999",AND(C923&gt;=40000,C923&lt;=44999),"40000 - 44999",AND(C923&gt;=45000,C923&lt;=49999),"45000 - 49999",C923&gt;=50000,"50000 or more")</f>
        <v>15000 - 19999</v>
      </c>
    </row>
    <row r="924" spans="1:4" x14ac:dyDescent="0.25">
      <c r="A924">
        <v>30</v>
      </c>
      <c r="B924" t="str" cm="1">
        <f t="array" ref="B924">_xlfn.IFS(Data!F924 = "successful", "successful",Data!F924="failed","unsuccessful",Data!F924="canceled","unsuccessful",Data!F924="live","live")</f>
        <v>unsuccessful</v>
      </c>
      <c r="C924">
        <v>27000</v>
      </c>
      <c r="D924" t="str" cm="1">
        <f t="array" ref="D924">_xlfn.IFS(C924&lt;1000,"&lt;1000",AND(C924&gt;=1000,C924&lt;=4999),"1000 - 4999",AND(C924&gt;=5000,C924&lt;=9999),"5000 - 9999",AND(C924&gt;=10000,C924&lt;=14999),"10000 - 14999",AND(C924&gt;=15000,C924&lt;=19999),"15000 - 19999",AND(C924&gt;=20000,C924&lt;=24999),"20000 - 24999",AND(C924&gt;=25000,C924&lt;=29999),"25000 - 29999",AND(C924&gt;=30000,C924&lt;=34999),"30000 - 34999",AND(C924&gt;=35000,C924&lt;=39999),"35000 - 39999",AND(C924&gt;=40000,C924&lt;=44999),"40000 - 44999",AND(C924&gt;=45000,C924&lt;=49999),"45000 - 49999",C924&gt;=50000,"50000 or more")</f>
        <v>25000 - 29999</v>
      </c>
    </row>
    <row r="925" spans="1:4" x14ac:dyDescent="0.25">
      <c r="A925">
        <v>6</v>
      </c>
      <c r="B925" t="str" cm="1">
        <f t="array" ref="B925">_xlfn.IFS(Data!F925 = "successful", "successful",Data!F925="failed","unsuccessful",Data!F925="canceled","unsuccessful",Data!F925="live","live")</f>
        <v>unsuccessful</v>
      </c>
      <c r="C925">
        <v>15000</v>
      </c>
      <c r="D925" t="str" cm="1">
        <f t="array" ref="D925">_xlfn.IFS(C925&lt;1000,"&lt;1000",AND(C925&gt;=1000,C925&lt;=4999),"1000 - 4999",AND(C925&gt;=5000,C925&lt;=9999),"5000 - 9999",AND(C925&gt;=10000,C925&lt;=14999),"10000 - 14999",AND(C925&gt;=15000,C925&lt;=19999),"15000 - 19999",AND(C925&gt;=20000,C925&lt;=24999),"20000 - 24999",AND(C925&gt;=25000,C925&lt;=29999),"25000 - 29999",AND(C925&gt;=30000,C925&lt;=34999),"30000 - 34999",AND(C925&gt;=35000,C925&lt;=39999),"35000 - 39999",AND(C925&gt;=40000,C925&lt;=44999),"40000 - 44999",AND(C925&gt;=45000,C925&lt;=49999),"45000 - 49999",C925&gt;=50000,"50000 or more")</f>
        <v>15000 - 19999</v>
      </c>
    </row>
    <row r="926" spans="1:4" x14ac:dyDescent="0.25">
      <c r="A926">
        <v>15</v>
      </c>
      <c r="B926" t="str" cm="1">
        <f t="array" ref="B926">_xlfn.IFS(Data!F926 = "successful", "successful",Data!F926="failed","unsuccessful",Data!F926="canceled","unsuccessful",Data!F926="live","live")</f>
        <v>unsuccessful</v>
      </c>
      <c r="C926">
        <v>3000</v>
      </c>
      <c r="D926" t="str" cm="1">
        <f t="array" ref="D926">_xlfn.IFS(C926&lt;1000,"&lt;1000",AND(C926&gt;=1000,C926&lt;=4999),"1000 - 4999",AND(C926&gt;=5000,C926&lt;=9999),"5000 - 9999",AND(C926&gt;=10000,C926&lt;=14999),"10000 - 14999",AND(C926&gt;=15000,C926&lt;=19999),"15000 - 19999",AND(C926&gt;=20000,C926&lt;=24999),"20000 - 24999",AND(C926&gt;=25000,C926&lt;=29999),"25000 - 29999",AND(C926&gt;=30000,C926&lt;=34999),"30000 - 34999",AND(C926&gt;=35000,C926&lt;=39999),"35000 - 39999",AND(C926&gt;=40000,C926&lt;=44999),"40000 - 44999",AND(C926&gt;=45000,C926&lt;=49999),"45000 - 49999",C926&gt;=50000,"50000 or more")</f>
        <v>1000 - 4999</v>
      </c>
    </row>
    <row r="927" spans="1:4" x14ac:dyDescent="0.25">
      <c r="A927">
        <v>5</v>
      </c>
      <c r="B927" t="str" cm="1">
        <f t="array" ref="B927">_xlfn.IFS(Data!F927 = "successful", "successful",Data!F927="failed","unsuccessful",Data!F927="canceled","unsuccessful",Data!F927="live","live")</f>
        <v>unsuccessful</v>
      </c>
      <c r="C927">
        <v>6000</v>
      </c>
      <c r="D927" t="str" cm="1">
        <f t="array" ref="D927">_xlfn.IFS(C927&lt;1000,"&lt;1000",AND(C927&gt;=1000,C927&lt;=4999),"1000 - 4999",AND(C927&gt;=5000,C927&lt;=9999),"5000 - 9999",AND(C927&gt;=10000,C927&lt;=14999),"10000 - 14999",AND(C927&gt;=15000,C927&lt;=19999),"15000 - 19999",AND(C927&gt;=20000,C927&lt;=24999),"20000 - 24999",AND(C927&gt;=25000,C927&lt;=29999),"25000 - 29999",AND(C927&gt;=30000,C927&lt;=34999),"30000 - 34999",AND(C927&gt;=35000,C927&lt;=39999),"35000 - 39999",AND(C927&gt;=40000,C927&lt;=44999),"40000 - 44999",AND(C927&gt;=45000,C927&lt;=49999),"45000 - 49999",C927&gt;=50000,"50000 or more")</f>
        <v>5000 - 9999</v>
      </c>
    </row>
    <row r="928" spans="1:4" x14ac:dyDescent="0.25">
      <c r="A928">
        <v>0</v>
      </c>
      <c r="B928" t="str" cm="1">
        <f t="array" ref="B928">_xlfn.IFS(Data!F928 = "successful", "successful",Data!F928="failed","unsuccessful",Data!F928="canceled","unsuccessful",Data!F928="live","live")</f>
        <v>unsuccessful</v>
      </c>
      <c r="C928">
        <v>7000</v>
      </c>
      <c r="D928" t="str" cm="1">
        <f t="array" ref="D928">_xlfn.IFS(C928&lt;1000,"&lt;1000",AND(C928&gt;=1000,C928&lt;=4999),"1000 - 4999",AND(C928&gt;=5000,C928&lt;=9999),"5000 - 9999",AND(C928&gt;=10000,C928&lt;=14999),"10000 - 14999",AND(C928&gt;=15000,C928&lt;=19999),"15000 - 19999",AND(C928&gt;=20000,C928&lt;=24999),"20000 - 24999",AND(C928&gt;=25000,C928&lt;=29999),"25000 - 29999",AND(C928&gt;=30000,C928&lt;=34999),"30000 - 34999",AND(C928&gt;=35000,C928&lt;=39999),"35000 - 39999",AND(C928&gt;=40000,C928&lt;=44999),"40000 - 44999",AND(C928&gt;=45000,C928&lt;=49999),"45000 - 49999",C928&gt;=50000,"50000 or more")</f>
        <v>5000 - 9999</v>
      </c>
    </row>
    <row r="929" spans="1:4" x14ac:dyDescent="0.25">
      <c r="A929">
        <v>0</v>
      </c>
      <c r="B929" t="str" cm="1">
        <f t="array" ref="B929">_xlfn.IFS(Data!F929 = "successful", "successful",Data!F929="failed","unsuccessful",Data!F929="canceled","unsuccessful",Data!F929="live","live")</f>
        <v>unsuccessful</v>
      </c>
      <c r="C929">
        <v>20000</v>
      </c>
      <c r="D929" t="str" cm="1">
        <f t="array" ref="D929">_xlfn.IFS(C929&lt;1000,"&lt;1000",AND(C929&gt;=1000,C929&lt;=4999),"1000 - 4999",AND(C929&gt;=5000,C929&lt;=9999),"5000 - 9999",AND(C929&gt;=10000,C929&lt;=14999),"10000 - 14999",AND(C929&gt;=15000,C929&lt;=19999),"15000 - 19999",AND(C929&gt;=20000,C929&lt;=24999),"20000 - 24999",AND(C929&gt;=25000,C929&lt;=29999),"25000 - 29999",AND(C929&gt;=30000,C929&lt;=34999),"30000 - 34999",AND(C929&gt;=35000,C929&lt;=39999),"35000 - 39999",AND(C929&gt;=40000,C929&lt;=44999),"40000 - 44999",AND(C929&gt;=45000,C929&lt;=49999),"45000 - 49999",C929&gt;=50000,"50000 or more")</f>
        <v>20000 - 24999</v>
      </c>
    </row>
    <row r="930" spans="1:4" x14ac:dyDescent="0.25">
      <c r="A930">
        <v>28</v>
      </c>
      <c r="B930" t="str" cm="1">
        <f t="array" ref="B930">_xlfn.IFS(Data!F930 = "successful", "successful",Data!F930="failed","unsuccessful",Data!F930="canceled","unsuccessful",Data!F930="live","live")</f>
        <v>unsuccessful</v>
      </c>
      <c r="C930">
        <v>14500</v>
      </c>
      <c r="D930" t="str" cm="1">
        <f t="array" ref="D930">_xlfn.IFS(C930&lt;1000,"&lt;1000",AND(C930&gt;=1000,C930&lt;=4999),"1000 - 4999",AND(C930&gt;=5000,C930&lt;=9999),"5000 - 9999",AND(C930&gt;=10000,C930&lt;=14999),"10000 - 14999",AND(C930&gt;=15000,C930&lt;=19999),"15000 - 19999",AND(C930&gt;=20000,C930&lt;=24999),"20000 - 24999",AND(C930&gt;=25000,C930&lt;=29999),"25000 - 29999",AND(C930&gt;=30000,C930&lt;=34999),"30000 - 34999",AND(C930&gt;=35000,C930&lt;=39999),"35000 - 39999",AND(C930&gt;=40000,C930&lt;=44999),"40000 - 44999",AND(C930&gt;=45000,C930&lt;=49999),"45000 - 49999",C930&gt;=50000,"50000 or more")</f>
        <v>10000 - 14999</v>
      </c>
    </row>
    <row r="931" spans="1:4" x14ac:dyDescent="0.25">
      <c r="A931">
        <v>0</v>
      </c>
      <c r="B931" t="str" cm="1">
        <f t="array" ref="B931">_xlfn.IFS(Data!F931 = "successful", "successful",Data!F931="failed","unsuccessful",Data!F931="canceled","unsuccessful",Data!F931="live","live")</f>
        <v>unsuccessful</v>
      </c>
      <c r="C931">
        <v>500</v>
      </c>
      <c r="D931" t="str" cm="1">
        <f t="array" ref="D931">_xlfn.IFS(C931&lt;1000,"&lt;1000",AND(C931&gt;=1000,C931&lt;=4999),"1000 - 4999",AND(C931&gt;=5000,C931&lt;=9999),"5000 - 9999",AND(C931&gt;=10000,C931&lt;=14999),"10000 - 14999",AND(C931&gt;=15000,C931&lt;=19999),"15000 - 19999",AND(C931&gt;=20000,C931&lt;=24999),"20000 - 24999",AND(C931&gt;=25000,C931&lt;=29999),"25000 - 29999",AND(C931&gt;=30000,C931&lt;=34999),"30000 - 34999",AND(C931&gt;=35000,C931&lt;=39999),"35000 - 39999",AND(C931&gt;=40000,C931&lt;=44999),"40000 - 44999",AND(C931&gt;=45000,C931&lt;=49999),"45000 - 49999",C931&gt;=50000,"50000 or more")</f>
        <v>&lt;1000</v>
      </c>
    </row>
    <row r="932" spans="1:4" x14ac:dyDescent="0.25">
      <c r="A932">
        <v>5</v>
      </c>
      <c r="B932" t="str" cm="1">
        <f t="array" ref="B932">_xlfn.IFS(Data!F932 = "successful", "successful",Data!F932="failed","unsuccessful",Data!F932="canceled","unsuccessful",Data!F932="live","live")</f>
        <v>unsuccessful</v>
      </c>
      <c r="C932">
        <v>900</v>
      </c>
      <c r="D932" t="str" cm="1">
        <f t="array" ref="D932">_xlfn.IFS(C932&lt;1000,"&lt;1000",AND(C932&gt;=1000,C932&lt;=4999),"1000 - 4999",AND(C932&gt;=5000,C932&lt;=9999),"5000 - 9999",AND(C932&gt;=10000,C932&lt;=14999),"10000 - 14999",AND(C932&gt;=15000,C932&lt;=19999),"15000 - 19999",AND(C932&gt;=20000,C932&lt;=24999),"20000 - 24999",AND(C932&gt;=25000,C932&lt;=29999),"25000 - 29999",AND(C932&gt;=30000,C932&lt;=34999),"30000 - 34999",AND(C932&gt;=35000,C932&lt;=39999),"35000 - 39999",AND(C932&gt;=40000,C932&lt;=44999),"40000 - 44999",AND(C932&gt;=45000,C932&lt;=49999),"45000 - 49999",C932&gt;=50000,"50000 or more")</f>
        <v>&lt;1000</v>
      </c>
    </row>
    <row r="933" spans="1:4" x14ac:dyDescent="0.25">
      <c r="A933">
        <v>7</v>
      </c>
      <c r="B933" t="str" cm="1">
        <f t="array" ref="B933">_xlfn.IFS(Data!F933 = "successful", "successful",Data!F933="failed","unsuccessful",Data!F933="canceled","unsuccessful",Data!F933="live","live")</f>
        <v>unsuccessful</v>
      </c>
      <c r="C933">
        <v>2000</v>
      </c>
      <c r="D933" t="str" cm="1">
        <f t="array" ref="D933">_xlfn.IFS(C933&lt;1000,"&lt;1000",AND(C933&gt;=1000,C933&lt;=4999),"1000 - 4999",AND(C933&gt;=5000,C933&lt;=9999),"5000 - 9999",AND(C933&gt;=10000,C933&lt;=14999),"10000 - 14999",AND(C933&gt;=15000,C933&lt;=19999),"15000 - 19999",AND(C933&gt;=20000,C933&lt;=24999),"20000 - 24999",AND(C933&gt;=25000,C933&lt;=29999),"25000 - 29999",AND(C933&gt;=30000,C933&lt;=34999),"30000 - 34999",AND(C933&gt;=35000,C933&lt;=39999),"35000 - 39999",AND(C933&gt;=40000,C933&lt;=44999),"40000 - 44999",AND(C933&gt;=45000,C933&lt;=49999),"45000 - 49999",C933&gt;=50000,"50000 or more")</f>
        <v>1000 - 4999</v>
      </c>
    </row>
    <row r="934" spans="1:4" x14ac:dyDescent="0.25">
      <c r="A934">
        <v>30</v>
      </c>
      <c r="B934" t="str" cm="1">
        <f t="array" ref="B934">_xlfn.IFS(Data!F934 = "successful", "successful",Data!F934="failed","unsuccessful",Data!F934="canceled","unsuccessful",Data!F934="live","live")</f>
        <v>unsuccessful</v>
      </c>
      <c r="C934">
        <v>9500</v>
      </c>
      <c r="D934" t="str" cm="1">
        <f t="array" ref="D934">_xlfn.IFS(C934&lt;1000,"&lt;1000",AND(C934&gt;=1000,C934&lt;=4999),"1000 - 4999",AND(C934&gt;=5000,C934&lt;=9999),"5000 - 9999",AND(C934&gt;=10000,C934&lt;=14999),"10000 - 14999",AND(C934&gt;=15000,C934&lt;=19999),"15000 - 19999",AND(C934&gt;=20000,C934&lt;=24999),"20000 - 24999",AND(C934&gt;=25000,C934&lt;=29999),"25000 - 29999",AND(C934&gt;=30000,C934&lt;=34999),"30000 - 34999",AND(C934&gt;=35000,C934&lt;=39999),"35000 - 39999",AND(C934&gt;=40000,C934&lt;=44999),"40000 - 44999",AND(C934&gt;=45000,C934&lt;=49999),"45000 - 49999",C934&gt;=50000,"50000 or more")</f>
        <v>5000 - 9999</v>
      </c>
    </row>
    <row r="935" spans="1:4" x14ac:dyDescent="0.25">
      <c r="A935">
        <v>2</v>
      </c>
      <c r="B935" t="str" cm="1">
        <f t="array" ref="B935">_xlfn.IFS(Data!F935 = "successful", "successful",Data!F935="failed","unsuccessful",Data!F935="canceled","unsuccessful",Data!F935="live","live")</f>
        <v>unsuccessful</v>
      </c>
      <c r="C935">
        <v>2000</v>
      </c>
      <c r="D935" t="str" cm="1">
        <f t="array" ref="D935">_xlfn.IFS(C935&lt;1000,"&lt;1000",AND(C935&gt;=1000,C935&lt;=4999),"1000 - 4999",AND(C935&gt;=5000,C935&lt;=9999),"5000 - 9999",AND(C935&gt;=10000,C935&lt;=14999),"10000 - 14999",AND(C935&gt;=15000,C935&lt;=19999),"15000 - 19999",AND(C935&gt;=20000,C935&lt;=24999),"20000 - 24999",AND(C935&gt;=25000,C935&lt;=29999),"25000 - 29999",AND(C935&gt;=30000,C935&lt;=34999),"30000 - 34999",AND(C935&gt;=35000,C935&lt;=39999),"35000 - 39999",AND(C935&gt;=40000,C935&lt;=44999),"40000 - 44999",AND(C935&gt;=45000,C935&lt;=49999),"45000 - 49999",C935&gt;=50000,"50000 or more")</f>
        <v>1000 - 4999</v>
      </c>
    </row>
    <row r="936" spans="1:4" x14ac:dyDescent="0.25">
      <c r="A936">
        <v>30</v>
      </c>
      <c r="B936" t="str" cm="1">
        <f t="array" ref="B936">_xlfn.IFS(Data!F936 = "successful", "successful",Data!F936="failed","unsuccessful",Data!F936="canceled","unsuccessful",Data!F936="live","live")</f>
        <v>unsuccessful</v>
      </c>
      <c r="C936">
        <v>5000</v>
      </c>
      <c r="D936" t="str" cm="1">
        <f t="array" ref="D936">_xlfn.IFS(C936&lt;1000,"&lt;1000",AND(C936&gt;=1000,C936&lt;=4999),"1000 - 4999",AND(C936&gt;=5000,C936&lt;=9999),"5000 - 9999",AND(C936&gt;=10000,C936&lt;=14999),"10000 - 14999",AND(C936&gt;=15000,C936&lt;=19999),"15000 - 19999",AND(C936&gt;=20000,C936&lt;=24999),"20000 - 24999",AND(C936&gt;=25000,C936&lt;=29999),"25000 - 29999",AND(C936&gt;=30000,C936&lt;=34999),"30000 - 34999",AND(C936&gt;=35000,C936&lt;=39999),"35000 - 39999",AND(C936&gt;=40000,C936&lt;=44999),"40000 - 44999",AND(C936&gt;=45000,C936&lt;=49999),"45000 - 49999",C936&gt;=50000,"50000 or more")</f>
        <v>5000 - 9999</v>
      </c>
    </row>
    <row r="937" spans="1:4" x14ac:dyDescent="0.25">
      <c r="A937">
        <v>2</v>
      </c>
      <c r="B937" t="str" cm="1">
        <f t="array" ref="B937">_xlfn.IFS(Data!F937 = "successful", "successful",Data!F937="failed","unsuccessful",Data!F937="canceled","unsuccessful",Data!F937="live","live")</f>
        <v>unsuccessful</v>
      </c>
      <c r="C937">
        <v>3500</v>
      </c>
      <c r="D937" t="str" cm="1">
        <f t="array" ref="D937">_xlfn.IFS(C937&lt;1000,"&lt;1000",AND(C937&gt;=1000,C937&lt;=4999),"1000 - 4999",AND(C937&gt;=5000,C937&lt;=9999),"5000 - 9999",AND(C937&gt;=10000,C937&lt;=14999),"10000 - 14999",AND(C937&gt;=15000,C937&lt;=19999),"15000 - 19999",AND(C937&gt;=20000,C937&lt;=24999),"20000 - 24999",AND(C937&gt;=25000,C937&lt;=29999),"25000 - 29999",AND(C937&gt;=30000,C937&lt;=34999),"30000 - 34999",AND(C937&gt;=35000,C937&lt;=39999),"35000 - 39999",AND(C937&gt;=40000,C937&lt;=44999),"40000 - 44999",AND(C937&gt;=45000,C937&lt;=49999),"45000 - 49999",C937&gt;=50000,"50000 or more")</f>
        <v>1000 - 4999</v>
      </c>
    </row>
    <row r="938" spans="1:4" x14ac:dyDescent="0.25">
      <c r="A938">
        <v>0</v>
      </c>
      <c r="B938" t="str" cm="1">
        <f t="array" ref="B938">_xlfn.IFS(Data!F938 = "successful", "successful",Data!F938="failed","unsuccessful",Data!F938="canceled","unsuccessful",Data!F938="live","live")</f>
        <v>unsuccessful</v>
      </c>
      <c r="C938">
        <v>1400</v>
      </c>
      <c r="D938" t="str" cm="1">
        <f t="array" ref="D938">_xlfn.IFS(C938&lt;1000,"&lt;1000",AND(C938&gt;=1000,C938&lt;=4999),"1000 - 4999",AND(C938&gt;=5000,C938&lt;=9999),"5000 - 9999",AND(C938&gt;=10000,C938&lt;=14999),"10000 - 14999",AND(C938&gt;=15000,C938&lt;=19999),"15000 - 19999",AND(C938&gt;=20000,C938&lt;=24999),"20000 - 24999",AND(C938&gt;=25000,C938&lt;=29999),"25000 - 29999",AND(C938&gt;=30000,C938&lt;=34999),"30000 - 34999",AND(C938&gt;=35000,C938&lt;=39999),"35000 - 39999",AND(C938&gt;=40000,C938&lt;=44999),"40000 - 44999",AND(C938&gt;=45000,C938&lt;=49999),"45000 - 49999",C938&gt;=50000,"50000 or more")</f>
        <v>1000 - 4999</v>
      </c>
    </row>
    <row r="939" spans="1:4" x14ac:dyDescent="0.25">
      <c r="A939">
        <v>2</v>
      </c>
      <c r="B939" t="str" cm="1">
        <f t="array" ref="B939">_xlfn.IFS(Data!F939 = "successful", "successful",Data!F939="failed","unsuccessful",Data!F939="canceled","unsuccessful",Data!F939="live","live")</f>
        <v>unsuccessful</v>
      </c>
      <c r="C939">
        <v>3500</v>
      </c>
      <c r="D939" t="str" cm="1">
        <f t="array" ref="D939">_xlfn.IFS(C939&lt;1000,"&lt;1000",AND(C939&gt;=1000,C939&lt;=4999),"1000 - 4999",AND(C939&gt;=5000,C939&lt;=9999),"5000 - 9999",AND(C939&gt;=10000,C939&lt;=14999),"10000 - 14999",AND(C939&gt;=15000,C939&lt;=19999),"15000 - 19999",AND(C939&gt;=20000,C939&lt;=24999),"20000 - 24999",AND(C939&gt;=25000,C939&lt;=29999),"25000 - 29999",AND(C939&gt;=30000,C939&lt;=34999),"30000 - 34999",AND(C939&gt;=35000,C939&lt;=39999),"35000 - 39999",AND(C939&gt;=40000,C939&lt;=44999),"40000 - 44999",AND(C939&gt;=45000,C939&lt;=49999),"45000 - 49999",C939&gt;=50000,"50000 or more")</f>
        <v>1000 - 4999</v>
      </c>
    </row>
    <row r="940" spans="1:4" x14ac:dyDescent="0.25">
      <c r="A940">
        <v>1</v>
      </c>
      <c r="B940" t="str" cm="1">
        <f t="array" ref="B940">_xlfn.IFS(Data!F940 = "successful", "successful",Data!F940="failed","unsuccessful",Data!F940="canceled","unsuccessful",Data!F940="live","live")</f>
        <v>unsuccessful</v>
      </c>
      <c r="C940">
        <v>7000</v>
      </c>
      <c r="D940" t="str" cm="1">
        <f t="array" ref="D940">_xlfn.IFS(C940&lt;1000,"&lt;1000",AND(C940&gt;=1000,C940&lt;=4999),"1000 - 4999",AND(C940&gt;=5000,C940&lt;=9999),"5000 - 9999",AND(C940&gt;=10000,C940&lt;=14999),"10000 - 14999",AND(C940&gt;=15000,C940&lt;=19999),"15000 - 19999",AND(C940&gt;=20000,C940&lt;=24999),"20000 - 24999",AND(C940&gt;=25000,C940&lt;=29999),"25000 - 29999",AND(C940&gt;=30000,C940&lt;=34999),"30000 - 34999",AND(C940&gt;=35000,C940&lt;=39999),"35000 - 39999",AND(C940&gt;=40000,C940&lt;=44999),"40000 - 44999",AND(C940&gt;=45000,C940&lt;=49999),"45000 - 49999",C940&gt;=50000,"50000 or more")</f>
        <v>5000 - 9999</v>
      </c>
    </row>
    <row r="941" spans="1:4" x14ac:dyDescent="0.25">
      <c r="A941">
        <v>2</v>
      </c>
      <c r="B941" t="str" cm="1">
        <f t="array" ref="B941">_xlfn.IFS(Data!F941 = "successful", "successful",Data!F941="failed","unsuccessful",Data!F941="canceled","unsuccessful",Data!F941="live","live")</f>
        <v>unsuccessful</v>
      </c>
      <c r="C941">
        <v>2750</v>
      </c>
      <c r="D941" t="str" cm="1">
        <f t="array" ref="D941">_xlfn.IFS(C941&lt;1000,"&lt;1000",AND(C941&gt;=1000,C941&lt;=4999),"1000 - 4999",AND(C941&gt;=5000,C941&lt;=9999),"5000 - 9999",AND(C941&gt;=10000,C941&lt;=14999),"10000 - 14999",AND(C941&gt;=15000,C941&lt;=19999),"15000 - 19999",AND(C941&gt;=20000,C941&lt;=24999),"20000 - 24999",AND(C941&gt;=25000,C941&lt;=29999),"25000 - 29999",AND(C941&gt;=30000,C941&lt;=34999),"30000 - 34999",AND(C941&gt;=35000,C941&lt;=39999),"35000 - 39999",AND(C941&gt;=40000,C941&lt;=44999),"40000 - 44999",AND(C941&gt;=45000,C941&lt;=49999),"45000 - 49999",C941&gt;=50000,"50000 or more")</f>
        <v>1000 - 4999</v>
      </c>
    </row>
    <row r="942" spans="1:4" x14ac:dyDescent="0.25">
      <c r="A942">
        <v>14</v>
      </c>
      <c r="B942" t="str" cm="1">
        <f t="array" ref="B942">_xlfn.IFS(Data!F942 = "successful", "successful",Data!F942="failed","unsuccessful",Data!F942="canceled","unsuccessful",Data!F942="live","live")</f>
        <v>unsuccessful</v>
      </c>
      <c r="C942">
        <v>9000</v>
      </c>
      <c r="D942" t="str" cm="1">
        <f t="array" ref="D942">_xlfn.IFS(C942&lt;1000,"&lt;1000",AND(C942&gt;=1000,C942&lt;=4999),"1000 - 4999",AND(C942&gt;=5000,C942&lt;=9999),"5000 - 9999",AND(C942&gt;=10000,C942&lt;=14999),"10000 - 14999",AND(C942&gt;=15000,C942&lt;=19999),"15000 - 19999",AND(C942&gt;=20000,C942&lt;=24999),"20000 - 24999",AND(C942&gt;=25000,C942&lt;=29999),"25000 - 29999",AND(C942&gt;=30000,C942&lt;=34999),"30000 - 34999",AND(C942&gt;=35000,C942&lt;=39999),"35000 - 39999",AND(C942&gt;=40000,C942&lt;=44999),"40000 - 44999",AND(C942&gt;=45000,C942&lt;=49999),"45000 - 49999",C942&gt;=50000,"50000 or more")</f>
        <v>5000 - 9999</v>
      </c>
    </row>
    <row r="943" spans="1:4" x14ac:dyDescent="0.25">
      <c r="A943">
        <v>31</v>
      </c>
      <c r="B943" t="str" cm="1">
        <f t="array" ref="B943">_xlfn.IFS(Data!F943 = "successful", "successful",Data!F943="failed","unsuccessful",Data!F943="canceled","unsuccessful",Data!F943="live","live")</f>
        <v>unsuccessful</v>
      </c>
      <c r="C943">
        <v>50000</v>
      </c>
      <c r="D943" t="str" cm="1">
        <f t="array" ref="D943">_xlfn.IFS(C943&lt;1000,"&lt;1000",AND(C943&gt;=1000,C943&lt;=4999),"1000 - 4999",AND(C943&gt;=5000,C943&lt;=9999),"5000 - 9999",AND(C943&gt;=10000,C943&lt;=14999),"10000 - 14999",AND(C943&gt;=15000,C943&lt;=19999),"15000 - 19999",AND(C943&gt;=20000,C943&lt;=24999),"20000 - 24999",AND(C943&gt;=25000,C943&lt;=29999),"25000 - 29999",AND(C943&gt;=30000,C943&lt;=34999),"30000 - 34999",AND(C943&gt;=35000,C943&lt;=39999),"35000 - 39999",AND(C943&gt;=40000,C943&lt;=44999),"40000 - 44999",AND(C943&gt;=45000,C943&lt;=49999),"45000 - 49999",C943&gt;=50000,"50000 or more")</f>
        <v>50000 or more</v>
      </c>
    </row>
    <row r="944" spans="1:4" x14ac:dyDescent="0.25">
      <c r="A944">
        <v>16</v>
      </c>
      <c r="B944" t="str" cm="1">
        <f t="array" ref="B944">_xlfn.IFS(Data!F944 = "successful", "successful",Data!F944="failed","unsuccessful",Data!F944="canceled","unsuccessful",Data!F944="live","live")</f>
        <v>unsuccessful</v>
      </c>
      <c r="C944">
        <v>7500</v>
      </c>
      <c r="D944" t="str" cm="1">
        <f t="array" ref="D944">_xlfn.IFS(C944&lt;1000,"&lt;1000",AND(C944&gt;=1000,C944&lt;=4999),"1000 - 4999",AND(C944&gt;=5000,C944&lt;=9999),"5000 - 9999",AND(C944&gt;=10000,C944&lt;=14999),"10000 - 14999",AND(C944&gt;=15000,C944&lt;=19999),"15000 - 19999",AND(C944&gt;=20000,C944&lt;=24999),"20000 - 24999",AND(C944&gt;=25000,C944&lt;=29999),"25000 - 29999",AND(C944&gt;=30000,C944&lt;=34999),"30000 - 34999",AND(C944&gt;=35000,C944&lt;=39999),"35000 - 39999",AND(C944&gt;=40000,C944&lt;=44999),"40000 - 44999",AND(C944&gt;=45000,C944&lt;=49999),"45000 - 49999",C944&gt;=50000,"50000 or more")</f>
        <v>5000 - 9999</v>
      </c>
    </row>
    <row r="945" spans="1:4" x14ac:dyDescent="0.25">
      <c r="A945">
        <v>12</v>
      </c>
      <c r="B945" t="str" cm="1">
        <f t="array" ref="B945">_xlfn.IFS(Data!F945 = "successful", "successful",Data!F945="failed","unsuccessful",Data!F945="canceled","unsuccessful",Data!F945="live","live")</f>
        <v>unsuccessful</v>
      </c>
      <c r="C945">
        <v>3000</v>
      </c>
      <c r="D945" t="str" cm="1">
        <f t="array" ref="D945">_xlfn.IFS(C945&lt;1000,"&lt;1000",AND(C945&gt;=1000,C945&lt;=4999),"1000 - 4999",AND(C945&gt;=5000,C945&lt;=9999),"5000 - 9999",AND(C945&gt;=10000,C945&lt;=14999),"10000 - 14999",AND(C945&gt;=15000,C945&lt;=19999),"15000 - 19999",AND(C945&gt;=20000,C945&lt;=24999),"20000 - 24999",AND(C945&gt;=25000,C945&lt;=29999),"25000 - 29999",AND(C945&gt;=30000,C945&lt;=34999),"30000 - 34999",AND(C945&gt;=35000,C945&lt;=39999),"35000 - 39999",AND(C945&gt;=40000,C945&lt;=44999),"40000 - 44999",AND(C945&gt;=45000,C945&lt;=49999),"45000 - 49999",C945&gt;=50000,"50000 or more")</f>
        <v>1000 - 4999</v>
      </c>
    </row>
    <row r="946" spans="1:4" x14ac:dyDescent="0.25">
      <c r="A946">
        <v>96</v>
      </c>
      <c r="B946" t="str" cm="1">
        <f t="array" ref="B946">_xlfn.IFS(Data!F946 = "successful", "successful",Data!F946="failed","unsuccessful",Data!F946="canceled","unsuccessful",Data!F946="live","live")</f>
        <v>unsuccessful</v>
      </c>
      <c r="C946">
        <v>50000</v>
      </c>
      <c r="D946" t="str" cm="1">
        <f t="array" ref="D946">_xlfn.IFS(C946&lt;1000,"&lt;1000",AND(C946&gt;=1000,C946&lt;=4999),"1000 - 4999",AND(C946&gt;=5000,C946&lt;=9999),"5000 - 9999",AND(C946&gt;=10000,C946&lt;=14999),"10000 - 14999",AND(C946&gt;=15000,C946&lt;=19999),"15000 - 19999",AND(C946&gt;=20000,C946&lt;=24999),"20000 - 24999",AND(C946&gt;=25000,C946&lt;=29999),"25000 - 29999",AND(C946&gt;=30000,C946&lt;=34999),"30000 - 34999",AND(C946&gt;=35000,C946&lt;=39999),"35000 - 39999",AND(C946&gt;=40000,C946&lt;=44999),"40000 - 44999",AND(C946&gt;=45000,C946&lt;=49999),"45000 - 49999",C946&gt;=50000,"50000 or more")</f>
        <v>50000 or more</v>
      </c>
    </row>
    <row r="947" spans="1:4" x14ac:dyDescent="0.25">
      <c r="A947">
        <v>16</v>
      </c>
      <c r="B947" t="str" cm="1">
        <f t="array" ref="B947">_xlfn.IFS(Data!F947 = "successful", "successful",Data!F947="failed","unsuccessful",Data!F947="canceled","unsuccessful",Data!F947="live","live")</f>
        <v>unsuccessful</v>
      </c>
      <c r="C947">
        <v>100000</v>
      </c>
      <c r="D947" t="str" cm="1">
        <f t="array" ref="D947">_xlfn.IFS(C947&lt;1000,"&lt;1000",AND(C947&gt;=1000,C947&lt;=4999),"1000 - 4999",AND(C947&gt;=5000,C947&lt;=9999),"5000 - 9999",AND(C947&gt;=10000,C947&lt;=14999),"10000 - 14999",AND(C947&gt;=15000,C947&lt;=19999),"15000 - 19999",AND(C947&gt;=20000,C947&lt;=24999),"20000 - 24999",AND(C947&gt;=25000,C947&lt;=29999),"25000 - 29999",AND(C947&gt;=30000,C947&lt;=34999),"30000 - 34999",AND(C947&gt;=35000,C947&lt;=39999),"35000 - 39999",AND(C947&gt;=40000,C947&lt;=44999),"40000 - 44999",AND(C947&gt;=45000,C947&lt;=49999),"45000 - 49999",C947&gt;=50000,"50000 or more")</f>
        <v>50000 or more</v>
      </c>
    </row>
    <row r="948" spans="1:4" x14ac:dyDescent="0.25">
      <c r="A948">
        <v>5</v>
      </c>
      <c r="B948" t="str" cm="1">
        <f t="array" ref="B948">_xlfn.IFS(Data!F948 = "successful", "successful",Data!F948="failed","unsuccessful",Data!F948="canceled","unsuccessful",Data!F948="live","live")</f>
        <v>unsuccessful</v>
      </c>
      <c r="C948">
        <v>15000</v>
      </c>
      <c r="D948" t="str" cm="1">
        <f t="array" ref="D948">_xlfn.IFS(C948&lt;1000,"&lt;1000",AND(C948&gt;=1000,C948&lt;=4999),"1000 - 4999",AND(C948&gt;=5000,C948&lt;=9999),"5000 - 9999",AND(C948&gt;=10000,C948&lt;=14999),"10000 - 14999",AND(C948&gt;=15000,C948&lt;=19999),"15000 - 19999",AND(C948&gt;=20000,C948&lt;=24999),"20000 - 24999",AND(C948&gt;=25000,C948&lt;=29999),"25000 - 29999",AND(C948&gt;=30000,C948&lt;=34999),"30000 - 34999",AND(C948&gt;=35000,C948&lt;=39999),"35000 - 39999",AND(C948&gt;=40000,C948&lt;=44999),"40000 - 44999",AND(C948&gt;=45000,C948&lt;=49999),"45000 - 49999",C948&gt;=50000,"50000 or more")</f>
        <v>15000 - 19999</v>
      </c>
    </row>
    <row r="949" spans="1:4" x14ac:dyDescent="0.25">
      <c r="A949">
        <v>0</v>
      </c>
      <c r="B949" t="str" cm="1">
        <f t="array" ref="B949">_xlfn.IFS(Data!F949 = "successful", "successful",Data!F949="failed","unsuccessful",Data!F949="canceled","unsuccessful",Data!F949="live","live")</f>
        <v>unsuccessful</v>
      </c>
      <c r="C949">
        <v>850</v>
      </c>
      <c r="D949" t="str" cm="1">
        <f t="array" ref="D949">_xlfn.IFS(C949&lt;1000,"&lt;1000",AND(C949&gt;=1000,C949&lt;=4999),"1000 - 4999",AND(C949&gt;=5000,C949&lt;=9999),"5000 - 9999",AND(C949&gt;=10000,C949&lt;=14999),"10000 - 14999",AND(C949&gt;=15000,C949&lt;=19999),"15000 - 19999",AND(C949&gt;=20000,C949&lt;=24999),"20000 - 24999",AND(C949&gt;=25000,C949&lt;=29999),"25000 - 29999",AND(C949&gt;=30000,C949&lt;=34999),"30000 - 34999",AND(C949&gt;=35000,C949&lt;=39999),"35000 - 39999",AND(C949&gt;=40000,C949&lt;=44999),"40000 - 44999",AND(C949&gt;=45000,C949&lt;=49999),"45000 - 49999",C949&gt;=50000,"50000 or more")</f>
        <v>&lt;1000</v>
      </c>
    </row>
    <row r="950" spans="1:4" x14ac:dyDescent="0.25">
      <c r="A950">
        <v>8</v>
      </c>
      <c r="B950" t="str" cm="1">
        <f t="array" ref="B950">_xlfn.IFS(Data!F950 = "successful", "successful",Data!F950="failed","unsuccessful",Data!F950="canceled","unsuccessful",Data!F950="live","live")</f>
        <v>unsuccessful</v>
      </c>
      <c r="C950">
        <v>4000</v>
      </c>
      <c r="D950" t="str" cm="1">
        <f t="array" ref="D950">_xlfn.IFS(C950&lt;1000,"&lt;1000",AND(C950&gt;=1000,C950&lt;=4999),"1000 - 4999",AND(C950&gt;=5000,C950&lt;=9999),"5000 - 9999",AND(C950&gt;=10000,C950&lt;=14999),"10000 - 14999",AND(C950&gt;=15000,C950&lt;=19999),"15000 - 19999",AND(C950&gt;=20000,C950&lt;=24999),"20000 - 24999",AND(C950&gt;=25000,C950&lt;=29999),"25000 - 29999",AND(C950&gt;=30000,C950&lt;=34999),"30000 - 34999",AND(C950&gt;=35000,C950&lt;=39999),"35000 - 39999",AND(C950&gt;=40000,C950&lt;=44999),"40000 - 44999",AND(C950&gt;=45000,C950&lt;=49999),"45000 - 49999",C950&gt;=50000,"50000 or more")</f>
        <v>1000 - 4999</v>
      </c>
    </row>
    <row r="951" spans="1:4" x14ac:dyDescent="0.25">
      <c r="A951">
        <v>7</v>
      </c>
      <c r="B951" t="str" cm="1">
        <f t="array" ref="B951">_xlfn.IFS(Data!F951 = "successful", "successful",Data!F951="failed","unsuccessful",Data!F951="canceled","unsuccessful",Data!F951="live","live")</f>
        <v>unsuccessful</v>
      </c>
      <c r="C951">
        <v>20000</v>
      </c>
      <c r="D951" t="str" cm="1">
        <f t="array" ref="D951">_xlfn.IFS(C951&lt;1000,"&lt;1000",AND(C951&gt;=1000,C951&lt;=4999),"1000 - 4999",AND(C951&gt;=5000,C951&lt;=9999),"5000 - 9999",AND(C951&gt;=10000,C951&lt;=14999),"10000 - 14999",AND(C951&gt;=15000,C951&lt;=19999),"15000 - 19999",AND(C951&gt;=20000,C951&lt;=24999),"20000 - 24999",AND(C951&gt;=25000,C951&lt;=29999),"25000 - 29999",AND(C951&gt;=30000,C951&lt;=34999),"30000 - 34999",AND(C951&gt;=35000,C951&lt;=39999),"35000 - 39999",AND(C951&gt;=40000,C951&lt;=44999),"40000 - 44999",AND(C951&gt;=45000,C951&lt;=49999),"45000 - 49999",C951&gt;=50000,"50000 or more")</f>
        <v>20000 - 24999</v>
      </c>
    </row>
    <row r="952" spans="1:4" x14ac:dyDescent="0.25">
      <c r="A952">
        <v>24</v>
      </c>
      <c r="B952" t="str" cm="1">
        <f t="array" ref="B952">_xlfn.IFS(Data!F952 = "successful", "successful",Data!F952="failed","unsuccessful",Data!F952="canceled","unsuccessful",Data!F952="live","live")</f>
        <v>unsuccessful</v>
      </c>
      <c r="C952">
        <v>5000</v>
      </c>
      <c r="D952" t="str" cm="1">
        <f t="array" ref="D952">_xlfn.IFS(C952&lt;1000,"&lt;1000",AND(C952&gt;=1000,C952&lt;=4999),"1000 - 4999",AND(C952&gt;=5000,C952&lt;=9999),"5000 - 9999",AND(C952&gt;=10000,C952&lt;=14999),"10000 - 14999",AND(C952&gt;=15000,C952&lt;=19999),"15000 - 19999",AND(C952&gt;=20000,C952&lt;=24999),"20000 - 24999",AND(C952&gt;=25000,C952&lt;=29999),"25000 - 29999",AND(C952&gt;=30000,C952&lt;=34999),"30000 - 34999",AND(C952&gt;=35000,C952&lt;=39999),"35000 - 39999",AND(C952&gt;=40000,C952&lt;=44999),"40000 - 44999",AND(C952&gt;=45000,C952&lt;=49999),"45000 - 49999",C952&gt;=50000,"50000 or more")</f>
        <v>5000 - 9999</v>
      </c>
    </row>
    <row r="953" spans="1:4" x14ac:dyDescent="0.25">
      <c r="A953">
        <v>121</v>
      </c>
      <c r="B953" t="str" cm="1">
        <f t="array" ref="B953">_xlfn.IFS(Data!F953 = "successful", "successful",Data!F953="failed","unsuccessful",Data!F953="canceled","unsuccessful",Data!F953="live","live")</f>
        <v>unsuccessful</v>
      </c>
      <c r="C953">
        <v>50000</v>
      </c>
      <c r="D953" t="str" cm="1">
        <f t="array" ref="D953">_xlfn.IFS(C953&lt;1000,"&lt;1000",AND(C953&gt;=1000,C953&lt;=4999),"1000 - 4999",AND(C953&gt;=5000,C953&lt;=9999),"5000 - 9999",AND(C953&gt;=10000,C953&lt;=14999),"10000 - 14999",AND(C953&gt;=15000,C953&lt;=19999),"15000 - 19999",AND(C953&gt;=20000,C953&lt;=24999),"20000 - 24999",AND(C953&gt;=25000,C953&lt;=29999),"25000 - 29999",AND(C953&gt;=30000,C953&lt;=34999),"30000 - 34999",AND(C953&gt;=35000,C953&lt;=39999),"35000 - 39999",AND(C953&gt;=40000,C953&lt;=44999),"40000 - 44999",AND(C953&gt;=45000,C953&lt;=49999),"45000 - 49999",C953&gt;=50000,"50000 or more")</f>
        <v>50000 or more</v>
      </c>
    </row>
    <row r="954" spans="1:4" x14ac:dyDescent="0.25">
      <c r="A954">
        <v>196</v>
      </c>
      <c r="B954" t="str" cm="1">
        <f t="array" ref="B954">_xlfn.IFS(Data!F954 = "successful", "successful",Data!F954="failed","unsuccessful",Data!F954="canceled","unsuccessful",Data!F954="live","live")</f>
        <v>unsuccessful</v>
      </c>
      <c r="C954">
        <v>49000</v>
      </c>
      <c r="D954" t="str" cm="1">
        <f t="array" ref="D954">_xlfn.IFS(C954&lt;1000,"&lt;1000",AND(C954&gt;=1000,C954&lt;=4999),"1000 - 4999",AND(C954&gt;=5000,C954&lt;=9999),"5000 - 9999",AND(C954&gt;=10000,C954&lt;=14999),"10000 - 14999",AND(C954&gt;=15000,C954&lt;=19999),"15000 - 19999",AND(C954&gt;=20000,C954&lt;=24999),"20000 - 24999",AND(C954&gt;=25000,C954&lt;=29999),"25000 - 29999",AND(C954&gt;=30000,C954&lt;=34999),"30000 - 34999",AND(C954&gt;=35000,C954&lt;=39999),"35000 - 39999",AND(C954&gt;=40000,C954&lt;=44999),"40000 - 44999",AND(C954&gt;=45000,C954&lt;=49999),"45000 - 49999",C954&gt;=50000,"50000 or more")</f>
        <v>45000 - 49999</v>
      </c>
    </row>
    <row r="955" spans="1:4" x14ac:dyDescent="0.25">
      <c r="A955">
        <v>5</v>
      </c>
      <c r="B955" t="str" cm="1">
        <f t="array" ref="B955">_xlfn.IFS(Data!F955 = "successful", "successful",Data!F955="failed","unsuccessful",Data!F955="canceled","unsuccessful",Data!F955="live","live")</f>
        <v>unsuccessful</v>
      </c>
      <c r="C955">
        <v>15000</v>
      </c>
      <c r="D955" t="str" cm="1">
        <f t="array" ref="D955">_xlfn.IFS(C955&lt;1000,"&lt;1000",AND(C955&gt;=1000,C955&lt;=4999),"1000 - 4999",AND(C955&gt;=5000,C955&lt;=9999),"5000 - 9999",AND(C955&gt;=10000,C955&lt;=14999),"10000 - 14999",AND(C955&gt;=15000,C955&lt;=19999),"15000 - 19999",AND(C955&gt;=20000,C955&lt;=24999),"20000 - 24999",AND(C955&gt;=25000,C955&lt;=29999),"25000 - 29999",AND(C955&gt;=30000,C955&lt;=34999),"30000 - 34999",AND(C955&gt;=35000,C955&lt;=39999),"35000 - 39999",AND(C955&gt;=40000,C955&lt;=44999),"40000 - 44999",AND(C955&gt;=45000,C955&lt;=49999),"45000 - 49999",C955&gt;=50000,"50000 or more")</f>
        <v>15000 - 19999</v>
      </c>
    </row>
    <row r="956" spans="1:4" x14ac:dyDescent="0.25">
      <c r="A956">
        <v>73</v>
      </c>
      <c r="B956" t="str" cm="1">
        <f t="array" ref="B956">_xlfn.IFS(Data!F956 = "successful", "successful",Data!F956="failed","unsuccessful",Data!F956="canceled","unsuccessful",Data!F956="live","live")</f>
        <v>unsuccessful</v>
      </c>
      <c r="C956">
        <v>15000</v>
      </c>
      <c r="D956" t="str" cm="1">
        <f t="array" ref="D956">_xlfn.IFS(C956&lt;1000,"&lt;1000",AND(C956&gt;=1000,C956&lt;=4999),"1000 - 4999",AND(C956&gt;=5000,C956&lt;=9999),"5000 - 9999",AND(C956&gt;=10000,C956&lt;=14999),"10000 - 14999",AND(C956&gt;=15000,C956&lt;=19999),"15000 - 19999",AND(C956&gt;=20000,C956&lt;=24999),"20000 - 24999",AND(C956&gt;=25000,C956&lt;=29999),"25000 - 29999",AND(C956&gt;=30000,C956&lt;=34999),"30000 - 34999",AND(C956&gt;=35000,C956&lt;=39999),"35000 - 39999",AND(C956&gt;=40000,C956&lt;=44999),"40000 - 44999",AND(C956&gt;=45000,C956&lt;=49999),"45000 - 49999",C956&gt;=50000,"50000 or more")</f>
        <v>15000 - 19999</v>
      </c>
    </row>
    <row r="957" spans="1:4" x14ac:dyDescent="0.25">
      <c r="A957">
        <v>93</v>
      </c>
      <c r="B957" t="str" cm="1">
        <f t="array" ref="B957">_xlfn.IFS(Data!F957 = "successful", "successful",Data!F957="failed","unsuccessful",Data!F957="canceled","unsuccessful",Data!F957="live","live")</f>
        <v>unsuccessful</v>
      </c>
      <c r="C957">
        <v>300000</v>
      </c>
      <c r="D957" t="str" cm="1">
        <f t="array" ref="D957">_xlfn.IFS(C957&lt;1000,"&lt;1000",AND(C957&gt;=1000,C957&lt;=4999),"1000 - 4999",AND(C957&gt;=5000,C957&lt;=9999),"5000 - 9999",AND(C957&gt;=10000,C957&lt;=14999),"10000 - 14999",AND(C957&gt;=15000,C957&lt;=19999),"15000 - 19999",AND(C957&gt;=20000,C957&lt;=24999),"20000 - 24999",AND(C957&gt;=25000,C957&lt;=29999),"25000 - 29999",AND(C957&gt;=30000,C957&lt;=34999),"30000 - 34999",AND(C957&gt;=35000,C957&lt;=39999),"35000 - 39999",AND(C957&gt;=40000,C957&lt;=44999),"40000 - 44999",AND(C957&gt;=45000,C957&lt;=49999),"45000 - 49999",C957&gt;=50000,"50000 or more")</f>
        <v>50000 or more</v>
      </c>
    </row>
    <row r="958" spans="1:4" x14ac:dyDescent="0.25">
      <c r="A958">
        <v>17</v>
      </c>
      <c r="B958" t="str" cm="1">
        <f t="array" ref="B958">_xlfn.IFS(Data!F958 = "successful", "successful",Data!F958="failed","unsuccessful",Data!F958="canceled","unsuccessful",Data!F958="live","live")</f>
        <v>unsuccessful</v>
      </c>
      <c r="C958">
        <v>50000</v>
      </c>
      <c r="D958" t="str" cm="1">
        <f t="array" ref="D958">_xlfn.IFS(C958&lt;1000,"&lt;1000",AND(C958&gt;=1000,C958&lt;=4999),"1000 - 4999",AND(C958&gt;=5000,C958&lt;=9999),"5000 - 9999",AND(C958&gt;=10000,C958&lt;=14999),"10000 - 14999",AND(C958&gt;=15000,C958&lt;=19999),"15000 - 19999",AND(C958&gt;=20000,C958&lt;=24999),"20000 - 24999",AND(C958&gt;=25000,C958&lt;=29999),"25000 - 29999",AND(C958&gt;=30000,C958&lt;=34999),"30000 - 34999",AND(C958&gt;=35000,C958&lt;=39999),"35000 - 39999",AND(C958&gt;=40000,C958&lt;=44999),"40000 - 44999",AND(C958&gt;=45000,C958&lt;=49999),"45000 - 49999",C958&gt;=50000,"50000 or more")</f>
        <v>50000 or more</v>
      </c>
    </row>
    <row r="959" spans="1:4" x14ac:dyDescent="0.25">
      <c r="A959">
        <v>7</v>
      </c>
      <c r="B959" t="str" cm="1">
        <f t="array" ref="B959">_xlfn.IFS(Data!F959 = "successful", "successful",Data!F959="failed","unsuccessful",Data!F959="canceled","unsuccessful",Data!F959="live","live")</f>
        <v>unsuccessful</v>
      </c>
      <c r="C959">
        <v>12000</v>
      </c>
      <c r="D959" t="str" cm="1">
        <f t="array" ref="D959">_xlfn.IFS(C959&lt;1000,"&lt;1000",AND(C959&gt;=1000,C959&lt;=4999),"1000 - 4999",AND(C959&gt;=5000,C959&lt;=9999),"5000 - 9999",AND(C959&gt;=10000,C959&lt;=14999),"10000 - 14999",AND(C959&gt;=15000,C959&lt;=19999),"15000 - 19999",AND(C959&gt;=20000,C959&lt;=24999),"20000 - 24999",AND(C959&gt;=25000,C959&lt;=29999),"25000 - 29999",AND(C959&gt;=30000,C959&lt;=34999),"30000 - 34999",AND(C959&gt;=35000,C959&lt;=39999),"35000 - 39999",AND(C959&gt;=40000,C959&lt;=44999),"40000 - 44999",AND(C959&gt;=45000,C959&lt;=49999),"45000 - 49999",C959&gt;=50000,"50000 or more")</f>
        <v>10000 - 14999</v>
      </c>
    </row>
    <row r="960" spans="1:4" x14ac:dyDescent="0.25">
      <c r="A960">
        <v>17</v>
      </c>
      <c r="B960" t="str" cm="1">
        <f t="array" ref="B960">_xlfn.IFS(Data!F960 = "successful", "successful",Data!F960="failed","unsuccessful",Data!F960="canceled","unsuccessful",Data!F960="live","live")</f>
        <v>unsuccessful</v>
      </c>
      <c r="C960">
        <v>7777</v>
      </c>
      <c r="D960" t="str" cm="1">
        <f t="array" ref="D960">_xlfn.IFS(C960&lt;1000,"&lt;1000",AND(C960&gt;=1000,C960&lt;=4999),"1000 - 4999",AND(C960&gt;=5000,C960&lt;=9999),"5000 - 9999",AND(C960&gt;=10000,C960&lt;=14999),"10000 - 14999",AND(C960&gt;=15000,C960&lt;=19999),"15000 - 19999",AND(C960&gt;=20000,C960&lt;=24999),"20000 - 24999",AND(C960&gt;=25000,C960&lt;=29999),"25000 - 29999",AND(C960&gt;=30000,C960&lt;=34999),"30000 - 34999",AND(C960&gt;=35000,C960&lt;=39999),"35000 - 39999",AND(C960&gt;=40000,C960&lt;=44999),"40000 - 44999",AND(C960&gt;=45000,C960&lt;=49999),"45000 - 49999",C960&gt;=50000,"50000 or more")</f>
        <v>5000 - 9999</v>
      </c>
    </row>
    <row r="961" spans="1:4" x14ac:dyDescent="0.25">
      <c r="A961">
        <v>171</v>
      </c>
      <c r="B961" t="str" cm="1">
        <f t="array" ref="B961">_xlfn.IFS(Data!F961 = "successful", "successful",Data!F961="failed","unsuccessful",Data!F961="canceled","unsuccessful",Data!F961="live","live")</f>
        <v>unsuccessful</v>
      </c>
      <c r="C961">
        <v>50000</v>
      </c>
      <c r="D961" t="str" cm="1">
        <f t="array" ref="D961">_xlfn.IFS(C961&lt;1000,"&lt;1000",AND(C961&gt;=1000,C961&lt;=4999),"1000 - 4999",AND(C961&gt;=5000,C961&lt;=9999),"5000 - 9999",AND(C961&gt;=10000,C961&lt;=14999),"10000 - 14999",AND(C961&gt;=15000,C961&lt;=19999),"15000 - 19999",AND(C961&gt;=20000,C961&lt;=24999),"20000 - 24999",AND(C961&gt;=25000,C961&lt;=29999),"25000 - 29999",AND(C961&gt;=30000,C961&lt;=34999),"30000 - 34999",AND(C961&gt;=35000,C961&lt;=39999),"35000 - 39999",AND(C961&gt;=40000,C961&lt;=44999),"40000 - 44999",AND(C961&gt;=45000,C961&lt;=49999),"45000 - 49999",C961&gt;=50000,"50000 or more")</f>
        <v>50000 or more</v>
      </c>
    </row>
    <row r="962" spans="1:4" x14ac:dyDescent="0.25">
      <c r="A962">
        <v>188</v>
      </c>
      <c r="B962" t="str" cm="1">
        <f t="array" ref="B962">_xlfn.IFS(Data!F962 = "successful", "successful",Data!F962="failed","unsuccessful",Data!F962="canceled","unsuccessful",Data!F962="live","live")</f>
        <v>unsuccessful</v>
      </c>
      <c r="C962">
        <v>55650</v>
      </c>
      <c r="D962" t="str" cm="1">
        <f t="array" ref="D962">_xlfn.IFS(C962&lt;1000,"&lt;1000",AND(C962&gt;=1000,C962&lt;=4999),"1000 - 4999",AND(C962&gt;=5000,C962&lt;=9999),"5000 - 9999",AND(C962&gt;=10000,C962&lt;=14999),"10000 - 14999",AND(C962&gt;=15000,C962&lt;=19999),"15000 - 19999",AND(C962&gt;=20000,C962&lt;=24999),"20000 - 24999",AND(C962&gt;=25000,C962&lt;=29999),"25000 - 29999",AND(C962&gt;=30000,C962&lt;=34999),"30000 - 34999",AND(C962&gt;=35000,C962&lt;=39999),"35000 - 39999",AND(C962&gt;=40000,C962&lt;=44999),"40000 - 44999",AND(C962&gt;=45000,C962&lt;=49999),"45000 - 49999",C962&gt;=50000,"50000 or more")</f>
        <v>50000 or more</v>
      </c>
    </row>
    <row r="963" spans="1:4" x14ac:dyDescent="0.25">
      <c r="A963">
        <v>110</v>
      </c>
      <c r="B963" t="str" cm="1">
        <f t="array" ref="B963">_xlfn.IFS(Data!F963 = "successful", "successful",Data!F963="failed","unsuccessful",Data!F963="canceled","unsuccessful",Data!F963="live","live")</f>
        <v>unsuccessful</v>
      </c>
      <c r="C963">
        <v>95000</v>
      </c>
      <c r="D963" t="str" cm="1">
        <f t="array" ref="D963">_xlfn.IFS(C963&lt;1000,"&lt;1000",AND(C963&gt;=1000,C963&lt;=4999),"1000 - 4999",AND(C963&gt;=5000,C963&lt;=9999),"5000 - 9999",AND(C963&gt;=10000,C963&lt;=14999),"10000 - 14999",AND(C963&gt;=15000,C963&lt;=19999),"15000 - 19999",AND(C963&gt;=20000,C963&lt;=24999),"20000 - 24999",AND(C963&gt;=25000,C963&lt;=29999),"25000 - 29999",AND(C963&gt;=30000,C963&lt;=34999),"30000 - 34999",AND(C963&gt;=35000,C963&lt;=39999),"35000 - 39999",AND(C963&gt;=40000,C963&lt;=44999),"40000 - 44999",AND(C963&gt;=45000,C963&lt;=49999),"45000 - 49999",C963&gt;=50000,"50000 or more")</f>
        <v>50000 or more</v>
      </c>
    </row>
    <row r="964" spans="1:4" x14ac:dyDescent="0.25">
      <c r="A964">
        <v>37</v>
      </c>
      <c r="B964" t="str" cm="1">
        <f t="array" ref="B964">_xlfn.IFS(Data!F964 = "successful", "successful",Data!F964="failed","unsuccessful",Data!F964="canceled","unsuccessful",Data!F964="live","live")</f>
        <v>unsuccessful</v>
      </c>
      <c r="C964">
        <v>2500</v>
      </c>
      <c r="D964" t="str" cm="1">
        <f t="array" ref="D964">_xlfn.IFS(C964&lt;1000,"&lt;1000",AND(C964&gt;=1000,C964&lt;=4999),"1000 - 4999",AND(C964&gt;=5000,C964&lt;=9999),"5000 - 9999",AND(C964&gt;=10000,C964&lt;=14999),"10000 - 14999",AND(C964&gt;=15000,C964&lt;=19999),"15000 - 19999",AND(C964&gt;=20000,C964&lt;=24999),"20000 - 24999",AND(C964&gt;=25000,C964&lt;=29999),"25000 - 29999",AND(C964&gt;=30000,C964&lt;=34999),"30000 - 34999",AND(C964&gt;=35000,C964&lt;=39999),"35000 - 39999",AND(C964&gt;=40000,C964&lt;=44999),"40000 - 44999",AND(C964&gt;=45000,C964&lt;=49999),"45000 - 49999",C964&gt;=50000,"50000 or more")</f>
        <v>1000 - 4999</v>
      </c>
    </row>
    <row r="965" spans="1:4" x14ac:dyDescent="0.25">
      <c r="A965">
        <v>9</v>
      </c>
      <c r="B965" t="str" cm="1">
        <f t="array" ref="B965">_xlfn.IFS(Data!F965 = "successful", "successful",Data!F965="failed","unsuccessful",Data!F965="canceled","unsuccessful",Data!F965="live","live")</f>
        <v>unsuccessful</v>
      </c>
      <c r="C965">
        <v>35000</v>
      </c>
      <c r="D965" t="str" cm="1">
        <f t="array" ref="D965">_xlfn.IFS(C965&lt;1000,"&lt;1000",AND(C965&gt;=1000,C965&lt;=4999),"1000 - 4999",AND(C965&gt;=5000,C965&lt;=9999),"5000 - 9999",AND(C965&gt;=10000,C965&lt;=14999),"10000 - 14999",AND(C965&gt;=15000,C965&lt;=19999),"15000 - 19999",AND(C965&gt;=20000,C965&lt;=24999),"20000 - 24999",AND(C965&gt;=25000,C965&lt;=29999),"25000 - 29999",AND(C965&gt;=30000,C965&lt;=34999),"30000 - 34999",AND(C965&gt;=35000,C965&lt;=39999),"35000 - 39999",AND(C965&gt;=40000,C965&lt;=44999),"40000 - 44999",AND(C965&gt;=45000,C965&lt;=49999),"45000 - 49999",C965&gt;=50000,"50000 or more")</f>
        <v>35000 - 39999</v>
      </c>
    </row>
    <row r="966" spans="1:4" x14ac:dyDescent="0.25">
      <c r="A966">
        <v>29</v>
      </c>
      <c r="B966" t="str" cm="1">
        <f t="array" ref="B966">_xlfn.IFS(Data!F966 = "successful", "successful",Data!F966="failed","unsuccessful",Data!F966="canceled","unsuccessful",Data!F966="live","live")</f>
        <v>unsuccessful</v>
      </c>
      <c r="C966">
        <v>110000</v>
      </c>
      <c r="D966" t="str" cm="1">
        <f t="array" ref="D966">_xlfn.IFS(C966&lt;1000,"&lt;1000",AND(C966&gt;=1000,C966&lt;=4999),"1000 - 4999",AND(C966&gt;=5000,C966&lt;=9999),"5000 - 9999",AND(C966&gt;=10000,C966&lt;=14999),"10000 - 14999",AND(C966&gt;=15000,C966&lt;=19999),"15000 - 19999",AND(C966&gt;=20000,C966&lt;=24999),"20000 - 24999",AND(C966&gt;=25000,C966&lt;=29999),"25000 - 29999",AND(C966&gt;=30000,C966&lt;=34999),"30000 - 34999",AND(C966&gt;=35000,C966&lt;=39999),"35000 - 39999",AND(C966&gt;=40000,C966&lt;=44999),"40000 - 44999",AND(C966&gt;=45000,C966&lt;=49999),"45000 - 49999",C966&gt;=50000,"50000 or more")</f>
        <v>50000 or more</v>
      </c>
    </row>
    <row r="967" spans="1:4" x14ac:dyDescent="0.25">
      <c r="A967">
        <v>6</v>
      </c>
      <c r="B967" t="str" cm="1">
        <f t="array" ref="B967">_xlfn.IFS(Data!F967 = "successful", "successful",Data!F967="failed","unsuccessful",Data!F967="canceled","unsuccessful",Data!F967="live","live")</f>
        <v>unsuccessful</v>
      </c>
      <c r="C967">
        <v>25000</v>
      </c>
      <c r="D967" t="str" cm="1">
        <f t="array" ref="D967">_xlfn.IFS(C967&lt;1000,"&lt;1000",AND(C967&gt;=1000,C967&lt;=4999),"1000 - 4999",AND(C967&gt;=5000,C967&lt;=9999),"5000 - 9999",AND(C967&gt;=10000,C967&lt;=14999),"10000 - 14999",AND(C967&gt;=15000,C967&lt;=19999),"15000 - 19999",AND(C967&gt;=20000,C967&lt;=24999),"20000 - 24999",AND(C967&gt;=25000,C967&lt;=29999),"25000 - 29999",AND(C967&gt;=30000,C967&lt;=34999),"30000 - 34999",AND(C967&gt;=35000,C967&lt;=39999),"35000 - 39999",AND(C967&gt;=40000,C967&lt;=44999),"40000 - 44999",AND(C967&gt;=45000,C967&lt;=49999),"45000 - 49999",C967&gt;=50000,"50000 or more")</f>
        <v>25000 - 29999</v>
      </c>
    </row>
    <row r="968" spans="1:4" x14ac:dyDescent="0.25">
      <c r="A968">
        <v>30</v>
      </c>
      <c r="B968" t="str" cm="1">
        <f t="array" ref="B968">_xlfn.IFS(Data!F968 = "successful", "successful",Data!F968="failed","unsuccessful",Data!F968="canceled","unsuccessful",Data!F968="live","live")</f>
        <v>unsuccessful</v>
      </c>
      <c r="C968">
        <v>12000</v>
      </c>
      <c r="D968" t="str" cm="1">
        <f t="array" ref="D968">_xlfn.IFS(C968&lt;1000,"&lt;1000",AND(C968&gt;=1000,C968&lt;=4999),"1000 - 4999",AND(C968&gt;=5000,C968&lt;=9999),"5000 - 9999",AND(C968&gt;=10000,C968&lt;=14999),"10000 - 14999",AND(C968&gt;=15000,C968&lt;=19999),"15000 - 19999",AND(C968&gt;=20000,C968&lt;=24999),"20000 - 24999",AND(C968&gt;=25000,C968&lt;=29999),"25000 - 29999",AND(C968&gt;=30000,C968&lt;=34999),"30000 - 34999",AND(C968&gt;=35000,C968&lt;=39999),"35000 - 39999",AND(C968&gt;=40000,C968&lt;=44999),"40000 - 44999",AND(C968&gt;=45000,C968&lt;=49999),"45000 - 49999",C968&gt;=50000,"50000 or more")</f>
        <v>10000 - 14999</v>
      </c>
    </row>
    <row r="969" spans="1:4" x14ac:dyDescent="0.25">
      <c r="A969">
        <v>81</v>
      </c>
      <c r="B969" t="str" cm="1">
        <f t="array" ref="B969">_xlfn.IFS(Data!F969 = "successful", "successful",Data!F969="failed","unsuccessful",Data!F969="canceled","unsuccessful",Data!F969="live","live")</f>
        <v>unsuccessful</v>
      </c>
      <c r="C969">
        <v>20000</v>
      </c>
      <c r="D969" t="str" cm="1">
        <f t="array" ref="D969">_xlfn.IFS(C969&lt;1000,"&lt;1000",AND(C969&gt;=1000,C969&lt;=4999),"1000 - 4999",AND(C969&gt;=5000,C969&lt;=9999),"5000 - 9999",AND(C969&gt;=10000,C969&lt;=14999),"10000 - 14999",AND(C969&gt;=15000,C969&lt;=19999),"15000 - 19999",AND(C969&gt;=20000,C969&lt;=24999),"20000 - 24999",AND(C969&gt;=25000,C969&lt;=29999),"25000 - 29999",AND(C969&gt;=30000,C969&lt;=34999),"30000 - 34999",AND(C969&gt;=35000,C969&lt;=39999),"35000 - 39999",AND(C969&gt;=40000,C969&lt;=44999),"40000 - 44999",AND(C969&gt;=45000,C969&lt;=49999),"45000 - 49999",C969&gt;=50000,"50000 or more")</f>
        <v>20000 - 24999</v>
      </c>
    </row>
    <row r="970" spans="1:4" x14ac:dyDescent="0.25">
      <c r="A970">
        <v>4</v>
      </c>
      <c r="B970" t="str" cm="1">
        <f t="array" ref="B970">_xlfn.IFS(Data!F970 = "successful", "successful",Data!F970="failed","unsuccessful",Data!F970="canceled","unsuccessful",Data!F970="live","live")</f>
        <v>unsuccessful</v>
      </c>
      <c r="C970">
        <v>8000</v>
      </c>
      <c r="D970" t="str" cm="1">
        <f t="array" ref="D970">_xlfn.IFS(C970&lt;1000,"&lt;1000",AND(C970&gt;=1000,C970&lt;=4999),"1000 - 4999",AND(C970&gt;=5000,C970&lt;=9999),"5000 - 9999",AND(C970&gt;=10000,C970&lt;=14999),"10000 - 14999",AND(C970&gt;=15000,C970&lt;=19999),"15000 - 19999",AND(C970&gt;=20000,C970&lt;=24999),"20000 - 24999",AND(C970&gt;=25000,C970&lt;=29999),"25000 - 29999",AND(C970&gt;=30000,C970&lt;=34999),"30000 - 34999",AND(C970&gt;=35000,C970&lt;=39999),"35000 - 39999",AND(C970&gt;=40000,C970&lt;=44999),"40000 - 44999",AND(C970&gt;=45000,C970&lt;=49999),"45000 - 49999",C970&gt;=50000,"50000 or more")</f>
        <v>5000 - 9999</v>
      </c>
    </row>
    <row r="971" spans="1:4" x14ac:dyDescent="0.25">
      <c r="A971">
        <v>11</v>
      </c>
      <c r="B971" t="str" cm="1">
        <f t="array" ref="B971">_xlfn.IFS(Data!F971 = "successful", "successful",Data!F971="failed","unsuccessful",Data!F971="canceled","unsuccessful",Data!F971="live","live")</f>
        <v>unsuccessful</v>
      </c>
      <c r="C971">
        <v>30000</v>
      </c>
      <c r="D971" t="str" cm="1">
        <f t="array" ref="D971">_xlfn.IFS(C971&lt;1000,"&lt;1000",AND(C971&gt;=1000,C971&lt;=4999),"1000 - 4999",AND(C971&gt;=5000,C971&lt;=9999),"5000 - 9999",AND(C971&gt;=10000,C971&lt;=14999),"10000 - 14999",AND(C971&gt;=15000,C971&lt;=19999),"15000 - 19999",AND(C971&gt;=20000,C971&lt;=24999),"20000 - 24999",AND(C971&gt;=25000,C971&lt;=29999),"25000 - 29999",AND(C971&gt;=30000,C971&lt;=34999),"30000 - 34999",AND(C971&gt;=35000,C971&lt;=39999),"35000 - 39999",AND(C971&gt;=40000,C971&lt;=44999),"40000 - 44999",AND(C971&gt;=45000,C971&lt;=49999),"45000 - 49999",C971&gt;=50000,"50000 or more")</f>
        <v>30000 - 34999</v>
      </c>
    </row>
    <row r="972" spans="1:4" x14ac:dyDescent="0.25">
      <c r="A972">
        <v>14</v>
      </c>
      <c r="B972" t="str" cm="1">
        <f t="array" ref="B972">_xlfn.IFS(Data!F972 = "successful", "successful",Data!F972="failed","unsuccessful",Data!F972="canceled","unsuccessful",Data!F972="live","live")</f>
        <v>unsuccessful</v>
      </c>
      <c r="C972">
        <v>5000</v>
      </c>
      <c r="D972" t="str" cm="1">
        <f t="array" ref="D972">_xlfn.IFS(C972&lt;1000,"&lt;1000",AND(C972&gt;=1000,C972&lt;=4999),"1000 - 4999",AND(C972&gt;=5000,C972&lt;=9999),"5000 - 9999",AND(C972&gt;=10000,C972&lt;=14999),"10000 - 14999",AND(C972&gt;=15000,C972&lt;=19999),"15000 - 19999",AND(C972&gt;=20000,C972&lt;=24999),"20000 - 24999",AND(C972&gt;=25000,C972&lt;=29999),"25000 - 29999",AND(C972&gt;=30000,C972&lt;=34999),"30000 - 34999",AND(C972&gt;=35000,C972&lt;=39999),"35000 - 39999",AND(C972&gt;=40000,C972&lt;=44999),"40000 - 44999",AND(C972&gt;=45000,C972&lt;=49999),"45000 - 49999",C972&gt;=50000,"50000 or more")</f>
        <v>5000 - 9999</v>
      </c>
    </row>
    <row r="973" spans="1:4" x14ac:dyDescent="0.25">
      <c r="A973">
        <v>5</v>
      </c>
      <c r="B973" t="str" cm="1">
        <f t="array" ref="B973">_xlfn.IFS(Data!F973 = "successful", "successful",Data!F973="failed","unsuccessful",Data!F973="canceled","unsuccessful",Data!F973="live","live")</f>
        <v>unsuccessful</v>
      </c>
      <c r="C973">
        <v>100000</v>
      </c>
      <c r="D973" t="str" cm="1">
        <f t="array" ref="D973">_xlfn.IFS(C973&lt;1000,"&lt;1000",AND(C973&gt;=1000,C973&lt;=4999),"1000 - 4999",AND(C973&gt;=5000,C973&lt;=9999),"5000 - 9999",AND(C973&gt;=10000,C973&lt;=14999),"10000 - 14999",AND(C973&gt;=15000,C973&lt;=19999),"15000 - 19999",AND(C973&gt;=20000,C973&lt;=24999),"20000 - 24999",AND(C973&gt;=25000,C973&lt;=29999),"25000 - 29999",AND(C973&gt;=30000,C973&lt;=34999),"30000 - 34999",AND(C973&gt;=35000,C973&lt;=39999),"35000 - 39999",AND(C973&gt;=40000,C973&lt;=44999),"40000 - 44999",AND(C973&gt;=45000,C973&lt;=49999),"45000 - 49999",C973&gt;=50000,"50000 or more")</f>
        <v>50000 or more</v>
      </c>
    </row>
    <row r="974" spans="1:4" x14ac:dyDescent="0.25">
      <c r="A974">
        <v>45</v>
      </c>
      <c r="B974" t="str" cm="1">
        <f t="array" ref="B974">_xlfn.IFS(Data!F974 = "successful", "successful",Data!F974="failed","unsuccessful",Data!F974="canceled","unsuccessful",Data!F974="live","live")</f>
        <v>unsuccessful</v>
      </c>
      <c r="C974">
        <v>20000</v>
      </c>
      <c r="D974" t="str" cm="1">
        <f t="array" ref="D974">_xlfn.IFS(C974&lt;1000,"&lt;1000",AND(C974&gt;=1000,C974&lt;=4999),"1000 - 4999",AND(C974&gt;=5000,C974&lt;=9999),"5000 - 9999",AND(C974&gt;=10000,C974&lt;=14999),"10000 - 14999",AND(C974&gt;=15000,C974&lt;=19999),"15000 - 19999",AND(C974&gt;=20000,C974&lt;=24999),"20000 - 24999",AND(C974&gt;=25000,C974&lt;=29999),"25000 - 29999",AND(C974&gt;=30000,C974&lt;=34999),"30000 - 34999",AND(C974&gt;=35000,C974&lt;=39999),"35000 - 39999",AND(C974&gt;=40000,C974&lt;=44999),"40000 - 44999",AND(C974&gt;=45000,C974&lt;=49999),"45000 - 49999",C974&gt;=50000,"50000 or more")</f>
        <v>20000 - 24999</v>
      </c>
    </row>
    <row r="975" spans="1:4" x14ac:dyDescent="0.25">
      <c r="A975">
        <v>8</v>
      </c>
      <c r="B975" t="str" cm="1">
        <f t="array" ref="B975">_xlfn.IFS(Data!F975 = "successful", "successful",Data!F975="failed","unsuccessful",Data!F975="canceled","unsuccessful",Data!F975="live","live")</f>
        <v>unsuccessful</v>
      </c>
      <c r="C975">
        <v>20000</v>
      </c>
      <c r="D975" t="str" cm="1">
        <f t="array" ref="D975">_xlfn.IFS(C975&lt;1000,"&lt;1000",AND(C975&gt;=1000,C975&lt;=4999),"1000 - 4999",AND(C975&gt;=5000,C975&lt;=9999),"5000 - 9999",AND(C975&gt;=10000,C975&lt;=14999),"10000 - 14999",AND(C975&gt;=15000,C975&lt;=19999),"15000 - 19999",AND(C975&gt;=20000,C975&lt;=24999),"20000 - 24999",AND(C975&gt;=25000,C975&lt;=29999),"25000 - 29999",AND(C975&gt;=30000,C975&lt;=34999),"30000 - 34999",AND(C975&gt;=35000,C975&lt;=39999),"35000 - 39999",AND(C975&gt;=40000,C975&lt;=44999),"40000 - 44999",AND(C975&gt;=45000,C975&lt;=49999),"45000 - 49999",C975&gt;=50000,"50000 or more")</f>
        <v>20000 - 24999</v>
      </c>
    </row>
    <row r="976" spans="1:4" x14ac:dyDescent="0.25">
      <c r="A976">
        <v>3</v>
      </c>
      <c r="B976" t="str" cm="1">
        <f t="array" ref="B976">_xlfn.IFS(Data!F976 = "successful", "successful",Data!F976="failed","unsuccessful",Data!F976="canceled","unsuccessful",Data!F976="live","live")</f>
        <v>unsuccessful</v>
      </c>
      <c r="C976">
        <v>50000</v>
      </c>
      <c r="D976" t="str" cm="1">
        <f t="array" ref="D976">_xlfn.IFS(C976&lt;1000,"&lt;1000",AND(C976&gt;=1000,C976&lt;=4999),"1000 - 4999",AND(C976&gt;=5000,C976&lt;=9999),"5000 - 9999",AND(C976&gt;=10000,C976&lt;=14999),"10000 - 14999",AND(C976&gt;=15000,C976&lt;=19999),"15000 - 19999",AND(C976&gt;=20000,C976&lt;=24999),"20000 - 24999",AND(C976&gt;=25000,C976&lt;=29999),"25000 - 29999",AND(C976&gt;=30000,C976&lt;=34999),"30000 - 34999",AND(C976&gt;=35000,C976&lt;=39999),"35000 - 39999",AND(C976&gt;=40000,C976&lt;=44999),"40000 - 44999",AND(C976&gt;=45000,C976&lt;=49999),"45000 - 49999",C976&gt;=50000,"50000 or more")</f>
        <v>50000 or more</v>
      </c>
    </row>
    <row r="977" spans="1:4" x14ac:dyDescent="0.25">
      <c r="A977">
        <v>24</v>
      </c>
      <c r="B977" t="str" cm="1">
        <f t="array" ref="B977">_xlfn.IFS(Data!F977 = "successful", "successful",Data!F977="failed","unsuccessful",Data!F977="canceled","unsuccessful",Data!F977="live","live")</f>
        <v>unsuccessful</v>
      </c>
      <c r="C977">
        <v>100000</v>
      </c>
      <c r="D977" t="str" cm="1">
        <f t="array" ref="D977">_xlfn.IFS(C977&lt;1000,"&lt;1000",AND(C977&gt;=1000,C977&lt;=4999),"1000 - 4999",AND(C977&gt;=5000,C977&lt;=9999),"5000 - 9999",AND(C977&gt;=10000,C977&lt;=14999),"10000 - 14999",AND(C977&gt;=15000,C977&lt;=19999),"15000 - 19999",AND(C977&gt;=20000,C977&lt;=24999),"20000 - 24999",AND(C977&gt;=25000,C977&lt;=29999),"25000 - 29999",AND(C977&gt;=30000,C977&lt;=34999),"30000 - 34999",AND(C977&gt;=35000,C977&lt;=39999),"35000 - 39999",AND(C977&gt;=40000,C977&lt;=44999),"40000 - 44999",AND(C977&gt;=45000,C977&lt;=49999),"45000 - 49999",C977&gt;=50000,"50000 or more")</f>
        <v>50000 or more</v>
      </c>
    </row>
    <row r="978" spans="1:4" x14ac:dyDescent="0.25">
      <c r="A978">
        <v>18</v>
      </c>
      <c r="B978" t="str" cm="1">
        <f t="array" ref="B978">_xlfn.IFS(Data!F978 = "successful", "successful",Data!F978="failed","unsuccessful",Data!F978="canceled","unsuccessful",Data!F978="live","live")</f>
        <v>unsuccessful</v>
      </c>
      <c r="C978">
        <v>150000</v>
      </c>
      <c r="D978" t="str" cm="1">
        <f t="array" ref="D978">_xlfn.IFS(C978&lt;1000,"&lt;1000",AND(C978&gt;=1000,C978&lt;=4999),"1000 - 4999",AND(C978&gt;=5000,C978&lt;=9999),"5000 - 9999",AND(C978&gt;=10000,C978&lt;=14999),"10000 - 14999",AND(C978&gt;=15000,C978&lt;=19999),"15000 - 19999",AND(C978&gt;=20000,C978&lt;=24999),"20000 - 24999",AND(C978&gt;=25000,C978&lt;=29999),"25000 - 29999",AND(C978&gt;=30000,C978&lt;=34999),"30000 - 34999",AND(C978&gt;=35000,C978&lt;=39999),"35000 - 39999",AND(C978&gt;=40000,C978&lt;=44999),"40000 - 44999",AND(C978&gt;=45000,C978&lt;=49999),"45000 - 49999",C978&gt;=50000,"50000 or more")</f>
        <v>50000 or more</v>
      </c>
    </row>
    <row r="979" spans="1:4" x14ac:dyDescent="0.25">
      <c r="A979">
        <v>12</v>
      </c>
      <c r="B979" t="str" cm="1">
        <f t="array" ref="B979">_xlfn.IFS(Data!F979 = "successful", "successful",Data!F979="failed","unsuccessful",Data!F979="canceled","unsuccessful",Data!F979="live","live")</f>
        <v>unsuccessful</v>
      </c>
      <c r="C979">
        <v>2700</v>
      </c>
      <c r="D979" t="str" cm="1">
        <f t="array" ref="D979">_xlfn.IFS(C979&lt;1000,"&lt;1000",AND(C979&gt;=1000,C979&lt;=4999),"1000 - 4999",AND(C979&gt;=5000,C979&lt;=9999),"5000 - 9999",AND(C979&gt;=10000,C979&lt;=14999),"10000 - 14999",AND(C979&gt;=15000,C979&lt;=19999),"15000 - 19999",AND(C979&gt;=20000,C979&lt;=24999),"20000 - 24999",AND(C979&gt;=25000,C979&lt;=29999),"25000 - 29999",AND(C979&gt;=30000,C979&lt;=34999),"30000 - 34999",AND(C979&gt;=35000,C979&lt;=39999),"35000 - 39999",AND(C979&gt;=40000,C979&lt;=44999),"40000 - 44999",AND(C979&gt;=45000,C979&lt;=49999),"45000 - 49999",C979&gt;=50000,"50000 or more")</f>
        <v>1000 - 4999</v>
      </c>
    </row>
    <row r="980" spans="1:4" x14ac:dyDescent="0.25">
      <c r="A980">
        <v>123</v>
      </c>
      <c r="B980" t="str" cm="1">
        <f t="array" ref="B980">_xlfn.IFS(Data!F980 = "successful", "successful",Data!F980="failed","unsuccessful",Data!F980="canceled","unsuccessful",Data!F980="live","live")</f>
        <v>unsuccessful</v>
      </c>
      <c r="C980">
        <v>172889</v>
      </c>
      <c r="D980" t="str" cm="1">
        <f t="array" ref="D980">_xlfn.IFS(C980&lt;1000,"&lt;1000",AND(C980&gt;=1000,C980&lt;=4999),"1000 - 4999",AND(C980&gt;=5000,C980&lt;=9999),"5000 - 9999",AND(C980&gt;=10000,C980&lt;=14999),"10000 - 14999",AND(C980&gt;=15000,C980&lt;=19999),"15000 - 19999",AND(C980&gt;=20000,C980&lt;=24999),"20000 - 24999",AND(C980&gt;=25000,C980&lt;=29999),"25000 - 29999",AND(C980&gt;=30000,C980&lt;=34999),"30000 - 34999",AND(C980&gt;=35000,C980&lt;=39999),"35000 - 39999",AND(C980&gt;=40000,C980&lt;=44999),"40000 - 44999",AND(C980&gt;=45000,C980&lt;=49999),"45000 - 49999",C980&gt;=50000,"50000 or more")</f>
        <v>50000 or more</v>
      </c>
    </row>
    <row r="981" spans="1:4" x14ac:dyDescent="0.25">
      <c r="A981">
        <v>96</v>
      </c>
      <c r="B981" t="str" cm="1">
        <f t="array" ref="B981">_xlfn.IFS(Data!F981 = "successful", "successful",Data!F981="failed","unsuccessful",Data!F981="canceled","unsuccessful",Data!F981="live","live")</f>
        <v>unsuccessful</v>
      </c>
      <c r="C981">
        <v>35000</v>
      </c>
      <c r="D981" t="str" cm="1">
        <f t="array" ref="D981">_xlfn.IFS(C981&lt;1000,"&lt;1000",AND(C981&gt;=1000,C981&lt;=4999),"1000 - 4999",AND(C981&gt;=5000,C981&lt;=9999),"5000 - 9999",AND(C981&gt;=10000,C981&lt;=14999),"10000 - 14999",AND(C981&gt;=15000,C981&lt;=19999),"15000 - 19999",AND(C981&gt;=20000,C981&lt;=24999),"20000 - 24999",AND(C981&gt;=25000,C981&lt;=29999),"25000 - 29999",AND(C981&gt;=30000,C981&lt;=34999),"30000 - 34999",AND(C981&gt;=35000,C981&lt;=39999),"35000 - 39999",AND(C981&gt;=40000,C981&lt;=44999),"40000 - 44999",AND(C981&gt;=45000,C981&lt;=49999),"45000 - 49999",C981&gt;=50000,"50000 or more")</f>
        <v>35000 - 39999</v>
      </c>
    </row>
    <row r="982" spans="1:4" x14ac:dyDescent="0.25">
      <c r="A982">
        <v>31</v>
      </c>
      <c r="B982" t="str" cm="1">
        <f t="array" ref="B982">_xlfn.IFS(Data!F982 = "successful", "successful",Data!F982="failed","unsuccessful",Data!F982="canceled","unsuccessful",Data!F982="live","live")</f>
        <v>unsuccessful</v>
      </c>
      <c r="C982">
        <v>10000</v>
      </c>
      <c r="D982" t="str" cm="1">
        <f t="array" ref="D982">_xlfn.IFS(C982&lt;1000,"&lt;1000",AND(C982&gt;=1000,C982&lt;=4999),"1000 - 4999",AND(C982&gt;=5000,C982&lt;=9999),"5000 - 9999",AND(C982&gt;=10000,C982&lt;=14999),"10000 - 14999",AND(C982&gt;=15000,C982&lt;=19999),"15000 - 19999",AND(C982&gt;=20000,C982&lt;=24999),"20000 - 24999",AND(C982&gt;=25000,C982&lt;=29999),"25000 - 29999",AND(C982&gt;=30000,C982&lt;=34999),"30000 - 34999",AND(C982&gt;=35000,C982&lt;=39999),"35000 - 39999",AND(C982&gt;=40000,C982&lt;=44999),"40000 - 44999",AND(C982&gt;=45000,C982&lt;=49999),"45000 - 49999",C982&gt;=50000,"50000 or more")</f>
        <v>10000 - 14999</v>
      </c>
    </row>
    <row r="983" spans="1:4" x14ac:dyDescent="0.25">
      <c r="A983">
        <v>4</v>
      </c>
      <c r="B983" t="str" cm="1">
        <f t="array" ref="B983">_xlfn.IFS(Data!F983 = "successful", "successful",Data!F983="failed","unsuccessful",Data!F983="canceled","unsuccessful",Data!F983="live","live")</f>
        <v>unsuccessful</v>
      </c>
      <c r="C983">
        <v>88888</v>
      </c>
      <c r="D983" t="str" cm="1">
        <f t="array" ref="D983">_xlfn.IFS(C983&lt;1000,"&lt;1000",AND(C983&gt;=1000,C983&lt;=4999),"1000 - 4999",AND(C983&gt;=5000,C983&lt;=9999),"5000 - 9999",AND(C983&gt;=10000,C983&lt;=14999),"10000 - 14999",AND(C983&gt;=15000,C983&lt;=19999),"15000 - 19999",AND(C983&gt;=20000,C983&lt;=24999),"20000 - 24999",AND(C983&gt;=25000,C983&lt;=29999),"25000 - 29999",AND(C983&gt;=30000,C983&lt;=34999),"30000 - 34999",AND(C983&gt;=35000,C983&lt;=39999),"35000 - 39999",AND(C983&gt;=40000,C983&lt;=44999),"40000 - 44999",AND(C983&gt;=45000,C983&lt;=49999),"45000 - 49999",C983&gt;=50000,"50000 or more")</f>
        <v>50000 or more</v>
      </c>
    </row>
    <row r="984" spans="1:4" x14ac:dyDescent="0.25">
      <c r="A984">
        <v>3</v>
      </c>
      <c r="B984" t="str" cm="1">
        <f t="array" ref="B984">_xlfn.IFS(Data!F984 = "successful", "successful",Data!F984="failed","unsuccessful",Data!F984="canceled","unsuccessful",Data!F984="live","live")</f>
        <v>unsuccessful</v>
      </c>
      <c r="C984">
        <v>17500</v>
      </c>
      <c r="D984" t="str" cm="1">
        <f t="array" ref="D984">_xlfn.IFS(C984&lt;1000,"&lt;1000",AND(C984&gt;=1000,C984&lt;=4999),"1000 - 4999",AND(C984&gt;=5000,C984&lt;=9999),"5000 - 9999",AND(C984&gt;=10000,C984&lt;=14999),"10000 - 14999",AND(C984&gt;=15000,C984&lt;=19999),"15000 - 19999",AND(C984&gt;=20000,C984&lt;=24999),"20000 - 24999",AND(C984&gt;=25000,C984&lt;=29999),"25000 - 29999",AND(C984&gt;=30000,C984&lt;=34999),"30000 - 34999",AND(C984&gt;=35000,C984&lt;=39999),"35000 - 39999",AND(C984&gt;=40000,C984&lt;=44999),"40000 - 44999",AND(C984&gt;=45000,C984&lt;=49999),"45000 - 49999",C984&gt;=50000,"50000 or more")</f>
        <v>15000 - 19999</v>
      </c>
    </row>
    <row r="985" spans="1:4" x14ac:dyDescent="0.25">
      <c r="A985">
        <v>179</v>
      </c>
      <c r="B985" t="str" cm="1">
        <f t="array" ref="B985">_xlfn.IFS(Data!F985 = "successful", "successful",Data!F985="failed","unsuccessful",Data!F985="canceled","unsuccessful",Data!F985="live","live")</f>
        <v>unsuccessful</v>
      </c>
      <c r="C985">
        <v>104219</v>
      </c>
      <c r="D985" t="str" cm="1">
        <f t="array" ref="D985">_xlfn.IFS(C985&lt;1000,"&lt;1000",AND(C985&gt;=1000,C985&lt;=4999),"1000 - 4999",AND(C985&gt;=5000,C985&lt;=9999),"5000 - 9999",AND(C985&gt;=10000,C985&lt;=14999),"10000 - 14999",AND(C985&gt;=15000,C985&lt;=19999),"15000 - 19999",AND(C985&gt;=20000,C985&lt;=24999),"20000 - 24999",AND(C985&gt;=25000,C985&lt;=29999),"25000 - 29999",AND(C985&gt;=30000,C985&lt;=34999),"30000 - 34999",AND(C985&gt;=35000,C985&lt;=39999),"35000 - 39999",AND(C985&gt;=40000,C985&lt;=44999),"40000 - 44999",AND(C985&gt;=45000,C985&lt;=49999),"45000 - 49999",C985&gt;=50000,"50000 or more")</f>
        <v>50000 or more</v>
      </c>
    </row>
    <row r="986" spans="1:4" x14ac:dyDescent="0.25">
      <c r="A986">
        <v>3</v>
      </c>
      <c r="B986" t="str" cm="1">
        <f t="array" ref="B986">_xlfn.IFS(Data!F986 = "successful", "successful",Data!F986="failed","unsuccessful",Data!F986="canceled","unsuccessful",Data!F986="live","live")</f>
        <v>unsuccessful</v>
      </c>
      <c r="C986">
        <v>10000</v>
      </c>
      <c r="D986" t="str" cm="1">
        <f t="array" ref="D986">_xlfn.IFS(C986&lt;1000,"&lt;1000",AND(C986&gt;=1000,C986&lt;=4999),"1000 - 4999",AND(C986&gt;=5000,C986&lt;=9999),"5000 - 9999",AND(C986&gt;=10000,C986&lt;=14999),"10000 - 14999",AND(C986&gt;=15000,C986&lt;=19999),"15000 - 19999",AND(C986&gt;=20000,C986&lt;=24999),"20000 - 24999",AND(C986&gt;=25000,C986&lt;=29999),"25000 - 29999",AND(C986&gt;=30000,C986&lt;=34999),"30000 - 34999",AND(C986&gt;=35000,C986&lt;=39999),"35000 - 39999",AND(C986&gt;=40000,C986&lt;=44999),"40000 - 44999",AND(C986&gt;=45000,C986&lt;=49999),"45000 - 49999",C986&gt;=50000,"50000 or more")</f>
        <v>10000 - 14999</v>
      </c>
    </row>
    <row r="987" spans="1:4" x14ac:dyDescent="0.25">
      <c r="A987">
        <v>23</v>
      </c>
      <c r="B987" t="str" cm="1">
        <f t="array" ref="B987">_xlfn.IFS(Data!F987 = "successful", "successful",Data!F987="failed","unsuccessful",Data!F987="canceled","unsuccessful",Data!F987="live","live")</f>
        <v>unsuccessful</v>
      </c>
      <c r="C987">
        <v>30000</v>
      </c>
      <c r="D987" t="str" cm="1">
        <f t="array" ref="D987">_xlfn.IFS(C987&lt;1000,"&lt;1000",AND(C987&gt;=1000,C987&lt;=4999),"1000 - 4999",AND(C987&gt;=5000,C987&lt;=9999),"5000 - 9999",AND(C987&gt;=10000,C987&lt;=14999),"10000 - 14999",AND(C987&gt;=15000,C987&lt;=19999),"15000 - 19999",AND(C987&gt;=20000,C987&lt;=24999),"20000 - 24999",AND(C987&gt;=25000,C987&lt;=29999),"25000 - 29999",AND(C987&gt;=30000,C987&lt;=34999),"30000 - 34999",AND(C987&gt;=35000,C987&lt;=39999),"35000 - 39999",AND(C987&gt;=40000,C987&lt;=44999),"40000 - 44999",AND(C987&gt;=45000,C987&lt;=49999),"45000 - 49999",C987&gt;=50000,"50000 or more")</f>
        <v>30000 - 34999</v>
      </c>
    </row>
    <row r="988" spans="1:4" x14ac:dyDescent="0.25">
      <c r="A988">
        <v>23</v>
      </c>
      <c r="B988" t="str" cm="1">
        <f t="array" ref="B988">_xlfn.IFS(Data!F988 = "successful", "successful",Data!F988="failed","unsuccessful",Data!F988="canceled","unsuccessful",Data!F988="live","live")</f>
        <v>unsuccessful</v>
      </c>
      <c r="C988">
        <v>20000</v>
      </c>
      <c r="D988" t="str" cm="1">
        <f t="array" ref="D988">_xlfn.IFS(C988&lt;1000,"&lt;1000",AND(C988&gt;=1000,C988&lt;=4999),"1000 - 4999",AND(C988&gt;=5000,C988&lt;=9999),"5000 - 9999",AND(C988&gt;=10000,C988&lt;=14999),"10000 - 14999",AND(C988&gt;=15000,C988&lt;=19999),"15000 - 19999",AND(C988&gt;=20000,C988&lt;=24999),"20000 - 24999",AND(C988&gt;=25000,C988&lt;=29999),"25000 - 29999",AND(C988&gt;=30000,C988&lt;=34999),"30000 - 34999",AND(C988&gt;=35000,C988&lt;=39999),"35000 - 39999",AND(C988&gt;=40000,C988&lt;=44999),"40000 - 44999",AND(C988&gt;=45000,C988&lt;=49999),"45000 - 49999",C988&gt;=50000,"50000 or more")</f>
        <v>20000 - 24999</v>
      </c>
    </row>
    <row r="989" spans="1:4" x14ac:dyDescent="0.25">
      <c r="A989">
        <v>41</v>
      </c>
      <c r="B989" t="str" cm="1">
        <f t="array" ref="B989">_xlfn.IFS(Data!F989 = "successful", "successful",Data!F989="failed","unsuccessful",Data!F989="canceled","unsuccessful",Data!F989="live","live")</f>
        <v>unsuccessful</v>
      </c>
      <c r="C989">
        <v>50000</v>
      </c>
      <c r="D989" t="str" cm="1">
        <f t="array" ref="D989">_xlfn.IFS(C989&lt;1000,"&lt;1000",AND(C989&gt;=1000,C989&lt;=4999),"1000 - 4999",AND(C989&gt;=5000,C989&lt;=9999),"5000 - 9999",AND(C989&gt;=10000,C989&lt;=14999),"10000 - 14999",AND(C989&gt;=15000,C989&lt;=19999),"15000 - 19999",AND(C989&gt;=20000,C989&lt;=24999),"20000 - 24999",AND(C989&gt;=25000,C989&lt;=29999),"25000 - 29999",AND(C989&gt;=30000,C989&lt;=34999),"30000 - 34999",AND(C989&gt;=35000,C989&lt;=39999),"35000 - 39999",AND(C989&gt;=40000,C989&lt;=44999),"40000 - 44999",AND(C989&gt;=45000,C989&lt;=49999),"45000 - 49999",C989&gt;=50000,"50000 or more")</f>
        <v>50000 or more</v>
      </c>
    </row>
    <row r="990" spans="1:4" x14ac:dyDescent="0.25">
      <c r="A990">
        <v>0</v>
      </c>
      <c r="B990" t="str" cm="1">
        <f t="array" ref="B990">_xlfn.IFS(Data!F990 = "successful", "successful",Data!F990="failed","unsuccessful",Data!F990="canceled","unsuccessful",Data!F990="live","live")</f>
        <v>unsuccessful</v>
      </c>
      <c r="C990">
        <v>5000</v>
      </c>
      <c r="D990" t="str" cm="1">
        <f t="array" ref="D990">_xlfn.IFS(C990&lt;1000,"&lt;1000",AND(C990&gt;=1000,C990&lt;=4999),"1000 - 4999",AND(C990&gt;=5000,C990&lt;=9999),"5000 - 9999",AND(C990&gt;=10000,C990&lt;=14999),"10000 - 14999",AND(C990&gt;=15000,C990&lt;=19999),"15000 - 19999",AND(C990&gt;=20000,C990&lt;=24999),"20000 - 24999",AND(C990&gt;=25000,C990&lt;=29999),"25000 - 29999",AND(C990&gt;=30000,C990&lt;=34999),"30000 - 34999",AND(C990&gt;=35000,C990&lt;=39999),"35000 - 39999",AND(C990&gt;=40000,C990&lt;=44999),"40000 - 44999",AND(C990&gt;=45000,C990&lt;=49999),"45000 - 49999",C990&gt;=50000,"50000 or more")</f>
        <v>5000 - 9999</v>
      </c>
    </row>
    <row r="991" spans="1:4" x14ac:dyDescent="0.25">
      <c r="A991">
        <v>32</v>
      </c>
      <c r="B991" t="str" cm="1">
        <f t="array" ref="B991">_xlfn.IFS(Data!F991 = "successful", "successful",Data!F991="failed","unsuccessful",Data!F991="canceled","unsuccessful",Data!F991="live","live")</f>
        <v>unsuccessful</v>
      </c>
      <c r="C991">
        <v>10000</v>
      </c>
      <c r="D991" t="str" cm="1">
        <f t="array" ref="D991">_xlfn.IFS(C991&lt;1000,"&lt;1000",AND(C991&gt;=1000,C991&lt;=4999),"1000 - 4999",AND(C991&gt;=5000,C991&lt;=9999),"5000 - 9999",AND(C991&gt;=10000,C991&lt;=14999),"10000 - 14999",AND(C991&gt;=15000,C991&lt;=19999),"15000 - 19999",AND(C991&gt;=20000,C991&lt;=24999),"20000 - 24999",AND(C991&gt;=25000,C991&lt;=29999),"25000 - 29999",AND(C991&gt;=30000,C991&lt;=34999),"30000 - 34999",AND(C991&gt;=35000,C991&lt;=39999),"35000 - 39999",AND(C991&gt;=40000,C991&lt;=44999),"40000 - 44999",AND(C991&gt;=45000,C991&lt;=49999),"45000 - 49999",C991&gt;=50000,"50000 or more")</f>
        <v>10000 - 14999</v>
      </c>
    </row>
    <row r="992" spans="1:4" x14ac:dyDescent="0.25">
      <c r="A992">
        <v>2</v>
      </c>
      <c r="B992" t="str" cm="1">
        <f t="array" ref="B992">_xlfn.IFS(Data!F992 = "successful", "successful",Data!F992="failed","unsuccessful",Data!F992="canceled","unsuccessful",Data!F992="live","live")</f>
        <v>unsuccessful</v>
      </c>
      <c r="C992">
        <v>25000</v>
      </c>
      <c r="D992" t="str" cm="1">
        <f t="array" ref="D992">_xlfn.IFS(C992&lt;1000,"&lt;1000",AND(C992&gt;=1000,C992&lt;=4999),"1000 - 4999",AND(C992&gt;=5000,C992&lt;=9999),"5000 - 9999",AND(C992&gt;=10000,C992&lt;=14999),"10000 - 14999",AND(C992&gt;=15000,C992&lt;=19999),"15000 - 19999",AND(C992&gt;=20000,C992&lt;=24999),"20000 - 24999",AND(C992&gt;=25000,C992&lt;=29999),"25000 - 29999",AND(C992&gt;=30000,C992&lt;=34999),"30000 - 34999",AND(C992&gt;=35000,C992&lt;=39999),"35000 - 39999",AND(C992&gt;=40000,C992&lt;=44999),"40000 - 44999",AND(C992&gt;=45000,C992&lt;=49999),"45000 - 49999",C992&gt;=50000,"50000 or more")</f>
        <v>25000 - 29999</v>
      </c>
    </row>
    <row r="993" spans="1:4" x14ac:dyDescent="0.25">
      <c r="A993">
        <v>7</v>
      </c>
      <c r="B993" t="str" cm="1">
        <f t="array" ref="B993">_xlfn.IFS(Data!F993 = "successful", "successful",Data!F993="failed","unsuccessful",Data!F993="canceled","unsuccessful",Data!F993="live","live")</f>
        <v>unsuccessful</v>
      </c>
      <c r="C993">
        <v>5000</v>
      </c>
      <c r="D993" t="str" cm="1">
        <f t="array" ref="D993">_xlfn.IFS(C993&lt;1000,"&lt;1000",AND(C993&gt;=1000,C993&lt;=4999),"1000 - 4999",AND(C993&gt;=5000,C993&lt;=9999),"5000 - 9999",AND(C993&gt;=10000,C993&lt;=14999),"10000 - 14999",AND(C993&gt;=15000,C993&lt;=19999),"15000 - 19999",AND(C993&gt;=20000,C993&lt;=24999),"20000 - 24999",AND(C993&gt;=25000,C993&lt;=29999),"25000 - 29999",AND(C993&gt;=30000,C993&lt;=34999),"30000 - 34999",AND(C993&gt;=35000,C993&lt;=39999),"35000 - 39999",AND(C993&gt;=40000,C993&lt;=44999),"40000 - 44999",AND(C993&gt;=45000,C993&lt;=49999),"45000 - 49999",C993&gt;=50000,"50000 or more")</f>
        <v>5000 - 9999</v>
      </c>
    </row>
    <row r="994" spans="1:4" x14ac:dyDescent="0.25">
      <c r="A994">
        <v>4</v>
      </c>
      <c r="B994" t="str" cm="1">
        <f t="array" ref="B994">_xlfn.IFS(Data!F994 = "successful", "successful",Data!F994="failed","unsuccessful",Data!F994="canceled","unsuccessful",Data!F994="live","live")</f>
        <v>unsuccessful</v>
      </c>
      <c r="C994">
        <v>100000</v>
      </c>
      <c r="D994" t="str" cm="1">
        <f t="array" ref="D994">_xlfn.IFS(C994&lt;1000,"&lt;1000",AND(C994&gt;=1000,C994&lt;=4999),"1000 - 4999",AND(C994&gt;=5000,C994&lt;=9999),"5000 - 9999",AND(C994&gt;=10000,C994&lt;=14999),"10000 - 14999",AND(C994&gt;=15000,C994&lt;=19999),"15000 - 19999",AND(C994&gt;=20000,C994&lt;=24999),"20000 - 24999",AND(C994&gt;=25000,C994&lt;=29999),"25000 - 29999",AND(C994&gt;=30000,C994&lt;=34999),"30000 - 34999",AND(C994&gt;=35000,C994&lt;=39999),"35000 - 39999",AND(C994&gt;=40000,C994&lt;=44999),"40000 - 44999",AND(C994&gt;=45000,C994&lt;=49999),"45000 - 49999",C994&gt;=50000,"50000 or more")</f>
        <v>50000 or more</v>
      </c>
    </row>
    <row r="995" spans="1:4" x14ac:dyDescent="0.25">
      <c r="A995">
        <v>196</v>
      </c>
      <c r="B995" t="str" cm="1">
        <f t="array" ref="B995">_xlfn.IFS(Data!F995 = "successful", "successful",Data!F995="failed","unsuccessful",Data!F995="canceled","unsuccessful",Data!F995="live","live")</f>
        <v>unsuccessful</v>
      </c>
      <c r="C995">
        <v>70000</v>
      </c>
      <c r="D995" t="str" cm="1">
        <f t="array" ref="D995">_xlfn.IFS(C995&lt;1000,"&lt;1000",AND(C995&gt;=1000,C995&lt;=4999),"1000 - 4999",AND(C995&gt;=5000,C995&lt;=9999),"5000 - 9999",AND(C995&gt;=10000,C995&lt;=14999),"10000 - 14999",AND(C995&gt;=15000,C995&lt;=19999),"15000 - 19999",AND(C995&gt;=20000,C995&lt;=24999),"20000 - 24999",AND(C995&gt;=25000,C995&lt;=29999),"25000 - 29999",AND(C995&gt;=30000,C995&lt;=34999),"30000 - 34999",AND(C995&gt;=35000,C995&lt;=39999),"35000 - 39999",AND(C995&gt;=40000,C995&lt;=44999),"40000 - 44999",AND(C995&gt;=45000,C995&lt;=49999),"45000 - 49999",C995&gt;=50000,"50000 or more")</f>
        <v>50000 or more</v>
      </c>
    </row>
    <row r="996" spans="1:4" x14ac:dyDescent="0.25">
      <c r="A996">
        <v>11</v>
      </c>
      <c r="B996" t="str" cm="1">
        <f t="array" ref="B996">_xlfn.IFS(Data!F996 = "successful", "successful",Data!F996="failed","unsuccessful",Data!F996="canceled","unsuccessful",Data!F996="live","live")</f>
        <v>unsuccessful</v>
      </c>
      <c r="C996">
        <v>200000</v>
      </c>
      <c r="D996" t="str" cm="1">
        <f t="array" ref="D996">_xlfn.IFS(C996&lt;1000,"&lt;1000",AND(C996&gt;=1000,C996&lt;=4999),"1000 - 4999",AND(C996&gt;=5000,C996&lt;=9999),"5000 - 9999",AND(C996&gt;=10000,C996&lt;=14999),"10000 - 14999",AND(C996&gt;=15000,C996&lt;=19999),"15000 - 19999",AND(C996&gt;=20000,C996&lt;=24999),"20000 - 24999",AND(C996&gt;=25000,C996&lt;=29999),"25000 - 29999",AND(C996&gt;=30000,C996&lt;=34999),"30000 - 34999",AND(C996&gt;=35000,C996&lt;=39999),"35000 - 39999",AND(C996&gt;=40000,C996&lt;=44999),"40000 - 44999",AND(C996&gt;=45000,C996&lt;=49999),"45000 - 49999",C996&gt;=50000,"50000 or more")</f>
        <v>50000 or more</v>
      </c>
    </row>
    <row r="997" spans="1:4" x14ac:dyDescent="0.25">
      <c r="A997">
        <v>9</v>
      </c>
      <c r="B997" t="str" cm="1">
        <f t="array" ref="B997">_xlfn.IFS(Data!F997 = "successful", "successful",Data!F997="failed","unsuccessful",Data!F997="canceled","unsuccessful",Data!F997="live","live")</f>
        <v>unsuccessful</v>
      </c>
      <c r="C997">
        <v>10000</v>
      </c>
      <c r="D997" t="str" cm="1">
        <f t="array" ref="D997">_xlfn.IFS(C997&lt;1000,"&lt;1000",AND(C997&gt;=1000,C997&lt;=4999),"1000 - 4999",AND(C997&gt;=5000,C997&lt;=9999),"5000 - 9999",AND(C997&gt;=10000,C997&lt;=14999),"10000 - 14999",AND(C997&gt;=15000,C997&lt;=19999),"15000 - 19999",AND(C997&gt;=20000,C997&lt;=24999),"20000 - 24999",AND(C997&gt;=25000,C997&lt;=29999),"25000 - 29999",AND(C997&gt;=30000,C997&lt;=34999),"30000 - 34999",AND(C997&gt;=35000,C997&lt;=39999),"35000 - 39999",AND(C997&gt;=40000,C997&lt;=44999),"40000 - 44999",AND(C997&gt;=45000,C997&lt;=49999),"45000 - 49999",C997&gt;=50000,"50000 or more")</f>
        <v>10000 - 14999</v>
      </c>
    </row>
    <row r="998" spans="1:4" x14ac:dyDescent="0.25">
      <c r="A998">
        <v>5</v>
      </c>
      <c r="B998" t="str" cm="1">
        <f t="array" ref="B998">_xlfn.IFS(Data!F998 = "successful", "successful",Data!F998="failed","unsuccessful",Data!F998="canceled","unsuccessful",Data!F998="live","live")</f>
        <v>unsuccessful</v>
      </c>
      <c r="C998">
        <v>4000</v>
      </c>
      <c r="D998" t="str" cm="1">
        <f t="array" ref="D998">_xlfn.IFS(C998&lt;1000,"&lt;1000",AND(C998&gt;=1000,C998&lt;=4999),"1000 - 4999",AND(C998&gt;=5000,C998&lt;=9999),"5000 - 9999",AND(C998&gt;=10000,C998&lt;=14999),"10000 - 14999",AND(C998&gt;=15000,C998&lt;=19999),"15000 - 19999",AND(C998&gt;=20000,C998&lt;=24999),"20000 - 24999",AND(C998&gt;=25000,C998&lt;=29999),"25000 - 29999",AND(C998&gt;=30000,C998&lt;=34999),"30000 - 34999",AND(C998&gt;=35000,C998&lt;=39999),"35000 - 39999",AND(C998&gt;=40000,C998&lt;=44999),"40000 - 44999",AND(C998&gt;=45000,C998&lt;=49999),"45000 - 49999",C998&gt;=50000,"50000 or more")</f>
        <v>1000 - 4999</v>
      </c>
    </row>
    <row r="999" spans="1:4" x14ac:dyDescent="0.25">
      <c r="A999">
        <v>8</v>
      </c>
      <c r="B999" t="str" cm="1">
        <f t="array" ref="B999">_xlfn.IFS(Data!F999 = "successful", "successful",Data!F999="failed","unsuccessful",Data!F999="canceled","unsuccessful",Data!F999="live","live")</f>
        <v>unsuccessful</v>
      </c>
      <c r="C999">
        <v>5000</v>
      </c>
      <c r="D999" t="str" cm="1">
        <f t="array" ref="D999">_xlfn.IFS(C999&lt;1000,"&lt;1000",AND(C999&gt;=1000,C999&lt;=4999),"1000 - 4999",AND(C999&gt;=5000,C999&lt;=9999),"5000 - 9999",AND(C999&gt;=10000,C999&lt;=14999),"10000 - 14999",AND(C999&gt;=15000,C999&lt;=19999),"15000 - 19999",AND(C999&gt;=20000,C999&lt;=24999),"20000 - 24999",AND(C999&gt;=25000,C999&lt;=29999),"25000 - 29999",AND(C999&gt;=30000,C999&lt;=34999),"30000 - 34999",AND(C999&gt;=35000,C999&lt;=39999),"35000 - 39999",AND(C999&gt;=40000,C999&lt;=44999),"40000 - 44999",AND(C999&gt;=45000,C999&lt;=49999),"45000 - 49999",C999&gt;=50000,"50000 or more")</f>
        <v>5000 - 9999</v>
      </c>
    </row>
    <row r="1000" spans="1:4" x14ac:dyDescent="0.25">
      <c r="A1000">
        <v>229</v>
      </c>
      <c r="B1000" t="str" cm="1">
        <f t="array" ref="B1000">_xlfn.IFS(Data!F1000 = "successful", "successful",Data!F1000="failed","unsuccessful",Data!F1000="canceled","unsuccessful",Data!F1000="live","live")</f>
        <v>unsuccessful</v>
      </c>
      <c r="C1000">
        <v>60000</v>
      </c>
      <c r="D1000" t="str" cm="1">
        <f t="array" ref="D1000">_xlfn.IFS(C1000&lt;1000,"&lt;1000",AND(C1000&gt;=1000,C1000&lt;=4999),"1000 - 4999",AND(C1000&gt;=5000,C1000&lt;=9999),"5000 - 9999",AND(C1000&gt;=10000,C1000&lt;=14999),"10000 - 14999",AND(C1000&gt;=15000,C1000&lt;=19999),"15000 - 19999",AND(C1000&gt;=20000,C1000&lt;=24999),"20000 - 24999",AND(C1000&gt;=25000,C1000&lt;=29999),"25000 - 29999",AND(C1000&gt;=30000,C1000&lt;=34999),"30000 - 34999",AND(C1000&gt;=35000,C1000&lt;=39999),"35000 - 39999",AND(C1000&gt;=40000,C1000&lt;=44999),"40000 - 44999",AND(C1000&gt;=45000,C1000&lt;=49999),"45000 - 49999",C1000&gt;=50000,"50000 or more")</f>
        <v>50000 or more</v>
      </c>
    </row>
    <row r="1001" spans="1:4" x14ac:dyDescent="0.25">
      <c r="A1001">
        <v>40</v>
      </c>
      <c r="B1001" t="str" cm="1">
        <f t="array" ref="B1001">_xlfn.IFS(Data!F1001 = "successful", "successful",Data!F1001="failed","unsuccessful",Data!F1001="canceled","unsuccessful",Data!F1001="live","live")</f>
        <v>unsuccessful</v>
      </c>
      <c r="C1001">
        <v>150000</v>
      </c>
      <c r="D1001" t="str" cm="1">
        <f t="array" ref="D1001">_xlfn.IFS(C1001&lt;1000,"&lt;1000",AND(C1001&gt;=1000,C1001&lt;=4999),"1000 - 4999",AND(C1001&gt;=5000,C1001&lt;=9999),"5000 - 9999",AND(C1001&gt;=10000,C1001&lt;=14999),"10000 - 14999",AND(C1001&gt;=15000,C1001&lt;=19999),"15000 - 19999",AND(C1001&gt;=20000,C1001&lt;=24999),"20000 - 24999",AND(C1001&gt;=25000,C1001&lt;=29999),"25000 - 29999",AND(C1001&gt;=30000,C1001&lt;=34999),"30000 - 34999",AND(C1001&gt;=35000,C1001&lt;=39999),"35000 - 39999",AND(C1001&gt;=40000,C1001&lt;=44999),"40000 - 44999",AND(C1001&gt;=45000,C1001&lt;=49999),"45000 - 49999",C1001&gt;=50000,"50000 or more")</f>
        <v>50000 or more</v>
      </c>
    </row>
    <row r="1002" spans="1:4" x14ac:dyDescent="0.25">
      <c r="A1002">
        <v>6</v>
      </c>
      <c r="B1002" t="str" cm="1">
        <f t="array" ref="B1002">_xlfn.IFS(Data!F1002 = "successful", "successful",Data!F1002="failed","unsuccessful",Data!F1002="canceled","unsuccessful",Data!F1002="live","live")</f>
        <v>unsuccessful</v>
      </c>
      <c r="C1002">
        <v>894700</v>
      </c>
      <c r="D1002" t="str" cm="1">
        <f t="array" ref="D1002">_xlfn.IFS(C1002&lt;1000,"&lt;1000",AND(C1002&gt;=1000,C1002&lt;=4999),"1000 - 4999",AND(C1002&gt;=5000,C1002&lt;=9999),"5000 - 9999",AND(C1002&gt;=10000,C1002&lt;=14999),"10000 - 14999",AND(C1002&gt;=15000,C1002&lt;=19999),"15000 - 19999",AND(C1002&gt;=20000,C1002&lt;=24999),"20000 - 24999",AND(C1002&gt;=25000,C1002&lt;=29999),"25000 - 29999",AND(C1002&gt;=30000,C1002&lt;=34999),"30000 - 34999",AND(C1002&gt;=35000,C1002&lt;=39999),"35000 - 39999",AND(C1002&gt;=40000,C1002&lt;=44999),"40000 - 44999",AND(C1002&gt;=45000,C1002&lt;=49999),"45000 - 49999",C1002&gt;=50000,"50000 or more")</f>
        <v>50000 or more</v>
      </c>
    </row>
    <row r="1003" spans="1:4" x14ac:dyDescent="0.25">
      <c r="A1003">
        <v>4</v>
      </c>
      <c r="B1003" t="str" cm="1">
        <f t="array" ref="B1003">_xlfn.IFS(Data!F1003 = "successful", "successful",Data!F1003="failed","unsuccessful",Data!F1003="canceled","unsuccessful",Data!F1003="live","live")</f>
        <v>unsuccessful</v>
      </c>
      <c r="C1003">
        <v>5000</v>
      </c>
      <c r="D1003" t="str" cm="1">
        <f t="array" ref="D1003">_xlfn.IFS(C1003&lt;1000,"&lt;1000",AND(C1003&gt;=1000,C1003&lt;=4999),"1000 - 4999",AND(C1003&gt;=5000,C1003&lt;=9999),"5000 - 9999",AND(C1003&gt;=10000,C1003&lt;=14999),"10000 - 14999",AND(C1003&gt;=15000,C1003&lt;=19999),"15000 - 19999",AND(C1003&gt;=20000,C1003&lt;=24999),"20000 - 24999",AND(C1003&gt;=25000,C1003&lt;=29999),"25000 - 29999",AND(C1003&gt;=30000,C1003&lt;=34999),"30000 - 34999",AND(C1003&gt;=35000,C1003&lt;=39999),"35000 - 39999",AND(C1003&gt;=40000,C1003&lt;=44999),"40000 - 44999",AND(C1003&gt;=45000,C1003&lt;=49999),"45000 - 49999",C1003&gt;=50000,"50000 or more")</f>
        <v>5000 - 9999</v>
      </c>
    </row>
    <row r="1004" spans="1:4" x14ac:dyDescent="0.25">
      <c r="A1004">
        <v>22</v>
      </c>
      <c r="B1004" t="str" cm="1">
        <f t="array" ref="B1004">_xlfn.IFS(Data!F1004 = "successful", "successful",Data!F1004="failed","unsuccessful",Data!F1004="canceled","unsuccessful",Data!F1004="live","live")</f>
        <v>unsuccessful</v>
      </c>
      <c r="C1004">
        <v>9999</v>
      </c>
      <c r="D1004" t="str" cm="1">
        <f t="array" ref="D1004">_xlfn.IFS(C1004&lt;1000,"&lt;1000",AND(C1004&gt;=1000,C1004&lt;=4999),"1000 - 4999",AND(C1004&gt;=5000,C1004&lt;=9999),"5000 - 9999",AND(C1004&gt;=10000,C1004&lt;=14999),"10000 - 14999",AND(C1004&gt;=15000,C1004&lt;=19999),"15000 - 19999",AND(C1004&gt;=20000,C1004&lt;=24999),"20000 - 24999",AND(C1004&gt;=25000,C1004&lt;=29999),"25000 - 29999",AND(C1004&gt;=30000,C1004&lt;=34999),"30000 - 34999",AND(C1004&gt;=35000,C1004&lt;=39999),"35000 - 39999",AND(C1004&gt;=40000,C1004&lt;=44999),"40000 - 44999",AND(C1004&gt;=45000,C1004&lt;=49999),"45000 - 49999",C1004&gt;=50000,"50000 or more")</f>
        <v>5000 - 9999</v>
      </c>
    </row>
    <row r="1005" spans="1:4" x14ac:dyDescent="0.25">
      <c r="A1005">
        <v>15</v>
      </c>
      <c r="B1005" t="str" cm="1">
        <f t="array" ref="B1005">_xlfn.IFS(Data!F1005 = "successful", "successful",Data!F1005="failed","unsuccessful",Data!F1005="canceled","unsuccessful",Data!F1005="live","live")</f>
        <v>unsuccessful</v>
      </c>
      <c r="C1005">
        <v>20000</v>
      </c>
      <c r="D1005" t="str" cm="1">
        <f t="array" ref="D1005">_xlfn.IFS(C1005&lt;1000,"&lt;1000",AND(C1005&gt;=1000,C1005&lt;=4999),"1000 - 4999",AND(C1005&gt;=5000,C1005&lt;=9999),"5000 - 9999",AND(C1005&gt;=10000,C1005&lt;=14999),"10000 - 14999",AND(C1005&gt;=15000,C1005&lt;=19999),"15000 - 19999",AND(C1005&gt;=20000,C1005&lt;=24999),"20000 - 24999",AND(C1005&gt;=25000,C1005&lt;=29999),"25000 - 29999",AND(C1005&gt;=30000,C1005&lt;=34999),"30000 - 34999",AND(C1005&gt;=35000,C1005&lt;=39999),"35000 - 39999",AND(C1005&gt;=40000,C1005&lt;=44999),"40000 - 44999",AND(C1005&gt;=45000,C1005&lt;=49999),"45000 - 49999",C1005&gt;=50000,"50000 or more")</f>
        <v>20000 - 24999</v>
      </c>
    </row>
    <row r="1006" spans="1:4" x14ac:dyDescent="0.25">
      <c r="A1006">
        <v>95</v>
      </c>
      <c r="B1006" t="str" cm="1">
        <f t="array" ref="B1006">_xlfn.IFS(Data!F1006 = "successful", "successful",Data!F1006="failed","unsuccessful",Data!F1006="canceled","unsuccessful",Data!F1006="live","live")</f>
        <v>unsuccessful</v>
      </c>
      <c r="C1006">
        <v>25000</v>
      </c>
      <c r="D1006" t="str" cm="1">
        <f t="array" ref="D1006">_xlfn.IFS(C1006&lt;1000,"&lt;1000",AND(C1006&gt;=1000,C1006&lt;=4999),"1000 - 4999",AND(C1006&gt;=5000,C1006&lt;=9999),"5000 - 9999",AND(C1006&gt;=10000,C1006&lt;=14999),"10000 - 14999",AND(C1006&gt;=15000,C1006&lt;=19999),"15000 - 19999",AND(C1006&gt;=20000,C1006&lt;=24999),"20000 - 24999",AND(C1006&gt;=25000,C1006&lt;=29999),"25000 - 29999",AND(C1006&gt;=30000,C1006&lt;=34999),"30000 - 34999",AND(C1006&gt;=35000,C1006&lt;=39999),"35000 - 39999",AND(C1006&gt;=40000,C1006&lt;=44999),"40000 - 44999",AND(C1006&gt;=45000,C1006&lt;=49999),"45000 - 49999",C1006&gt;=50000,"50000 or more")</f>
        <v>25000 - 29999</v>
      </c>
    </row>
    <row r="1007" spans="1:4" x14ac:dyDescent="0.25">
      <c r="A1007">
        <v>161</v>
      </c>
      <c r="B1007" t="str" cm="1">
        <f t="array" ref="B1007">_xlfn.IFS(Data!F1007 = "successful", "successful",Data!F1007="failed","unsuccessful",Data!F1007="canceled","unsuccessful",Data!F1007="live","live")</f>
        <v>unsuccessful</v>
      </c>
      <c r="C1007">
        <v>200000</v>
      </c>
      <c r="D1007" t="str" cm="1">
        <f t="array" ref="D1007">_xlfn.IFS(C1007&lt;1000,"&lt;1000",AND(C1007&gt;=1000,C1007&lt;=4999),"1000 - 4999",AND(C1007&gt;=5000,C1007&lt;=9999),"5000 - 9999",AND(C1007&gt;=10000,C1007&lt;=14999),"10000 - 14999",AND(C1007&gt;=15000,C1007&lt;=19999),"15000 - 19999",AND(C1007&gt;=20000,C1007&lt;=24999),"20000 - 24999",AND(C1007&gt;=25000,C1007&lt;=29999),"25000 - 29999",AND(C1007&gt;=30000,C1007&lt;=34999),"30000 - 34999",AND(C1007&gt;=35000,C1007&lt;=39999),"35000 - 39999",AND(C1007&gt;=40000,C1007&lt;=44999),"40000 - 44999",AND(C1007&gt;=45000,C1007&lt;=49999),"45000 - 49999",C1007&gt;=50000,"50000 or more")</f>
        <v>50000 or more</v>
      </c>
    </row>
    <row r="1008" spans="1:4" x14ac:dyDescent="0.25">
      <c r="A1008">
        <v>8</v>
      </c>
      <c r="B1008" t="str" cm="1">
        <f t="array" ref="B1008">_xlfn.IFS(Data!F1008 = "successful", "successful",Data!F1008="failed","unsuccessful",Data!F1008="canceled","unsuccessful",Data!F1008="live","live")</f>
        <v>unsuccessful</v>
      </c>
      <c r="C1008">
        <v>4000</v>
      </c>
      <c r="D1008" t="str" cm="1">
        <f t="array" ref="D1008">_xlfn.IFS(C1008&lt;1000,"&lt;1000",AND(C1008&gt;=1000,C1008&lt;=4999),"1000 - 4999",AND(C1008&gt;=5000,C1008&lt;=9999),"5000 - 9999",AND(C1008&gt;=10000,C1008&lt;=14999),"10000 - 14999",AND(C1008&gt;=15000,C1008&lt;=19999),"15000 - 19999",AND(C1008&gt;=20000,C1008&lt;=24999),"20000 - 24999",AND(C1008&gt;=25000,C1008&lt;=29999),"25000 - 29999",AND(C1008&gt;=30000,C1008&lt;=34999),"30000 - 34999",AND(C1008&gt;=35000,C1008&lt;=39999),"35000 - 39999",AND(C1008&gt;=40000,C1008&lt;=44999),"40000 - 44999",AND(C1008&gt;=45000,C1008&lt;=49999),"45000 - 49999",C1008&gt;=50000,"50000 or more")</f>
        <v>1000 - 4999</v>
      </c>
    </row>
    <row r="1009" spans="1:4" x14ac:dyDescent="0.25">
      <c r="A1009">
        <v>76</v>
      </c>
      <c r="B1009" t="str" cm="1">
        <f t="array" ref="B1009">_xlfn.IFS(Data!F1009 = "successful", "successful",Data!F1009="failed","unsuccessful",Data!F1009="canceled","unsuccessful",Data!F1009="live","live")</f>
        <v>unsuccessful</v>
      </c>
      <c r="C1009">
        <v>30000</v>
      </c>
      <c r="D1009" t="str" cm="1">
        <f t="array" ref="D1009">_xlfn.IFS(C1009&lt;1000,"&lt;1000",AND(C1009&gt;=1000,C1009&lt;=4999),"1000 - 4999",AND(C1009&gt;=5000,C1009&lt;=9999),"5000 - 9999",AND(C1009&gt;=10000,C1009&lt;=14999),"10000 - 14999",AND(C1009&gt;=15000,C1009&lt;=19999),"15000 - 19999",AND(C1009&gt;=20000,C1009&lt;=24999),"20000 - 24999",AND(C1009&gt;=25000,C1009&lt;=29999),"25000 - 29999",AND(C1009&gt;=30000,C1009&lt;=34999),"30000 - 34999",AND(C1009&gt;=35000,C1009&lt;=39999),"35000 - 39999",AND(C1009&gt;=40000,C1009&lt;=44999),"40000 - 44999",AND(C1009&gt;=45000,C1009&lt;=49999),"45000 - 49999",C1009&gt;=50000,"50000 or more")</f>
        <v>30000 - 34999</v>
      </c>
    </row>
    <row r="1010" spans="1:4" x14ac:dyDescent="0.25">
      <c r="A1010">
        <v>1</v>
      </c>
      <c r="B1010" t="str" cm="1">
        <f t="array" ref="B1010">_xlfn.IFS(Data!F1010 = "successful", "successful",Data!F1010="failed","unsuccessful",Data!F1010="canceled","unsuccessful",Data!F1010="live","live")</f>
        <v>unsuccessful</v>
      </c>
      <c r="C1010">
        <v>93500</v>
      </c>
      <c r="D1010" t="str" cm="1">
        <f t="array" ref="D1010">_xlfn.IFS(C1010&lt;1000,"&lt;1000",AND(C1010&gt;=1000,C1010&lt;=4999),"1000 - 4999",AND(C1010&gt;=5000,C1010&lt;=9999),"5000 - 9999",AND(C1010&gt;=10000,C1010&lt;=14999),"10000 - 14999",AND(C1010&gt;=15000,C1010&lt;=19999),"15000 - 19999",AND(C1010&gt;=20000,C1010&lt;=24999),"20000 - 24999",AND(C1010&gt;=25000,C1010&lt;=29999),"25000 - 29999",AND(C1010&gt;=30000,C1010&lt;=34999),"30000 - 34999",AND(C1010&gt;=35000,C1010&lt;=39999),"35000 - 39999",AND(C1010&gt;=40000,C1010&lt;=44999),"40000 - 44999",AND(C1010&gt;=45000,C1010&lt;=49999),"45000 - 49999",C1010&gt;=50000,"50000 or more")</f>
        <v>50000 or more</v>
      </c>
    </row>
    <row r="1011" spans="1:4" x14ac:dyDescent="0.25">
      <c r="A1011">
        <v>101</v>
      </c>
      <c r="B1011" t="str" cm="1">
        <f t="array" ref="B1011">_xlfn.IFS(Data!F1011 = "successful", "successful",Data!F1011="failed","unsuccessful",Data!F1011="canceled","unsuccessful",Data!F1011="live","live")</f>
        <v>unsuccessful</v>
      </c>
      <c r="C1011">
        <v>50000</v>
      </c>
      <c r="D1011" t="str" cm="1">
        <f t="array" ref="D1011">_xlfn.IFS(C1011&lt;1000,"&lt;1000",AND(C1011&gt;=1000,C1011&lt;=4999),"1000 - 4999",AND(C1011&gt;=5000,C1011&lt;=9999),"5000 - 9999",AND(C1011&gt;=10000,C1011&lt;=14999),"10000 - 14999",AND(C1011&gt;=15000,C1011&lt;=19999),"15000 - 19999",AND(C1011&gt;=20000,C1011&lt;=24999),"20000 - 24999",AND(C1011&gt;=25000,C1011&lt;=29999),"25000 - 29999",AND(C1011&gt;=30000,C1011&lt;=34999),"30000 - 34999",AND(C1011&gt;=35000,C1011&lt;=39999),"35000 - 39999",AND(C1011&gt;=40000,C1011&lt;=44999),"40000 - 44999",AND(C1011&gt;=45000,C1011&lt;=49999),"45000 - 49999",C1011&gt;=50000,"50000 or more")</f>
        <v>50000 or more</v>
      </c>
    </row>
    <row r="1012" spans="1:4" x14ac:dyDescent="0.25">
      <c r="A1012">
        <v>4</v>
      </c>
      <c r="B1012" t="str" cm="1">
        <f t="array" ref="B1012">_xlfn.IFS(Data!F1012 = "successful", "successful",Data!F1012="failed","unsuccessful",Data!F1012="canceled","unsuccessful",Data!F1012="live","live")</f>
        <v>unsuccessful</v>
      </c>
      <c r="C1012">
        <v>115250</v>
      </c>
      <c r="D1012" t="str" cm="1">
        <f t="array" ref="D1012">_xlfn.IFS(C1012&lt;1000,"&lt;1000",AND(C1012&gt;=1000,C1012&lt;=4999),"1000 - 4999",AND(C1012&gt;=5000,C1012&lt;=9999),"5000 - 9999",AND(C1012&gt;=10000,C1012&lt;=14999),"10000 - 14999",AND(C1012&gt;=15000,C1012&lt;=19999),"15000 - 19999",AND(C1012&gt;=20000,C1012&lt;=24999),"20000 - 24999",AND(C1012&gt;=25000,C1012&lt;=29999),"25000 - 29999",AND(C1012&gt;=30000,C1012&lt;=34999),"30000 - 34999",AND(C1012&gt;=35000,C1012&lt;=39999),"35000 - 39999",AND(C1012&gt;=40000,C1012&lt;=44999),"40000 - 44999",AND(C1012&gt;=45000,C1012&lt;=49999),"45000 - 49999",C1012&gt;=50000,"50000 or more")</f>
        <v>50000 or more</v>
      </c>
    </row>
    <row r="1013" spans="1:4" x14ac:dyDescent="0.25">
      <c r="A1013">
        <v>1</v>
      </c>
      <c r="B1013" t="str" cm="1">
        <f t="array" ref="B1013">_xlfn.IFS(Data!F1013 = "successful", "successful",Data!F1013="failed","unsuccessful",Data!F1013="canceled","unsuccessful",Data!F1013="live","live")</f>
        <v>unsuccessful</v>
      </c>
      <c r="C1013">
        <v>20000</v>
      </c>
      <c r="D1013" t="str" cm="1">
        <f t="array" ref="D1013">_xlfn.IFS(C1013&lt;1000,"&lt;1000",AND(C1013&gt;=1000,C1013&lt;=4999),"1000 - 4999",AND(C1013&gt;=5000,C1013&lt;=9999),"5000 - 9999",AND(C1013&gt;=10000,C1013&lt;=14999),"10000 - 14999",AND(C1013&gt;=15000,C1013&lt;=19999),"15000 - 19999",AND(C1013&gt;=20000,C1013&lt;=24999),"20000 - 24999",AND(C1013&gt;=25000,C1013&lt;=29999),"25000 - 29999",AND(C1013&gt;=30000,C1013&lt;=34999),"30000 - 34999",AND(C1013&gt;=35000,C1013&lt;=39999),"35000 - 39999",AND(C1013&gt;=40000,C1013&lt;=44999),"40000 - 44999",AND(C1013&gt;=45000,C1013&lt;=49999),"45000 - 49999",C1013&gt;=50000,"50000 or more")</f>
        <v>20000 - 24999</v>
      </c>
    </row>
    <row r="1014" spans="1:4" x14ac:dyDescent="0.25">
      <c r="A1014">
        <v>775</v>
      </c>
      <c r="B1014" t="str" cm="1">
        <f t="array" ref="B1014">_xlfn.IFS(Data!F1014 = "successful", "successful",Data!F1014="failed","unsuccessful",Data!F1014="canceled","unsuccessful",Data!F1014="live","live")</f>
        <v>unsuccessful</v>
      </c>
      <c r="C1014">
        <v>5000</v>
      </c>
      <c r="D1014" t="str" cm="1">
        <f t="array" ref="D1014">_xlfn.IFS(C1014&lt;1000,"&lt;1000",AND(C1014&gt;=1000,C1014&lt;=4999),"1000 - 4999",AND(C1014&gt;=5000,C1014&lt;=9999),"5000 - 9999",AND(C1014&gt;=10000,C1014&lt;=14999),"10000 - 14999",AND(C1014&gt;=15000,C1014&lt;=19999),"15000 - 19999",AND(C1014&gt;=20000,C1014&lt;=24999),"20000 - 24999",AND(C1014&gt;=25000,C1014&lt;=29999),"25000 - 29999",AND(C1014&gt;=30000,C1014&lt;=34999),"30000 - 34999",AND(C1014&gt;=35000,C1014&lt;=39999),"35000 - 39999",AND(C1014&gt;=40000,C1014&lt;=44999),"40000 - 44999",AND(C1014&gt;=45000,C1014&lt;=49999),"45000 - 49999",C1014&gt;=50000,"50000 or more")</f>
        <v>5000 - 9999</v>
      </c>
    </row>
    <row r="1015" spans="1:4" x14ac:dyDescent="0.25">
      <c r="A1015">
        <v>90</v>
      </c>
      <c r="B1015" t="str" cm="1">
        <f t="array" ref="B1015">_xlfn.IFS(Data!F1015 = "successful", "successful",Data!F1015="failed","unsuccessful",Data!F1015="canceled","unsuccessful",Data!F1015="live","live")</f>
        <v>unsuccessful</v>
      </c>
      <c r="C1015">
        <v>25000</v>
      </c>
      <c r="D1015" t="str" cm="1">
        <f t="array" ref="D1015">_xlfn.IFS(C1015&lt;1000,"&lt;1000",AND(C1015&gt;=1000,C1015&lt;=4999),"1000 - 4999",AND(C1015&gt;=5000,C1015&lt;=9999),"5000 - 9999",AND(C1015&gt;=10000,C1015&lt;=14999),"10000 - 14999",AND(C1015&gt;=15000,C1015&lt;=19999),"15000 - 19999",AND(C1015&gt;=20000,C1015&lt;=24999),"20000 - 24999",AND(C1015&gt;=25000,C1015&lt;=29999),"25000 - 29999",AND(C1015&gt;=30000,C1015&lt;=34999),"30000 - 34999",AND(C1015&gt;=35000,C1015&lt;=39999),"35000 - 39999",AND(C1015&gt;=40000,C1015&lt;=44999),"40000 - 44999",AND(C1015&gt;=45000,C1015&lt;=49999),"45000 - 49999",C1015&gt;=50000,"50000 or more")</f>
        <v>25000 - 29999</v>
      </c>
    </row>
    <row r="1016" spans="1:4" x14ac:dyDescent="0.25">
      <c r="A1016">
        <v>16</v>
      </c>
      <c r="B1016" t="str" cm="1">
        <f t="array" ref="B1016">_xlfn.IFS(Data!F1016 = "successful", "successful",Data!F1016="failed","unsuccessful",Data!F1016="canceled","unsuccessful",Data!F1016="live","live")</f>
        <v>unsuccessful</v>
      </c>
      <c r="C1016">
        <v>10000</v>
      </c>
      <c r="D1016" t="str" cm="1">
        <f t="array" ref="D1016">_xlfn.IFS(C1016&lt;1000,"&lt;1000",AND(C1016&gt;=1000,C1016&lt;=4999),"1000 - 4999",AND(C1016&gt;=5000,C1016&lt;=9999),"5000 - 9999",AND(C1016&gt;=10000,C1016&lt;=14999),"10000 - 14999",AND(C1016&gt;=15000,C1016&lt;=19999),"15000 - 19999",AND(C1016&gt;=20000,C1016&lt;=24999),"20000 - 24999",AND(C1016&gt;=25000,C1016&lt;=29999),"25000 - 29999",AND(C1016&gt;=30000,C1016&lt;=34999),"30000 - 34999",AND(C1016&gt;=35000,C1016&lt;=39999),"35000 - 39999",AND(C1016&gt;=40000,C1016&lt;=44999),"40000 - 44999",AND(C1016&gt;=45000,C1016&lt;=49999),"45000 - 49999",C1016&gt;=50000,"50000 or more")</f>
        <v>10000 - 14999</v>
      </c>
    </row>
    <row r="1017" spans="1:4" x14ac:dyDescent="0.25">
      <c r="A1017">
        <v>6</v>
      </c>
      <c r="B1017" t="str" cm="1">
        <f t="array" ref="B1017">_xlfn.IFS(Data!F1017 = "successful", "successful",Data!F1017="failed","unsuccessful",Data!F1017="canceled","unsuccessful",Data!F1017="live","live")</f>
        <v>unsuccessful</v>
      </c>
      <c r="C1017">
        <v>9000</v>
      </c>
      <c r="D1017" t="str" cm="1">
        <f t="array" ref="D1017">_xlfn.IFS(C1017&lt;1000,"&lt;1000",AND(C1017&gt;=1000,C1017&lt;=4999),"1000 - 4999",AND(C1017&gt;=5000,C1017&lt;=9999),"5000 - 9999",AND(C1017&gt;=10000,C1017&lt;=14999),"10000 - 14999",AND(C1017&gt;=15000,C1017&lt;=19999),"15000 - 19999",AND(C1017&gt;=20000,C1017&lt;=24999),"20000 - 24999",AND(C1017&gt;=25000,C1017&lt;=29999),"25000 - 29999",AND(C1017&gt;=30000,C1017&lt;=34999),"30000 - 34999",AND(C1017&gt;=35000,C1017&lt;=39999),"35000 - 39999",AND(C1017&gt;=40000,C1017&lt;=44999),"40000 - 44999",AND(C1017&gt;=45000,C1017&lt;=49999),"45000 - 49999",C1017&gt;=50000,"50000 or more")</f>
        <v>5000 - 9999</v>
      </c>
    </row>
    <row r="1018" spans="1:4" x14ac:dyDescent="0.25">
      <c r="A1018">
        <v>38</v>
      </c>
      <c r="B1018" t="str" cm="1">
        <f t="array" ref="B1018">_xlfn.IFS(Data!F1018 = "successful", "successful",Data!F1018="failed","unsuccessful",Data!F1018="canceled","unsuccessful",Data!F1018="live","live")</f>
        <v>unsuccessful</v>
      </c>
      <c r="C1018">
        <v>100000</v>
      </c>
      <c r="D1018" t="str" cm="1">
        <f t="array" ref="D1018">_xlfn.IFS(C1018&lt;1000,"&lt;1000",AND(C1018&gt;=1000,C1018&lt;=4999),"1000 - 4999",AND(C1018&gt;=5000,C1018&lt;=9999),"5000 - 9999",AND(C1018&gt;=10000,C1018&lt;=14999),"10000 - 14999",AND(C1018&gt;=15000,C1018&lt;=19999),"15000 - 19999",AND(C1018&gt;=20000,C1018&lt;=24999),"20000 - 24999",AND(C1018&gt;=25000,C1018&lt;=29999),"25000 - 29999",AND(C1018&gt;=30000,C1018&lt;=34999),"30000 - 34999",AND(C1018&gt;=35000,C1018&lt;=39999),"35000 - 39999",AND(C1018&gt;=40000,C1018&lt;=44999),"40000 - 44999",AND(C1018&gt;=45000,C1018&lt;=49999),"45000 - 49999",C1018&gt;=50000,"50000 or more")</f>
        <v>50000 or more</v>
      </c>
    </row>
    <row r="1019" spans="1:4" x14ac:dyDescent="0.25">
      <c r="A1019">
        <v>355</v>
      </c>
      <c r="B1019" t="str" cm="1">
        <f t="array" ref="B1019">_xlfn.IFS(Data!F1019 = "successful", "successful",Data!F1019="failed","unsuccessful",Data!F1019="canceled","unsuccessful",Data!F1019="live","live")</f>
        <v>unsuccessful</v>
      </c>
      <c r="C1019">
        <v>250000</v>
      </c>
      <c r="D1019" t="str" cm="1">
        <f t="array" ref="D1019">_xlfn.IFS(C1019&lt;1000,"&lt;1000",AND(C1019&gt;=1000,C1019&lt;=4999),"1000 - 4999",AND(C1019&gt;=5000,C1019&lt;=9999),"5000 - 9999",AND(C1019&gt;=10000,C1019&lt;=14999),"10000 - 14999",AND(C1019&gt;=15000,C1019&lt;=19999),"15000 - 19999",AND(C1019&gt;=20000,C1019&lt;=24999),"20000 - 24999",AND(C1019&gt;=25000,C1019&lt;=29999),"25000 - 29999",AND(C1019&gt;=30000,C1019&lt;=34999),"30000 - 34999",AND(C1019&gt;=35000,C1019&lt;=39999),"35000 - 39999",AND(C1019&gt;=40000,C1019&lt;=44999),"40000 - 44999",AND(C1019&gt;=45000,C1019&lt;=49999),"45000 - 49999",C1019&gt;=50000,"50000 or more")</f>
        <v>50000 or more</v>
      </c>
    </row>
    <row r="1020" spans="1:4" x14ac:dyDescent="0.25">
      <c r="A1020">
        <v>7</v>
      </c>
      <c r="B1020" t="str" cm="1">
        <f t="array" ref="B1020">_xlfn.IFS(Data!F1020 = "successful", "successful",Data!F1020="failed","unsuccessful",Data!F1020="canceled","unsuccessful",Data!F1020="live","live")</f>
        <v>unsuccessful</v>
      </c>
      <c r="C1020">
        <v>20000</v>
      </c>
      <c r="D1020" t="str" cm="1">
        <f t="array" ref="D1020">_xlfn.IFS(C1020&lt;1000,"&lt;1000",AND(C1020&gt;=1000,C1020&lt;=4999),"1000 - 4999",AND(C1020&gt;=5000,C1020&lt;=9999),"5000 - 9999",AND(C1020&gt;=10000,C1020&lt;=14999),"10000 - 14999",AND(C1020&gt;=15000,C1020&lt;=19999),"15000 - 19999",AND(C1020&gt;=20000,C1020&lt;=24999),"20000 - 24999",AND(C1020&gt;=25000,C1020&lt;=29999),"25000 - 29999",AND(C1020&gt;=30000,C1020&lt;=34999),"30000 - 34999",AND(C1020&gt;=35000,C1020&lt;=39999),"35000 - 39999",AND(C1020&gt;=40000,C1020&lt;=44999),"40000 - 44999",AND(C1020&gt;=45000,C1020&lt;=49999),"45000 - 49999",C1020&gt;=50000,"50000 or more")</f>
        <v>20000 - 24999</v>
      </c>
    </row>
    <row r="1021" spans="1:4" x14ac:dyDescent="0.25">
      <c r="A1021">
        <v>400</v>
      </c>
      <c r="B1021" t="str" cm="1">
        <f t="array" ref="B1021">_xlfn.IFS(Data!F1021 = "successful", "successful",Data!F1021="failed","unsuccessful",Data!F1021="canceled","unsuccessful",Data!F1021="live","live")</f>
        <v>unsuccessful</v>
      </c>
      <c r="C1021">
        <v>45000</v>
      </c>
      <c r="D1021" t="str" cm="1">
        <f t="array" ref="D1021">_xlfn.IFS(C1021&lt;1000,"&lt;1000",AND(C1021&gt;=1000,C1021&lt;=4999),"1000 - 4999",AND(C1021&gt;=5000,C1021&lt;=9999),"5000 - 9999",AND(C1021&gt;=10000,C1021&lt;=14999),"10000 - 14999",AND(C1021&gt;=15000,C1021&lt;=19999),"15000 - 19999",AND(C1021&gt;=20000,C1021&lt;=24999),"20000 - 24999",AND(C1021&gt;=25000,C1021&lt;=29999),"25000 - 29999",AND(C1021&gt;=30000,C1021&lt;=34999),"30000 - 34999",AND(C1021&gt;=35000,C1021&lt;=39999),"35000 - 39999",AND(C1021&gt;=40000,C1021&lt;=44999),"40000 - 44999",AND(C1021&gt;=45000,C1021&lt;=49999),"45000 - 49999",C1021&gt;=50000,"50000 or more")</f>
        <v>45000 - 49999</v>
      </c>
    </row>
    <row r="1022" spans="1:4" x14ac:dyDescent="0.25">
      <c r="A1022">
        <v>30</v>
      </c>
      <c r="B1022" t="str" cm="1">
        <f t="array" ref="B1022">_xlfn.IFS(Data!F1022 = "successful", "successful",Data!F1022="failed","unsuccessful",Data!F1022="canceled","unsuccessful",Data!F1022="live","live")</f>
        <v>successful</v>
      </c>
      <c r="C1022">
        <v>1550</v>
      </c>
      <c r="D1022" t="str" cm="1">
        <f t="array" ref="D1022">_xlfn.IFS(C1022&lt;1000,"&lt;1000",AND(C1022&gt;=1000,C1022&lt;=4999),"1000 - 4999",AND(C1022&gt;=5000,C1022&lt;=9999),"5000 - 9999",AND(C1022&gt;=10000,C1022&lt;=14999),"10000 - 14999",AND(C1022&gt;=15000,C1022&lt;=19999),"15000 - 19999",AND(C1022&gt;=20000,C1022&lt;=24999),"20000 - 24999",AND(C1022&gt;=25000,C1022&lt;=29999),"25000 - 29999",AND(C1022&gt;=30000,C1022&lt;=34999),"30000 - 34999",AND(C1022&gt;=35000,C1022&lt;=39999),"35000 - 39999",AND(C1022&gt;=40000,C1022&lt;=44999),"40000 - 44999",AND(C1022&gt;=45000,C1022&lt;=49999),"45000 - 49999",C1022&gt;=50000,"50000 or more")</f>
        <v>1000 - 4999</v>
      </c>
    </row>
    <row r="1023" spans="1:4" x14ac:dyDescent="0.25">
      <c r="A1023">
        <v>478</v>
      </c>
      <c r="B1023" t="str" cm="1">
        <f t="array" ref="B1023">_xlfn.IFS(Data!F1023 = "successful", "successful",Data!F1023="failed","unsuccessful",Data!F1023="canceled","unsuccessful",Data!F1023="live","live")</f>
        <v>successful</v>
      </c>
      <c r="C1023">
        <v>3000</v>
      </c>
      <c r="D1023" t="str" cm="1">
        <f t="array" ref="D1023">_xlfn.IFS(C1023&lt;1000,"&lt;1000",AND(C1023&gt;=1000,C1023&lt;=4999),"1000 - 4999",AND(C1023&gt;=5000,C1023&lt;=9999),"5000 - 9999",AND(C1023&gt;=10000,C1023&lt;=14999),"10000 - 14999",AND(C1023&gt;=15000,C1023&lt;=19999),"15000 - 19999",AND(C1023&gt;=20000,C1023&lt;=24999),"20000 - 24999",AND(C1023&gt;=25000,C1023&lt;=29999),"25000 - 29999",AND(C1023&gt;=30000,C1023&lt;=34999),"30000 - 34999",AND(C1023&gt;=35000,C1023&lt;=39999),"35000 - 39999",AND(C1023&gt;=40000,C1023&lt;=44999),"40000 - 44999",AND(C1023&gt;=45000,C1023&lt;=49999),"45000 - 49999",C1023&gt;=50000,"50000 or more")</f>
        <v>1000 - 4999</v>
      </c>
    </row>
    <row r="1024" spans="1:4" x14ac:dyDescent="0.25">
      <c r="A1024">
        <v>74</v>
      </c>
      <c r="B1024" t="str" cm="1">
        <f t="array" ref="B1024">_xlfn.IFS(Data!F1024 = "successful", "successful",Data!F1024="failed","unsuccessful",Data!F1024="canceled","unsuccessful",Data!F1024="live","live")</f>
        <v>successful</v>
      </c>
      <c r="C1024">
        <v>2000</v>
      </c>
      <c r="D1024" t="str" cm="1">
        <f t="array" ref="D1024">_xlfn.IFS(C1024&lt;1000,"&lt;1000",AND(C1024&gt;=1000,C1024&lt;=4999),"1000 - 4999",AND(C1024&gt;=5000,C1024&lt;=9999),"5000 - 9999",AND(C1024&gt;=10000,C1024&lt;=14999),"10000 - 14999",AND(C1024&gt;=15000,C1024&lt;=19999),"15000 - 19999",AND(C1024&gt;=20000,C1024&lt;=24999),"20000 - 24999",AND(C1024&gt;=25000,C1024&lt;=29999),"25000 - 29999",AND(C1024&gt;=30000,C1024&lt;=34999),"30000 - 34999",AND(C1024&gt;=35000,C1024&lt;=39999),"35000 - 39999",AND(C1024&gt;=40000,C1024&lt;=44999),"40000 - 44999",AND(C1024&gt;=45000,C1024&lt;=49999),"45000 - 49999",C1024&gt;=50000,"50000 or more")</f>
        <v>1000 - 4999</v>
      </c>
    </row>
    <row r="1025" spans="1:4" x14ac:dyDescent="0.25">
      <c r="A1025">
        <v>131</v>
      </c>
      <c r="B1025" t="str" cm="1">
        <f t="array" ref="B1025">_xlfn.IFS(Data!F1025 = "successful", "successful",Data!F1025="failed","unsuccessful",Data!F1025="canceled","unsuccessful",Data!F1025="live","live")</f>
        <v>successful</v>
      </c>
      <c r="C1025">
        <v>2000</v>
      </c>
      <c r="D1025" t="str" cm="1">
        <f t="array" ref="D1025">_xlfn.IFS(C1025&lt;1000,"&lt;1000",AND(C1025&gt;=1000,C1025&lt;=4999),"1000 - 4999",AND(C1025&gt;=5000,C1025&lt;=9999),"5000 - 9999",AND(C1025&gt;=10000,C1025&lt;=14999),"10000 - 14999",AND(C1025&gt;=15000,C1025&lt;=19999),"15000 - 19999",AND(C1025&gt;=20000,C1025&lt;=24999),"20000 - 24999",AND(C1025&gt;=25000,C1025&lt;=29999),"25000 - 29999",AND(C1025&gt;=30000,C1025&lt;=34999),"30000 - 34999",AND(C1025&gt;=35000,C1025&lt;=39999),"35000 - 39999",AND(C1025&gt;=40000,C1025&lt;=44999),"40000 - 44999",AND(C1025&gt;=45000,C1025&lt;=49999),"45000 - 49999",C1025&gt;=50000,"50000 or more")</f>
        <v>1000 - 4999</v>
      </c>
    </row>
    <row r="1026" spans="1:4" x14ac:dyDescent="0.25">
      <c r="A1026">
        <v>61</v>
      </c>
      <c r="B1026" t="str" cm="1">
        <f t="array" ref="B1026">_xlfn.IFS(Data!F1026 = "successful", "successful",Data!F1026="failed","unsuccessful",Data!F1026="canceled","unsuccessful",Data!F1026="live","live")</f>
        <v>successful</v>
      </c>
      <c r="C1026">
        <v>20000</v>
      </c>
      <c r="D1026" t="str" cm="1">
        <f t="array" ref="D1026">_xlfn.IFS(C1026&lt;1000,"&lt;1000",AND(C1026&gt;=1000,C1026&lt;=4999),"1000 - 4999",AND(C1026&gt;=5000,C1026&lt;=9999),"5000 - 9999",AND(C1026&gt;=10000,C1026&lt;=14999),"10000 - 14999",AND(C1026&gt;=15000,C1026&lt;=19999),"15000 - 19999",AND(C1026&gt;=20000,C1026&lt;=24999),"20000 - 24999",AND(C1026&gt;=25000,C1026&lt;=29999),"25000 - 29999",AND(C1026&gt;=30000,C1026&lt;=34999),"30000 - 34999",AND(C1026&gt;=35000,C1026&lt;=39999),"35000 - 39999",AND(C1026&gt;=40000,C1026&lt;=44999),"40000 - 44999",AND(C1026&gt;=45000,C1026&lt;=49999),"45000 - 49999",C1026&gt;=50000,"50000 or more")</f>
        <v>20000 - 24999</v>
      </c>
    </row>
    <row r="1027" spans="1:4" x14ac:dyDescent="0.25">
      <c r="A1027">
        <v>1071</v>
      </c>
      <c r="B1027" t="str" cm="1">
        <f t="array" ref="B1027">_xlfn.IFS(Data!F1027 = "successful", "successful",Data!F1027="failed","unsuccessful",Data!F1027="canceled","unsuccessful",Data!F1027="live","live")</f>
        <v>successful</v>
      </c>
      <c r="C1027">
        <v>70000</v>
      </c>
      <c r="D1027" t="str" cm="1">
        <f t="array" ref="D1027">_xlfn.IFS(C1027&lt;1000,"&lt;1000",AND(C1027&gt;=1000,C1027&lt;=4999),"1000 - 4999",AND(C1027&gt;=5000,C1027&lt;=9999),"5000 - 9999",AND(C1027&gt;=10000,C1027&lt;=14999),"10000 - 14999",AND(C1027&gt;=15000,C1027&lt;=19999),"15000 - 19999",AND(C1027&gt;=20000,C1027&lt;=24999),"20000 - 24999",AND(C1027&gt;=25000,C1027&lt;=29999),"25000 - 29999",AND(C1027&gt;=30000,C1027&lt;=34999),"30000 - 34999",AND(C1027&gt;=35000,C1027&lt;=39999),"35000 - 39999",AND(C1027&gt;=40000,C1027&lt;=44999),"40000 - 44999",AND(C1027&gt;=45000,C1027&lt;=49999),"45000 - 49999",C1027&gt;=50000,"50000 or more")</f>
        <v>50000 or more</v>
      </c>
    </row>
    <row r="1028" spans="1:4" x14ac:dyDescent="0.25">
      <c r="A1028">
        <v>122</v>
      </c>
      <c r="B1028" t="str" cm="1">
        <f t="array" ref="B1028">_xlfn.IFS(Data!F1028 = "successful", "successful",Data!F1028="failed","unsuccessful",Data!F1028="canceled","unsuccessful",Data!F1028="live","live")</f>
        <v>successful</v>
      </c>
      <c r="C1028">
        <v>7000</v>
      </c>
      <c r="D1028" t="str" cm="1">
        <f t="array" ref="D1028">_xlfn.IFS(C1028&lt;1000,"&lt;1000",AND(C1028&gt;=1000,C1028&lt;=4999),"1000 - 4999",AND(C1028&gt;=5000,C1028&lt;=9999),"5000 - 9999",AND(C1028&gt;=10000,C1028&lt;=14999),"10000 - 14999",AND(C1028&gt;=15000,C1028&lt;=19999),"15000 - 19999",AND(C1028&gt;=20000,C1028&lt;=24999),"20000 - 24999",AND(C1028&gt;=25000,C1028&lt;=29999),"25000 - 29999",AND(C1028&gt;=30000,C1028&lt;=34999),"30000 - 34999",AND(C1028&gt;=35000,C1028&lt;=39999),"35000 - 39999",AND(C1028&gt;=40000,C1028&lt;=44999),"40000 - 44999",AND(C1028&gt;=45000,C1028&lt;=49999),"45000 - 49999",C1028&gt;=50000,"50000 or more")</f>
        <v>5000 - 9999</v>
      </c>
    </row>
    <row r="1029" spans="1:4" x14ac:dyDescent="0.25">
      <c r="A1029">
        <v>111</v>
      </c>
      <c r="B1029" t="str" cm="1">
        <f t="array" ref="B1029">_xlfn.IFS(Data!F1029 = "successful", "successful",Data!F1029="failed","unsuccessful",Data!F1029="canceled","unsuccessful",Data!F1029="live","live")</f>
        <v>successful</v>
      </c>
      <c r="C1029">
        <v>7501</v>
      </c>
      <c r="D1029" t="str" cm="1">
        <f t="array" ref="D1029">_xlfn.IFS(C1029&lt;1000,"&lt;1000",AND(C1029&gt;=1000,C1029&lt;=4999),"1000 - 4999",AND(C1029&gt;=5000,C1029&lt;=9999),"5000 - 9999",AND(C1029&gt;=10000,C1029&lt;=14999),"10000 - 14999",AND(C1029&gt;=15000,C1029&lt;=19999),"15000 - 19999",AND(C1029&gt;=20000,C1029&lt;=24999),"20000 - 24999",AND(C1029&gt;=25000,C1029&lt;=29999),"25000 - 29999",AND(C1029&gt;=30000,C1029&lt;=34999),"30000 - 34999",AND(C1029&gt;=35000,C1029&lt;=39999),"35000 - 39999",AND(C1029&gt;=40000,C1029&lt;=44999),"40000 - 44999",AND(C1029&gt;=45000,C1029&lt;=49999),"45000 - 49999",C1029&gt;=50000,"50000 or more")</f>
        <v>5000 - 9999</v>
      </c>
    </row>
    <row r="1030" spans="1:4" x14ac:dyDescent="0.25">
      <c r="A1030">
        <v>255</v>
      </c>
      <c r="B1030" t="str" cm="1">
        <f t="array" ref="B1030">_xlfn.IFS(Data!F1030 = "successful", "successful",Data!F1030="failed","unsuccessful",Data!F1030="canceled","unsuccessful",Data!F1030="live","live")</f>
        <v>successful</v>
      </c>
      <c r="C1030">
        <v>10000</v>
      </c>
      <c r="D1030" t="str" cm="1">
        <f t="array" ref="D1030">_xlfn.IFS(C1030&lt;1000,"&lt;1000",AND(C1030&gt;=1000,C1030&lt;=4999),"1000 - 4999",AND(C1030&gt;=5000,C1030&lt;=9999),"5000 - 9999",AND(C1030&gt;=10000,C1030&lt;=14999),"10000 - 14999",AND(C1030&gt;=15000,C1030&lt;=19999),"15000 - 19999",AND(C1030&gt;=20000,C1030&lt;=24999),"20000 - 24999",AND(C1030&gt;=25000,C1030&lt;=29999),"25000 - 29999",AND(C1030&gt;=30000,C1030&lt;=34999),"30000 - 34999",AND(C1030&gt;=35000,C1030&lt;=39999),"35000 - 39999",AND(C1030&gt;=40000,C1030&lt;=44999),"40000 - 44999",AND(C1030&gt;=45000,C1030&lt;=49999),"45000 - 49999",C1030&gt;=50000,"50000 or more")</f>
        <v>10000 - 14999</v>
      </c>
    </row>
    <row r="1031" spans="1:4" x14ac:dyDescent="0.25">
      <c r="A1031">
        <v>141</v>
      </c>
      <c r="B1031" t="str" cm="1">
        <f t="array" ref="B1031">_xlfn.IFS(Data!F1031 = "successful", "successful",Data!F1031="failed","unsuccessful",Data!F1031="canceled","unsuccessful",Data!F1031="live","live")</f>
        <v>successful</v>
      </c>
      <c r="C1031">
        <v>10000</v>
      </c>
      <c r="D1031" t="str" cm="1">
        <f t="array" ref="D1031">_xlfn.IFS(C1031&lt;1000,"&lt;1000",AND(C1031&gt;=1000,C1031&lt;=4999),"1000 - 4999",AND(C1031&gt;=5000,C1031&lt;=9999),"5000 - 9999",AND(C1031&gt;=10000,C1031&lt;=14999),"10000 - 14999",AND(C1031&gt;=15000,C1031&lt;=19999),"15000 - 19999",AND(C1031&gt;=20000,C1031&lt;=24999),"20000 - 24999",AND(C1031&gt;=25000,C1031&lt;=29999),"25000 - 29999",AND(C1031&gt;=30000,C1031&lt;=34999),"30000 - 34999",AND(C1031&gt;=35000,C1031&lt;=39999),"35000 - 39999",AND(C1031&gt;=40000,C1031&lt;=44999),"40000 - 44999",AND(C1031&gt;=45000,C1031&lt;=49999),"45000 - 49999",C1031&gt;=50000,"50000 or more")</f>
        <v>10000 - 14999</v>
      </c>
    </row>
    <row r="1032" spans="1:4" x14ac:dyDescent="0.25">
      <c r="A1032">
        <v>159</v>
      </c>
      <c r="B1032" t="str" cm="1">
        <f t="array" ref="B1032">_xlfn.IFS(Data!F1032 = "successful", "successful",Data!F1032="failed","unsuccessful",Data!F1032="canceled","unsuccessful",Data!F1032="live","live")</f>
        <v>successful</v>
      </c>
      <c r="C1032">
        <v>2000</v>
      </c>
      <c r="D1032" t="str" cm="1">
        <f t="array" ref="D1032">_xlfn.IFS(C1032&lt;1000,"&lt;1000",AND(C1032&gt;=1000,C1032&lt;=4999),"1000 - 4999",AND(C1032&gt;=5000,C1032&lt;=9999),"5000 - 9999",AND(C1032&gt;=10000,C1032&lt;=14999),"10000 - 14999",AND(C1032&gt;=15000,C1032&lt;=19999),"15000 - 19999",AND(C1032&gt;=20000,C1032&lt;=24999),"20000 - 24999",AND(C1032&gt;=25000,C1032&lt;=29999),"25000 - 29999",AND(C1032&gt;=30000,C1032&lt;=34999),"30000 - 34999",AND(C1032&gt;=35000,C1032&lt;=39999),"35000 - 39999",AND(C1032&gt;=40000,C1032&lt;=44999),"40000 - 44999",AND(C1032&gt;=45000,C1032&lt;=49999),"45000 - 49999",C1032&gt;=50000,"50000 or more")</f>
        <v>1000 - 4999</v>
      </c>
    </row>
    <row r="1033" spans="1:4" x14ac:dyDescent="0.25">
      <c r="A1033">
        <v>99</v>
      </c>
      <c r="B1033" t="str" cm="1">
        <f t="array" ref="B1033">_xlfn.IFS(Data!F1033 = "successful", "successful",Data!F1033="failed","unsuccessful",Data!F1033="canceled","unsuccessful",Data!F1033="live","live")</f>
        <v>successful</v>
      </c>
      <c r="C1033">
        <v>10000</v>
      </c>
      <c r="D1033" t="str" cm="1">
        <f t="array" ref="D1033">_xlfn.IFS(C1033&lt;1000,"&lt;1000",AND(C1033&gt;=1000,C1033&lt;=4999),"1000 - 4999",AND(C1033&gt;=5000,C1033&lt;=9999),"5000 - 9999",AND(C1033&gt;=10000,C1033&lt;=14999),"10000 - 14999",AND(C1033&gt;=15000,C1033&lt;=19999),"15000 - 19999",AND(C1033&gt;=20000,C1033&lt;=24999),"20000 - 24999",AND(C1033&gt;=25000,C1033&lt;=29999),"25000 - 29999",AND(C1033&gt;=30000,C1033&lt;=34999),"30000 - 34999",AND(C1033&gt;=35000,C1033&lt;=39999),"35000 - 39999",AND(C1033&gt;=40000,C1033&lt;=44999),"40000 - 44999",AND(C1033&gt;=45000,C1033&lt;=49999),"45000 - 49999",C1033&gt;=50000,"50000 or more")</f>
        <v>10000 - 14999</v>
      </c>
    </row>
    <row r="1034" spans="1:4" x14ac:dyDescent="0.25">
      <c r="A1034">
        <v>96</v>
      </c>
      <c r="B1034" t="str" cm="1">
        <f t="array" ref="B1034">_xlfn.IFS(Data!F1034 = "successful", "successful",Data!F1034="failed","unsuccessful",Data!F1034="canceled","unsuccessful",Data!F1034="live","live")</f>
        <v>successful</v>
      </c>
      <c r="C1034">
        <v>5400</v>
      </c>
      <c r="D1034" t="str" cm="1">
        <f t="array" ref="D1034">_xlfn.IFS(C1034&lt;1000,"&lt;1000",AND(C1034&gt;=1000,C1034&lt;=4999),"1000 - 4999",AND(C1034&gt;=5000,C1034&lt;=9999),"5000 - 9999",AND(C1034&gt;=10000,C1034&lt;=14999),"10000 - 14999",AND(C1034&gt;=15000,C1034&lt;=19999),"15000 - 19999",AND(C1034&gt;=20000,C1034&lt;=24999),"20000 - 24999",AND(C1034&gt;=25000,C1034&lt;=29999),"25000 - 29999",AND(C1034&gt;=30000,C1034&lt;=34999),"30000 - 34999",AND(C1034&gt;=35000,C1034&lt;=39999),"35000 - 39999",AND(C1034&gt;=40000,C1034&lt;=44999),"40000 - 44999",AND(C1034&gt;=45000,C1034&lt;=49999),"45000 - 49999",C1034&gt;=50000,"50000 or more")</f>
        <v>5000 - 9999</v>
      </c>
    </row>
    <row r="1035" spans="1:4" x14ac:dyDescent="0.25">
      <c r="A1035">
        <v>27</v>
      </c>
      <c r="B1035" t="str" cm="1">
        <f t="array" ref="B1035">_xlfn.IFS(Data!F1035 = "successful", "successful",Data!F1035="failed","unsuccessful",Data!F1035="canceled","unsuccessful",Data!F1035="live","live")</f>
        <v>successful</v>
      </c>
      <c r="C1035">
        <v>1328</v>
      </c>
      <c r="D1035" t="str" cm="1">
        <f t="array" ref="D1035">_xlfn.IFS(C1035&lt;1000,"&lt;1000",AND(C1035&gt;=1000,C1035&lt;=4999),"1000 - 4999",AND(C1035&gt;=5000,C1035&lt;=9999),"5000 - 9999",AND(C1035&gt;=10000,C1035&lt;=14999),"10000 - 14999",AND(C1035&gt;=15000,C1035&lt;=19999),"15000 - 19999",AND(C1035&gt;=20000,C1035&lt;=24999),"20000 - 24999",AND(C1035&gt;=25000,C1035&lt;=29999),"25000 - 29999",AND(C1035&gt;=30000,C1035&lt;=34999),"30000 - 34999",AND(C1035&gt;=35000,C1035&lt;=39999),"35000 - 39999",AND(C1035&gt;=40000,C1035&lt;=44999),"40000 - 44999",AND(C1035&gt;=45000,C1035&lt;=49999),"45000 - 49999",C1035&gt;=50000,"50000 or more")</f>
        <v>1000 - 4999</v>
      </c>
    </row>
    <row r="1036" spans="1:4" x14ac:dyDescent="0.25">
      <c r="A1036">
        <v>166</v>
      </c>
      <c r="B1036" t="str" cm="1">
        <f t="array" ref="B1036">_xlfn.IFS(Data!F1036 = "successful", "successful",Data!F1036="failed","unsuccessful",Data!F1036="canceled","unsuccessful",Data!F1036="live","live")</f>
        <v>successful</v>
      </c>
      <c r="C1036">
        <v>5000</v>
      </c>
      <c r="D1036" t="str" cm="1">
        <f t="array" ref="D1036">_xlfn.IFS(C1036&lt;1000,"&lt;1000",AND(C1036&gt;=1000,C1036&lt;=4999),"1000 - 4999",AND(C1036&gt;=5000,C1036&lt;=9999),"5000 - 9999",AND(C1036&gt;=10000,C1036&lt;=14999),"10000 - 14999",AND(C1036&gt;=15000,C1036&lt;=19999),"15000 - 19999",AND(C1036&gt;=20000,C1036&lt;=24999),"20000 - 24999",AND(C1036&gt;=25000,C1036&lt;=29999),"25000 - 29999",AND(C1036&gt;=30000,C1036&lt;=34999),"30000 - 34999",AND(C1036&gt;=35000,C1036&lt;=39999),"35000 - 39999",AND(C1036&gt;=40000,C1036&lt;=44999),"40000 - 44999",AND(C1036&gt;=45000,C1036&lt;=49999),"45000 - 49999",C1036&gt;=50000,"50000 or more")</f>
        <v>5000 - 9999</v>
      </c>
    </row>
    <row r="1037" spans="1:4" x14ac:dyDescent="0.25">
      <c r="A1037">
        <v>76</v>
      </c>
      <c r="B1037" t="str" cm="1">
        <f t="array" ref="B1037">_xlfn.IFS(Data!F1037 = "successful", "successful",Data!F1037="failed","unsuccessful",Data!F1037="canceled","unsuccessful",Data!F1037="live","live")</f>
        <v>successful</v>
      </c>
      <c r="C1037">
        <v>4600</v>
      </c>
      <c r="D1037" t="str" cm="1">
        <f t="array" ref="D1037">_xlfn.IFS(C1037&lt;1000,"&lt;1000",AND(C1037&gt;=1000,C1037&lt;=4999),"1000 - 4999",AND(C1037&gt;=5000,C1037&lt;=9999),"5000 - 9999",AND(C1037&gt;=10000,C1037&lt;=14999),"10000 - 14999",AND(C1037&gt;=15000,C1037&lt;=19999),"15000 - 19999",AND(C1037&gt;=20000,C1037&lt;=24999),"20000 - 24999",AND(C1037&gt;=25000,C1037&lt;=29999),"25000 - 29999",AND(C1037&gt;=30000,C1037&lt;=34999),"30000 - 34999",AND(C1037&gt;=35000,C1037&lt;=39999),"35000 - 39999",AND(C1037&gt;=40000,C1037&lt;=44999),"40000 - 44999",AND(C1037&gt;=45000,C1037&lt;=49999),"45000 - 49999",C1037&gt;=50000,"50000 or more")</f>
        <v>1000 - 4999</v>
      </c>
    </row>
    <row r="1038" spans="1:4" x14ac:dyDescent="0.25">
      <c r="A1038">
        <v>211</v>
      </c>
      <c r="B1038" t="str" cm="1">
        <f t="array" ref="B1038">_xlfn.IFS(Data!F1038 = "successful", "successful",Data!F1038="failed","unsuccessful",Data!F1038="canceled","unsuccessful",Data!F1038="live","live")</f>
        <v>successful</v>
      </c>
      <c r="C1038">
        <v>4500</v>
      </c>
      <c r="D1038" t="str" cm="1">
        <f t="array" ref="D1038">_xlfn.IFS(C1038&lt;1000,"&lt;1000",AND(C1038&gt;=1000,C1038&lt;=4999),"1000 - 4999",AND(C1038&gt;=5000,C1038&lt;=9999),"5000 - 9999",AND(C1038&gt;=10000,C1038&lt;=14999),"10000 - 14999",AND(C1038&gt;=15000,C1038&lt;=19999),"15000 - 19999",AND(C1038&gt;=20000,C1038&lt;=24999),"20000 - 24999",AND(C1038&gt;=25000,C1038&lt;=29999),"25000 - 29999",AND(C1038&gt;=30000,C1038&lt;=34999),"30000 - 34999",AND(C1038&gt;=35000,C1038&lt;=39999),"35000 - 39999",AND(C1038&gt;=40000,C1038&lt;=44999),"40000 - 44999",AND(C1038&gt;=45000,C1038&lt;=49999),"45000 - 49999",C1038&gt;=50000,"50000 or more")</f>
        <v>1000 - 4999</v>
      </c>
    </row>
    <row r="1039" spans="1:4" x14ac:dyDescent="0.25">
      <c r="A1039">
        <v>21</v>
      </c>
      <c r="B1039" t="str" cm="1">
        <f t="array" ref="B1039">_xlfn.IFS(Data!F1039 = "successful", "successful",Data!F1039="failed","unsuccessful",Data!F1039="canceled","unsuccessful",Data!F1039="live","live")</f>
        <v>successful</v>
      </c>
      <c r="C1039">
        <v>1000</v>
      </c>
      <c r="D1039" t="str" cm="1">
        <f t="array" ref="D1039">_xlfn.IFS(C1039&lt;1000,"&lt;1000",AND(C1039&gt;=1000,C1039&lt;=4999),"1000 - 4999",AND(C1039&gt;=5000,C1039&lt;=9999),"5000 - 9999",AND(C1039&gt;=10000,C1039&lt;=14999),"10000 - 14999",AND(C1039&gt;=15000,C1039&lt;=19999),"15000 - 19999",AND(C1039&gt;=20000,C1039&lt;=24999),"20000 - 24999",AND(C1039&gt;=25000,C1039&lt;=29999),"25000 - 29999",AND(C1039&gt;=30000,C1039&lt;=34999),"30000 - 34999",AND(C1039&gt;=35000,C1039&lt;=39999),"35000 - 39999",AND(C1039&gt;=40000,C1039&lt;=44999),"40000 - 44999",AND(C1039&gt;=45000,C1039&lt;=49999),"45000 - 49999",C1039&gt;=50000,"50000 or more")</f>
        <v>1000 - 4999</v>
      </c>
    </row>
    <row r="1040" spans="1:4" x14ac:dyDescent="0.25">
      <c r="A1040">
        <v>61</v>
      </c>
      <c r="B1040" t="str" cm="1">
        <f t="array" ref="B1040">_xlfn.IFS(Data!F1040 = "successful", "successful",Data!F1040="failed","unsuccessful",Data!F1040="canceled","unsuccessful",Data!F1040="live","live")</f>
        <v>successful</v>
      </c>
      <c r="C1040">
        <v>1500</v>
      </c>
      <c r="D1040" t="str" cm="1">
        <f t="array" ref="D1040">_xlfn.IFS(C1040&lt;1000,"&lt;1000",AND(C1040&gt;=1000,C1040&lt;=4999),"1000 - 4999",AND(C1040&gt;=5000,C1040&lt;=9999),"5000 - 9999",AND(C1040&gt;=10000,C1040&lt;=14999),"10000 - 14999",AND(C1040&gt;=15000,C1040&lt;=19999),"15000 - 19999",AND(C1040&gt;=20000,C1040&lt;=24999),"20000 - 24999",AND(C1040&gt;=25000,C1040&lt;=29999),"25000 - 29999",AND(C1040&gt;=30000,C1040&lt;=34999),"30000 - 34999",AND(C1040&gt;=35000,C1040&lt;=39999),"35000 - 39999",AND(C1040&gt;=40000,C1040&lt;=44999),"40000 - 44999",AND(C1040&gt;=45000,C1040&lt;=49999),"45000 - 49999",C1040&gt;=50000,"50000 or more")</f>
        <v>1000 - 4999</v>
      </c>
    </row>
    <row r="1041" spans="1:4" x14ac:dyDescent="0.25">
      <c r="A1041">
        <v>30</v>
      </c>
      <c r="B1041" t="str" cm="1">
        <f t="array" ref="B1041">_xlfn.IFS(Data!F1041 = "successful", "successful",Data!F1041="failed","unsuccessful",Data!F1041="canceled","unsuccessful",Data!F1041="live","live")</f>
        <v>successful</v>
      </c>
      <c r="C1041">
        <v>500</v>
      </c>
      <c r="D1041" t="str" cm="1">
        <f t="array" ref="D1041">_xlfn.IFS(C1041&lt;1000,"&lt;1000",AND(C1041&gt;=1000,C1041&lt;=4999),"1000 - 4999",AND(C1041&gt;=5000,C1041&lt;=9999),"5000 - 9999",AND(C1041&gt;=10000,C1041&lt;=14999),"10000 - 14999",AND(C1041&gt;=15000,C1041&lt;=19999),"15000 - 19999",AND(C1041&gt;=20000,C1041&lt;=24999),"20000 - 24999",AND(C1041&gt;=25000,C1041&lt;=29999),"25000 - 29999",AND(C1041&gt;=30000,C1041&lt;=34999),"30000 - 34999",AND(C1041&gt;=35000,C1041&lt;=39999),"35000 - 39999",AND(C1041&gt;=40000,C1041&lt;=44999),"40000 - 44999",AND(C1041&gt;=45000,C1041&lt;=49999),"45000 - 49999",C1041&gt;=50000,"50000 or more")</f>
        <v>&lt;1000</v>
      </c>
    </row>
    <row r="1042" spans="1:4" x14ac:dyDescent="0.25">
      <c r="A1042">
        <v>1</v>
      </c>
      <c r="B1042" t="str" cm="1">
        <f t="array" ref="B1042">_xlfn.IFS(Data!F1042 = "successful", "successful",Data!F1042="failed","unsuccessful",Data!F1042="canceled","unsuccessful",Data!F1042="live","live")</f>
        <v>unsuccessful</v>
      </c>
      <c r="C1042">
        <v>85000</v>
      </c>
      <c r="D1042" t="str" cm="1">
        <f t="array" ref="D1042">_xlfn.IFS(C1042&lt;1000,"&lt;1000",AND(C1042&gt;=1000,C1042&lt;=4999),"1000 - 4999",AND(C1042&gt;=5000,C1042&lt;=9999),"5000 - 9999",AND(C1042&gt;=10000,C1042&lt;=14999),"10000 - 14999",AND(C1042&gt;=15000,C1042&lt;=19999),"15000 - 19999",AND(C1042&gt;=20000,C1042&lt;=24999),"20000 - 24999",AND(C1042&gt;=25000,C1042&lt;=29999),"25000 - 29999",AND(C1042&gt;=30000,C1042&lt;=34999),"30000 - 34999",AND(C1042&gt;=35000,C1042&lt;=39999),"35000 - 39999",AND(C1042&gt;=40000,C1042&lt;=44999),"40000 - 44999",AND(C1042&gt;=45000,C1042&lt;=49999),"45000 - 49999",C1042&gt;=50000,"50000 or more")</f>
        <v>50000 or more</v>
      </c>
    </row>
    <row r="1043" spans="1:4" x14ac:dyDescent="0.25">
      <c r="A1043">
        <v>0</v>
      </c>
      <c r="B1043" t="str" cm="1">
        <f t="array" ref="B1043">_xlfn.IFS(Data!F1043 = "successful", "successful",Data!F1043="failed","unsuccessful",Data!F1043="canceled","unsuccessful",Data!F1043="live","live")</f>
        <v>unsuccessful</v>
      </c>
      <c r="C1043">
        <v>50</v>
      </c>
      <c r="D1043" t="str" cm="1">
        <f t="array" ref="D1043">_xlfn.IFS(C1043&lt;1000,"&lt;1000",AND(C1043&gt;=1000,C1043&lt;=4999),"1000 - 4999",AND(C1043&gt;=5000,C1043&lt;=9999),"5000 - 9999",AND(C1043&gt;=10000,C1043&lt;=14999),"10000 - 14999",AND(C1043&gt;=15000,C1043&lt;=19999),"15000 - 19999",AND(C1043&gt;=20000,C1043&lt;=24999),"20000 - 24999",AND(C1043&gt;=25000,C1043&lt;=29999),"25000 - 29999",AND(C1043&gt;=30000,C1043&lt;=34999),"30000 - 34999",AND(C1043&gt;=35000,C1043&lt;=39999),"35000 - 39999",AND(C1043&gt;=40000,C1043&lt;=44999),"40000 - 44999",AND(C1043&gt;=45000,C1043&lt;=49999),"45000 - 49999",C1043&gt;=50000,"50000 or more")</f>
        <v>&lt;1000</v>
      </c>
    </row>
    <row r="1044" spans="1:4" x14ac:dyDescent="0.25">
      <c r="A1044">
        <v>1</v>
      </c>
      <c r="B1044" t="str" cm="1">
        <f t="array" ref="B1044">_xlfn.IFS(Data!F1044 = "successful", "successful",Data!F1044="failed","unsuccessful",Data!F1044="canceled","unsuccessful",Data!F1044="live","live")</f>
        <v>unsuccessful</v>
      </c>
      <c r="C1044">
        <v>650</v>
      </c>
      <c r="D1044" t="str" cm="1">
        <f t="array" ref="D1044">_xlfn.IFS(C1044&lt;1000,"&lt;1000",AND(C1044&gt;=1000,C1044&lt;=4999),"1000 - 4999",AND(C1044&gt;=5000,C1044&lt;=9999),"5000 - 9999",AND(C1044&gt;=10000,C1044&lt;=14999),"10000 - 14999",AND(C1044&gt;=15000,C1044&lt;=19999),"15000 - 19999",AND(C1044&gt;=20000,C1044&lt;=24999),"20000 - 24999",AND(C1044&gt;=25000,C1044&lt;=29999),"25000 - 29999",AND(C1044&gt;=30000,C1044&lt;=34999),"30000 - 34999",AND(C1044&gt;=35000,C1044&lt;=39999),"35000 - 39999",AND(C1044&gt;=40000,C1044&lt;=44999),"40000 - 44999",AND(C1044&gt;=45000,C1044&lt;=49999),"45000 - 49999",C1044&gt;=50000,"50000 or more")</f>
        <v>&lt;1000</v>
      </c>
    </row>
    <row r="1045" spans="1:4" x14ac:dyDescent="0.25">
      <c r="A1045">
        <v>292</v>
      </c>
      <c r="B1045" t="str" cm="1">
        <f t="array" ref="B1045">_xlfn.IFS(Data!F1045 = "successful", "successful",Data!F1045="failed","unsuccessful",Data!F1045="canceled","unsuccessful",Data!F1045="live","live")</f>
        <v>unsuccessful</v>
      </c>
      <c r="C1045">
        <v>100000</v>
      </c>
      <c r="D1045" t="str" cm="1">
        <f t="array" ref="D1045">_xlfn.IFS(C1045&lt;1000,"&lt;1000",AND(C1045&gt;=1000,C1045&lt;=4999),"1000 - 4999",AND(C1045&gt;=5000,C1045&lt;=9999),"5000 - 9999",AND(C1045&gt;=10000,C1045&lt;=14999),"10000 - 14999",AND(C1045&gt;=15000,C1045&lt;=19999),"15000 - 19999",AND(C1045&gt;=20000,C1045&lt;=24999),"20000 - 24999",AND(C1045&gt;=25000,C1045&lt;=29999),"25000 - 29999",AND(C1045&gt;=30000,C1045&lt;=34999),"30000 - 34999",AND(C1045&gt;=35000,C1045&lt;=39999),"35000 - 39999",AND(C1045&gt;=40000,C1045&lt;=44999),"40000 - 44999",AND(C1045&gt;=45000,C1045&lt;=49999),"45000 - 49999",C1045&gt;=50000,"50000 or more")</f>
        <v>50000 or more</v>
      </c>
    </row>
    <row r="1046" spans="1:4" x14ac:dyDescent="0.25">
      <c r="A1046">
        <v>2</v>
      </c>
      <c r="B1046" t="str" cm="1">
        <f t="array" ref="B1046">_xlfn.IFS(Data!F1046 = "successful", "successful",Data!F1046="failed","unsuccessful",Data!F1046="canceled","unsuccessful",Data!F1046="live","live")</f>
        <v>unsuccessful</v>
      </c>
      <c r="C1046">
        <v>7000</v>
      </c>
      <c r="D1046" t="str" cm="1">
        <f t="array" ref="D1046">_xlfn.IFS(C1046&lt;1000,"&lt;1000",AND(C1046&gt;=1000,C1046&lt;=4999),"1000 - 4999",AND(C1046&gt;=5000,C1046&lt;=9999),"5000 - 9999",AND(C1046&gt;=10000,C1046&lt;=14999),"10000 - 14999",AND(C1046&gt;=15000,C1046&lt;=19999),"15000 - 19999",AND(C1046&gt;=20000,C1046&lt;=24999),"20000 - 24999",AND(C1046&gt;=25000,C1046&lt;=29999),"25000 - 29999",AND(C1046&gt;=30000,C1046&lt;=34999),"30000 - 34999",AND(C1046&gt;=35000,C1046&lt;=39999),"35000 - 39999",AND(C1046&gt;=40000,C1046&lt;=44999),"40000 - 44999",AND(C1046&gt;=45000,C1046&lt;=49999),"45000 - 49999",C1046&gt;=50000,"50000 or more")</f>
        <v>5000 - 9999</v>
      </c>
    </row>
    <row r="1047" spans="1:4" x14ac:dyDescent="0.25">
      <c r="A1047">
        <v>8</v>
      </c>
      <c r="B1047" t="str" cm="1">
        <f t="array" ref="B1047">_xlfn.IFS(Data!F1047 = "successful", "successful",Data!F1047="failed","unsuccessful",Data!F1047="canceled","unsuccessful",Data!F1047="live","live")</f>
        <v>unsuccessful</v>
      </c>
      <c r="C1047">
        <v>10000</v>
      </c>
      <c r="D1047" t="str" cm="1">
        <f t="array" ref="D1047">_xlfn.IFS(C1047&lt;1000,"&lt;1000",AND(C1047&gt;=1000,C1047&lt;=4999),"1000 - 4999",AND(C1047&gt;=5000,C1047&lt;=9999),"5000 - 9999",AND(C1047&gt;=10000,C1047&lt;=14999),"10000 - 14999",AND(C1047&gt;=15000,C1047&lt;=19999),"15000 - 19999",AND(C1047&gt;=20000,C1047&lt;=24999),"20000 - 24999",AND(C1047&gt;=25000,C1047&lt;=29999),"25000 - 29999",AND(C1047&gt;=30000,C1047&lt;=34999),"30000 - 34999",AND(C1047&gt;=35000,C1047&lt;=39999),"35000 - 39999",AND(C1047&gt;=40000,C1047&lt;=44999),"40000 - 44999",AND(C1047&gt;=45000,C1047&lt;=49999),"45000 - 49999",C1047&gt;=50000,"50000 or more")</f>
        <v>10000 - 14999</v>
      </c>
    </row>
    <row r="1048" spans="1:4" x14ac:dyDescent="0.25">
      <c r="A1048">
        <v>0</v>
      </c>
      <c r="B1048" t="str" cm="1">
        <f t="array" ref="B1048">_xlfn.IFS(Data!F1048 = "successful", "successful",Data!F1048="failed","unsuccessful",Data!F1048="canceled","unsuccessful",Data!F1048="live","live")</f>
        <v>unsuccessful</v>
      </c>
      <c r="C1048">
        <v>3000</v>
      </c>
      <c r="D1048" t="str" cm="1">
        <f t="array" ref="D1048">_xlfn.IFS(C1048&lt;1000,"&lt;1000",AND(C1048&gt;=1000,C1048&lt;=4999),"1000 - 4999",AND(C1048&gt;=5000,C1048&lt;=9999),"5000 - 9999",AND(C1048&gt;=10000,C1048&lt;=14999),"10000 - 14999",AND(C1048&gt;=15000,C1048&lt;=19999),"15000 - 19999",AND(C1048&gt;=20000,C1048&lt;=24999),"20000 - 24999",AND(C1048&gt;=25000,C1048&lt;=29999),"25000 - 29999",AND(C1048&gt;=30000,C1048&lt;=34999),"30000 - 34999",AND(C1048&gt;=35000,C1048&lt;=39999),"35000 - 39999",AND(C1048&gt;=40000,C1048&lt;=44999),"40000 - 44999",AND(C1048&gt;=45000,C1048&lt;=49999),"45000 - 49999",C1048&gt;=50000,"50000 or more")</f>
        <v>1000 - 4999</v>
      </c>
    </row>
    <row r="1049" spans="1:4" x14ac:dyDescent="0.25">
      <c r="A1049">
        <v>1</v>
      </c>
      <c r="B1049" t="str" cm="1">
        <f t="array" ref="B1049">_xlfn.IFS(Data!F1049 = "successful", "successful",Data!F1049="failed","unsuccessful",Data!F1049="canceled","unsuccessful",Data!F1049="live","live")</f>
        <v>unsuccessful</v>
      </c>
      <c r="C1049">
        <v>2000</v>
      </c>
      <c r="D1049" t="str" cm="1">
        <f t="array" ref="D1049">_xlfn.IFS(C1049&lt;1000,"&lt;1000",AND(C1049&gt;=1000,C1049&lt;=4999),"1000 - 4999",AND(C1049&gt;=5000,C1049&lt;=9999),"5000 - 9999",AND(C1049&gt;=10000,C1049&lt;=14999),"10000 - 14999",AND(C1049&gt;=15000,C1049&lt;=19999),"15000 - 19999",AND(C1049&gt;=20000,C1049&lt;=24999),"20000 - 24999",AND(C1049&gt;=25000,C1049&lt;=29999),"25000 - 29999",AND(C1049&gt;=30000,C1049&lt;=34999),"30000 - 34999",AND(C1049&gt;=35000,C1049&lt;=39999),"35000 - 39999",AND(C1049&gt;=40000,C1049&lt;=44999),"40000 - 44999",AND(C1049&gt;=45000,C1049&lt;=49999),"45000 - 49999",C1049&gt;=50000,"50000 or more")</f>
        <v>1000 - 4999</v>
      </c>
    </row>
    <row r="1050" spans="1:4" x14ac:dyDescent="0.25">
      <c r="A1050">
        <v>4</v>
      </c>
      <c r="B1050" t="str" cm="1">
        <f t="array" ref="B1050">_xlfn.IFS(Data!F1050 = "successful", "successful",Data!F1050="failed","unsuccessful",Data!F1050="canceled","unsuccessful",Data!F1050="live","live")</f>
        <v>unsuccessful</v>
      </c>
      <c r="C1050">
        <v>15000</v>
      </c>
      <c r="D1050" t="str" cm="1">
        <f t="array" ref="D1050">_xlfn.IFS(C1050&lt;1000,"&lt;1000",AND(C1050&gt;=1000,C1050&lt;=4999),"1000 - 4999",AND(C1050&gt;=5000,C1050&lt;=9999),"5000 - 9999",AND(C1050&gt;=10000,C1050&lt;=14999),"10000 - 14999",AND(C1050&gt;=15000,C1050&lt;=19999),"15000 - 19999",AND(C1050&gt;=20000,C1050&lt;=24999),"20000 - 24999",AND(C1050&gt;=25000,C1050&lt;=29999),"25000 - 29999",AND(C1050&gt;=30000,C1050&lt;=34999),"30000 - 34999",AND(C1050&gt;=35000,C1050&lt;=39999),"35000 - 39999",AND(C1050&gt;=40000,C1050&lt;=44999),"40000 - 44999",AND(C1050&gt;=45000,C1050&lt;=49999),"45000 - 49999",C1050&gt;=50000,"50000 or more")</f>
        <v>15000 - 19999</v>
      </c>
    </row>
    <row r="1051" spans="1:4" x14ac:dyDescent="0.25">
      <c r="A1051">
        <v>0</v>
      </c>
      <c r="B1051" t="str" cm="1">
        <f t="array" ref="B1051">_xlfn.IFS(Data!F1051 = "successful", "successful",Data!F1051="failed","unsuccessful",Data!F1051="canceled","unsuccessful",Data!F1051="live","live")</f>
        <v>unsuccessful</v>
      </c>
      <c r="C1051">
        <v>12000</v>
      </c>
      <c r="D1051" t="str" cm="1">
        <f t="array" ref="D1051">_xlfn.IFS(C1051&lt;1000,"&lt;1000",AND(C1051&gt;=1000,C1051&lt;=4999),"1000 - 4999",AND(C1051&gt;=5000,C1051&lt;=9999),"5000 - 9999",AND(C1051&gt;=10000,C1051&lt;=14999),"10000 - 14999",AND(C1051&gt;=15000,C1051&lt;=19999),"15000 - 19999",AND(C1051&gt;=20000,C1051&lt;=24999),"20000 - 24999",AND(C1051&gt;=25000,C1051&lt;=29999),"25000 - 29999",AND(C1051&gt;=30000,C1051&lt;=34999),"30000 - 34999",AND(C1051&gt;=35000,C1051&lt;=39999),"35000 - 39999",AND(C1051&gt;=40000,C1051&lt;=44999),"40000 - 44999",AND(C1051&gt;=45000,C1051&lt;=49999),"45000 - 49999",C1051&gt;=50000,"50000 or more")</f>
        <v>10000 - 14999</v>
      </c>
    </row>
    <row r="1052" spans="1:4" x14ac:dyDescent="0.25">
      <c r="A1052">
        <v>0</v>
      </c>
      <c r="B1052" t="str" cm="1">
        <f t="array" ref="B1052">_xlfn.IFS(Data!F1052 = "successful", "successful",Data!F1052="failed","unsuccessful",Data!F1052="canceled","unsuccessful",Data!F1052="live","live")</f>
        <v>unsuccessful</v>
      </c>
      <c r="C1052">
        <v>2500</v>
      </c>
      <c r="D1052" t="str" cm="1">
        <f t="array" ref="D1052">_xlfn.IFS(C1052&lt;1000,"&lt;1000",AND(C1052&gt;=1000,C1052&lt;=4999),"1000 - 4999",AND(C1052&gt;=5000,C1052&lt;=9999),"5000 - 9999",AND(C1052&gt;=10000,C1052&lt;=14999),"10000 - 14999",AND(C1052&gt;=15000,C1052&lt;=19999),"15000 - 19999",AND(C1052&gt;=20000,C1052&lt;=24999),"20000 - 24999",AND(C1052&gt;=25000,C1052&lt;=29999),"25000 - 29999",AND(C1052&gt;=30000,C1052&lt;=34999),"30000 - 34999",AND(C1052&gt;=35000,C1052&lt;=39999),"35000 - 39999",AND(C1052&gt;=40000,C1052&lt;=44999),"40000 - 44999",AND(C1052&gt;=45000,C1052&lt;=49999),"45000 - 49999",C1052&gt;=50000,"50000 or more")</f>
        <v>1000 - 4999</v>
      </c>
    </row>
    <row r="1053" spans="1:4" x14ac:dyDescent="0.25">
      <c r="A1053">
        <v>0</v>
      </c>
      <c r="B1053" t="str" cm="1">
        <f t="array" ref="B1053">_xlfn.IFS(Data!F1053 = "successful", "successful",Data!F1053="failed","unsuccessful",Data!F1053="canceled","unsuccessful",Data!F1053="live","live")</f>
        <v>unsuccessful</v>
      </c>
      <c r="C1053">
        <v>500</v>
      </c>
      <c r="D1053" t="str" cm="1">
        <f t="array" ref="D1053">_xlfn.IFS(C1053&lt;1000,"&lt;1000",AND(C1053&gt;=1000,C1053&lt;=4999),"1000 - 4999",AND(C1053&gt;=5000,C1053&lt;=9999),"5000 - 9999",AND(C1053&gt;=10000,C1053&lt;=14999),"10000 - 14999",AND(C1053&gt;=15000,C1053&lt;=19999),"15000 - 19999",AND(C1053&gt;=20000,C1053&lt;=24999),"20000 - 24999",AND(C1053&gt;=25000,C1053&lt;=29999),"25000 - 29999",AND(C1053&gt;=30000,C1053&lt;=34999),"30000 - 34999",AND(C1053&gt;=35000,C1053&lt;=39999),"35000 - 39999",AND(C1053&gt;=40000,C1053&lt;=44999),"40000 - 44999",AND(C1053&gt;=45000,C1053&lt;=49999),"45000 - 49999",C1053&gt;=50000,"50000 or more")</f>
        <v>&lt;1000</v>
      </c>
    </row>
    <row r="1054" spans="1:4" x14ac:dyDescent="0.25">
      <c r="A1054">
        <v>0</v>
      </c>
      <c r="B1054" t="str" cm="1">
        <f t="array" ref="B1054">_xlfn.IFS(Data!F1054 = "successful", "successful",Data!F1054="failed","unsuccessful",Data!F1054="canceled","unsuccessful",Data!F1054="live","live")</f>
        <v>unsuccessful</v>
      </c>
      <c r="C1054">
        <v>4336</v>
      </c>
      <c r="D1054" t="str" cm="1">
        <f t="array" ref="D1054">_xlfn.IFS(C1054&lt;1000,"&lt;1000",AND(C1054&gt;=1000,C1054&lt;=4999),"1000 - 4999",AND(C1054&gt;=5000,C1054&lt;=9999),"5000 - 9999",AND(C1054&gt;=10000,C1054&lt;=14999),"10000 - 14999",AND(C1054&gt;=15000,C1054&lt;=19999),"15000 - 19999",AND(C1054&gt;=20000,C1054&lt;=24999),"20000 - 24999",AND(C1054&gt;=25000,C1054&lt;=29999),"25000 - 29999",AND(C1054&gt;=30000,C1054&lt;=34999),"30000 - 34999",AND(C1054&gt;=35000,C1054&lt;=39999),"35000 - 39999",AND(C1054&gt;=40000,C1054&lt;=44999),"40000 - 44999",AND(C1054&gt;=45000,C1054&lt;=49999),"45000 - 49999",C1054&gt;=50000,"50000 or more")</f>
        <v>1000 - 4999</v>
      </c>
    </row>
    <row r="1055" spans="1:4" x14ac:dyDescent="0.25">
      <c r="A1055">
        <v>1</v>
      </c>
      <c r="B1055" t="str" cm="1">
        <f t="array" ref="B1055">_xlfn.IFS(Data!F1055 = "successful", "successful",Data!F1055="failed","unsuccessful",Data!F1055="canceled","unsuccessful",Data!F1055="live","live")</f>
        <v>unsuccessful</v>
      </c>
      <c r="C1055">
        <v>1500</v>
      </c>
      <c r="D1055" t="str" cm="1">
        <f t="array" ref="D1055">_xlfn.IFS(C1055&lt;1000,"&lt;1000",AND(C1055&gt;=1000,C1055&lt;=4999),"1000 - 4999",AND(C1055&gt;=5000,C1055&lt;=9999),"5000 - 9999",AND(C1055&gt;=10000,C1055&lt;=14999),"10000 - 14999",AND(C1055&gt;=15000,C1055&lt;=19999),"15000 - 19999",AND(C1055&gt;=20000,C1055&lt;=24999),"20000 - 24999",AND(C1055&gt;=25000,C1055&lt;=29999),"25000 - 29999",AND(C1055&gt;=30000,C1055&lt;=34999),"30000 - 34999",AND(C1055&gt;=35000,C1055&lt;=39999),"35000 - 39999",AND(C1055&gt;=40000,C1055&lt;=44999),"40000 - 44999",AND(C1055&gt;=45000,C1055&lt;=49999),"45000 - 49999",C1055&gt;=50000,"50000 or more")</f>
        <v>1000 - 4999</v>
      </c>
    </row>
    <row r="1056" spans="1:4" x14ac:dyDescent="0.25">
      <c r="A1056">
        <v>0</v>
      </c>
      <c r="B1056" t="str" cm="1">
        <f t="array" ref="B1056">_xlfn.IFS(Data!F1056 = "successful", "successful",Data!F1056="failed","unsuccessful",Data!F1056="canceled","unsuccessful",Data!F1056="live","live")</f>
        <v>unsuccessful</v>
      </c>
      <c r="C1056">
        <v>2500</v>
      </c>
      <c r="D1056" t="str" cm="1">
        <f t="array" ref="D1056">_xlfn.IFS(C1056&lt;1000,"&lt;1000",AND(C1056&gt;=1000,C1056&lt;=4999),"1000 - 4999",AND(C1056&gt;=5000,C1056&lt;=9999),"5000 - 9999",AND(C1056&gt;=10000,C1056&lt;=14999),"10000 - 14999",AND(C1056&gt;=15000,C1056&lt;=19999),"15000 - 19999",AND(C1056&gt;=20000,C1056&lt;=24999),"20000 - 24999",AND(C1056&gt;=25000,C1056&lt;=29999),"25000 - 29999",AND(C1056&gt;=30000,C1056&lt;=34999),"30000 - 34999",AND(C1056&gt;=35000,C1056&lt;=39999),"35000 - 39999",AND(C1056&gt;=40000,C1056&lt;=44999),"40000 - 44999",AND(C1056&gt;=45000,C1056&lt;=49999),"45000 - 49999",C1056&gt;=50000,"50000 or more")</f>
        <v>1000 - 4999</v>
      </c>
    </row>
    <row r="1057" spans="1:4" x14ac:dyDescent="0.25">
      <c r="A1057">
        <v>0</v>
      </c>
      <c r="B1057" t="str" cm="1">
        <f t="array" ref="B1057">_xlfn.IFS(Data!F1057 = "successful", "successful",Data!F1057="failed","unsuccessful",Data!F1057="canceled","unsuccessful",Data!F1057="live","live")</f>
        <v>unsuccessful</v>
      </c>
      <c r="C1057">
        <v>3500</v>
      </c>
      <c r="D1057" t="str" cm="1">
        <f t="array" ref="D1057">_xlfn.IFS(C1057&lt;1000,"&lt;1000",AND(C1057&gt;=1000,C1057&lt;=4999),"1000 - 4999",AND(C1057&gt;=5000,C1057&lt;=9999),"5000 - 9999",AND(C1057&gt;=10000,C1057&lt;=14999),"10000 - 14999",AND(C1057&gt;=15000,C1057&lt;=19999),"15000 - 19999",AND(C1057&gt;=20000,C1057&lt;=24999),"20000 - 24999",AND(C1057&gt;=25000,C1057&lt;=29999),"25000 - 29999",AND(C1057&gt;=30000,C1057&lt;=34999),"30000 - 34999",AND(C1057&gt;=35000,C1057&lt;=39999),"35000 - 39999",AND(C1057&gt;=40000,C1057&lt;=44999),"40000 - 44999",AND(C1057&gt;=45000,C1057&lt;=49999),"45000 - 49999",C1057&gt;=50000,"50000 or more")</f>
        <v>1000 - 4999</v>
      </c>
    </row>
    <row r="1058" spans="1:4" x14ac:dyDescent="0.25">
      <c r="A1058">
        <v>0</v>
      </c>
      <c r="B1058" t="str" cm="1">
        <f t="array" ref="B1058">_xlfn.IFS(Data!F1058 = "successful", "successful",Data!F1058="failed","unsuccessful",Data!F1058="canceled","unsuccessful",Data!F1058="live","live")</f>
        <v>unsuccessful</v>
      </c>
      <c r="C1058">
        <v>10000</v>
      </c>
      <c r="D1058" t="str" cm="1">
        <f t="array" ref="D1058">_xlfn.IFS(C1058&lt;1000,"&lt;1000",AND(C1058&gt;=1000,C1058&lt;=4999),"1000 - 4999",AND(C1058&gt;=5000,C1058&lt;=9999),"5000 - 9999",AND(C1058&gt;=10000,C1058&lt;=14999),"10000 - 14999",AND(C1058&gt;=15000,C1058&lt;=19999),"15000 - 19999",AND(C1058&gt;=20000,C1058&lt;=24999),"20000 - 24999",AND(C1058&gt;=25000,C1058&lt;=29999),"25000 - 29999",AND(C1058&gt;=30000,C1058&lt;=34999),"30000 - 34999",AND(C1058&gt;=35000,C1058&lt;=39999),"35000 - 39999",AND(C1058&gt;=40000,C1058&lt;=44999),"40000 - 44999",AND(C1058&gt;=45000,C1058&lt;=49999),"45000 - 49999",C1058&gt;=50000,"50000 or more")</f>
        <v>10000 - 14999</v>
      </c>
    </row>
    <row r="1059" spans="1:4" x14ac:dyDescent="0.25">
      <c r="A1059">
        <v>0</v>
      </c>
      <c r="B1059" t="str" cm="1">
        <f t="array" ref="B1059">_xlfn.IFS(Data!F1059 = "successful", "successful",Data!F1059="failed","unsuccessful",Data!F1059="canceled","unsuccessful",Data!F1059="live","live")</f>
        <v>unsuccessful</v>
      </c>
      <c r="C1059">
        <v>10000</v>
      </c>
      <c r="D1059" t="str" cm="1">
        <f t="array" ref="D1059">_xlfn.IFS(C1059&lt;1000,"&lt;1000",AND(C1059&gt;=1000,C1059&lt;=4999),"1000 - 4999",AND(C1059&gt;=5000,C1059&lt;=9999),"5000 - 9999",AND(C1059&gt;=10000,C1059&lt;=14999),"10000 - 14999",AND(C1059&gt;=15000,C1059&lt;=19999),"15000 - 19999",AND(C1059&gt;=20000,C1059&lt;=24999),"20000 - 24999",AND(C1059&gt;=25000,C1059&lt;=29999),"25000 - 29999",AND(C1059&gt;=30000,C1059&lt;=34999),"30000 - 34999",AND(C1059&gt;=35000,C1059&lt;=39999),"35000 - 39999",AND(C1059&gt;=40000,C1059&lt;=44999),"40000 - 44999",AND(C1059&gt;=45000,C1059&lt;=49999),"45000 - 49999",C1059&gt;=50000,"50000 or more")</f>
        <v>10000 - 14999</v>
      </c>
    </row>
    <row r="1060" spans="1:4" x14ac:dyDescent="0.25">
      <c r="A1060">
        <v>0</v>
      </c>
      <c r="B1060" t="str" cm="1">
        <f t="array" ref="B1060">_xlfn.IFS(Data!F1060 = "successful", "successful",Data!F1060="failed","unsuccessful",Data!F1060="canceled","unsuccessful",Data!F1060="live","live")</f>
        <v>unsuccessful</v>
      </c>
      <c r="C1060">
        <v>40000</v>
      </c>
      <c r="D1060" t="str" cm="1">
        <f t="array" ref="D1060">_xlfn.IFS(C1060&lt;1000,"&lt;1000",AND(C1060&gt;=1000,C1060&lt;=4999),"1000 - 4999",AND(C1060&gt;=5000,C1060&lt;=9999),"5000 - 9999",AND(C1060&gt;=10000,C1060&lt;=14999),"10000 - 14999",AND(C1060&gt;=15000,C1060&lt;=19999),"15000 - 19999",AND(C1060&gt;=20000,C1060&lt;=24999),"20000 - 24999",AND(C1060&gt;=25000,C1060&lt;=29999),"25000 - 29999",AND(C1060&gt;=30000,C1060&lt;=34999),"30000 - 34999",AND(C1060&gt;=35000,C1060&lt;=39999),"35000 - 39999",AND(C1060&gt;=40000,C1060&lt;=44999),"40000 - 44999",AND(C1060&gt;=45000,C1060&lt;=49999),"45000 - 49999",C1060&gt;=50000,"50000 or more")</f>
        <v>40000 - 44999</v>
      </c>
    </row>
    <row r="1061" spans="1:4" x14ac:dyDescent="0.25">
      <c r="A1061">
        <v>0</v>
      </c>
      <c r="B1061" t="str" cm="1">
        <f t="array" ref="B1061">_xlfn.IFS(Data!F1061 = "successful", "successful",Data!F1061="failed","unsuccessful",Data!F1061="canceled","unsuccessful",Data!F1061="live","live")</f>
        <v>unsuccessful</v>
      </c>
      <c r="C1061">
        <v>1100</v>
      </c>
      <c r="D1061" t="str" cm="1">
        <f t="array" ref="D1061">_xlfn.IFS(C1061&lt;1000,"&lt;1000",AND(C1061&gt;=1000,C1061&lt;=4999),"1000 - 4999",AND(C1061&gt;=5000,C1061&lt;=9999),"5000 - 9999",AND(C1061&gt;=10000,C1061&lt;=14999),"10000 - 14999",AND(C1061&gt;=15000,C1061&lt;=19999),"15000 - 19999",AND(C1061&gt;=20000,C1061&lt;=24999),"20000 - 24999",AND(C1061&gt;=25000,C1061&lt;=29999),"25000 - 29999",AND(C1061&gt;=30000,C1061&lt;=34999),"30000 - 34999",AND(C1061&gt;=35000,C1061&lt;=39999),"35000 - 39999",AND(C1061&gt;=40000,C1061&lt;=44999),"40000 - 44999",AND(C1061&gt;=45000,C1061&lt;=49999),"45000 - 49999",C1061&gt;=50000,"50000 or more")</f>
        <v>1000 - 4999</v>
      </c>
    </row>
    <row r="1062" spans="1:4" x14ac:dyDescent="0.25">
      <c r="A1062">
        <v>1</v>
      </c>
      <c r="B1062" t="str" cm="1">
        <f t="array" ref="B1062">_xlfn.IFS(Data!F1062 = "successful", "successful",Data!F1062="failed","unsuccessful",Data!F1062="canceled","unsuccessful",Data!F1062="live","live")</f>
        <v>unsuccessful</v>
      </c>
      <c r="C1062">
        <v>5000</v>
      </c>
      <c r="D1062" t="str" cm="1">
        <f t="array" ref="D1062">_xlfn.IFS(C1062&lt;1000,"&lt;1000",AND(C1062&gt;=1000,C1062&lt;=4999),"1000 - 4999",AND(C1062&gt;=5000,C1062&lt;=9999),"5000 - 9999",AND(C1062&gt;=10000,C1062&lt;=14999),"10000 - 14999",AND(C1062&gt;=15000,C1062&lt;=19999),"15000 - 19999",AND(C1062&gt;=20000,C1062&lt;=24999),"20000 - 24999",AND(C1062&gt;=25000,C1062&lt;=29999),"25000 - 29999",AND(C1062&gt;=30000,C1062&lt;=34999),"30000 - 34999",AND(C1062&gt;=35000,C1062&lt;=39999),"35000 - 39999",AND(C1062&gt;=40000,C1062&lt;=44999),"40000 - 44999",AND(C1062&gt;=45000,C1062&lt;=49999),"45000 - 49999",C1062&gt;=50000,"50000 or more")</f>
        <v>5000 - 9999</v>
      </c>
    </row>
    <row r="1063" spans="1:4" x14ac:dyDescent="0.25">
      <c r="A1063">
        <v>0</v>
      </c>
      <c r="B1063" t="str" cm="1">
        <f t="array" ref="B1063">_xlfn.IFS(Data!F1063 = "successful", "successful",Data!F1063="failed","unsuccessful",Data!F1063="canceled","unsuccessful",Data!F1063="live","live")</f>
        <v>unsuccessful</v>
      </c>
      <c r="C1063">
        <v>4000</v>
      </c>
      <c r="D1063" t="str" cm="1">
        <f t="array" ref="D1063">_xlfn.IFS(C1063&lt;1000,"&lt;1000",AND(C1063&gt;=1000,C1063&lt;=4999),"1000 - 4999",AND(C1063&gt;=5000,C1063&lt;=9999),"5000 - 9999",AND(C1063&gt;=10000,C1063&lt;=14999),"10000 - 14999",AND(C1063&gt;=15000,C1063&lt;=19999),"15000 - 19999",AND(C1063&gt;=20000,C1063&lt;=24999),"20000 - 24999",AND(C1063&gt;=25000,C1063&lt;=29999),"25000 - 29999",AND(C1063&gt;=30000,C1063&lt;=34999),"30000 - 34999",AND(C1063&gt;=35000,C1063&lt;=39999),"35000 - 39999",AND(C1063&gt;=40000,C1063&lt;=44999),"40000 - 44999",AND(C1063&gt;=45000,C1063&lt;=49999),"45000 - 49999",C1063&gt;=50000,"50000 or more")</f>
        <v>1000 - 4999</v>
      </c>
    </row>
    <row r="1064" spans="1:4" x14ac:dyDescent="0.25">
      <c r="A1064">
        <v>4</v>
      </c>
      <c r="B1064" t="str" cm="1">
        <f t="array" ref="B1064">_xlfn.IFS(Data!F1064 = "successful", "successful",Data!F1064="failed","unsuccessful",Data!F1064="canceled","unsuccessful",Data!F1064="live","live")</f>
        <v>unsuccessful</v>
      </c>
      <c r="C1064">
        <v>199</v>
      </c>
      <c r="D1064" t="str" cm="1">
        <f t="array" ref="D1064">_xlfn.IFS(C1064&lt;1000,"&lt;1000",AND(C1064&gt;=1000,C1064&lt;=4999),"1000 - 4999",AND(C1064&gt;=5000,C1064&lt;=9999),"5000 - 9999",AND(C1064&gt;=10000,C1064&lt;=14999),"10000 - 14999",AND(C1064&gt;=15000,C1064&lt;=19999),"15000 - 19999",AND(C1064&gt;=20000,C1064&lt;=24999),"20000 - 24999",AND(C1064&gt;=25000,C1064&lt;=29999),"25000 - 29999",AND(C1064&gt;=30000,C1064&lt;=34999),"30000 - 34999",AND(C1064&gt;=35000,C1064&lt;=39999),"35000 - 39999",AND(C1064&gt;=40000,C1064&lt;=44999),"40000 - 44999",AND(C1064&gt;=45000,C1064&lt;=49999),"45000 - 49999",C1064&gt;=50000,"50000 or more")</f>
        <v>&lt;1000</v>
      </c>
    </row>
    <row r="1065" spans="1:4" x14ac:dyDescent="0.25">
      <c r="A1065">
        <v>0</v>
      </c>
      <c r="B1065" t="str" cm="1">
        <f t="array" ref="B1065">_xlfn.IFS(Data!F1065 = "successful", "successful",Data!F1065="failed","unsuccessful",Data!F1065="canceled","unsuccessful",Data!F1065="live","live")</f>
        <v>unsuccessful</v>
      </c>
      <c r="C1065">
        <v>1000</v>
      </c>
      <c r="D1065" t="str" cm="1">
        <f t="array" ref="D1065">_xlfn.IFS(C1065&lt;1000,"&lt;1000",AND(C1065&gt;=1000,C1065&lt;=4999),"1000 - 4999",AND(C1065&gt;=5000,C1065&lt;=9999),"5000 - 9999",AND(C1065&gt;=10000,C1065&lt;=14999),"10000 - 14999",AND(C1065&gt;=15000,C1065&lt;=19999),"15000 - 19999",AND(C1065&gt;=20000,C1065&lt;=24999),"20000 - 24999",AND(C1065&gt;=25000,C1065&lt;=29999),"25000 - 29999",AND(C1065&gt;=30000,C1065&lt;=34999),"30000 - 34999",AND(C1065&gt;=35000,C1065&lt;=39999),"35000 - 39999",AND(C1065&gt;=40000,C1065&lt;=44999),"40000 - 44999",AND(C1065&gt;=45000,C1065&lt;=49999),"45000 - 49999",C1065&gt;=50000,"50000 or more")</f>
        <v>1000 - 4999</v>
      </c>
    </row>
    <row r="1066" spans="1:4" x14ac:dyDescent="0.25">
      <c r="A1066">
        <v>123</v>
      </c>
      <c r="B1066" t="str" cm="1">
        <f t="array" ref="B1066">_xlfn.IFS(Data!F1066 = "successful", "successful",Data!F1066="failed","unsuccessful",Data!F1066="canceled","unsuccessful",Data!F1066="live","live")</f>
        <v>unsuccessful</v>
      </c>
      <c r="C1066">
        <v>90000</v>
      </c>
      <c r="D1066" t="str" cm="1">
        <f t="array" ref="D1066">_xlfn.IFS(C1066&lt;1000,"&lt;1000",AND(C1066&gt;=1000,C1066&lt;=4999),"1000 - 4999",AND(C1066&gt;=5000,C1066&lt;=9999),"5000 - 9999",AND(C1066&gt;=10000,C1066&lt;=14999),"10000 - 14999",AND(C1066&gt;=15000,C1066&lt;=19999),"15000 - 19999",AND(C1066&gt;=20000,C1066&lt;=24999),"20000 - 24999",AND(C1066&gt;=25000,C1066&lt;=29999),"25000 - 29999",AND(C1066&gt;=30000,C1066&lt;=34999),"30000 - 34999",AND(C1066&gt;=35000,C1066&lt;=39999),"35000 - 39999",AND(C1066&gt;=40000,C1066&lt;=44999),"40000 - 44999",AND(C1066&gt;=45000,C1066&lt;=49999),"45000 - 49999",C1066&gt;=50000,"50000 or more")</f>
        <v>50000 or more</v>
      </c>
    </row>
    <row r="1067" spans="1:4" x14ac:dyDescent="0.25">
      <c r="A1067">
        <v>5</v>
      </c>
      <c r="B1067" t="str" cm="1">
        <f t="array" ref="B1067">_xlfn.IFS(Data!F1067 = "successful", "successful",Data!F1067="failed","unsuccessful",Data!F1067="canceled","unsuccessful",Data!F1067="live","live")</f>
        <v>unsuccessful</v>
      </c>
      <c r="C1067">
        <v>3000</v>
      </c>
      <c r="D1067" t="str" cm="1">
        <f t="array" ref="D1067">_xlfn.IFS(C1067&lt;1000,"&lt;1000",AND(C1067&gt;=1000,C1067&lt;=4999),"1000 - 4999",AND(C1067&gt;=5000,C1067&lt;=9999),"5000 - 9999",AND(C1067&gt;=10000,C1067&lt;=14999),"10000 - 14999",AND(C1067&gt;=15000,C1067&lt;=19999),"15000 - 19999",AND(C1067&gt;=20000,C1067&lt;=24999),"20000 - 24999",AND(C1067&gt;=25000,C1067&lt;=29999),"25000 - 29999",AND(C1067&gt;=30000,C1067&lt;=34999),"30000 - 34999",AND(C1067&gt;=35000,C1067&lt;=39999),"35000 - 39999",AND(C1067&gt;=40000,C1067&lt;=44999),"40000 - 44999",AND(C1067&gt;=45000,C1067&lt;=49999),"45000 - 49999",C1067&gt;=50000,"50000 or more")</f>
        <v>1000 - 4999</v>
      </c>
    </row>
    <row r="1068" spans="1:4" x14ac:dyDescent="0.25">
      <c r="A1068">
        <v>148</v>
      </c>
      <c r="B1068" t="str" cm="1">
        <f t="array" ref="B1068">_xlfn.IFS(Data!F1068 = "successful", "successful",Data!F1068="failed","unsuccessful",Data!F1068="canceled","unsuccessful",Data!F1068="live","live")</f>
        <v>unsuccessful</v>
      </c>
      <c r="C1068">
        <v>150000</v>
      </c>
      <c r="D1068" t="str" cm="1">
        <f t="array" ref="D1068">_xlfn.IFS(C1068&lt;1000,"&lt;1000",AND(C1068&gt;=1000,C1068&lt;=4999),"1000 - 4999",AND(C1068&gt;=5000,C1068&lt;=9999),"5000 - 9999",AND(C1068&gt;=10000,C1068&lt;=14999),"10000 - 14999",AND(C1068&gt;=15000,C1068&lt;=19999),"15000 - 19999",AND(C1068&gt;=20000,C1068&lt;=24999),"20000 - 24999",AND(C1068&gt;=25000,C1068&lt;=29999),"25000 - 29999",AND(C1068&gt;=30000,C1068&lt;=34999),"30000 - 34999",AND(C1068&gt;=35000,C1068&lt;=39999),"35000 - 39999",AND(C1068&gt;=40000,C1068&lt;=44999),"40000 - 44999",AND(C1068&gt;=45000,C1068&lt;=49999),"45000 - 49999",C1068&gt;=50000,"50000 or more")</f>
        <v>50000 or more</v>
      </c>
    </row>
    <row r="1069" spans="1:4" x14ac:dyDescent="0.25">
      <c r="A1069">
        <v>10</v>
      </c>
      <c r="B1069" t="str" cm="1">
        <f t="array" ref="B1069">_xlfn.IFS(Data!F1069 = "successful", "successful",Data!F1069="failed","unsuccessful",Data!F1069="canceled","unsuccessful",Data!F1069="live","live")</f>
        <v>unsuccessful</v>
      </c>
      <c r="C1069">
        <v>500</v>
      </c>
      <c r="D1069" t="str" cm="1">
        <f t="array" ref="D1069">_xlfn.IFS(C1069&lt;1000,"&lt;1000",AND(C1069&gt;=1000,C1069&lt;=4999),"1000 - 4999",AND(C1069&gt;=5000,C1069&lt;=9999),"5000 - 9999",AND(C1069&gt;=10000,C1069&lt;=14999),"10000 - 14999",AND(C1069&gt;=15000,C1069&lt;=19999),"15000 - 19999",AND(C1069&gt;=20000,C1069&lt;=24999),"20000 - 24999",AND(C1069&gt;=25000,C1069&lt;=29999),"25000 - 29999",AND(C1069&gt;=30000,C1069&lt;=34999),"30000 - 34999",AND(C1069&gt;=35000,C1069&lt;=39999),"35000 - 39999",AND(C1069&gt;=40000,C1069&lt;=44999),"40000 - 44999",AND(C1069&gt;=45000,C1069&lt;=49999),"45000 - 49999",C1069&gt;=50000,"50000 or more")</f>
        <v>&lt;1000</v>
      </c>
    </row>
    <row r="1070" spans="1:4" x14ac:dyDescent="0.25">
      <c r="A1070">
        <v>4</v>
      </c>
      <c r="B1070" t="str" cm="1">
        <f t="array" ref="B1070">_xlfn.IFS(Data!F1070 = "successful", "successful",Data!F1070="failed","unsuccessful",Data!F1070="canceled","unsuccessful",Data!F1070="live","live")</f>
        <v>unsuccessful</v>
      </c>
      <c r="C1070">
        <v>30000</v>
      </c>
      <c r="D1070" t="str" cm="1">
        <f t="array" ref="D1070">_xlfn.IFS(C1070&lt;1000,"&lt;1000",AND(C1070&gt;=1000,C1070&lt;=4999),"1000 - 4999",AND(C1070&gt;=5000,C1070&lt;=9999),"5000 - 9999",AND(C1070&gt;=10000,C1070&lt;=14999),"10000 - 14999",AND(C1070&gt;=15000,C1070&lt;=19999),"15000 - 19999",AND(C1070&gt;=20000,C1070&lt;=24999),"20000 - 24999",AND(C1070&gt;=25000,C1070&lt;=29999),"25000 - 29999",AND(C1070&gt;=30000,C1070&lt;=34999),"30000 - 34999",AND(C1070&gt;=35000,C1070&lt;=39999),"35000 - 39999",AND(C1070&gt;=40000,C1070&lt;=44999),"40000 - 44999",AND(C1070&gt;=45000,C1070&lt;=49999),"45000 - 49999",C1070&gt;=50000,"50000 or more")</f>
        <v>30000 - 34999</v>
      </c>
    </row>
    <row r="1071" spans="1:4" x14ac:dyDescent="0.25">
      <c r="A1071">
        <v>21</v>
      </c>
      <c r="B1071" t="str" cm="1">
        <f t="array" ref="B1071">_xlfn.IFS(Data!F1071 = "successful", "successful",Data!F1071="failed","unsuccessful",Data!F1071="canceled","unsuccessful",Data!F1071="live","live")</f>
        <v>unsuccessful</v>
      </c>
      <c r="C1071">
        <v>2200</v>
      </c>
      <c r="D1071" t="str" cm="1">
        <f t="array" ref="D1071">_xlfn.IFS(C1071&lt;1000,"&lt;1000",AND(C1071&gt;=1000,C1071&lt;=4999),"1000 - 4999",AND(C1071&gt;=5000,C1071&lt;=9999),"5000 - 9999",AND(C1071&gt;=10000,C1071&lt;=14999),"10000 - 14999",AND(C1071&gt;=15000,C1071&lt;=19999),"15000 - 19999",AND(C1071&gt;=20000,C1071&lt;=24999),"20000 - 24999",AND(C1071&gt;=25000,C1071&lt;=29999),"25000 - 29999",AND(C1071&gt;=30000,C1071&lt;=34999),"30000 - 34999",AND(C1071&gt;=35000,C1071&lt;=39999),"35000 - 39999",AND(C1071&gt;=40000,C1071&lt;=44999),"40000 - 44999",AND(C1071&gt;=45000,C1071&lt;=49999),"45000 - 49999",C1071&gt;=50000,"50000 or more")</f>
        <v>1000 - 4999</v>
      </c>
    </row>
    <row r="1072" spans="1:4" x14ac:dyDescent="0.25">
      <c r="A1072">
        <v>2</v>
      </c>
      <c r="B1072" t="str" cm="1">
        <f t="array" ref="B1072">_xlfn.IFS(Data!F1072 = "successful", "successful",Data!F1072="failed","unsuccessful",Data!F1072="canceled","unsuccessful",Data!F1072="live","live")</f>
        <v>unsuccessful</v>
      </c>
      <c r="C1072">
        <v>10000</v>
      </c>
      <c r="D1072" t="str" cm="1">
        <f t="array" ref="D1072">_xlfn.IFS(C1072&lt;1000,"&lt;1000",AND(C1072&gt;=1000,C1072&lt;=4999),"1000 - 4999",AND(C1072&gt;=5000,C1072&lt;=9999),"5000 - 9999",AND(C1072&gt;=10000,C1072&lt;=14999),"10000 - 14999",AND(C1072&gt;=15000,C1072&lt;=19999),"15000 - 19999",AND(C1072&gt;=20000,C1072&lt;=24999),"20000 - 24999",AND(C1072&gt;=25000,C1072&lt;=29999),"25000 - 29999",AND(C1072&gt;=30000,C1072&lt;=34999),"30000 - 34999",AND(C1072&gt;=35000,C1072&lt;=39999),"35000 - 39999",AND(C1072&gt;=40000,C1072&lt;=44999),"40000 - 44999",AND(C1072&gt;=45000,C1072&lt;=49999),"45000 - 49999",C1072&gt;=50000,"50000 or more")</f>
        <v>10000 - 14999</v>
      </c>
    </row>
    <row r="1073" spans="1:4" x14ac:dyDescent="0.25">
      <c r="A1073">
        <v>0</v>
      </c>
      <c r="B1073" t="str" cm="1">
        <f t="array" ref="B1073">_xlfn.IFS(Data!F1073 = "successful", "successful",Data!F1073="failed","unsuccessful",Data!F1073="canceled","unsuccessful",Data!F1073="live","live")</f>
        <v>unsuccessful</v>
      </c>
      <c r="C1073">
        <v>100</v>
      </c>
      <c r="D1073" t="str" cm="1">
        <f t="array" ref="D1073">_xlfn.IFS(C1073&lt;1000,"&lt;1000",AND(C1073&gt;=1000,C1073&lt;=4999),"1000 - 4999",AND(C1073&gt;=5000,C1073&lt;=9999),"5000 - 9999",AND(C1073&gt;=10000,C1073&lt;=14999),"10000 - 14999",AND(C1073&gt;=15000,C1073&lt;=19999),"15000 - 19999",AND(C1073&gt;=20000,C1073&lt;=24999),"20000 - 24999",AND(C1073&gt;=25000,C1073&lt;=29999),"25000 - 29999",AND(C1073&gt;=30000,C1073&lt;=34999),"30000 - 34999",AND(C1073&gt;=35000,C1073&lt;=39999),"35000 - 39999",AND(C1073&gt;=40000,C1073&lt;=44999),"40000 - 44999",AND(C1073&gt;=45000,C1073&lt;=49999),"45000 - 49999",C1073&gt;=50000,"50000 or more")</f>
        <v>&lt;1000</v>
      </c>
    </row>
    <row r="1074" spans="1:4" x14ac:dyDescent="0.25">
      <c r="A1074">
        <v>4</v>
      </c>
      <c r="B1074" t="str" cm="1">
        <f t="array" ref="B1074">_xlfn.IFS(Data!F1074 = "successful", "successful",Data!F1074="failed","unsuccessful",Data!F1074="canceled","unsuccessful",Data!F1074="live","live")</f>
        <v>unsuccessful</v>
      </c>
      <c r="C1074">
        <v>75000</v>
      </c>
      <c r="D1074" t="str" cm="1">
        <f t="array" ref="D1074">_xlfn.IFS(C1074&lt;1000,"&lt;1000",AND(C1074&gt;=1000,C1074&lt;=4999),"1000 - 4999",AND(C1074&gt;=5000,C1074&lt;=9999),"5000 - 9999",AND(C1074&gt;=10000,C1074&lt;=14999),"10000 - 14999",AND(C1074&gt;=15000,C1074&lt;=19999),"15000 - 19999",AND(C1074&gt;=20000,C1074&lt;=24999),"20000 - 24999",AND(C1074&gt;=25000,C1074&lt;=29999),"25000 - 29999",AND(C1074&gt;=30000,C1074&lt;=34999),"30000 - 34999",AND(C1074&gt;=35000,C1074&lt;=39999),"35000 - 39999",AND(C1074&gt;=40000,C1074&lt;=44999),"40000 - 44999",AND(C1074&gt;=45000,C1074&lt;=49999),"45000 - 49999",C1074&gt;=50000,"50000 or more")</f>
        <v>50000 or more</v>
      </c>
    </row>
    <row r="1075" spans="1:4" x14ac:dyDescent="0.25">
      <c r="A1075">
        <v>1</v>
      </c>
      <c r="B1075" t="str" cm="1">
        <f t="array" ref="B1075">_xlfn.IFS(Data!F1075 = "successful", "successful",Data!F1075="failed","unsuccessful",Data!F1075="canceled","unsuccessful",Data!F1075="live","live")</f>
        <v>unsuccessful</v>
      </c>
      <c r="C1075">
        <v>750</v>
      </c>
      <c r="D1075" t="str" cm="1">
        <f t="array" ref="D1075">_xlfn.IFS(C1075&lt;1000,"&lt;1000",AND(C1075&gt;=1000,C1075&lt;=4999),"1000 - 4999",AND(C1075&gt;=5000,C1075&lt;=9999),"5000 - 9999",AND(C1075&gt;=10000,C1075&lt;=14999),"10000 - 14999",AND(C1075&gt;=15000,C1075&lt;=19999),"15000 - 19999",AND(C1075&gt;=20000,C1075&lt;=24999),"20000 - 24999",AND(C1075&gt;=25000,C1075&lt;=29999),"25000 - 29999",AND(C1075&gt;=30000,C1075&lt;=34999),"30000 - 34999",AND(C1075&gt;=35000,C1075&lt;=39999),"35000 - 39999",AND(C1075&gt;=40000,C1075&lt;=44999),"40000 - 44999",AND(C1075&gt;=45000,C1075&lt;=49999),"45000 - 49999",C1075&gt;=50000,"50000 or more")</f>
        <v>&lt;1000</v>
      </c>
    </row>
    <row r="1076" spans="1:4" x14ac:dyDescent="0.25">
      <c r="A1076">
        <v>30</v>
      </c>
      <c r="B1076" t="str" cm="1">
        <f t="array" ref="B1076">_xlfn.IFS(Data!F1076 = "successful", "successful",Data!F1076="failed","unsuccessful",Data!F1076="canceled","unsuccessful",Data!F1076="live","live")</f>
        <v>unsuccessful</v>
      </c>
      <c r="C1076">
        <v>54000</v>
      </c>
      <c r="D1076" t="str" cm="1">
        <f t="array" ref="D1076">_xlfn.IFS(C1076&lt;1000,"&lt;1000",AND(C1076&gt;=1000,C1076&lt;=4999),"1000 - 4999",AND(C1076&gt;=5000,C1076&lt;=9999),"5000 - 9999",AND(C1076&gt;=10000,C1076&lt;=14999),"10000 - 14999",AND(C1076&gt;=15000,C1076&lt;=19999),"15000 - 19999",AND(C1076&gt;=20000,C1076&lt;=24999),"20000 - 24999",AND(C1076&gt;=25000,C1076&lt;=29999),"25000 - 29999",AND(C1076&gt;=30000,C1076&lt;=34999),"30000 - 34999",AND(C1076&gt;=35000,C1076&lt;=39999),"35000 - 39999",AND(C1076&gt;=40000,C1076&lt;=44999),"40000 - 44999",AND(C1076&gt;=45000,C1076&lt;=49999),"45000 - 49999",C1076&gt;=50000,"50000 or more")</f>
        <v>50000 or more</v>
      </c>
    </row>
    <row r="1077" spans="1:4" x14ac:dyDescent="0.25">
      <c r="A1077">
        <v>3</v>
      </c>
      <c r="B1077" t="str" cm="1">
        <f t="array" ref="B1077">_xlfn.IFS(Data!F1077 = "successful", "successful",Data!F1077="failed","unsuccessful",Data!F1077="canceled","unsuccessful",Data!F1077="live","live")</f>
        <v>unsuccessful</v>
      </c>
      <c r="C1077">
        <v>1000</v>
      </c>
      <c r="D1077" t="str" cm="1">
        <f t="array" ref="D1077">_xlfn.IFS(C1077&lt;1000,"&lt;1000",AND(C1077&gt;=1000,C1077&lt;=4999),"1000 - 4999",AND(C1077&gt;=5000,C1077&lt;=9999),"5000 - 9999",AND(C1077&gt;=10000,C1077&lt;=14999),"10000 - 14999",AND(C1077&gt;=15000,C1077&lt;=19999),"15000 - 19999",AND(C1077&gt;=20000,C1077&lt;=24999),"20000 - 24999",AND(C1077&gt;=25000,C1077&lt;=29999),"25000 - 29999",AND(C1077&gt;=30000,C1077&lt;=34999),"30000 - 34999",AND(C1077&gt;=35000,C1077&lt;=39999),"35000 - 39999",AND(C1077&gt;=40000,C1077&lt;=44999),"40000 - 44999",AND(C1077&gt;=45000,C1077&lt;=49999),"45000 - 49999",C1077&gt;=50000,"50000 or more")</f>
        <v>1000 - 4999</v>
      </c>
    </row>
    <row r="1078" spans="1:4" x14ac:dyDescent="0.25">
      <c r="A1078">
        <v>975</v>
      </c>
      <c r="B1078" t="str" cm="1">
        <f t="array" ref="B1078">_xlfn.IFS(Data!F1078 = "successful", "successful",Data!F1078="failed","unsuccessful",Data!F1078="canceled","unsuccessful",Data!F1078="live","live")</f>
        <v>unsuccessful</v>
      </c>
      <c r="C1078">
        <v>75000</v>
      </c>
      <c r="D1078" t="str" cm="1">
        <f t="array" ref="D1078">_xlfn.IFS(C1078&lt;1000,"&lt;1000",AND(C1078&gt;=1000,C1078&lt;=4999),"1000 - 4999",AND(C1078&gt;=5000,C1078&lt;=9999),"5000 - 9999",AND(C1078&gt;=10000,C1078&lt;=14999),"10000 - 14999",AND(C1078&gt;=15000,C1078&lt;=19999),"15000 - 19999",AND(C1078&gt;=20000,C1078&lt;=24999),"20000 - 24999",AND(C1078&gt;=25000,C1078&lt;=29999),"25000 - 29999",AND(C1078&gt;=30000,C1078&lt;=34999),"30000 - 34999",AND(C1078&gt;=35000,C1078&lt;=39999),"35000 - 39999",AND(C1078&gt;=40000,C1078&lt;=44999),"40000 - 44999",AND(C1078&gt;=45000,C1078&lt;=49999),"45000 - 49999",C1078&gt;=50000,"50000 or more")</f>
        <v>50000 or more</v>
      </c>
    </row>
    <row r="1079" spans="1:4" x14ac:dyDescent="0.25">
      <c r="A1079">
        <v>167</v>
      </c>
      <c r="B1079" t="str" cm="1">
        <f t="array" ref="B1079">_xlfn.IFS(Data!F1079 = "successful", "successful",Data!F1079="failed","unsuccessful",Data!F1079="canceled","unsuccessful",Data!F1079="live","live")</f>
        <v>unsuccessful</v>
      </c>
      <c r="C1079">
        <v>25000</v>
      </c>
      <c r="D1079" t="str" cm="1">
        <f t="array" ref="D1079">_xlfn.IFS(C1079&lt;1000,"&lt;1000",AND(C1079&gt;=1000,C1079&lt;=4999),"1000 - 4999",AND(C1079&gt;=5000,C1079&lt;=9999),"5000 - 9999",AND(C1079&gt;=10000,C1079&lt;=14999),"10000 - 14999",AND(C1079&gt;=15000,C1079&lt;=19999),"15000 - 19999",AND(C1079&gt;=20000,C1079&lt;=24999),"20000 - 24999",AND(C1079&gt;=25000,C1079&lt;=29999),"25000 - 29999",AND(C1079&gt;=30000,C1079&lt;=34999),"30000 - 34999",AND(C1079&gt;=35000,C1079&lt;=39999),"35000 - 39999",AND(C1079&gt;=40000,C1079&lt;=44999),"40000 - 44999",AND(C1079&gt;=45000,C1079&lt;=49999),"45000 - 49999",C1079&gt;=50000,"50000 or more")</f>
        <v>25000 - 29999</v>
      </c>
    </row>
    <row r="1080" spans="1:4" x14ac:dyDescent="0.25">
      <c r="A1080">
        <v>5</v>
      </c>
      <c r="B1080" t="str" cm="1">
        <f t="array" ref="B1080">_xlfn.IFS(Data!F1080 = "successful", "successful",Data!F1080="failed","unsuccessful",Data!F1080="canceled","unsuccessful",Data!F1080="live","live")</f>
        <v>unsuccessful</v>
      </c>
      <c r="C1080">
        <v>600</v>
      </c>
      <c r="D1080" t="str" cm="1">
        <f t="array" ref="D1080">_xlfn.IFS(C1080&lt;1000,"&lt;1000",AND(C1080&gt;=1000,C1080&lt;=4999),"1000 - 4999",AND(C1080&gt;=5000,C1080&lt;=9999),"5000 - 9999",AND(C1080&gt;=10000,C1080&lt;=14999),"10000 - 14999",AND(C1080&gt;=15000,C1080&lt;=19999),"15000 - 19999",AND(C1080&gt;=20000,C1080&lt;=24999),"20000 - 24999",AND(C1080&gt;=25000,C1080&lt;=29999),"25000 - 29999",AND(C1080&gt;=30000,C1080&lt;=34999),"30000 - 34999",AND(C1080&gt;=35000,C1080&lt;=39999),"35000 - 39999",AND(C1080&gt;=40000,C1080&lt;=44999),"40000 - 44999",AND(C1080&gt;=45000,C1080&lt;=49999),"45000 - 49999",C1080&gt;=50000,"50000 or more")</f>
        <v>&lt;1000</v>
      </c>
    </row>
    <row r="1081" spans="1:4" x14ac:dyDescent="0.25">
      <c r="A1081">
        <v>18</v>
      </c>
      <c r="B1081" t="str" cm="1">
        <f t="array" ref="B1081">_xlfn.IFS(Data!F1081 = "successful", "successful",Data!F1081="failed","unsuccessful",Data!F1081="canceled","unsuccessful",Data!F1081="live","live")</f>
        <v>unsuccessful</v>
      </c>
      <c r="C1081">
        <v>26000</v>
      </c>
      <c r="D1081" t="str" cm="1">
        <f t="array" ref="D1081">_xlfn.IFS(C1081&lt;1000,"&lt;1000",AND(C1081&gt;=1000,C1081&lt;=4999),"1000 - 4999",AND(C1081&gt;=5000,C1081&lt;=9999),"5000 - 9999",AND(C1081&gt;=10000,C1081&lt;=14999),"10000 - 14999",AND(C1081&gt;=15000,C1081&lt;=19999),"15000 - 19999",AND(C1081&gt;=20000,C1081&lt;=24999),"20000 - 24999",AND(C1081&gt;=25000,C1081&lt;=29999),"25000 - 29999",AND(C1081&gt;=30000,C1081&lt;=34999),"30000 - 34999",AND(C1081&gt;=35000,C1081&lt;=39999),"35000 - 39999",AND(C1081&gt;=40000,C1081&lt;=44999),"40000 - 44999",AND(C1081&gt;=45000,C1081&lt;=49999),"45000 - 49999",C1081&gt;=50000,"50000 or more")</f>
        <v>25000 - 29999</v>
      </c>
    </row>
    <row r="1082" spans="1:4" x14ac:dyDescent="0.25">
      <c r="A1082">
        <v>98</v>
      </c>
      <c r="B1082" t="str" cm="1">
        <f t="array" ref="B1082">_xlfn.IFS(Data!F1082 = "successful", "successful",Data!F1082="failed","unsuccessful",Data!F1082="canceled","unsuccessful",Data!F1082="live","live")</f>
        <v>unsuccessful</v>
      </c>
      <c r="C1082">
        <v>20000</v>
      </c>
      <c r="D1082" t="str" cm="1">
        <f t="array" ref="D1082">_xlfn.IFS(C1082&lt;1000,"&lt;1000",AND(C1082&gt;=1000,C1082&lt;=4999),"1000 - 4999",AND(C1082&gt;=5000,C1082&lt;=9999),"5000 - 9999",AND(C1082&gt;=10000,C1082&lt;=14999),"10000 - 14999",AND(C1082&gt;=15000,C1082&lt;=19999),"15000 - 19999",AND(C1082&gt;=20000,C1082&lt;=24999),"20000 - 24999",AND(C1082&gt;=25000,C1082&lt;=29999),"25000 - 29999",AND(C1082&gt;=30000,C1082&lt;=34999),"30000 - 34999",AND(C1082&gt;=35000,C1082&lt;=39999),"35000 - 39999",AND(C1082&gt;=40000,C1082&lt;=44999),"40000 - 44999",AND(C1082&gt;=45000,C1082&lt;=49999),"45000 - 49999",C1082&gt;=50000,"50000 or more")</f>
        <v>20000 - 24999</v>
      </c>
    </row>
    <row r="1083" spans="1:4" x14ac:dyDescent="0.25">
      <c r="A1083">
        <v>4</v>
      </c>
      <c r="B1083" t="str" cm="1">
        <f t="array" ref="B1083">_xlfn.IFS(Data!F1083 = "successful", "successful",Data!F1083="failed","unsuccessful",Data!F1083="canceled","unsuccessful",Data!F1083="live","live")</f>
        <v>unsuccessful</v>
      </c>
      <c r="C1083">
        <v>68000</v>
      </c>
      <c r="D1083" t="str" cm="1">
        <f t="array" ref="D1083">_xlfn.IFS(C1083&lt;1000,"&lt;1000",AND(C1083&gt;=1000,C1083&lt;=4999),"1000 - 4999",AND(C1083&gt;=5000,C1083&lt;=9999),"5000 - 9999",AND(C1083&gt;=10000,C1083&lt;=14999),"10000 - 14999",AND(C1083&gt;=15000,C1083&lt;=19999),"15000 - 19999",AND(C1083&gt;=20000,C1083&lt;=24999),"20000 - 24999",AND(C1083&gt;=25000,C1083&lt;=29999),"25000 - 29999",AND(C1083&gt;=30000,C1083&lt;=34999),"30000 - 34999",AND(C1083&gt;=35000,C1083&lt;=39999),"35000 - 39999",AND(C1083&gt;=40000,C1083&lt;=44999),"40000 - 44999",AND(C1083&gt;=45000,C1083&lt;=49999),"45000 - 49999",C1083&gt;=50000,"50000 or more")</f>
        <v>50000 or more</v>
      </c>
    </row>
    <row r="1084" spans="1:4" x14ac:dyDescent="0.25">
      <c r="A1084">
        <v>3</v>
      </c>
      <c r="B1084" t="str" cm="1">
        <f t="array" ref="B1084">_xlfn.IFS(Data!F1084 = "successful", "successful",Data!F1084="failed","unsuccessful",Data!F1084="canceled","unsuccessful",Data!F1084="live","live")</f>
        <v>unsuccessful</v>
      </c>
      <c r="C1084">
        <v>10000</v>
      </c>
      <c r="D1084" t="str" cm="1">
        <f t="array" ref="D1084">_xlfn.IFS(C1084&lt;1000,"&lt;1000",AND(C1084&gt;=1000,C1084&lt;=4999),"1000 - 4999",AND(C1084&gt;=5000,C1084&lt;=9999),"5000 - 9999",AND(C1084&gt;=10000,C1084&lt;=14999),"10000 - 14999",AND(C1084&gt;=15000,C1084&lt;=19999),"15000 - 19999",AND(C1084&gt;=20000,C1084&lt;=24999),"20000 - 24999",AND(C1084&gt;=25000,C1084&lt;=29999),"25000 - 29999",AND(C1084&gt;=30000,C1084&lt;=34999),"30000 - 34999",AND(C1084&gt;=35000,C1084&lt;=39999),"35000 - 39999",AND(C1084&gt;=40000,C1084&lt;=44999),"40000 - 44999",AND(C1084&gt;=45000,C1084&lt;=49999),"45000 - 49999",C1084&gt;=50000,"50000 or more")</f>
        <v>10000 - 14999</v>
      </c>
    </row>
    <row r="1085" spans="1:4" x14ac:dyDescent="0.25">
      <c r="A1085">
        <v>1</v>
      </c>
      <c r="B1085" t="str" cm="1">
        <f t="array" ref="B1085">_xlfn.IFS(Data!F1085 = "successful", "successful",Data!F1085="failed","unsuccessful",Data!F1085="canceled","unsuccessful",Data!F1085="live","live")</f>
        <v>unsuccessful</v>
      </c>
      <c r="C1085">
        <v>50000</v>
      </c>
      <c r="D1085" t="str" cm="1">
        <f t="array" ref="D1085">_xlfn.IFS(C1085&lt;1000,"&lt;1000",AND(C1085&gt;=1000,C1085&lt;=4999),"1000 - 4999",AND(C1085&gt;=5000,C1085&lt;=9999),"5000 - 9999",AND(C1085&gt;=10000,C1085&lt;=14999),"10000 - 14999",AND(C1085&gt;=15000,C1085&lt;=19999),"15000 - 19999",AND(C1085&gt;=20000,C1085&lt;=24999),"20000 - 24999",AND(C1085&gt;=25000,C1085&lt;=29999),"25000 - 29999",AND(C1085&gt;=30000,C1085&lt;=34999),"30000 - 34999",AND(C1085&gt;=35000,C1085&lt;=39999),"35000 - 39999",AND(C1085&gt;=40000,C1085&lt;=44999),"40000 - 44999",AND(C1085&gt;=45000,C1085&lt;=49999),"45000 - 49999",C1085&gt;=50000,"50000 or more")</f>
        <v>50000 or more</v>
      </c>
    </row>
    <row r="1086" spans="1:4" x14ac:dyDescent="0.25">
      <c r="A1086">
        <v>0</v>
      </c>
      <c r="B1086" t="str" cm="1">
        <f t="array" ref="B1086">_xlfn.IFS(Data!F1086 = "successful", "successful",Data!F1086="failed","unsuccessful",Data!F1086="canceled","unsuccessful",Data!F1086="live","live")</f>
        <v>unsuccessful</v>
      </c>
      <c r="C1086">
        <v>550</v>
      </c>
      <c r="D1086" t="str" cm="1">
        <f t="array" ref="D1086">_xlfn.IFS(C1086&lt;1000,"&lt;1000",AND(C1086&gt;=1000,C1086&lt;=4999),"1000 - 4999",AND(C1086&gt;=5000,C1086&lt;=9999),"5000 - 9999",AND(C1086&gt;=10000,C1086&lt;=14999),"10000 - 14999",AND(C1086&gt;=15000,C1086&lt;=19999),"15000 - 19999",AND(C1086&gt;=20000,C1086&lt;=24999),"20000 - 24999",AND(C1086&gt;=25000,C1086&lt;=29999),"25000 - 29999",AND(C1086&gt;=30000,C1086&lt;=34999),"30000 - 34999",AND(C1086&gt;=35000,C1086&lt;=39999),"35000 - 39999",AND(C1086&gt;=40000,C1086&lt;=44999),"40000 - 44999",AND(C1086&gt;=45000,C1086&lt;=49999),"45000 - 49999",C1086&gt;=50000,"50000 or more")</f>
        <v>&lt;1000</v>
      </c>
    </row>
    <row r="1087" spans="1:4" x14ac:dyDescent="0.25">
      <c r="A1087">
        <v>9</v>
      </c>
      <c r="B1087" t="str" cm="1">
        <f t="array" ref="B1087">_xlfn.IFS(Data!F1087 = "successful", "successful",Data!F1087="failed","unsuccessful",Data!F1087="canceled","unsuccessful",Data!F1087="live","live")</f>
        <v>unsuccessful</v>
      </c>
      <c r="C1087">
        <v>30000</v>
      </c>
      <c r="D1087" t="str" cm="1">
        <f t="array" ref="D1087">_xlfn.IFS(C1087&lt;1000,"&lt;1000",AND(C1087&gt;=1000,C1087&lt;=4999),"1000 - 4999",AND(C1087&gt;=5000,C1087&lt;=9999),"5000 - 9999",AND(C1087&gt;=10000,C1087&lt;=14999),"10000 - 14999",AND(C1087&gt;=15000,C1087&lt;=19999),"15000 - 19999",AND(C1087&gt;=20000,C1087&lt;=24999),"20000 - 24999",AND(C1087&gt;=25000,C1087&lt;=29999),"25000 - 29999",AND(C1087&gt;=30000,C1087&lt;=34999),"30000 - 34999",AND(C1087&gt;=35000,C1087&lt;=39999),"35000 - 39999",AND(C1087&gt;=40000,C1087&lt;=44999),"40000 - 44999",AND(C1087&gt;=45000,C1087&lt;=49999),"45000 - 49999",C1087&gt;=50000,"50000 or more")</f>
        <v>30000 - 34999</v>
      </c>
    </row>
    <row r="1088" spans="1:4" x14ac:dyDescent="0.25">
      <c r="A1088">
        <v>2</v>
      </c>
      <c r="B1088" t="str" cm="1">
        <f t="array" ref="B1088">_xlfn.IFS(Data!F1088 = "successful", "successful",Data!F1088="failed","unsuccessful",Data!F1088="canceled","unsuccessful",Data!F1088="live","live")</f>
        <v>unsuccessful</v>
      </c>
      <c r="C1088">
        <v>18000</v>
      </c>
      <c r="D1088" t="str" cm="1">
        <f t="array" ref="D1088">_xlfn.IFS(C1088&lt;1000,"&lt;1000",AND(C1088&gt;=1000,C1088&lt;=4999),"1000 - 4999",AND(C1088&gt;=5000,C1088&lt;=9999),"5000 - 9999",AND(C1088&gt;=10000,C1088&lt;=14999),"10000 - 14999",AND(C1088&gt;=15000,C1088&lt;=19999),"15000 - 19999",AND(C1088&gt;=20000,C1088&lt;=24999),"20000 - 24999",AND(C1088&gt;=25000,C1088&lt;=29999),"25000 - 29999",AND(C1088&gt;=30000,C1088&lt;=34999),"30000 - 34999",AND(C1088&gt;=35000,C1088&lt;=39999),"35000 - 39999",AND(C1088&gt;=40000,C1088&lt;=44999),"40000 - 44999",AND(C1088&gt;=45000,C1088&lt;=49999),"45000 - 49999",C1088&gt;=50000,"50000 or more")</f>
        <v>15000 - 19999</v>
      </c>
    </row>
    <row r="1089" spans="1:4" x14ac:dyDescent="0.25">
      <c r="A1089">
        <v>0</v>
      </c>
      <c r="B1089" t="str" cm="1">
        <f t="array" ref="B1089">_xlfn.IFS(Data!F1089 = "successful", "successful",Data!F1089="failed","unsuccessful",Data!F1089="canceled","unsuccessful",Data!F1089="live","live")</f>
        <v>unsuccessful</v>
      </c>
      <c r="C1089">
        <v>1100</v>
      </c>
      <c r="D1089" t="str" cm="1">
        <f t="array" ref="D1089">_xlfn.IFS(C1089&lt;1000,"&lt;1000",AND(C1089&gt;=1000,C1089&lt;=4999),"1000 - 4999",AND(C1089&gt;=5000,C1089&lt;=9999),"5000 - 9999",AND(C1089&gt;=10000,C1089&lt;=14999),"10000 - 14999",AND(C1089&gt;=15000,C1089&lt;=19999),"15000 - 19999",AND(C1089&gt;=20000,C1089&lt;=24999),"20000 - 24999",AND(C1089&gt;=25000,C1089&lt;=29999),"25000 - 29999",AND(C1089&gt;=30000,C1089&lt;=34999),"30000 - 34999",AND(C1089&gt;=35000,C1089&lt;=39999),"35000 - 39999",AND(C1089&gt;=40000,C1089&lt;=44999),"40000 - 44999",AND(C1089&gt;=45000,C1089&lt;=49999),"45000 - 49999",C1089&gt;=50000,"50000 or more")</f>
        <v>1000 - 4999</v>
      </c>
    </row>
    <row r="1090" spans="1:4" x14ac:dyDescent="0.25">
      <c r="A1090">
        <v>147</v>
      </c>
      <c r="B1090" t="str" cm="1">
        <f t="array" ref="B1090">_xlfn.IFS(Data!F1090 = "successful", "successful",Data!F1090="failed","unsuccessful",Data!F1090="canceled","unsuccessful",Data!F1090="live","live")</f>
        <v>unsuccessful</v>
      </c>
      <c r="C1090">
        <v>45000</v>
      </c>
      <c r="D1090" t="str" cm="1">
        <f t="array" ref="D1090">_xlfn.IFS(C1090&lt;1000,"&lt;1000",AND(C1090&gt;=1000,C1090&lt;=4999),"1000 - 4999",AND(C1090&gt;=5000,C1090&lt;=9999),"5000 - 9999",AND(C1090&gt;=10000,C1090&lt;=14999),"10000 - 14999",AND(C1090&gt;=15000,C1090&lt;=19999),"15000 - 19999",AND(C1090&gt;=20000,C1090&lt;=24999),"20000 - 24999",AND(C1090&gt;=25000,C1090&lt;=29999),"25000 - 29999",AND(C1090&gt;=30000,C1090&lt;=34999),"30000 - 34999",AND(C1090&gt;=35000,C1090&lt;=39999),"35000 - 39999",AND(C1090&gt;=40000,C1090&lt;=44999),"40000 - 44999",AND(C1090&gt;=45000,C1090&lt;=49999),"45000 - 49999",C1090&gt;=50000,"50000 or more")</f>
        <v>45000 - 49999</v>
      </c>
    </row>
    <row r="1091" spans="1:4" x14ac:dyDescent="0.25">
      <c r="A1091">
        <v>49</v>
      </c>
      <c r="B1091" t="str" cm="1">
        <f t="array" ref="B1091">_xlfn.IFS(Data!F1091 = "successful", "successful",Data!F1091="failed","unsuccessful",Data!F1091="canceled","unsuccessful",Data!F1091="live","live")</f>
        <v>unsuccessful</v>
      </c>
      <c r="C1091">
        <v>15000</v>
      </c>
      <c r="D1091" t="str" cm="1">
        <f t="array" ref="D1091">_xlfn.IFS(C1091&lt;1000,"&lt;1000",AND(C1091&gt;=1000,C1091&lt;=4999),"1000 - 4999",AND(C1091&gt;=5000,C1091&lt;=9999),"5000 - 9999",AND(C1091&gt;=10000,C1091&lt;=14999),"10000 - 14999",AND(C1091&gt;=15000,C1091&lt;=19999),"15000 - 19999",AND(C1091&gt;=20000,C1091&lt;=24999),"20000 - 24999",AND(C1091&gt;=25000,C1091&lt;=29999),"25000 - 29999",AND(C1091&gt;=30000,C1091&lt;=34999),"30000 - 34999",AND(C1091&gt;=35000,C1091&lt;=39999),"35000 - 39999",AND(C1091&gt;=40000,C1091&lt;=44999),"40000 - 44999",AND(C1091&gt;=45000,C1091&lt;=49999),"45000 - 49999",C1091&gt;=50000,"50000 or more")</f>
        <v>15000 - 19999</v>
      </c>
    </row>
    <row r="1092" spans="1:4" x14ac:dyDescent="0.25">
      <c r="A1092">
        <v>1</v>
      </c>
      <c r="B1092" t="str" cm="1">
        <f t="array" ref="B1092">_xlfn.IFS(Data!F1092 = "successful", "successful",Data!F1092="failed","unsuccessful",Data!F1092="canceled","unsuccessful",Data!F1092="live","live")</f>
        <v>unsuccessful</v>
      </c>
      <c r="C1092">
        <v>12999</v>
      </c>
      <c r="D1092" t="str" cm="1">
        <f t="array" ref="D1092">_xlfn.IFS(C1092&lt;1000,"&lt;1000",AND(C1092&gt;=1000,C1092&lt;=4999),"1000 - 4999",AND(C1092&gt;=5000,C1092&lt;=9999),"5000 - 9999",AND(C1092&gt;=10000,C1092&lt;=14999),"10000 - 14999",AND(C1092&gt;=15000,C1092&lt;=19999),"15000 - 19999",AND(C1092&gt;=20000,C1092&lt;=24999),"20000 - 24999",AND(C1092&gt;=25000,C1092&lt;=29999),"25000 - 29999",AND(C1092&gt;=30000,C1092&lt;=34999),"30000 - 34999",AND(C1092&gt;=35000,C1092&lt;=39999),"35000 - 39999",AND(C1092&gt;=40000,C1092&lt;=44999),"40000 - 44999",AND(C1092&gt;=45000,C1092&lt;=49999),"45000 - 49999",C1092&gt;=50000,"50000 or more")</f>
        <v>10000 - 14999</v>
      </c>
    </row>
    <row r="1093" spans="1:4" x14ac:dyDescent="0.25">
      <c r="A1093">
        <v>2</v>
      </c>
      <c r="B1093" t="str" cm="1">
        <f t="array" ref="B1093">_xlfn.IFS(Data!F1093 = "successful", "successful",Data!F1093="failed","unsuccessful",Data!F1093="canceled","unsuccessful",Data!F1093="live","live")</f>
        <v>unsuccessful</v>
      </c>
      <c r="C1093">
        <v>200</v>
      </c>
      <c r="D1093" t="str" cm="1">
        <f t="array" ref="D1093">_xlfn.IFS(C1093&lt;1000,"&lt;1000",AND(C1093&gt;=1000,C1093&lt;=4999),"1000 - 4999",AND(C1093&gt;=5000,C1093&lt;=9999),"5000 - 9999",AND(C1093&gt;=10000,C1093&lt;=14999),"10000 - 14999",AND(C1093&gt;=15000,C1093&lt;=19999),"15000 - 19999",AND(C1093&gt;=20000,C1093&lt;=24999),"20000 - 24999",AND(C1093&gt;=25000,C1093&lt;=29999),"25000 - 29999",AND(C1093&gt;=30000,C1093&lt;=34999),"30000 - 34999",AND(C1093&gt;=35000,C1093&lt;=39999),"35000 - 39999",AND(C1093&gt;=40000,C1093&lt;=44999),"40000 - 44999",AND(C1093&gt;=45000,C1093&lt;=49999),"45000 - 49999",C1093&gt;=50000,"50000 or more")</f>
        <v>&lt;1000</v>
      </c>
    </row>
    <row r="1094" spans="1:4" x14ac:dyDescent="0.25">
      <c r="A1094">
        <v>7</v>
      </c>
      <c r="B1094" t="str" cm="1">
        <f t="array" ref="B1094">_xlfn.IFS(Data!F1094 = "successful", "successful",Data!F1094="failed","unsuccessful",Data!F1094="canceled","unsuccessful",Data!F1094="live","live")</f>
        <v>unsuccessful</v>
      </c>
      <c r="C1094">
        <v>2000</v>
      </c>
      <c r="D1094" t="str" cm="1">
        <f t="array" ref="D1094">_xlfn.IFS(C1094&lt;1000,"&lt;1000",AND(C1094&gt;=1000,C1094&lt;=4999),"1000 - 4999",AND(C1094&gt;=5000,C1094&lt;=9999),"5000 - 9999",AND(C1094&gt;=10000,C1094&lt;=14999),"10000 - 14999",AND(C1094&gt;=15000,C1094&lt;=19999),"15000 - 19999",AND(C1094&gt;=20000,C1094&lt;=24999),"20000 - 24999",AND(C1094&gt;=25000,C1094&lt;=29999),"25000 - 29999",AND(C1094&gt;=30000,C1094&lt;=34999),"30000 - 34999",AND(C1094&gt;=35000,C1094&lt;=39999),"35000 - 39999",AND(C1094&gt;=40000,C1094&lt;=44999),"40000 - 44999",AND(C1094&gt;=45000,C1094&lt;=49999),"45000 - 49999",C1094&gt;=50000,"50000 or more")</f>
        <v>1000 - 4999</v>
      </c>
    </row>
    <row r="1095" spans="1:4" x14ac:dyDescent="0.25">
      <c r="A1095">
        <v>4</v>
      </c>
      <c r="B1095" t="str" cm="1">
        <f t="array" ref="B1095">_xlfn.IFS(Data!F1095 = "successful", "successful",Data!F1095="failed","unsuccessful",Data!F1095="canceled","unsuccessful",Data!F1095="live","live")</f>
        <v>unsuccessful</v>
      </c>
      <c r="C1095">
        <v>300</v>
      </c>
      <c r="D1095" t="str" cm="1">
        <f t="array" ref="D1095">_xlfn.IFS(C1095&lt;1000,"&lt;1000",AND(C1095&gt;=1000,C1095&lt;=4999),"1000 - 4999",AND(C1095&gt;=5000,C1095&lt;=9999),"5000 - 9999",AND(C1095&gt;=10000,C1095&lt;=14999),"10000 - 14999",AND(C1095&gt;=15000,C1095&lt;=19999),"15000 - 19999",AND(C1095&gt;=20000,C1095&lt;=24999),"20000 - 24999",AND(C1095&gt;=25000,C1095&lt;=29999),"25000 - 29999",AND(C1095&gt;=30000,C1095&lt;=34999),"30000 - 34999",AND(C1095&gt;=35000,C1095&lt;=39999),"35000 - 39999",AND(C1095&gt;=40000,C1095&lt;=44999),"40000 - 44999",AND(C1095&gt;=45000,C1095&lt;=49999),"45000 - 49999",C1095&gt;=50000,"50000 or more")</f>
        <v>&lt;1000</v>
      </c>
    </row>
    <row r="1096" spans="1:4" x14ac:dyDescent="0.25">
      <c r="A1096">
        <v>27</v>
      </c>
      <c r="B1096" t="str" cm="1">
        <f t="array" ref="B1096">_xlfn.IFS(Data!F1096 = "successful", "successful",Data!F1096="failed","unsuccessful",Data!F1096="canceled","unsuccessful",Data!F1096="live","live")</f>
        <v>unsuccessful</v>
      </c>
      <c r="C1096">
        <v>18000</v>
      </c>
      <c r="D1096" t="str" cm="1">
        <f t="array" ref="D1096">_xlfn.IFS(C1096&lt;1000,"&lt;1000",AND(C1096&gt;=1000,C1096&lt;=4999),"1000 - 4999",AND(C1096&gt;=5000,C1096&lt;=9999),"5000 - 9999",AND(C1096&gt;=10000,C1096&lt;=14999),"10000 - 14999",AND(C1096&gt;=15000,C1096&lt;=19999),"15000 - 19999",AND(C1096&gt;=20000,C1096&lt;=24999),"20000 - 24999",AND(C1096&gt;=25000,C1096&lt;=29999),"25000 - 29999",AND(C1096&gt;=30000,C1096&lt;=34999),"30000 - 34999",AND(C1096&gt;=35000,C1096&lt;=39999),"35000 - 39999",AND(C1096&gt;=40000,C1096&lt;=44999),"40000 - 44999",AND(C1096&gt;=45000,C1096&lt;=49999),"45000 - 49999",C1096&gt;=50000,"50000 or more")</f>
        <v>15000 - 19999</v>
      </c>
    </row>
    <row r="1097" spans="1:4" x14ac:dyDescent="0.25">
      <c r="A1097">
        <v>94</v>
      </c>
      <c r="B1097" t="str" cm="1">
        <f t="array" ref="B1097">_xlfn.IFS(Data!F1097 = "successful", "successful",Data!F1097="failed","unsuccessful",Data!F1097="canceled","unsuccessful",Data!F1097="live","live")</f>
        <v>unsuccessful</v>
      </c>
      <c r="C1097">
        <v>500000</v>
      </c>
      <c r="D1097" t="str" cm="1">
        <f t="array" ref="D1097">_xlfn.IFS(C1097&lt;1000,"&lt;1000",AND(C1097&gt;=1000,C1097&lt;=4999),"1000 - 4999",AND(C1097&gt;=5000,C1097&lt;=9999),"5000 - 9999",AND(C1097&gt;=10000,C1097&lt;=14999),"10000 - 14999",AND(C1097&gt;=15000,C1097&lt;=19999),"15000 - 19999",AND(C1097&gt;=20000,C1097&lt;=24999),"20000 - 24999",AND(C1097&gt;=25000,C1097&lt;=29999),"25000 - 29999",AND(C1097&gt;=30000,C1097&lt;=34999),"30000 - 34999",AND(C1097&gt;=35000,C1097&lt;=39999),"35000 - 39999",AND(C1097&gt;=40000,C1097&lt;=44999),"40000 - 44999",AND(C1097&gt;=45000,C1097&lt;=49999),"45000 - 49999",C1097&gt;=50000,"50000 or more")</f>
        <v>50000 or more</v>
      </c>
    </row>
    <row r="1098" spans="1:4" x14ac:dyDescent="0.25">
      <c r="A1098">
        <v>29</v>
      </c>
      <c r="B1098" t="str" cm="1">
        <f t="array" ref="B1098">_xlfn.IFS(Data!F1098 = "successful", "successful",Data!F1098="failed","unsuccessful",Data!F1098="canceled","unsuccessful",Data!F1098="live","live")</f>
        <v>unsuccessful</v>
      </c>
      <c r="C1098">
        <v>12000</v>
      </c>
      <c r="D1098" t="str" cm="1">
        <f t="array" ref="D1098">_xlfn.IFS(C1098&lt;1000,"&lt;1000",AND(C1098&gt;=1000,C1098&lt;=4999),"1000 - 4999",AND(C1098&gt;=5000,C1098&lt;=9999),"5000 - 9999",AND(C1098&gt;=10000,C1098&lt;=14999),"10000 - 14999",AND(C1098&gt;=15000,C1098&lt;=19999),"15000 - 19999",AND(C1098&gt;=20000,C1098&lt;=24999),"20000 - 24999",AND(C1098&gt;=25000,C1098&lt;=29999),"25000 - 29999",AND(C1098&gt;=30000,C1098&lt;=34999),"30000 - 34999",AND(C1098&gt;=35000,C1098&lt;=39999),"35000 - 39999",AND(C1098&gt;=40000,C1098&lt;=44999),"40000 - 44999",AND(C1098&gt;=45000,C1098&lt;=49999),"45000 - 49999",C1098&gt;=50000,"50000 or more")</f>
        <v>10000 - 14999</v>
      </c>
    </row>
    <row r="1099" spans="1:4" x14ac:dyDescent="0.25">
      <c r="A1099">
        <v>7</v>
      </c>
      <c r="B1099" t="str" cm="1">
        <f t="array" ref="B1099">_xlfn.IFS(Data!F1099 = "successful", "successful",Data!F1099="failed","unsuccessful",Data!F1099="canceled","unsuccessful",Data!F1099="live","live")</f>
        <v>unsuccessful</v>
      </c>
      <c r="C1099">
        <v>100000</v>
      </c>
      <c r="D1099" t="str" cm="1">
        <f t="array" ref="D1099">_xlfn.IFS(C1099&lt;1000,"&lt;1000",AND(C1099&gt;=1000,C1099&lt;=4999),"1000 - 4999",AND(C1099&gt;=5000,C1099&lt;=9999),"5000 - 9999",AND(C1099&gt;=10000,C1099&lt;=14999),"10000 - 14999",AND(C1099&gt;=15000,C1099&lt;=19999),"15000 - 19999",AND(C1099&gt;=20000,C1099&lt;=24999),"20000 - 24999",AND(C1099&gt;=25000,C1099&lt;=29999),"25000 - 29999",AND(C1099&gt;=30000,C1099&lt;=34999),"30000 - 34999",AND(C1099&gt;=35000,C1099&lt;=39999),"35000 - 39999",AND(C1099&gt;=40000,C1099&lt;=44999),"40000 - 44999",AND(C1099&gt;=45000,C1099&lt;=49999),"45000 - 49999",C1099&gt;=50000,"50000 or more")</f>
        <v>50000 or more</v>
      </c>
    </row>
    <row r="1100" spans="1:4" x14ac:dyDescent="0.25">
      <c r="A1100">
        <v>22</v>
      </c>
      <c r="B1100" t="str" cm="1">
        <f t="array" ref="B1100">_xlfn.IFS(Data!F1100 = "successful", "successful",Data!F1100="failed","unsuccessful",Data!F1100="canceled","unsuccessful",Data!F1100="live","live")</f>
        <v>unsuccessful</v>
      </c>
      <c r="C1100">
        <v>25000</v>
      </c>
      <c r="D1100" t="str" cm="1">
        <f t="array" ref="D1100">_xlfn.IFS(C1100&lt;1000,"&lt;1000",AND(C1100&gt;=1000,C1100&lt;=4999),"1000 - 4999",AND(C1100&gt;=5000,C1100&lt;=9999),"5000 - 9999",AND(C1100&gt;=10000,C1100&lt;=14999),"10000 - 14999",AND(C1100&gt;=15000,C1100&lt;=19999),"15000 - 19999",AND(C1100&gt;=20000,C1100&lt;=24999),"20000 - 24999",AND(C1100&gt;=25000,C1100&lt;=29999),"25000 - 29999",AND(C1100&gt;=30000,C1100&lt;=34999),"30000 - 34999",AND(C1100&gt;=35000,C1100&lt;=39999),"35000 - 39999",AND(C1100&gt;=40000,C1100&lt;=44999),"40000 - 44999",AND(C1100&gt;=45000,C1100&lt;=49999),"45000 - 49999",C1100&gt;=50000,"50000 or more")</f>
        <v>25000 - 29999</v>
      </c>
    </row>
    <row r="1101" spans="1:4" x14ac:dyDescent="0.25">
      <c r="A1101">
        <v>1</v>
      </c>
      <c r="B1101" t="str" cm="1">
        <f t="array" ref="B1101">_xlfn.IFS(Data!F1101 = "successful", "successful",Data!F1101="failed","unsuccessful",Data!F1101="canceled","unsuccessful",Data!F1101="live","live")</f>
        <v>unsuccessful</v>
      </c>
      <c r="C1101">
        <v>5000</v>
      </c>
      <c r="D1101" t="str" cm="1">
        <f t="array" ref="D1101">_xlfn.IFS(C1101&lt;1000,"&lt;1000",AND(C1101&gt;=1000,C1101&lt;=4999),"1000 - 4999",AND(C1101&gt;=5000,C1101&lt;=9999),"5000 - 9999",AND(C1101&gt;=10000,C1101&lt;=14999),"10000 - 14999",AND(C1101&gt;=15000,C1101&lt;=19999),"15000 - 19999",AND(C1101&gt;=20000,C1101&lt;=24999),"20000 - 24999",AND(C1101&gt;=25000,C1101&lt;=29999),"25000 - 29999",AND(C1101&gt;=30000,C1101&lt;=34999),"30000 - 34999",AND(C1101&gt;=35000,C1101&lt;=39999),"35000 - 39999",AND(C1101&gt;=40000,C1101&lt;=44999),"40000 - 44999",AND(C1101&gt;=45000,C1101&lt;=49999),"45000 - 49999",C1101&gt;=50000,"50000 or more")</f>
        <v>5000 - 9999</v>
      </c>
    </row>
    <row r="1102" spans="1:4" x14ac:dyDescent="0.25">
      <c r="A1102">
        <v>10</v>
      </c>
      <c r="B1102" t="str" cm="1">
        <f t="array" ref="B1102">_xlfn.IFS(Data!F1102 = "successful", "successful",Data!F1102="failed","unsuccessful",Data!F1102="canceled","unsuccessful",Data!F1102="live","live")</f>
        <v>unsuccessful</v>
      </c>
      <c r="C1102">
        <v>4000</v>
      </c>
      <c r="D1102" t="str" cm="1">
        <f t="array" ref="D1102">_xlfn.IFS(C1102&lt;1000,"&lt;1000",AND(C1102&gt;=1000,C1102&lt;=4999),"1000 - 4999",AND(C1102&gt;=5000,C1102&lt;=9999),"5000 - 9999",AND(C1102&gt;=10000,C1102&lt;=14999),"10000 - 14999",AND(C1102&gt;=15000,C1102&lt;=19999),"15000 - 19999",AND(C1102&gt;=20000,C1102&lt;=24999),"20000 - 24999",AND(C1102&gt;=25000,C1102&lt;=29999),"25000 - 29999",AND(C1102&gt;=30000,C1102&lt;=34999),"30000 - 34999",AND(C1102&gt;=35000,C1102&lt;=39999),"35000 - 39999",AND(C1102&gt;=40000,C1102&lt;=44999),"40000 - 44999",AND(C1102&gt;=45000,C1102&lt;=49999),"45000 - 49999",C1102&gt;=50000,"50000 or more")</f>
        <v>1000 - 4999</v>
      </c>
    </row>
    <row r="1103" spans="1:4" x14ac:dyDescent="0.25">
      <c r="A1103">
        <v>6</v>
      </c>
      <c r="B1103" t="str" cm="1">
        <f t="array" ref="B1103">_xlfn.IFS(Data!F1103 = "successful", "successful",Data!F1103="failed","unsuccessful",Data!F1103="canceled","unsuccessful",Data!F1103="live","live")</f>
        <v>unsuccessful</v>
      </c>
      <c r="C1103">
        <v>100000</v>
      </c>
      <c r="D1103" t="str" cm="1">
        <f t="array" ref="D1103">_xlfn.IFS(C1103&lt;1000,"&lt;1000",AND(C1103&gt;=1000,C1103&lt;=4999),"1000 - 4999",AND(C1103&gt;=5000,C1103&lt;=9999),"5000 - 9999",AND(C1103&gt;=10000,C1103&lt;=14999),"10000 - 14999",AND(C1103&gt;=15000,C1103&lt;=19999),"15000 - 19999",AND(C1103&gt;=20000,C1103&lt;=24999),"20000 - 24999",AND(C1103&gt;=25000,C1103&lt;=29999),"25000 - 29999",AND(C1103&gt;=30000,C1103&lt;=34999),"30000 - 34999",AND(C1103&gt;=35000,C1103&lt;=39999),"35000 - 39999",AND(C1103&gt;=40000,C1103&lt;=44999),"40000 - 44999",AND(C1103&gt;=45000,C1103&lt;=49999),"45000 - 49999",C1103&gt;=50000,"50000 or more")</f>
        <v>50000 or more</v>
      </c>
    </row>
    <row r="1104" spans="1:4" x14ac:dyDescent="0.25">
      <c r="A1104">
        <v>24</v>
      </c>
      <c r="B1104" t="str" cm="1">
        <f t="array" ref="B1104">_xlfn.IFS(Data!F1104 = "successful", "successful",Data!F1104="failed","unsuccessful",Data!F1104="canceled","unsuccessful",Data!F1104="live","live")</f>
        <v>unsuccessful</v>
      </c>
      <c r="C1104">
        <v>8000</v>
      </c>
      <c r="D1104" t="str" cm="1">
        <f t="array" ref="D1104">_xlfn.IFS(C1104&lt;1000,"&lt;1000",AND(C1104&gt;=1000,C1104&lt;=4999),"1000 - 4999",AND(C1104&gt;=5000,C1104&lt;=9999),"5000 - 9999",AND(C1104&gt;=10000,C1104&lt;=14999),"10000 - 14999",AND(C1104&gt;=15000,C1104&lt;=19999),"15000 - 19999",AND(C1104&gt;=20000,C1104&lt;=24999),"20000 - 24999",AND(C1104&gt;=25000,C1104&lt;=29999),"25000 - 29999",AND(C1104&gt;=30000,C1104&lt;=34999),"30000 - 34999",AND(C1104&gt;=35000,C1104&lt;=39999),"35000 - 39999",AND(C1104&gt;=40000,C1104&lt;=44999),"40000 - 44999",AND(C1104&gt;=45000,C1104&lt;=49999),"45000 - 49999",C1104&gt;=50000,"50000 or more")</f>
        <v>5000 - 9999</v>
      </c>
    </row>
    <row r="1105" spans="1:4" x14ac:dyDescent="0.25">
      <c r="A1105">
        <v>15</v>
      </c>
      <c r="B1105" t="str" cm="1">
        <f t="array" ref="B1105">_xlfn.IFS(Data!F1105 = "successful", "successful",Data!F1105="failed","unsuccessful",Data!F1105="canceled","unsuccessful",Data!F1105="live","live")</f>
        <v>unsuccessful</v>
      </c>
      <c r="C1105">
        <v>15000</v>
      </c>
      <c r="D1105" t="str" cm="1">
        <f t="array" ref="D1105">_xlfn.IFS(C1105&lt;1000,"&lt;1000",AND(C1105&gt;=1000,C1105&lt;=4999),"1000 - 4999",AND(C1105&gt;=5000,C1105&lt;=9999),"5000 - 9999",AND(C1105&gt;=10000,C1105&lt;=14999),"10000 - 14999",AND(C1105&gt;=15000,C1105&lt;=19999),"15000 - 19999",AND(C1105&gt;=20000,C1105&lt;=24999),"20000 - 24999",AND(C1105&gt;=25000,C1105&lt;=29999),"25000 - 29999",AND(C1105&gt;=30000,C1105&lt;=34999),"30000 - 34999",AND(C1105&gt;=35000,C1105&lt;=39999),"35000 - 39999",AND(C1105&gt;=40000,C1105&lt;=44999),"40000 - 44999",AND(C1105&gt;=45000,C1105&lt;=49999),"45000 - 49999",C1105&gt;=50000,"50000 or more")</f>
        <v>15000 - 19999</v>
      </c>
    </row>
    <row r="1106" spans="1:4" x14ac:dyDescent="0.25">
      <c r="A1106">
        <v>37</v>
      </c>
      <c r="B1106" t="str" cm="1">
        <f t="array" ref="B1106">_xlfn.IFS(Data!F1106 = "successful", "successful",Data!F1106="failed","unsuccessful",Data!F1106="canceled","unsuccessful",Data!F1106="live","live")</f>
        <v>unsuccessful</v>
      </c>
      <c r="C1106">
        <v>60000</v>
      </c>
      <c r="D1106" t="str" cm="1">
        <f t="array" ref="D1106">_xlfn.IFS(C1106&lt;1000,"&lt;1000",AND(C1106&gt;=1000,C1106&lt;=4999),"1000 - 4999",AND(C1106&gt;=5000,C1106&lt;=9999),"5000 - 9999",AND(C1106&gt;=10000,C1106&lt;=14999),"10000 - 14999",AND(C1106&gt;=15000,C1106&lt;=19999),"15000 - 19999",AND(C1106&gt;=20000,C1106&lt;=24999),"20000 - 24999",AND(C1106&gt;=25000,C1106&lt;=29999),"25000 - 29999",AND(C1106&gt;=30000,C1106&lt;=34999),"30000 - 34999",AND(C1106&gt;=35000,C1106&lt;=39999),"35000 - 39999",AND(C1106&gt;=40000,C1106&lt;=44999),"40000 - 44999",AND(C1106&gt;=45000,C1106&lt;=49999),"45000 - 49999",C1106&gt;=50000,"50000 or more")</f>
        <v>50000 or more</v>
      </c>
    </row>
    <row r="1107" spans="1:4" x14ac:dyDescent="0.25">
      <c r="A1107">
        <v>20</v>
      </c>
      <c r="B1107" t="str" cm="1">
        <f t="array" ref="B1107">_xlfn.IFS(Data!F1107 = "successful", "successful",Data!F1107="failed","unsuccessful",Data!F1107="canceled","unsuccessful",Data!F1107="live","live")</f>
        <v>unsuccessful</v>
      </c>
      <c r="C1107">
        <v>900000</v>
      </c>
      <c r="D1107" t="str" cm="1">
        <f t="array" ref="D1107">_xlfn.IFS(C1107&lt;1000,"&lt;1000",AND(C1107&gt;=1000,C1107&lt;=4999),"1000 - 4999",AND(C1107&gt;=5000,C1107&lt;=9999),"5000 - 9999",AND(C1107&gt;=10000,C1107&lt;=14999),"10000 - 14999",AND(C1107&gt;=15000,C1107&lt;=19999),"15000 - 19999",AND(C1107&gt;=20000,C1107&lt;=24999),"20000 - 24999",AND(C1107&gt;=25000,C1107&lt;=29999),"25000 - 29999",AND(C1107&gt;=30000,C1107&lt;=34999),"30000 - 34999",AND(C1107&gt;=35000,C1107&lt;=39999),"35000 - 39999",AND(C1107&gt;=40000,C1107&lt;=44999),"40000 - 44999",AND(C1107&gt;=45000,C1107&lt;=49999),"45000 - 49999",C1107&gt;=50000,"50000 or more")</f>
        <v>50000 or more</v>
      </c>
    </row>
    <row r="1108" spans="1:4" x14ac:dyDescent="0.25">
      <c r="A1108">
        <v>7</v>
      </c>
      <c r="B1108" t="str" cm="1">
        <f t="array" ref="B1108">_xlfn.IFS(Data!F1108 = "successful", "successful",Data!F1108="failed","unsuccessful",Data!F1108="canceled","unsuccessful",Data!F1108="live","live")</f>
        <v>unsuccessful</v>
      </c>
      <c r="C1108">
        <v>400</v>
      </c>
      <c r="D1108" t="str" cm="1">
        <f t="array" ref="D1108">_xlfn.IFS(C1108&lt;1000,"&lt;1000",AND(C1108&gt;=1000,C1108&lt;=4999),"1000 - 4999",AND(C1108&gt;=5000,C1108&lt;=9999),"5000 - 9999",AND(C1108&gt;=10000,C1108&lt;=14999),"10000 - 14999",AND(C1108&gt;=15000,C1108&lt;=19999),"15000 - 19999",AND(C1108&gt;=20000,C1108&lt;=24999),"20000 - 24999",AND(C1108&gt;=25000,C1108&lt;=29999),"25000 - 29999",AND(C1108&gt;=30000,C1108&lt;=34999),"30000 - 34999",AND(C1108&gt;=35000,C1108&lt;=39999),"35000 - 39999",AND(C1108&gt;=40000,C1108&lt;=44999),"40000 - 44999",AND(C1108&gt;=45000,C1108&lt;=49999),"45000 - 49999",C1108&gt;=50000,"50000 or more")</f>
        <v>&lt;1000</v>
      </c>
    </row>
    <row r="1109" spans="1:4" x14ac:dyDescent="0.25">
      <c r="A1109">
        <v>0</v>
      </c>
      <c r="B1109" t="str" cm="1">
        <f t="array" ref="B1109">_xlfn.IFS(Data!F1109 = "successful", "successful",Data!F1109="failed","unsuccessful",Data!F1109="canceled","unsuccessful",Data!F1109="live","live")</f>
        <v>unsuccessful</v>
      </c>
      <c r="C1109">
        <v>10000</v>
      </c>
      <c r="D1109" t="str" cm="1">
        <f t="array" ref="D1109">_xlfn.IFS(C1109&lt;1000,"&lt;1000",AND(C1109&gt;=1000,C1109&lt;=4999),"1000 - 4999",AND(C1109&gt;=5000,C1109&lt;=9999),"5000 - 9999",AND(C1109&gt;=10000,C1109&lt;=14999),"10000 - 14999",AND(C1109&gt;=15000,C1109&lt;=19999),"15000 - 19999",AND(C1109&gt;=20000,C1109&lt;=24999),"20000 - 24999",AND(C1109&gt;=25000,C1109&lt;=29999),"25000 - 29999",AND(C1109&gt;=30000,C1109&lt;=34999),"30000 - 34999",AND(C1109&gt;=35000,C1109&lt;=39999),"35000 - 39999",AND(C1109&gt;=40000,C1109&lt;=44999),"40000 - 44999",AND(C1109&gt;=45000,C1109&lt;=49999),"45000 - 49999",C1109&gt;=50000,"50000 or more")</f>
        <v>10000 - 14999</v>
      </c>
    </row>
    <row r="1110" spans="1:4" x14ac:dyDescent="0.25">
      <c r="A1110">
        <v>21</v>
      </c>
      <c r="B1110" t="str" cm="1">
        <f t="array" ref="B1110">_xlfn.IFS(Data!F1110 = "successful", "successful",Data!F1110="failed","unsuccessful",Data!F1110="canceled","unsuccessful",Data!F1110="live","live")</f>
        <v>unsuccessful</v>
      </c>
      <c r="C1110">
        <v>25000</v>
      </c>
      <c r="D1110" t="str" cm="1">
        <f t="array" ref="D1110">_xlfn.IFS(C1110&lt;1000,"&lt;1000",AND(C1110&gt;=1000,C1110&lt;=4999),"1000 - 4999",AND(C1110&gt;=5000,C1110&lt;=9999),"5000 - 9999",AND(C1110&gt;=10000,C1110&lt;=14999),"10000 - 14999",AND(C1110&gt;=15000,C1110&lt;=19999),"15000 - 19999",AND(C1110&gt;=20000,C1110&lt;=24999),"20000 - 24999",AND(C1110&gt;=25000,C1110&lt;=29999),"25000 - 29999",AND(C1110&gt;=30000,C1110&lt;=34999),"30000 - 34999",AND(C1110&gt;=35000,C1110&lt;=39999),"35000 - 39999",AND(C1110&gt;=40000,C1110&lt;=44999),"40000 - 44999",AND(C1110&gt;=45000,C1110&lt;=49999),"45000 - 49999",C1110&gt;=50000,"50000 or more")</f>
        <v>25000 - 29999</v>
      </c>
    </row>
    <row r="1111" spans="1:4" x14ac:dyDescent="0.25">
      <c r="A1111">
        <v>3</v>
      </c>
      <c r="B1111" t="str" cm="1">
        <f t="array" ref="B1111">_xlfn.IFS(Data!F1111 = "successful", "successful",Data!F1111="failed","unsuccessful",Data!F1111="canceled","unsuccessful",Data!F1111="live","live")</f>
        <v>unsuccessful</v>
      </c>
      <c r="C1111">
        <v>10000</v>
      </c>
      <c r="D1111" t="str" cm="1">
        <f t="array" ref="D1111">_xlfn.IFS(C1111&lt;1000,"&lt;1000",AND(C1111&gt;=1000,C1111&lt;=4999),"1000 - 4999",AND(C1111&gt;=5000,C1111&lt;=9999),"5000 - 9999",AND(C1111&gt;=10000,C1111&lt;=14999),"10000 - 14999",AND(C1111&gt;=15000,C1111&lt;=19999),"15000 - 19999",AND(C1111&gt;=20000,C1111&lt;=24999),"20000 - 24999",AND(C1111&gt;=25000,C1111&lt;=29999),"25000 - 29999",AND(C1111&gt;=30000,C1111&lt;=34999),"30000 - 34999",AND(C1111&gt;=35000,C1111&lt;=39999),"35000 - 39999",AND(C1111&gt;=40000,C1111&lt;=44999),"40000 - 44999",AND(C1111&gt;=45000,C1111&lt;=49999),"45000 - 49999",C1111&gt;=50000,"50000 or more")</f>
        <v>10000 - 14999</v>
      </c>
    </row>
    <row r="1112" spans="1:4" x14ac:dyDescent="0.25">
      <c r="A1112">
        <v>11</v>
      </c>
      <c r="B1112" t="str" cm="1">
        <f t="array" ref="B1112">_xlfn.IFS(Data!F1112 = "successful", "successful",Data!F1112="failed","unsuccessful",Data!F1112="canceled","unsuccessful",Data!F1112="live","live")</f>
        <v>unsuccessful</v>
      </c>
      <c r="C1112">
        <v>50000</v>
      </c>
      <c r="D1112" t="str" cm="1">
        <f t="array" ref="D1112">_xlfn.IFS(C1112&lt;1000,"&lt;1000",AND(C1112&gt;=1000,C1112&lt;=4999),"1000 - 4999",AND(C1112&gt;=5000,C1112&lt;=9999),"5000 - 9999",AND(C1112&gt;=10000,C1112&lt;=14999),"10000 - 14999",AND(C1112&gt;=15000,C1112&lt;=19999),"15000 - 19999",AND(C1112&gt;=20000,C1112&lt;=24999),"20000 - 24999",AND(C1112&gt;=25000,C1112&lt;=29999),"25000 - 29999",AND(C1112&gt;=30000,C1112&lt;=34999),"30000 - 34999",AND(C1112&gt;=35000,C1112&lt;=39999),"35000 - 39999",AND(C1112&gt;=40000,C1112&lt;=44999),"40000 - 44999",AND(C1112&gt;=45000,C1112&lt;=49999),"45000 - 49999",C1112&gt;=50000,"50000 or more")</f>
        <v>50000 or more</v>
      </c>
    </row>
    <row r="1113" spans="1:4" x14ac:dyDescent="0.25">
      <c r="A1113">
        <v>1</v>
      </c>
      <c r="B1113" t="str" cm="1">
        <f t="array" ref="B1113">_xlfn.IFS(Data!F1113 = "successful", "successful",Data!F1113="failed","unsuccessful",Data!F1113="canceled","unsuccessful",Data!F1113="live","live")</f>
        <v>unsuccessful</v>
      </c>
      <c r="C1113">
        <v>2500</v>
      </c>
      <c r="D1113" t="str" cm="1">
        <f t="array" ref="D1113">_xlfn.IFS(C1113&lt;1000,"&lt;1000",AND(C1113&gt;=1000,C1113&lt;=4999),"1000 - 4999",AND(C1113&gt;=5000,C1113&lt;=9999),"5000 - 9999",AND(C1113&gt;=10000,C1113&lt;=14999),"10000 - 14999",AND(C1113&gt;=15000,C1113&lt;=19999),"15000 - 19999",AND(C1113&gt;=20000,C1113&lt;=24999),"20000 - 24999",AND(C1113&gt;=25000,C1113&lt;=29999),"25000 - 29999",AND(C1113&gt;=30000,C1113&lt;=34999),"30000 - 34999",AND(C1113&gt;=35000,C1113&lt;=39999),"35000 - 39999",AND(C1113&gt;=40000,C1113&lt;=44999),"40000 - 44999",AND(C1113&gt;=45000,C1113&lt;=49999),"45000 - 49999",C1113&gt;=50000,"50000 or more")</f>
        <v>1000 - 4999</v>
      </c>
    </row>
    <row r="1114" spans="1:4" x14ac:dyDescent="0.25">
      <c r="A1114">
        <v>312</v>
      </c>
      <c r="B1114" t="str" cm="1">
        <f t="array" ref="B1114">_xlfn.IFS(Data!F1114 = "successful", "successful",Data!F1114="failed","unsuccessful",Data!F1114="canceled","unsuccessful",Data!F1114="live","live")</f>
        <v>unsuccessful</v>
      </c>
      <c r="C1114">
        <v>88000</v>
      </c>
      <c r="D1114" t="str" cm="1">
        <f t="array" ref="D1114">_xlfn.IFS(C1114&lt;1000,"&lt;1000",AND(C1114&gt;=1000,C1114&lt;=4999),"1000 - 4999",AND(C1114&gt;=5000,C1114&lt;=9999),"5000 - 9999",AND(C1114&gt;=10000,C1114&lt;=14999),"10000 - 14999",AND(C1114&gt;=15000,C1114&lt;=19999),"15000 - 19999",AND(C1114&gt;=20000,C1114&lt;=24999),"20000 - 24999",AND(C1114&gt;=25000,C1114&lt;=29999),"25000 - 29999",AND(C1114&gt;=30000,C1114&lt;=34999),"30000 - 34999",AND(C1114&gt;=35000,C1114&lt;=39999),"35000 - 39999",AND(C1114&gt;=40000,C1114&lt;=44999),"40000 - 44999",AND(C1114&gt;=45000,C1114&lt;=49999),"45000 - 49999",C1114&gt;=50000,"50000 or more")</f>
        <v>50000 or more</v>
      </c>
    </row>
    <row r="1115" spans="1:4" x14ac:dyDescent="0.25">
      <c r="A1115">
        <v>1</v>
      </c>
      <c r="B1115" t="str" cm="1">
        <f t="array" ref="B1115">_xlfn.IFS(Data!F1115 = "successful", "successful",Data!F1115="failed","unsuccessful",Data!F1115="canceled","unsuccessful",Data!F1115="live","live")</f>
        <v>unsuccessful</v>
      </c>
      <c r="C1115">
        <v>1000</v>
      </c>
      <c r="D1115" t="str" cm="1">
        <f t="array" ref="D1115">_xlfn.IFS(C1115&lt;1000,"&lt;1000",AND(C1115&gt;=1000,C1115&lt;=4999),"1000 - 4999",AND(C1115&gt;=5000,C1115&lt;=9999),"5000 - 9999",AND(C1115&gt;=10000,C1115&lt;=14999),"10000 - 14999",AND(C1115&gt;=15000,C1115&lt;=19999),"15000 - 19999",AND(C1115&gt;=20000,C1115&lt;=24999),"20000 - 24999",AND(C1115&gt;=25000,C1115&lt;=29999),"25000 - 29999",AND(C1115&gt;=30000,C1115&lt;=34999),"30000 - 34999",AND(C1115&gt;=35000,C1115&lt;=39999),"35000 - 39999",AND(C1115&gt;=40000,C1115&lt;=44999),"40000 - 44999",AND(C1115&gt;=45000,C1115&lt;=49999),"45000 - 49999",C1115&gt;=50000,"50000 or more")</f>
        <v>1000 - 4999</v>
      </c>
    </row>
    <row r="1116" spans="1:4" x14ac:dyDescent="0.25">
      <c r="A1116">
        <v>3</v>
      </c>
      <c r="B1116" t="str" cm="1">
        <f t="array" ref="B1116">_xlfn.IFS(Data!F1116 = "successful", "successful",Data!F1116="failed","unsuccessful",Data!F1116="canceled","unsuccessful",Data!F1116="live","live")</f>
        <v>unsuccessful</v>
      </c>
      <c r="C1116">
        <v>6000</v>
      </c>
      <c r="D1116" t="str" cm="1">
        <f t="array" ref="D1116">_xlfn.IFS(C1116&lt;1000,"&lt;1000",AND(C1116&gt;=1000,C1116&lt;=4999),"1000 - 4999",AND(C1116&gt;=5000,C1116&lt;=9999),"5000 - 9999",AND(C1116&gt;=10000,C1116&lt;=14999),"10000 - 14999",AND(C1116&gt;=15000,C1116&lt;=19999),"15000 - 19999",AND(C1116&gt;=20000,C1116&lt;=24999),"20000 - 24999",AND(C1116&gt;=25000,C1116&lt;=29999),"25000 - 29999",AND(C1116&gt;=30000,C1116&lt;=34999),"30000 - 34999",AND(C1116&gt;=35000,C1116&lt;=39999),"35000 - 39999",AND(C1116&gt;=40000,C1116&lt;=44999),"40000 - 44999",AND(C1116&gt;=45000,C1116&lt;=49999),"45000 - 49999",C1116&gt;=50000,"50000 or more")</f>
        <v>5000 - 9999</v>
      </c>
    </row>
    <row r="1117" spans="1:4" x14ac:dyDescent="0.25">
      <c r="A1117">
        <v>4</v>
      </c>
      <c r="B1117" t="str" cm="1">
        <f t="array" ref="B1117">_xlfn.IFS(Data!F1117 = "successful", "successful",Data!F1117="failed","unsuccessful",Data!F1117="canceled","unsuccessful",Data!F1117="live","live")</f>
        <v>unsuccessful</v>
      </c>
      <c r="C1117">
        <v>40000</v>
      </c>
      <c r="D1117" t="str" cm="1">
        <f t="array" ref="D1117">_xlfn.IFS(C1117&lt;1000,"&lt;1000",AND(C1117&gt;=1000,C1117&lt;=4999),"1000 - 4999",AND(C1117&gt;=5000,C1117&lt;=9999),"5000 - 9999",AND(C1117&gt;=10000,C1117&lt;=14999),"10000 - 14999",AND(C1117&gt;=15000,C1117&lt;=19999),"15000 - 19999",AND(C1117&gt;=20000,C1117&lt;=24999),"20000 - 24999",AND(C1117&gt;=25000,C1117&lt;=29999),"25000 - 29999",AND(C1117&gt;=30000,C1117&lt;=34999),"30000 - 34999",AND(C1117&gt;=35000,C1117&lt;=39999),"35000 - 39999",AND(C1117&gt;=40000,C1117&lt;=44999),"40000 - 44999",AND(C1117&gt;=45000,C1117&lt;=49999),"45000 - 49999",C1117&gt;=50000,"50000 or more")</f>
        <v>40000 - 44999</v>
      </c>
    </row>
    <row r="1118" spans="1:4" x14ac:dyDescent="0.25">
      <c r="A1118">
        <v>10</v>
      </c>
      <c r="B1118" t="str" cm="1">
        <f t="array" ref="B1118">_xlfn.IFS(Data!F1118 = "successful", "successful",Data!F1118="failed","unsuccessful",Data!F1118="canceled","unsuccessful",Data!F1118="live","live")</f>
        <v>unsuccessful</v>
      </c>
      <c r="C1118">
        <v>500000</v>
      </c>
      <c r="D1118" t="str" cm="1">
        <f t="array" ref="D1118">_xlfn.IFS(C1118&lt;1000,"&lt;1000",AND(C1118&gt;=1000,C1118&lt;=4999),"1000 - 4999",AND(C1118&gt;=5000,C1118&lt;=9999),"5000 - 9999",AND(C1118&gt;=10000,C1118&lt;=14999),"10000 - 14999",AND(C1118&gt;=15000,C1118&lt;=19999),"15000 - 19999",AND(C1118&gt;=20000,C1118&lt;=24999),"20000 - 24999",AND(C1118&gt;=25000,C1118&lt;=29999),"25000 - 29999",AND(C1118&gt;=30000,C1118&lt;=34999),"30000 - 34999",AND(C1118&gt;=35000,C1118&lt;=39999),"35000 - 39999",AND(C1118&gt;=40000,C1118&lt;=44999),"40000 - 44999",AND(C1118&gt;=45000,C1118&lt;=49999),"45000 - 49999",C1118&gt;=50000,"50000 or more")</f>
        <v>50000 or more</v>
      </c>
    </row>
    <row r="1119" spans="1:4" x14ac:dyDescent="0.25">
      <c r="A1119">
        <v>8</v>
      </c>
      <c r="B1119" t="str" cm="1">
        <f t="array" ref="B1119">_xlfn.IFS(Data!F1119 = "successful", "successful",Data!F1119="failed","unsuccessful",Data!F1119="canceled","unsuccessful",Data!F1119="live","live")</f>
        <v>unsuccessful</v>
      </c>
      <c r="C1119">
        <v>1000</v>
      </c>
      <c r="D1119" t="str" cm="1">
        <f t="array" ref="D1119">_xlfn.IFS(C1119&lt;1000,"&lt;1000",AND(C1119&gt;=1000,C1119&lt;=4999),"1000 - 4999",AND(C1119&gt;=5000,C1119&lt;=9999),"5000 - 9999",AND(C1119&gt;=10000,C1119&lt;=14999),"10000 - 14999",AND(C1119&gt;=15000,C1119&lt;=19999),"15000 - 19999",AND(C1119&gt;=20000,C1119&lt;=24999),"20000 - 24999",AND(C1119&gt;=25000,C1119&lt;=29999),"25000 - 29999",AND(C1119&gt;=30000,C1119&lt;=34999),"30000 - 34999",AND(C1119&gt;=35000,C1119&lt;=39999),"35000 - 39999",AND(C1119&gt;=40000,C1119&lt;=44999),"40000 - 44999",AND(C1119&gt;=45000,C1119&lt;=49999),"45000 - 49999",C1119&gt;=50000,"50000 or more")</f>
        <v>1000 - 4999</v>
      </c>
    </row>
    <row r="1120" spans="1:4" x14ac:dyDescent="0.25">
      <c r="A1120">
        <v>3</v>
      </c>
      <c r="B1120" t="str" cm="1">
        <f t="array" ref="B1120">_xlfn.IFS(Data!F1120 = "successful", "successful",Data!F1120="failed","unsuccessful",Data!F1120="canceled","unsuccessful",Data!F1120="live","live")</f>
        <v>unsuccessful</v>
      </c>
      <c r="C1120">
        <v>4500</v>
      </c>
      <c r="D1120" t="str" cm="1">
        <f t="array" ref="D1120">_xlfn.IFS(C1120&lt;1000,"&lt;1000",AND(C1120&gt;=1000,C1120&lt;=4999),"1000 - 4999",AND(C1120&gt;=5000,C1120&lt;=9999),"5000 - 9999",AND(C1120&gt;=10000,C1120&lt;=14999),"10000 - 14999",AND(C1120&gt;=15000,C1120&lt;=19999),"15000 - 19999",AND(C1120&gt;=20000,C1120&lt;=24999),"20000 - 24999",AND(C1120&gt;=25000,C1120&lt;=29999),"25000 - 29999",AND(C1120&gt;=30000,C1120&lt;=34999),"30000 - 34999",AND(C1120&gt;=35000,C1120&lt;=39999),"35000 - 39999",AND(C1120&gt;=40000,C1120&lt;=44999),"40000 - 44999",AND(C1120&gt;=45000,C1120&lt;=49999),"45000 - 49999",C1120&gt;=50000,"50000 or more")</f>
        <v>1000 - 4999</v>
      </c>
    </row>
    <row r="1121" spans="1:4" x14ac:dyDescent="0.25">
      <c r="A1121">
        <v>1</v>
      </c>
      <c r="B1121" t="str" cm="1">
        <f t="array" ref="B1121">_xlfn.IFS(Data!F1121 = "successful", "successful",Data!F1121="failed","unsuccessful",Data!F1121="canceled","unsuccessful",Data!F1121="live","live")</f>
        <v>unsuccessful</v>
      </c>
      <c r="C1121">
        <v>2100</v>
      </c>
      <c r="D1121" t="str" cm="1">
        <f t="array" ref="D1121">_xlfn.IFS(C1121&lt;1000,"&lt;1000",AND(C1121&gt;=1000,C1121&lt;=4999),"1000 - 4999",AND(C1121&gt;=5000,C1121&lt;=9999),"5000 - 9999",AND(C1121&gt;=10000,C1121&lt;=14999),"10000 - 14999",AND(C1121&gt;=15000,C1121&lt;=19999),"15000 - 19999",AND(C1121&gt;=20000,C1121&lt;=24999),"20000 - 24999",AND(C1121&gt;=25000,C1121&lt;=29999),"25000 - 29999",AND(C1121&gt;=30000,C1121&lt;=34999),"30000 - 34999",AND(C1121&gt;=35000,C1121&lt;=39999),"35000 - 39999",AND(C1121&gt;=40000,C1121&lt;=44999),"40000 - 44999",AND(C1121&gt;=45000,C1121&lt;=49999),"45000 - 49999",C1121&gt;=50000,"50000 or more")</f>
        <v>1000 - 4999</v>
      </c>
    </row>
    <row r="1122" spans="1:4" x14ac:dyDescent="0.25">
      <c r="A1122">
        <v>0</v>
      </c>
      <c r="B1122" t="str" cm="1">
        <f t="array" ref="B1122">_xlfn.IFS(Data!F1122 = "successful", "successful",Data!F1122="failed","unsuccessful",Data!F1122="canceled","unsuccessful",Data!F1122="live","live")</f>
        <v>unsuccessful</v>
      </c>
      <c r="C1122">
        <v>25000</v>
      </c>
      <c r="D1122" t="str" cm="1">
        <f t="array" ref="D1122">_xlfn.IFS(C1122&lt;1000,"&lt;1000",AND(C1122&gt;=1000,C1122&lt;=4999),"1000 - 4999",AND(C1122&gt;=5000,C1122&lt;=9999),"5000 - 9999",AND(C1122&gt;=10000,C1122&lt;=14999),"10000 - 14999",AND(C1122&gt;=15000,C1122&lt;=19999),"15000 - 19999",AND(C1122&gt;=20000,C1122&lt;=24999),"20000 - 24999",AND(C1122&gt;=25000,C1122&lt;=29999),"25000 - 29999",AND(C1122&gt;=30000,C1122&lt;=34999),"30000 - 34999",AND(C1122&gt;=35000,C1122&lt;=39999),"35000 - 39999",AND(C1122&gt;=40000,C1122&lt;=44999),"40000 - 44999",AND(C1122&gt;=45000,C1122&lt;=49999),"45000 - 49999",C1122&gt;=50000,"50000 or more")</f>
        <v>25000 - 29999</v>
      </c>
    </row>
    <row r="1123" spans="1:4" x14ac:dyDescent="0.25">
      <c r="A1123">
        <v>5</v>
      </c>
      <c r="B1123" t="str" cm="1">
        <f t="array" ref="B1123">_xlfn.IFS(Data!F1123 = "successful", "successful",Data!F1123="failed","unsuccessful",Data!F1123="canceled","unsuccessful",Data!F1123="live","live")</f>
        <v>unsuccessful</v>
      </c>
      <c r="C1123">
        <v>250000</v>
      </c>
      <c r="D1123" t="str" cm="1">
        <f t="array" ref="D1123">_xlfn.IFS(C1123&lt;1000,"&lt;1000",AND(C1123&gt;=1000,C1123&lt;=4999),"1000 - 4999",AND(C1123&gt;=5000,C1123&lt;=9999),"5000 - 9999",AND(C1123&gt;=10000,C1123&lt;=14999),"10000 - 14999",AND(C1123&gt;=15000,C1123&lt;=19999),"15000 - 19999",AND(C1123&gt;=20000,C1123&lt;=24999),"20000 - 24999",AND(C1123&gt;=25000,C1123&lt;=29999),"25000 - 29999",AND(C1123&gt;=30000,C1123&lt;=34999),"30000 - 34999",AND(C1123&gt;=35000,C1123&lt;=39999),"35000 - 39999",AND(C1123&gt;=40000,C1123&lt;=44999),"40000 - 44999",AND(C1123&gt;=45000,C1123&lt;=49999),"45000 - 49999",C1123&gt;=50000,"50000 or more")</f>
        <v>50000 or more</v>
      </c>
    </row>
    <row r="1124" spans="1:4" x14ac:dyDescent="0.25">
      <c r="A1124">
        <v>0</v>
      </c>
      <c r="B1124" t="str" cm="1">
        <f t="array" ref="B1124">_xlfn.IFS(Data!F1124 = "successful", "successful",Data!F1124="failed","unsuccessful",Data!F1124="canceled","unsuccessful",Data!F1124="live","live")</f>
        <v>unsuccessful</v>
      </c>
      <c r="C1124">
        <v>3200</v>
      </c>
      <c r="D1124" t="str" cm="1">
        <f t="array" ref="D1124">_xlfn.IFS(C1124&lt;1000,"&lt;1000",AND(C1124&gt;=1000,C1124&lt;=4999),"1000 - 4999",AND(C1124&gt;=5000,C1124&lt;=9999),"5000 - 9999",AND(C1124&gt;=10000,C1124&lt;=14999),"10000 - 14999",AND(C1124&gt;=15000,C1124&lt;=19999),"15000 - 19999",AND(C1124&gt;=20000,C1124&lt;=24999),"20000 - 24999",AND(C1124&gt;=25000,C1124&lt;=29999),"25000 - 29999",AND(C1124&gt;=30000,C1124&lt;=34999),"30000 - 34999",AND(C1124&gt;=35000,C1124&lt;=39999),"35000 - 39999",AND(C1124&gt;=40000,C1124&lt;=44999),"40000 - 44999",AND(C1124&gt;=45000,C1124&lt;=49999),"45000 - 49999",C1124&gt;=50000,"50000 or more")</f>
        <v>1000 - 4999</v>
      </c>
    </row>
    <row r="1125" spans="1:4" x14ac:dyDescent="0.25">
      <c r="A1125">
        <v>3</v>
      </c>
      <c r="B1125" t="str" cm="1">
        <f t="array" ref="B1125">_xlfn.IFS(Data!F1125 = "successful", "successful",Data!F1125="failed","unsuccessful",Data!F1125="canceled","unsuccessful",Data!F1125="live","live")</f>
        <v>unsuccessful</v>
      </c>
      <c r="C1125">
        <v>5000</v>
      </c>
      <c r="D1125" t="str" cm="1">
        <f t="array" ref="D1125">_xlfn.IFS(C1125&lt;1000,"&lt;1000",AND(C1125&gt;=1000,C1125&lt;=4999),"1000 - 4999",AND(C1125&gt;=5000,C1125&lt;=9999),"5000 - 9999",AND(C1125&gt;=10000,C1125&lt;=14999),"10000 - 14999",AND(C1125&gt;=15000,C1125&lt;=19999),"15000 - 19999",AND(C1125&gt;=20000,C1125&lt;=24999),"20000 - 24999",AND(C1125&gt;=25000,C1125&lt;=29999),"25000 - 29999",AND(C1125&gt;=30000,C1125&lt;=34999),"30000 - 34999",AND(C1125&gt;=35000,C1125&lt;=39999),"35000 - 39999",AND(C1125&gt;=40000,C1125&lt;=44999),"40000 - 44999",AND(C1125&gt;=45000,C1125&lt;=49999),"45000 - 49999",C1125&gt;=50000,"50000 or more")</f>
        <v>5000 - 9999</v>
      </c>
    </row>
    <row r="1126" spans="1:4" x14ac:dyDescent="0.25">
      <c r="A1126">
        <v>7</v>
      </c>
      <c r="B1126" t="str" cm="1">
        <f t="array" ref="B1126">_xlfn.IFS(Data!F1126 = "successful", "successful",Data!F1126="failed","unsuccessful",Data!F1126="canceled","unsuccessful",Data!F1126="live","live")</f>
        <v>unsuccessful</v>
      </c>
      <c r="C1126">
        <v>90000</v>
      </c>
      <c r="D1126" t="str" cm="1">
        <f t="array" ref="D1126">_xlfn.IFS(C1126&lt;1000,"&lt;1000",AND(C1126&gt;=1000,C1126&lt;=4999),"1000 - 4999",AND(C1126&gt;=5000,C1126&lt;=9999),"5000 - 9999",AND(C1126&gt;=10000,C1126&lt;=14999),"10000 - 14999",AND(C1126&gt;=15000,C1126&lt;=19999),"15000 - 19999",AND(C1126&gt;=20000,C1126&lt;=24999),"20000 - 24999",AND(C1126&gt;=25000,C1126&lt;=29999),"25000 - 29999",AND(C1126&gt;=30000,C1126&lt;=34999),"30000 - 34999",AND(C1126&gt;=35000,C1126&lt;=39999),"35000 - 39999",AND(C1126&gt;=40000,C1126&lt;=44999),"40000 - 44999",AND(C1126&gt;=45000,C1126&lt;=49999),"45000 - 49999",C1126&gt;=50000,"50000 or more")</f>
        <v>50000 or more</v>
      </c>
    </row>
    <row r="1127" spans="1:4" x14ac:dyDescent="0.25">
      <c r="A1127">
        <v>0</v>
      </c>
      <c r="B1127" t="str" cm="1">
        <f t="array" ref="B1127">_xlfn.IFS(Data!F1127 = "successful", "successful",Data!F1127="failed","unsuccessful",Data!F1127="canceled","unsuccessful",Data!F1127="live","live")</f>
        <v>unsuccessful</v>
      </c>
      <c r="C1127">
        <v>3000</v>
      </c>
      <c r="D1127" t="str" cm="1">
        <f t="array" ref="D1127">_xlfn.IFS(C1127&lt;1000,"&lt;1000",AND(C1127&gt;=1000,C1127&lt;=4999),"1000 - 4999",AND(C1127&gt;=5000,C1127&lt;=9999),"5000 - 9999",AND(C1127&gt;=10000,C1127&lt;=14999),"10000 - 14999",AND(C1127&gt;=15000,C1127&lt;=19999),"15000 - 19999",AND(C1127&gt;=20000,C1127&lt;=24999),"20000 - 24999",AND(C1127&gt;=25000,C1127&lt;=29999),"25000 - 29999",AND(C1127&gt;=30000,C1127&lt;=34999),"30000 - 34999",AND(C1127&gt;=35000,C1127&lt;=39999),"35000 - 39999",AND(C1127&gt;=40000,C1127&lt;=44999),"40000 - 44999",AND(C1127&gt;=45000,C1127&lt;=49999),"45000 - 49999",C1127&gt;=50000,"50000 or more")</f>
        <v>1000 - 4999</v>
      </c>
    </row>
    <row r="1128" spans="1:4" x14ac:dyDescent="0.25">
      <c r="A1128">
        <v>2</v>
      </c>
      <c r="B1128" t="str" cm="1">
        <f t="array" ref="B1128">_xlfn.IFS(Data!F1128 = "successful", "successful",Data!F1128="failed","unsuccessful",Data!F1128="canceled","unsuccessful",Data!F1128="live","live")</f>
        <v>unsuccessful</v>
      </c>
      <c r="C1128">
        <v>2000</v>
      </c>
      <c r="D1128" t="str" cm="1">
        <f t="array" ref="D1128">_xlfn.IFS(C1128&lt;1000,"&lt;1000",AND(C1128&gt;=1000,C1128&lt;=4999),"1000 - 4999",AND(C1128&gt;=5000,C1128&lt;=9999),"5000 - 9999",AND(C1128&gt;=10000,C1128&lt;=14999),"10000 - 14999",AND(C1128&gt;=15000,C1128&lt;=19999),"15000 - 19999",AND(C1128&gt;=20000,C1128&lt;=24999),"20000 - 24999",AND(C1128&gt;=25000,C1128&lt;=29999),"25000 - 29999",AND(C1128&gt;=30000,C1128&lt;=34999),"30000 - 34999",AND(C1128&gt;=35000,C1128&lt;=39999),"35000 - 39999",AND(C1128&gt;=40000,C1128&lt;=44999),"40000 - 44999",AND(C1128&gt;=45000,C1128&lt;=49999),"45000 - 49999",C1128&gt;=50000,"50000 or more")</f>
        <v>1000 - 4999</v>
      </c>
    </row>
    <row r="1129" spans="1:4" x14ac:dyDescent="0.25">
      <c r="A1129">
        <v>23</v>
      </c>
      <c r="B1129" t="str" cm="1">
        <f t="array" ref="B1129">_xlfn.IFS(Data!F1129 = "successful", "successful",Data!F1129="failed","unsuccessful",Data!F1129="canceled","unsuccessful",Data!F1129="live","live")</f>
        <v>unsuccessful</v>
      </c>
      <c r="C1129">
        <v>35000</v>
      </c>
      <c r="D1129" t="str" cm="1">
        <f t="array" ref="D1129">_xlfn.IFS(C1129&lt;1000,"&lt;1000",AND(C1129&gt;=1000,C1129&lt;=4999),"1000 - 4999",AND(C1129&gt;=5000,C1129&lt;=9999),"5000 - 9999",AND(C1129&gt;=10000,C1129&lt;=14999),"10000 - 14999",AND(C1129&gt;=15000,C1129&lt;=19999),"15000 - 19999",AND(C1129&gt;=20000,C1129&lt;=24999),"20000 - 24999",AND(C1129&gt;=25000,C1129&lt;=29999),"25000 - 29999",AND(C1129&gt;=30000,C1129&lt;=34999),"30000 - 34999",AND(C1129&gt;=35000,C1129&lt;=39999),"35000 - 39999",AND(C1129&gt;=40000,C1129&lt;=44999),"40000 - 44999",AND(C1129&gt;=45000,C1129&lt;=49999),"45000 - 49999",C1129&gt;=50000,"50000 or more")</f>
        <v>35000 - 39999</v>
      </c>
    </row>
    <row r="1130" spans="1:4" x14ac:dyDescent="0.25">
      <c r="A1130">
        <v>1</v>
      </c>
      <c r="B1130" t="str" cm="1">
        <f t="array" ref="B1130">_xlfn.IFS(Data!F1130 = "successful", "successful",Data!F1130="failed","unsuccessful",Data!F1130="canceled","unsuccessful",Data!F1130="live","live")</f>
        <v>unsuccessful</v>
      </c>
      <c r="C1130">
        <v>1000</v>
      </c>
      <c r="D1130" t="str" cm="1">
        <f t="array" ref="D1130">_xlfn.IFS(C1130&lt;1000,"&lt;1000",AND(C1130&gt;=1000,C1130&lt;=4999),"1000 - 4999",AND(C1130&gt;=5000,C1130&lt;=9999),"5000 - 9999",AND(C1130&gt;=10000,C1130&lt;=14999),"10000 - 14999",AND(C1130&gt;=15000,C1130&lt;=19999),"15000 - 19999",AND(C1130&gt;=20000,C1130&lt;=24999),"20000 - 24999",AND(C1130&gt;=25000,C1130&lt;=29999),"25000 - 29999",AND(C1130&gt;=30000,C1130&lt;=34999),"30000 - 34999",AND(C1130&gt;=35000,C1130&lt;=39999),"35000 - 39999",AND(C1130&gt;=40000,C1130&lt;=44999),"40000 - 44999",AND(C1130&gt;=45000,C1130&lt;=49999),"45000 - 49999",C1130&gt;=50000,"50000 or more")</f>
        <v>1000 - 4999</v>
      </c>
    </row>
    <row r="1131" spans="1:4" x14ac:dyDescent="0.25">
      <c r="A1131">
        <v>2</v>
      </c>
      <c r="B1131" t="str" cm="1">
        <f t="array" ref="B1131">_xlfn.IFS(Data!F1131 = "successful", "successful",Data!F1131="failed","unsuccessful",Data!F1131="canceled","unsuccessful",Data!F1131="live","live")</f>
        <v>unsuccessful</v>
      </c>
      <c r="C1131">
        <v>20000</v>
      </c>
      <c r="D1131" t="str" cm="1">
        <f t="array" ref="D1131">_xlfn.IFS(C1131&lt;1000,"&lt;1000",AND(C1131&gt;=1000,C1131&lt;=4999),"1000 - 4999",AND(C1131&gt;=5000,C1131&lt;=9999),"5000 - 9999",AND(C1131&gt;=10000,C1131&lt;=14999),"10000 - 14999",AND(C1131&gt;=15000,C1131&lt;=19999),"15000 - 19999",AND(C1131&gt;=20000,C1131&lt;=24999),"20000 - 24999",AND(C1131&gt;=25000,C1131&lt;=29999),"25000 - 29999",AND(C1131&gt;=30000,C1131&lt;=34999),"30000 - 34999",AND(C1131&gt;=35000,C1131&lt;=39999),"35000 - 39999",AND(C1131&gt;=40000,C1131&lt;=44999),"40000 - 44999",AND(C1131&gt;=45000,C1131&lt;=49999),"45000 - 49999",C1131&gt;=50000,"50000 or more")</f>
        <v>20000 - 24999</v>
      </c>
    </row>
    <row r="1132" spans="1:4" x14ac:dyDescent="0.25">
      <c r="A1132">
        <v>3</v>
      </c>
      <c r="B1132" t="str" cm="1">
        <f t="array" ref="B1132">_xlfn.IFS(Data!F1132 = "successful", "successful",Data!F1132="failed","unsuccessful",Data!F1132="canceled","unsuccessful",Data!F1132="live","live")</f>
        <v>unsuccessful</v>
      </c>
      <c r="C1132">
        <v>5000</v>
      </c>
      <c r="D1132" t="str" cm="1">
        <f t="array" ref="D1132">_xlfn.IFS(C1132&lt;1000,"&lt;1000",AND(C1132&gt;=1000,C1132&lt;=4999),"1000 - 4999",AND(C1132&gt;=5000,C1132&lt;=9999),"5000 - 9999",AND(C1132&gt;=10000,C1132&lt;=14999),"10000 - 14999",AND(C1132&gt;=15000,C1132&lt;=19999),"15000 - 19999",AND(C1132&gt;=20000,C1132&lt;=24999),"20000 - 24999",AND(C1132&gt;=25000,C1132&lt;=29999),"25000 - 29999",AND(C1132&gt;=30000,C1132&lt;=34999),"30000 - 34999",AND(C1132&gt;=35000,C1132&lt;=39999),"35000 - 39999",AND(C1132&gt;=40000,C1132&lt;=44999),"40000 - 44999",AND(C1132&gt;=45000,C1132&lt;=49999),"45000 - 49999",C1132&gt;=50000,"50000 or more")</f>
        <v>5000 - 9999</v>
      </c>
    </row>
    <row r="1133" spans="1:4" x14ac:dyDescent="0.25">
      <c r="A1133">
        <v>0</v>
      </c>
      <c r="B1133" t="str" cm="1">
        <f t="array" ref="B1133">_xlfn.IFS(Data!F1133 = "successful", "successful",Data!F1133="failed","unsuccessful",Data!F1133="canceled","unsuccessful",Data!F1133="live","live")</f>
        <v>unsuccessful</v>
      </c>
      <c r="C1133">
        <v>40000</v>
      </c>
      <c r="D1133" t="str" cm="1">
        <f t="array" ref="D1133">_xlfn.IFS(C1133&lt;1000,"&lt;1000",AND(C1133&gt;=1000,C1133&lt;=4999),"1000 - 4999",AND(C1133&gt;=5000,C1133&lt;=9999),"5000 - 9999",AND(C1133&gt;=10000,C1133&lt;=14999),"10000 - 14999",AND(C1133&gt;=15000,C1133&lt;=19999),"15000 - 19999",AND(C1133&gt;=20000,C1133&lt;=24999),"20000 - 24999",AND(C1133&gt;=25000,C1133&lt;=29999),"25000 - 29999",AND(C1133&gt;=30000,C1133&lt;=34999),"30000 - 34999",AND(C1133&gt;=35000,C1133&lt;=39999),"35000 - 39999",AND(C1133&gt;=40000,C1133&lt;=44999),"40000 - 44999",AND(C1133&gt;=45000,C1133&lt;=49999),"45000 - 49999",C1133&gt;=50000,"50000 or more")</f>
        <v>40000 - 44999</v>
      </c>
    </row>
    <row r="1134" spans="1:4" x14ac:dyDescent="0.25">
      <c r="A1134">
        <v>13</v>
      </c>
      <c r="B1134" t="str" cm="1">
        <f t="array" ref="B1134">_xlfn.IFS(Data!F1134 = "successful", "successful",Data!F1134="failed","unsuccessful",Data!F1134="canceled","unsuccessful",Data!F1134="live","live")</f>
        <v>unsuccessful</v>
      </c>
      <c r="C1134">
        <v>10000</v>
      </c>
      <c r="D1134" t="str" cm="1">
        <f t="array" ref="D1134">_xlfn.IFS(C1134&lt;1000,"&lt;1000",AND(C1134&gt;=1000,C1134&lt;=4999),"1000 - 4999",AND(C1134&gt;=5000,C1134&lt;=9999),"5000 - 9999",AND(C1134&gt;=10000,C1134&lt;=14999),"10000 - 14999",AND(C1134&gt;=15000,C1134&lt;=19999),"15000 - 19999",AND(C1134&gt;=20000,C1134&lt;=24999),"20000 - 24999",AND(C1134&gt;=25000,C1134&lt;=29999),"25000 - 29999",AND(C1134&gt;=30000,C1134&lt;=34999),"30000 - 34999",AND(C1134&gt;=35000,C1134&lt;=39999),"35000 - 39999",AND(C1134&gt;=40000,C1134&lt;=44999),"40000 - 44999",AND(C1134&gt;=45000,C1134&lt;=49999),"45000 - 49999",C1134&gt;=50000,"50000 or more")</f>
        <v>10000 - 14999</v>
      </c>
    </row>
    <row r="1135" spans="1:4" x14ac:dyDescent="0.25">
      <c r="A1135">
        <v>1</v>
      </c>
      <c r="B1135" t="str" cm="1">
        <f t="array" ref="B1135">_xlfn.IFS(Data!F1135 = "successful", "successful",Data!F1135="failed","unsuccessful",Data!F1135="canceled","unsuccessful",Data!F1135="live","live")</f>
        <v>unsuccessful</v>
      </c>
      <c r="C1135">
        <v>3000</v>
      </c>
      <c r="D1135" t="str" cm="1">
        <f t="array" ref="D1135">_xlfn.IFS(C1135&lt;1000,"&lt;1000",AND(C1135&gt;=1000,C1135&lt;=4999),"1000 - 4999",AND(C1135&gt;=5000,C1135&lt;=9999),"5000 - 9999",AND(C1135&gt;=10000,C1135&lt;=14999),"10000 - 14999",AND(C1135&gt;=15000,C1135&lt;=19999),"15000 - 19999",AND(C1135&gt;=20000,C1135&lt;=24999),"20000 - 24999",AND(C1135&gt;=25000,C1135&lt;=29999),"25000 - 29999",AND(C1135&gt;=30000,C1135&lt;=34999),"30000 - 34999",AND(C1135&gt;=35000,C1135&lt;=39999),"35000 - 39999",AND(C1135&gt;=40000,C1135&lt;=44999),"40000 - 44999",AND(C1135&gt;=45000,C1135&lt;=49999),"45000 - 49999",C1135&gt;=50000,"50000 or more")</f>
        <v>1000 - 4999</v>
      </c>
    </row>
    <row r="1136" spans="1:4" x14ac:dyDescent="0.25">
      <c r="A1136">
        <v>1</v>
      </c>
      <c r="B1136" t="str" cm="1">
        <f t="array" ref="B1136">_xlfn.IFS(Data!F1136 = "successful", "successful",Data!F1136="failed","unsuccessful",Data!F1136="canceled","unsuccessful",Data!F1136="live","live")</f>
        <v>unsuccessful</v>
      </c>
      <c r="C1136">
        <v>25000</v>
      </c>
      <c r="D1136" t="str" cm="1">
        <f t="array" ref="D1136">_xlfn.IFS(C1136&lt;1000,"&lt;1000",AND(C1136&gt;=1000,C1136&lt;=4999),"1000 - 4999",AND(C1136&gt;=5000,C1136&lt;=9999),"5000 - 9999",AND(C1136&gt;=10000,C1136&lt;=14999),"10000 - 14999",AND(C1136&gt;=15000,C1136&lt;=19999),"15000 - 19999",AND(C1136&gt;=20000,C1136&lt;=24999),"20000 - 24999",AND(C1136&gt;=25000,C1136&lt;=29999),"25000 - 29999",AND(C1136&gt;=30000,C1136&lt;=34999),"30000 - 34999",AND(C1136&gt;=35000,C1136&lt;=39999),"35000 - 39999",AND(C1136&gt;=40000,C1136&lt;=44999),"40000 - 44999",AND(C1136&gt;=45000,C1136&lt;=49999),"45000 - 49999",C1136&gt;=50000,"50000 or more")</f>
        <v>25000 - 29999</v>
      </c>
    </row>
    <row r="1137" spans="1:4" x14ac:dyDescent="0.25">
      <c r="A1137">
        <v>1</v>
      </c>
      <c r="B1137" t="str" cm="1">
        <f t="array" ref="B1137">_xlfn.IFS(Data!F1137 = "successful", "successful",Data!F1137="failed","unsuccessful",Data!F1137="canceled","unsuccessful",Data!F1137="live","live")</f>
        <v>unsuccessful</v>
      </c>
      <c r="C1137">
        <v>1000</v>
      </c>
      <c r="D1137" t="str" cm="1">
        <f t="array" ref="D1137">_xlfn.IFS(C1137&lt;1000,"&lt;1000",AND(C1137&gt;=1000,C1137&lt;=4999),"1000 - 4999",AND(C1137&gt;=5000,C1137&lt;=9999),"5000 - 9999",AND(C1137&gt;=10000,C1137&lt;=14999),"10000 - 14999",AND(C1137&gt;=15000,C1137&lt;=19999),"15000 - 19999",AND(C1137&gt;=20000,C1137&lt;=24999),"20000 - 24999",AND(C1137&gt;=25000,C1137&lt;=29999),"25000 - 29999",AND(C1137&gt;=30000,C1137&lt;=34999),"30000 - 34999",AND(C1137&gt;=35000,C1137&lt;=39999),"35000 - 39999",AND(C1137&gt;=40000,C1137&lt;=44999),"40000 - 44999",AND(C1137&gt;=45000,C1137&lt;=49999),"45000 - 49999",C1137&gt;=50000,"50000 or more")</f>
        <v>1000 - 4999</v>
      </c>
    </row>
    <row r="1138" spans="1:4" x14ac:dyDescent="0.25">
      <c r="A1138">
        <v>6</v>
      </c>
      <c r="B1138" t="str" cm="1">
        <f t="array" ref="B1138">_xlfn.IFS(Data!F1138 = "successful", "successful",Data!F1138="failed","unsuccessful",Data!F1138="canceled","unsuccessful",Data!F1138="live","live")</f>
        <v>unsuccessful</v>
      </c>
      <c r="C1138">
        <v>4190</v>
      </c>
      <c r="D1138" t="str" cm="1">
        <f t="array" ref="D1138">_xlfn.IFS(C1138&lt;1000,"&lt;1000",AND(C1138&gt;=1000,C1138&lt;=4999),"1000 - 4999",AND(C1138&gt;=5000,C1138&lt;=9999),"5000 - 9999",AND(C1138&gt;=10000,C1138&lt;=14999),"10000 - 14999",AND(C1138&gt;=15000,C1138&lt;=19999),"15000 - 19999",AND(C1138&gt;=20000,C1138&lt;=24999),"20000 - 24999",AND(C1138&gt;=25000,C1138&lt;=29999),"25000 - 29999",AND(C1138&gt;=30000,C1138&lt;=34999),"30000 - 34999",AND(C1138&gt;=35000,C1138&lt;=39999),"35000 - 39999",AND(C1138&gt;=40000,C1138&lt;=44999),"40000 - 44999",AND(C1138&gt;=45000,C1138&lt;=49999),"45000 - 49999",C1138&gt;=50000,"50000 or more")</f>
        <v>1000 - 4999</v>
      </c>
    </row>
    <row r="1139" spans="1:4" x14ac:dyDescent="0.25">
      <c r="A1139">
        <v>39</v>
      </c>
      <c r="B1139" t="str" cm="1">
        <f t="array" ref="B1139">_xlfn.IFS(Data!F1139 = "successful", "successful",Data!F1139="failed","unsuccessful",Data!F1139="canceled","unsuccessful",Data!F1139="live","live")</f>
        <v>unsuccessful</v>
      </c>
      <c r="C1139">
        <v>25000</v>
      </c>
      <c r="D1139" t="str" cm="1">
        <f t="array" ref="D1139">_xlfn.IFS(C1139&lt;1000,"&lt;1000",AND(C1139&gt;=1000,C1139&lt;=4999),"1000 - 4999",AND(C1139&gt;=5000,C1139&lt;=9999),"5000 - 9999",AND(C1139&gt;=10000,C1139&lt;=14999),"10000 - 14999",AND(C1139&gt;=15000,C1139&lt;=19999),"15000 - 19999",AND(C1139&gt;=20000,C1139&lt;=24999),"20000 - 24999",AND(C1139&gt;=25000,C1139&lt;=29999),"25000 - 29999",AND(C1139&gt;=30000,C1139&lt;=34999),"30000 - 34999",AND(C1139&gt;=35000,C1139&lt;=39999),"35000 - 39999",AND(C1139&gt;=40000,C1139&lt;=44999),"40000 - 44999",AND(C1139&gt;=45000,C1139&lt;=49999),"45000 - 49999",C1139&gt;=50000,"50000 or more")</f>
        <v>25000 - 29999</v>
      </c>
    </row>
    <row r="1140" spans="1:4" x14ac:dyDescent="0.25">
      <c r="A1140">
        <v>4</v>
      </c>
      <c r="B1140" t="str" cm="1">
        <f t="array" ref="B1140">_xlfn.IFS(Data!F1140 = "successful", "successful",Data!F1140="failed","unsuccessful",Data!F1140="canceled","unsuccessful",Data!F1140="live","live")</f>
        <v>unsuccessful</v>
      </c>
      <c r="C1140">
        <v>35000</v>
      </c>
      <c r="D1140" t="str" cm="1">
        <f t="array" ref="D1140">_xlfn.IFS(C1140&lt;1000,"&lt;1000",AND(C1140&gt;=1000,C1140&lt;=4999),"1000 - 4999",AND(C1140&gt;=5000,C1140&lt;=9999),"5000 - 9999",AND(C1140&gt;=10000,C1140&lt;=14999),"10000 - 14999",AND(C1140&gt;=15000,C1140&lt;=19999),"15000 - 19999",AND(C1140&gt;=20000,C1140&lt;=24999),"20000 - 24999",AND(C1140&gt;=25000,C1140&lt;=29999),"25000 - 29999",AND(C1140&gt;=30000,C1140&lt;=34999),"30000 - 34999",AND(C1140&gt;=35000,C1140&lt;=39999),"35000 - 39999",AND(C1140&gt;=40000,C1140&lt;=44999),"40000 - 44999",AND(C1140&gt;=45000,C1140&lt;=49999),"45000 - 49999",C1140&gt;=50000,"50000 or more")</f>
        <v>35000 - 39999</v>
      </c>
    </row>
    <row r="1141" spans="1:4" x14ac:dyDescent="0.25">
      <c r="A1141">
        <v>1</v>
      </c>
      <c r="B1141" t="str" cm="1">
        <f t="array" ref="B1141">_xlfn.IFS(Data!F1141 = "successful", "successful",Data!F1141="failed","unsuccessful",Data!F1141="canceled","unsuccessful",Data!F1141="live","live")</f>
        <v>unsuccessful</v>
      </c>
      <c r="C1141">
        <v>8000</v>
      </c>
      <c r="D1141" t="str" cm="1">
        <f t="array" ref="D1141">_xlfn.IFS(C1141&lt;1000,"&lt;1000",AND(C1141&gt;=1000,C1141&lt;=4999),"1000 - 4999",AND(C1141&gt;=5000,C1141&lt;=9999),"5000 - 9999",AND(C1141&gt;=10000,C1141&lt;=14999),"10000 - 14999",AND(C1141&gt;=15000,C1141&lt;=19999),"15000 - 19999",AND(C1141&gt;=20000,C1141&lt;=24999),"20000 - 24999",AND(C1141&gt;=25000,C1141&lt;=29999),"25000 - 29999",AND(C1141&gt;=30000,C1141&lt;=34999),"30000 - 34999",AND(C1141&gt;=35000,C1141&lt;=39999),"35000 - 39999",AND(C1141&gt;=40000,C1141&lt;=44999),"40000 - 44999",AND(C1141&gt;=45000,C1141&lt;=49999),"45000 - 49999",C1141&gt;=50000,"50000 or more")</f>
        <v>5000 - 9999</v>
      </c>
    </row>
    <row r="1142" spans="1:4" x14ac:dyDescent="0.25">
      <c r="A1142">
        <v>0</v>
      </c>
      <c r="B1142" t="str" cm="1">
        <f t="array" ref="B1142">_xlfn.IFS(Data!F1142 = "successful", "successful",Data!F1142="failed","unsuccessful",Data!F1142="canceled","unsuccessful",Data!F1142="live","live")</f>
        <v>unsuccessful</v>
      </c>
      <c r="C1142">
        <v>5000</v>
      </c>
      <c r="D1142" t="str" cm="1">
        <f t="array" ref="D1142">_xlfn.IFS(C1142&lt;1000,"&lt;1000",AND(C1142&gt;=1000,C1142&lt;=4999),"1000 - 4999",AND(C1142&gt;=5000,C1142&lt;=9999),"5000 - 9999",AND(C1142&gt;=10000,C1142&lt;=14999),"10000 - 14999",AND(C1142&gt;=15000,C1142&lt;=19999),"15000 - 19999",AND(C1142&gt;=20000,C1142&lt;=24999),"20000 - 24999",AND(C1142&gt;=25000,C1142&lt;=29999),"25000 - 29999",AND(C1142&gt;=30000,C1142&lt;=34999),"30000 - 34999",AND(C1142&gt;=35000,C1142&lt;=39999),"35000 - 39999",AND(C1142&gt;=40000,C1142&lt;=44999),"40000 - 44999",AND(C1142&gt;=45000,C1142&lt;=49999),"45000 - 49999",C1142&gt;=50000,"50000 or more")</f>
        <v>5000 - 9999</v>
      </c>
    </row>
    <row r="1143" spans="1:4" x14ac:dyDescent="0.25">
      <c r="A1143">
        <v>0</v>
      </c>
      <c r="B1143" t="str" cm="1">
        <f t="array" ref="B1143">_xlfn.IFS(Data!F1143 = "successful", "successful",Data!F1143="failed","unsuccessful",Data!F1143="canceled","unsuccessful",Data!F1143="live","live")</f>
        <v>unsuccessful</v>
      </c>
      <c r="C1143">
        <v>500</v>
      </c>
      <c r="D1143" t="str" cm="1">
        <f t="array" ref="D1143">_xlfn.IFS(C1143&lt;1000,"&lt;1000",AND(C1143&gt;=1000,C1143&lt;=4999),"1000 - 4999",AND(C1143&gt;=5000,C1143&lt;=9999),"5000 - 9999",AND(C1143&gt;=10000,C1143&lt;=14999),"10000 - 14999",AND(C1143&gt;=15000,C1143&lt;=19999),"15000 - 19999",AND(C1143&gt;=20000,C1143&lt;=24999),"20000 - 24999",AND(C1143&gt;=25000,C1143&lt;=29999),"25000 - 29999",AND(C1143&gt;=30000,C1143&lt;=34999),"30000 - 34999",AND(C1143&gt;=35000,C1143&lt;=39999),"35000 - 39999",AND(C1143&gt;=40000,C1143&lt;=44999),"40000 - 44999",AND(C1143&gt;=45000,C1143&lt;=49999),"45000 - 49999",C1143&gt;=50000,"50000 or more")</f>
        <v>&lt;1000</v>
      </c>
    </row>
    <row r="1144" spans="1:4" x14ac:dyDescent="0.25">
      <c r="A1144">
        <v>0</v>
      </c>
      <c r="B1144" t="str" cm="1">
        <f t="array" ref="B1144">_xlfn.IFS(Data!F1144 = "successful", "successful",Data!F1144="failed","unsuccessful",Data!F1144="canceled","unsuccessful",Data!F1144="live","live")</f>
        <v>unsuccessful</v>
      </c>
      <c r="C1144">
        <v>4000</v>
      </c>
      <c r="D1144" t="str" cm="1">
        <f t="array" ref="D1144">_xlfn.IFS(C1144&lt;1000,"&lt;1000",AND(C1144&gt;=1000,C1144&lt;=4999),"1000 - 4999",AND(C1144&gt;=5000,C1144&lt;=9999),"5000 - 9999",AND(C1144&gt;=10000,C1144&lt;=14999),"10000 - 14999",AND(C1144&gt;=15000,C1144&lt;=19999),"15000 - 19999",AND(C1144&gt;=20000,C1144&lt;=24999),"20000 - 24999",AND(C1144&gt;=25000,C1144&lt;=29999),"25000 - 29999",AND(C1144&gt;=30000,C1144&lt;=34999),"30000 - 34999",AND(C1144&gt;=35000,C1144&lt;=39999),"35000 - 39999",AND(C1144&gt;=40000,C1144&lt;=44999),"40000 - 44999",AND(C1144&gt;=45000,C1144&lt;=49999),"45000 - 49999",C1144&gt;=50000,"50000 or more")</f>
        <v>1000 - 4999</v>
      </c>
    </row>
    <row r="1145" spans="1:4" x14ac:dyDescent="0.25">
      <c r="A1145">
        <v>8</v>
      </c>
      <c r="B1145" t="str" cm="1">
        <f t="array" ref="B1145">_xlfn.IFS(Data!F1145 = "successful", "successful",Data!F1145="failed","unsuccessful",Data!F1145="canceled","unsuccessful",Data!F1145="live","live")</f>
        <v>unsuccessful</v>
      </c>
      <c r="C1145">
        <v>45000</v>
      </c>
      <c r="D1145" t="str" cm="1">
        <f t="array" ref="D1145">_xlfn.IFS(C1145&lt;1000,"&lt;1000",AND(C1145&gt;=1000,C1145&lt;=4999),"1000 - 4999",AND(C1145&gt;=5000,C1145&lt;=9999),"5000 - 9999",AND(C1145&gt;=10000,C1145&lt;=14999),"10000 - 14999",AND(C1145&gt;=15000,C1145&lt;=19999),"15000 - 19999",AND(C1145&gt;=20000,C1145&lt;=24999),"20000 - 24999",AND(C1145&gt;=25000,C1145&lt;=29999),"25000 - 29999",AND(C1145&gt;=30000,C1145&lt;=34999),"30000 - 34999",AND(C1145&gt;=35000,C1145&lt;=39999),"35000 - 39999",AND(C1145&gt;=40000,C1145&lt;=44999),"40000 - 44999",AND(C1145&gt;=45000,C1145&lt;=49999),"45000 - 49999",C1145&gt;=50000,"50000 or more")</f>
        <v>45000 - 49999</v>
      </c>
    </row>
    <row r="1146" spans="1:4" x14ac:dyDescent="0.25">
      <c r="A1146">
        <v>0</v>
      </c>
      <c r="B1146" t="str" cm="1">
        <f t="array" ref="B1146">_xlfn.IFS(Data!F1146 = "successful", "successful",Data!F1146="failed","unsuccessful",Data!F1146="canceled","unsuccessful",Data!F1146="live","live")</f>
        <v>unsuccessful</v>
      </c>
      <c r="C1146">
        <v>9300</v>
      </c>
      <c r="D1146" t="str" cm="1">
        <f t="array" ref="D1146">_xlfn.IFS(C1146&lt;1000,"&lt;1000",AND(C1146&gt;=1000,C1146&lt;=4999),"1000 - 4999",AND(C1146&gt;=5000,C1146&lt;=9999),"5000 - 9999",AND(C1146&gt;=10000,C1146&lt;=14999),"10000 - 14999",AND(C1146&gt;=15000,C1146&lt;=19999),"15000 - 19999",AND(C1146&gt;=20000,C1146&lt;=24999),"20000 - 24999",AND(C1146&gt;=25000,C1146&lt;=29999),"25000 - 29999",AND(C1146&gt;=30000,C1146&lt;=34999),"30000 - 34999",AND(C1146&gt;=35000,C1146&lt;=39999),"35000 - 39999",AND(C1146&gt;=40000,C1146&lt;=44999),"40000 - 44999",AND(C1146&gt;=45000,C1146&lt;=49999),"45000 - 49999",C1146&gt;=50000,"50000 or more")</f>
        <v>5000 - 9999</v>
      </c>
    </row>
    <row r="1147" spans="1:4" x14ac:dyDescent="0.25">
      <c r="A1147">
        <v>1</v>
      </c>
      <c r="B1147" t="str" cm="1">
        <f t="array" ref="B1147">_xlfn.IFS(Data!F1147 = "successful", "successful",Data!F1147="failed","unsuccessful",Data!F1147="canceled","unsuccessful",Data!F1147="live","live")</f>
        <v>unsuccessful</v>
      </c>
      <c r="C1147">
        <v>80000</v>
      </c>
      <c r="D1147" t="str" cm="1">
        <f t="array" ref="D1147">_xlfn.IFS(C1147&lt;1000,"&lt;1000",AND(C1147&gt;=1000,C1147&lt;=4999),"1000 - 4999",AND(C1147&gt;=5000,C1147&lt;=9999),"5000 - 9999",AND(C1147&gt;=10000,C1147&lt;=14999),"10000 - 14999",AND(C1147&gt;=15000,C1147&lt;=19999),"15000 - 19999",AND(C1147&gt;=20000,C1147&lt;=24999),"20000 - 24999",AND(C1147&gt;=25000,C1147&lt;=29999),"25000 - 29999",AND(C1147&gt;=30000,C1147&lt;=34999),"30000 - 34999",AND(C1147&gt;=35000,C1147&lt;=39999),"35000 - 39999",AND(C1147&gt;=40000,C1147&lt;=44999),"40000 - 44999",AND(C1147&gt;=45000,C1147&lt;=49999),"45000 - 49999",C1147&gt;=50000,"50000 or more")</f>
        <v>50000 or more</v>
      </c>
    </row>
    <row r="1148" spans="1:4" x14ac:dyDescent="0.25">
      <c r="A1148">
        <v>12</v>
      </c>
      <c r="B1148" t="str" cm="1">
        <f t="array" ref="B1148">_xlfn.IFS(Data!F1148 = "successful", "successful",Data!F1148="failed","unsuccessful",Data!F1148="canceled","unsuccessful",Data!F1148="live","live")</f>
        <v>unsuccessful</v>
      </c>
      <c r="C1148">
        <v>6000</v>
      </c>
      <c r="D1148" t="str" cm="1">
        <f t="array" ref="D1148">_xlfn.IFS(C1148&lt;1000,"&lt;1000",AND(C1148&gt;=1000,C1148&lt;=4999),"1000 - 4999",AND(C1148&gt;=5000,C1148&lt;=9999),"5000 - 9999",AND(C1148&gt;=10000,C1148&lt;=14999),"10000 - 14999",AND(C1148&gt;=15000,C1148&lt;=19999),"15000 - 19999",AND(C1148&gt;=20000,C1148&lt;=24999),"20000 - 24999",AND(C1148&gt;=25000,C1148&lt;=29999),"25000 - 29999",AND(C1148&gt;=30000,C1148&lt;=34999),"30000 - 34999",AND(C1148&gt;=35000,C1148&lt;=39999),"35000 - 39999",AND(C1148&gt;=40000,C1148&lt;=44999),"40000 - 44999",AND(C1148&gt;=45000,C1148&lt;=49999),"45000 - 49999",C1148&gt;=50000,"50000 or more")</f>
        <v>5000 - 9999</v>
      </c>
    </row>
    <row r="1149" spans="1:4" x14ac:dyDescent="0.25">
      <c r="A1149">
        <v>0</v>
      </c>
      <c r="B1149" t="str" cm="1">
        <f t="array" ref="B1149">_xlfn.IFS(Data!F1149 = "successful", "successful",Data!F1149="failed","unsuccessful",Data!F1149="canceled","unsuccessful",Data!F1149="live","live")</f>
        <v>unsuccessful</v>
      </c>
      <c r="C1149">
        <v>25000</v>
      </c>
      <c r="D1149" t="str" cm="1">
        <f t="array" ref="D1149">_xlfn.IFS(C1149&lt;1000,"&lt;1000",AND(C1149&gt;=1000,C1149&lt;=4999),"1000 - 4999",AND(C1149&gt;=5000,C1149&lt;=9999),"5000 - 9999",AND(C1149&gt;=10000,C1149&lt;=14999),"10000 - 14999",AND(C1149&gt;=15000,C1149&lt;=19999),"15000 - 19999",AND(C1149&gt;=20000,C1149&lt;=24999),"20000 - 24999",AND(C1149&gt;=25000,C1149&lt;=29999),"25000 - 29999",AND(C1149&gt;=30000,C1149&lt;=34999),"30000 - 34999",AND(C1149&gt;=35000,C1149&lt;=39999),"35000 - 39999",AND(C1149&gt;=40000,C1149&lt;=44999),"40000 - 44999",AND(C1149&gt;=45000,C1149&lt;=49999),"45000 - 49999",C1149&gt;=50000,"50000 or more")</f>
        <v>25000 - 29999</v>
      </c>
    </row>
    <row r="1150" spans="1:4" x14ac:dyDescent="0.25">
      <c r="A1150">
        <v>3</v>
      </c>
      <c r="B1150" t="str" cm="1">
        <f t="array" ref="B1150">_xlfn.IFS(Data!F1150 = "successful", "successful",Data!F1150="failed","unsuccessful",Data!F1150="canceled","unsuccessful",Data!F1150="live","live")</f>
        <v>unsuccessful</v>
      </c>
      <c r="C1150">
        <v>15000</v>
      </c>
      <c r="D1150" t="str" cm="1">
        <f t="array" ref="D1150">_xlfn.IFS(C1150&lt;1000,"&lt;1000",AND(C1150&gt;=1000,C1150&lt;=4999),"1000 - 4999",AND(C1150&gt;=5000,C1150&lt;=9999),"5000 - 9999",AND(C1150&gt;=10000,C1150&lt;=14999),"10000 - 14999",AND(C1150&gt;=15000,C1150&lt;=19999),"15000 - 19999",AND(C1150&gt;=20000,C1150&lt;=24999),"20000 - 24999",AND(C1150&gt;=25000,C1150&lt;=29999),"25000 - 29999",AND(C1150&gt;=30000,C1150&lt;=34999),"30000 - 34999",AND(C1150&gt;=35000,C1150&lt;=39999),"35000 - 39999",AND(C1150&gt;=40000,C1150&lt;=44999),"40000 - 44999",AND(C1150&gt;=45000,C1150&lt;=49999),"45000 - 49999",C1150&gt;=50000,"50000 or more")</f>
        <v>15000 - 19999</v>
      </c>
    </row>
    <row r="1151" spans="1:4" x14ac:dyDescent="0.25">
      <c r="A1151">
        <v>2</v>
      </c>
      <c r="B1151" t="str" cm="1">
        <f t="array" ref="B1151">_xlfn.IFS(Data!F1151 = "successful", "successful",Data!F1151="failed","unsuccessful",Data!F1151="canceled","unsuccessful",Data!F1151="live","live")</f>
        <v>unsuccessful</v>
      </c>
      <c r="C1151">
        <v>50000</v>
      </c>
      <c r="D1151" t="str" cm="1">
        <f t="array" ref="D1151">_xlfn.IFS(C1151&lt;1000,"&lt;1000",AND(C1151&gt;=1000,C1151&lt;=4999),"1000 - 4999",AND(C1151&gt;=5000,C1151&lt;=9999),"5000 - 9999",AND(C1151&gt;=10000,C1151&lt;=14999),"10000 - 14999",AND(C1151&gt;=15000,C1151&lt;=19999),"15000 - 19999",AND(C1151&gt;=20000,C1151&lt;=24999),"20000 - 24999",AND(C1151&gt;=25000,C1151&lt;=29999),"25000 - 29999",AND(C1151&gt;=30000,C1151&lt;=34999),"30000 - 34999",AND(C1151&gt;=35000,C1151&lt;=39999),"35000 - 39999",AND(C1151&gt;=40000,C1151&lt;=44999),"40000 - 44999",AND(C1151&gt;=45000,C1151&lt;=49999),"45000 - 49999",C1151&gt;=50000,"50000 or more")</f>
        <v>50000 or more</v>
      </c>
    </row>
    <row r="1152" spans="1:4" x14ac:dyDescent="0.25">
      <c r="A1152">
        <v>6</v>
      </c>
      <c r="B1152" t="str" cm="1">
        <f t="array" ref="B1152">_xlfn.IFS(Data!F1152 = "successful", "successful",Data!F1152="failed","unsuccessful",Data!F1152="canceled","unsuccessful",Data!F1152="live","live")</f>
        <v>unsuccessful</v>
      </c>
      <c r="C1152">
        <v>2500</v>
      </c>
      <c r="D1152" t="str" cm="1">
        <f t="array" ref="D1152">_xlfn.IFS(C1152&lt;1000,"&lt;1000",AND(C1152&gt;=1000,C1152&lt;=4999),"1000 - 4999",AND(C1152&gt;=5000,C1152&lt;=9999),"5000 - 9999",AND(C1152&gt;=10000,C1152&lt;=14999),"10000 - 14999",AND(C1152&gt;=15000,C1152&lt;=19999),"15000 - 19999",AND(C1152&gt;=20000,C1152&lt;=24999),"20000 - 24999",AND(C1152&gt;=25000,C1152&lt;=29999),"25000 - 29999",AND(C1152&gt;=30000,C1152&lt;=34999),"30000 - 34999",AND(C1152&gt;=35000,C1152&lt;=39999),"35000 - 39999",AND(C1152&gt;=40000,C1152&lt;=44999),"40000 - 44999",AND(C1152&gt;=45000,C1152&lt;=49999),"45000 - 49999",C1152&gt;=50000,"50000 or more")</f>
        <v>1000 - 4999</v>
      </c>
    </row>
    <row r="1153" spans="1:4" x14ac:dyDescent="0.25">
      <c r="A1153">
        <v>0</v>
      </c>
      <c r="B1153" t="str" cm="1">
        <f t="array" ref="B1153">_xlfn.IFS(Data!F1153 = "successful", "successful",Data!F1153="failed","unsuccessful",Data!F1153="canceled","unsuccessful",Data!F1153="live","live")</f>
        <v>unsuccessful</v>
      </c>
      <c r="C1153">
        <v>25000</v>
      </c>
      <c r="D1153" t="str" cm="1">
        <f t="array" ref="D1153">_xlfn.IFS(C1153&lt;1000,"&lt;1000",AND(C1153&gt;=1000,C1153&lt;=4999),"1000 - 4999",AND(C1153&gt;=5000,C1153&lt;=9999),"5000 - 9999",AND(C1153&gt;=10000,C1153&lt;=14999),"10000 - 14999",AND(C1153&gt;=15000,C1153&lt;=19999),"15000 - 19999",AND(C1153&gt;=20000,C1153&lt;=24999),"20000 - 24999",AND(C1153&gt;=25000,C1153&lt;=29999),"25000 - 29999",AND(C1153&gt;=30000,C1153&lt;=34999),"30000 - 34999",AND(C1153&gt;=35000,C1153&lt;=39999),"35000 - 39999",AND(C1153&gt;=40000,C1153&lt;=44999),"40000 - 44999",AND(C1153&gt;=45000,C1153&lt;=49999),"45000 - 49999",C1153&gt;=50000,"50000 or more")</f>
        <v>25000 - 29999</v>
      </c>
    </row>
    <row r="1154" spans="1:4" x14ac:dyDescent="0.25">
      <c r="A1154">
        <v>15</v>
      </c>
      <c r="B1154" t="str" cm="1">
        <f t="array" ref="B1154">_xlfn.IFS(Data!F1154 = "successful", "successful",Data!F1154="failed","unsuccessful",Data!F1154="canceled","unsuccessful",Data!F1154="live","live")</f>
        <v>unsuccessful</v>
      </c>
      <c r="C1154">
        <v>16000</v>
      </c>
      <c r="D1154" t="str" cm="1">
        <f t="array" ref="D1154">_xlfn.IFS(C1154&lt;1000,"&lt;1000",AND(C1154&gt;=1000,C1154&lt;=4999),"1000 - 4999",AND(C1154&gt;=5000,C1154&lt;=9999),"5000 - 9999",AND(C1154&gt;=10000,C1154&lt;=14999),"10000 - 14999",AND(C1154&gt;=15000,C1154&lt;=19999),"15000 - 19999",AND(C1154&gt;=20000,C1154&lt;=24999),"20000 - 24999",AND(C1154&gt;=25000,C1154&lt;=29999),"25000 - 29999",AND(C1154&gt;=30000,C1154&lt;=34999),"30000 - 34999",AND(C1154&gt;=35000,C1154&lt;=39999),"35000 - 39999",AND(C1154&gt;=40000,C1154&lt;=44999),"40000 - 44999",AND(C1154&gt;=45000,C1154&lt;=49999),"45000 - 49999",C1154&gt;=50000,"50000 or more")</f>
        <v>15000 - 19999</v>
      </c>
    </row>
    <row r="1155" spans="1:4" x14ac:dyDescent="0.25">
      <c r="A1155">
        <v>1</v>
      </c>
      <c r="B1155" t="str" cm="1">
        <f t="array" ref="B1155">_xlfn.IFS(Data!F1155 = "successful", "successful",Data!F1155="failed","unsuccessful",Data!F1155="canceled","unsuccessful",Data!F1155="live","live")</f>
        <v>unsuccessful</v>
      </c>
      <c r="C1155">
        <v>8000</v>
      </c>
      <c r="D1155" t="str" cm="1">
        <f t="array" ref="D1155">_xlfn.IFS(C1155&lt;1000,"&lt;1000",AND(C1155&gt;=1000,C1155&lt;=4999),"1000 - 4999",AND(C1155&gt;=5000,C1155&lt;=9999),"5000 - 9999",AND(C1155&gt;=10000,C1155&lt;=14999),"10000 - 14999",AND(C1155&gt;=15000,C1155&lt;=19999),"15000 - 19999",AND(C1155&gt;=20000,C1155&lt;=24999),"20000 - 24999",AND(C1155&gt;=25000,C1155&lt;=29999),"25000 - 29999",AND(C1155&gt;=30000,C1155&lt;=34999),"30000 - 34999",AND(C1155&gt;=35000,C1155&lt;=39999),"35000 - 39999",AND(C1155&gt;=40000,C1155&lt;=44999),"40000 - 44999",AND(C1155&gt;=45000,C1155&lt;=49999),"45000 - 49999",C1155&gt;=50000,"50000 or more")</f>
        <v>5000 - 9999</v>
      </c>
    </row>
    <row r="1156" spans="1:4" x14ac:dyDescent="0.25">
      <c r="A1156">
        <v>3</v>
      </c>
      <c r="B1156" t="str" cm="1">
        <f t="array" ref="B1156">_xlfn.IFS(Data!F1156 = "successful", "successful",Data!F1156="failed","unsuccessful",Data!F1156="canceled","unsuccessful",Data!F1156="live","live")</f>
        <v>unsuccessful</v>
      </c>
      <c r="C1156">
        <v>5000</v>
      </c>
      <c r="D1156" t="str" cm="1">
        <f t="array" ref="D1156">_xlfn.IFS(C1156&lt;1000,"&lt;1000",AND(C1156&gt;=1000,C1156&lt;=4999),"1000 - 4999",AND(C1156&gt;=5000,C1156&lt;=9999),"5000 - 9999",AND(C1156&gt;=10000,C1156&lt;=14999),"10000 - 14999",AND(C1156&gt;=15000,C1156&lt;=19999),"15000 - 19999",AND(C1156&gt;=20000,C1156&lt;=24999),"20000 - 24999",AND(C1156&gt;=25000,C1156&lt;=29999),"25000 - 29999",AND(C1156&gt;=30000,C1156&lt;=34999),"30000 - 34999",AND(C1156&gt;=35000,C1156&lt;=39999),"35000 - 39999",AND(C1156&gt;=40000,C1156&lt;=44999),"40000 - 44999",AND(C1156&gt;=45000,C1156&lt;=49999),"45000 - 49999",C1156&gt;=50000,"50000 or more")</f>
        <v>5000 - 9999</v>
      </c>
    </row>
    <row r="1157" spans="1:4" x14ac:dyDescent="0.25">
      <c r="A1157">
        <v>8</v>
      </c>
      <c r="B1157" t="str" cm="1">
        <f t="array" ref="B1157">_xlfn.IFS(Data!F1157 = "successful", "successful",Data!F1157="failed","unsuccessful",Data!F1157="canceled","unsuccessful",Data!F1157="live","live")</f>
        <v>unsuccessful</v>
      </c>
      <c r="C1157">
        <v>25000</v>
      </c>
      <c r="D1157" t="str" cm="1">
        <f t="array" ref="D1157">_xlfn.IFS(C1157&lt;1000,"&lt;1000",AND(C1157&gt;=1000,C1157&lt;=4999),"1000 - 4999",AND(C1157&gt;=5000,C1157&lt;=9999),"5000 - 9999",AND(C1157&gt;=10000,C1157&lt;=14999),"10000 - 14999",AND(C1157&gt;=15000,C1157&lt;=19999),"15000 - 19999",AND(C1157&gt;=20000,C1157&lt;=24999),"20000 - 24999",AND(C1157&gt;=25000,C1157&lt;=29999),"25000 - 29999",AND(C1157&gt;=30000,C1157&lt;=34999),"30000 - 34999",AND(C1157&gt;=35000,C1157&lt;=39999),"35000 - 39999",AND(C1157&gt;=40000,C1157&lt;=44999),"40000 - 44999",AND(C1157&gt;=45000,C1157&lt;=49999),"45000 - 49999",C1157&gt;=50000,"50000 or more")</f>
        <v>25000 - 29999</v>
      </c>
    </row>
    <row r="1158" spans="1:4" x14ac:dyDescent="0.25">
      <c r="A1158">
        <v>0</v>
      </c>
      <c r="B1158" t="str" cm="1">
        <f t="array" ref="B1158">_xlfn.IFS(Data!F1158 = "successful", "successful",Data!F1158="failed","unsuccessful",Data!F1158="canceled","unsuccessful",Data!F1158="live","live")</f>
        <v>unsuccessful</v>
      </c>
      <c r="C1158">
        <v>6500</v>
      </c>
      <c r="D1158" t="str" cm="1">
        <f t="array" ref="D1158">_xlfn.IFS(C1158&lt;1000,"&lt;1000",AND(C1158&gt;=1000,C1158&lt;=4999),"1000 - 4999",AND(C1158&gt;=5000,C1158&lt;=9999),"5000 - 9999",AND(C1158&gt;=10000,C1158&lt;=14999),"10000 - 14999",AND(C1158&gt;=15000,C1158&lt;=19999),"15000 - 19999",AND(C1158&gt;=20000,C1158&lt;=24999),"20000 - 24999",AND(C1158&gt;=25000,C1158&lt;=29999),"25000 - 29999",AND(C1158&gt;=30000,C1158&lt;=34999),"30000 - 34999",AND(C1158&gt;=35000,C1158&lt;=39999),"35000 - 39999",AND(C1158&gt;=40000,C1158&lt;=44999),"40000 - 44999",AND(C1158&gt;=45000,C1158&lt;=49999),"45000 - 49999",C1158&gt;=50000,"50000 or more")</f>
        <v>5000 - 9999</v>
      </c>
    </row>
    <row r="1159" spans="1:4" x14ac:dyDescent="0.25">
      <c r="A1159">
        <v>3</v>
      </c>
      <c r="B1159" t="str" cm="1">
        <f t="array" ref="B1159">_xlfn.IFS(Data!F1159 = "successful", "successful",Data!F1159="failed","unsuccessful",Data!F1159="canceled","unsuccessful",Data!F1159="live","live")</f>
        <v>unsuccessful</v>
      </c>
      <c r="C1159">
        <v>10000</v>
      </c>
      <c r="D1159" t="str" cm="1">
        <f t="array" ref="D1159">_xlfn.IFS(C1159&lt;1000,"&lt;1000",AND(C1159&gt;=1000,C1159&lt;=4999),"1000 - 4999",AND(C1159&gt;=5000,C1159&lt;=9999),"5000 - 9999",AND(C1159&gt;=10000,C1159&lt;=14999),"10000 - 14999",AND(C1159&gt;=15000,C1159&lt;=19999),"15000 - 19999",AND(C1159&gt;=20000,C1159&lt;=24999),"20000 - 24999",AND(C1159&gt;=25000,C1159&lt;=29999),"25000 - 29999",AND(C1159&gt;=30000,C1159&lt;=34999),"30000 - 34999",AND(C1159&gt;=35000,C1159&lt;=39999),"35000 - 39999",AND(C1159&gt;=40000,C1159&lt;=44999),"40000 - 44999",AND(C1159&gt;=45000,C1159&lt;=49999),"45000 - 49999",C1159&gt;=50000,"50000 or more")</f>
        <v>10000 - 14999</v>
      </c>
    </row>
    <row r="1160" spans="1:4" x14ac:dyDescent="0.25">
      <c r="A1160">
        <v>3</v>
      </c>
      <c r="B1160" t="str" cm="1">
        <f t="array" ref="B1160">_xlfn.IFS(Data!F1160 = "successful", "successful",Data!F1160="failed","unsuccessful",Data!F1160="canceled","unsuccessful",Data!F1160="live","live")</f>
        <v>unsuccessful</v>
      </c>
      <c r="C1160">
        <v>7500</v>
      </c>
      <c r="D1160" t="str" cm="1">
        <f t="array" ref="D1160">_xlfn.IFS(C1160&lt;1000,"&lt;1000",AND(C1160&gt;=1000,C1160&lt;=4999),"1000 - 4999",AND(C1160&gt;=5000,C1160&lt;=9999),"5000 - 9999",AND(C1160&gt;=10000,C1160&lt;=14999),"10000 - 14999",AND(C1160&gt;=15000,C1160&lt;=19999),"15000 - 19999",AND(C1160&gt;=20000,C1160&lt;=24999),"20000 - 24999",AND(C1160&gt;=25000,C1160&lt;=29999),"25000 - 29999",AND(C1160&gt;=30000,C1160&lt;=34999),"30000 - 34999",AND(C1160&gt;=35000,C1160&lt;=39999),"35000 - 39999",AND(C1160&gt;=40000,C1160&lt;=44999),"40000 - 44999",AND(C1160&gt;=45000,C1160&lt;=49999),"45000 - 49999",C1160&gt;=50000,"50000 or more")</f>
        <v>5000 - 9999</v>
      </c>
    </row>
    <row r="1161" spans="1:4" x14ac:dyDescent="0.25">
      <c r="A1161">
        <v>0</v>
      </c>
      <c r="B1161" t="str" cm="1">
        <f t="array" ref="B1161">_xlfn.IFS(Data!F1161 = "successful", "successful",Data!F1161="failed","unsuccessful",Data!F1161="canceled","unsuccessful",Data!F1161="live","live")</f>
        <v>unsuccessful</v>
      </c>
      <c r="C1161">
        <v>6750</v>
      </c>
      <c r="D1161" t="str" cm="1">
        <f t="array" ref="D1161">_xlfn.IFS(C1161&lt;1000,"&lt;1000",AND(C1161&gt;=1000,C1161&lt;=4999),"1000 - 4999",AND(C1161&gt;=5000,C1161&lt;=9999),"5000 - 9999",AND(C1161&gt;=10000,C1161&lt;=14999),"10000 - 14999",AND(C1161&gt;=15000,C1161&lt;=19999),"15000 - 19999",AND(C1161&gt;=20000,C1161&lt;=24999),"20000 - 24999",AND(C1161&gt;=25000,C1161&lt;=29999),"25000 - 29999",AND(C1161&gt;=30000,C1161&lt;=34999),"30000 - 34999",AND(C1161&gt;=35000,C1161&lt;=39999),"35000 - 39999",AND(C1161&gt;=40000,C1161&lt;=44999),"40000 - 44999",AND(C1161&gt;=45000,C1161&lt;=49999),"45000 - 49999",C1161&gt;=50000,"50000 or more")</f>
        <v>5000 - 9999</v>
      </c>
    </row>
    <row r="1162" spans="1:4" x14ac:dyDescent="0.25">
      <c r="A1162">
        <v>19</v>
      </c>
      <c r="B1162" t="str" cm="1">
        <f t="array" ref="B1162">_xlfn.IFS(Data!F1162 = "successful", "successful",Data!F1162="failed","unsuccessful",Data!F1162="canceled","unsuccessful",Data!F1162="live","live")</f>
        <v>unsuccessful</v>
      </c>
      <c r="C1162">
        <v>30000</v>
      </c>
      <c r="D1162" t="str" cm="1">
        <f t="array" ref="D1162">_xlfn.IFS(C1162&lt;1000,"&lt;1000",AND(C1162&gt;=1000,C1162&lt;=4999),"1000 - 4999",AND(C1162&gt;=5000,C1162&lt;=9999),"5000 - 9999",AND(C1162&gt;=10000,C1162&lt;=14999),"10000 - 14999",AND(C1162&gt;=15000,C1162&lt;=19999),"15000 - 19999",AND(C1162&gt;=20000,C1162&lt;=24999),"20000 - 24999",AND(C1162&gt;=25000,C1162&lt;=29999),"25000 - 29999",AND(C1162&gt;=30000,C1162&lt;=34999),"30000 - 34999",AND(C1162&gt;=35000,C1162&lt;=39999),"35000 - 39999",AND(C1162&gt;=40000,C1162&lt;=44999),"40000 - 44999",AND(C1162&gt;=45000,C1162&lt;=49999),"45000 - 49999",C1162&gt;=50000,"50000 or more")</f>
        <v>30000 - 34999</v>
      </c>
    </row>
    <row r="1163" spans="1:4" x14ac:dyDescent="0.25">
      <c r="A1163">
        <v>0</v>
      </c>
      <c r="B1163" t="str" cm="1">
        <f t="array" ref="B1163">_xlfn.IFS(Data!F1163 = "successful", "successful",Data!F1163="failed","unsuccessful",Data!F1163="canceled","unsuccessful",Data!F1163="live","live")</f>
        <v>unsuccessful</v>
      </c>
      <c r="C1163">
        <v>18000</v>
      </c>
      <c r="D1163" t="str" cm="1">
        <f t="array" ref="D1163">_xlfn.IFS(C1163&lt;1000,"&lt;1000",AND(C1163&gt;=1000,C1163&lt;=4999),"1000 - 4999",AND(C1163&gt;=5000,C1163&lt;=9999),"5000 - 9999",AND(C1163&gt;=10000,C1163&lt;=14999),"10000 - 14999",AND(C1163&gt;=15000,C1163&lt;=19999),"15000 - 19999",AND(C1163&gt;=20000,C1163&lt;=24999),"20000 - 24999",AND(C1163&gt;=25000,C1163&lt;=29999),"25000 - 29999",AND(C1163&gt;=30000,C1163&lt;=34999),"30000 - 34999",AND(C1163&gt;=35000,C1163&lt;=39999),"35000 - 39999",AND(C1163&gt;=40000,C1163&lt;=44999),"40000 - 44999",AND(C1163&gt;=45000,C1163&lt;=49999),"45000 - 49999",C1163&gt;=50000,"50000 or more")</f>
        <v>15000 - 19999</v>
      </c>
    </row>
    <row r="1164" spans="1:4" x14ac:dyDescent="0.25">
      <c r="A1164">
        <v>2</v>
      </c>
      <c r="B1164" t="str" cm="1">
        <f t="array" ref="B1164">_xlfn.IFS(Data!F1164 = "successful", "successful",Data!F1164="failed","unsuccessful",Data!F1164="canceled","unsuccessful",Data!F1164="live","live")</f>
        <v>unsuccessful</v>
      </c>
      <c r="C1164">
        <v>60000</v>
      </c>
      <c r="D1164" t="str" cm="1">
        <f t="array" ref="D1164">_xlfn.IFS(C1164&lt;1000,"&lt;1000",AND(C1164&gt;=1000,C1164&lt;=4999),"1000 - 4999",AND(C1164&gt;=5000,C1164&lt;=9999),"5000 - 9999",AND(C1164&gt;=10000,C1164&lt;=14999),"10000 - 14999",AND(C1164&gt;=15000,C1164&lt;=19999),"15000 - 19999",AND(C1164&gt;=20000,C1164&lt;=24999),"20000 - 24999",AND(C1164&gt;=25000,C1164&lt;=29999),"25000 - 29999",AND(C1164&gt;=30000,C1164&lt;=34999),"30000 - 34999",AND(C1164&gt;=35000,C1164&lt;=39999),"35000 - 39999",AND(C1164&gt;=40000,C1164&lt;=44999),"40000 - 44999",AND(C1164&gt;=45000,C1164&lt;=49999),"45000 - 49999",C1164&gt;=50000,"50000 or more")</f>
        <v>50000 or more</v>
      </c>
    </row>
    <row r="1165" spans="1:4" x14ac:dyDescent="0.25">
      <c r="A1165">
        <v>0</v>
      </c>
      <c r="B1165" t="str" cm="1">
        <f t="array" ref="B1165">_xlfn.IFS(Data!F1165 = "successful", "successful",Data!F1165="failed","unsuccessful",Data!F1165="canceled","unsuccessful",Data!F1165="live","live")</f>
        <v>unsuccessful</v>
      </c>
      <c r="C1165">
        <v>5200</v>
      </c>
      <c r="D1165" t="str" cm="1">
        <f t="array" ref="D1165">_xlfn.IFS(C1165&lt;1000,"&lt;1000",AND(C1165&gt;=1000,C1165&lt;=4999),"1000 - 4999",AND(C1165&gt;=5000,C1165&lt;=9999),"5000 - 9999",AND(C1165&gt;=10000,C1165&lt;=14999),"10000 - 14999",AND(C1165&gt;=15000,C1165&lt;=19999),"15000 - 19999",AND(C1165&gt;=20000,C1165&lt;=24999),"20000 - 24999",AND(C1165&gt;=25000,C1165&lt;=29999),"25000 - 29999",AND(C1165&gt;=30000,C1165&lt;=34999),"30000 - 34999",AND(C1165&gt;=35000,C1165&lt;=39999),"35000 - 39999",AND(C1165&gt;=40000,C1165&lt;=44999),"40000 - 44999",AND(C1165&gt;=45000,C1165&lt;=49999),"45000 - 49999",C1165&gt;=50000,"50000 or more")</f>
        <v>5000 - 9999</v>
      </c>
    </row>
    <row r="1166" spans="1:4" x14ac:dyDescent="0.25">
      <c r="A1166">
        <v>0</v>
      </c>
      <c r="B1166" t="str" cm="1">
        <f t="array" ref="B1166">_xlfn.IFS(Data!F1166 = "successful", "successful",Data!F1166="failed","unsuccessful",Data!F1166="canceled","unsuccessful",Data!F1166="live","live")</f>
        <v>unsuccessful</v>
      </c>
      <c r="C1166">
        <v>10000</v>
      </c>
      <c r="D1166" t="str" cm="1">
        <f t="array" ref="D1166">_xlfn.IFS(C1166&lt;1000,"&lt;1000",AND(C1166&gt;=1000,C1166&lt;=4999),"1000 - 4999",AND(C1166&gt;=5000,C1166&lt;=9999),"5000 - 9999",AND(C1166&gt;=10000,C1166&lt;=14999),"10000 - 14999",AND(C1166&gt;=15000,C1166&lt;=19999),"15000 - 19999",AND(C1166&gt;=20000,C1166&lt;=24999),"20000 - 24999",AND(C1166&gt;=25000,C1166&lt;=29999),"25000 - 29999",AND(C1166&gt;=30000,C1166&lt;=34999),"30000 - 34999",AND(C1166&gt;=35000,C1166&lt;=39999),"35000 - 39999",AND(C1166&gt;=40000,C1166&lt;=44999),"40000 - 44999",AND(C1166&gt;=45000,C1166&lt;=49999),"45000 - 49999",C1166&gt;=50000,"50000 or more")</f>
        <v>10000 - 14999</v>
      </c>
    </row>
    <row r="1167" spans="1:4" x14ac:dyDescent="0.25">
      <c r="A1167">
        <v>25</v>
      </c>
      <c r="B1167" t="str" cm="1">
        <f t="array" ref="B1167">_xlfn.IFS(Data!F1167 = "successful", "successful",Data!F1167="failed","unsuccessful",Data!F1167="canceled","unsuccessful",Data!F1167="live","live")</f>
        <v>unsuccessful</v>
      </c>
      <c r="C1167">
        <v>10000</v>
      </c>
      <c r="D1167" t="str" cm="1">
        <f t="array" ref="D1167">_xlfn.IFS(C1167&lt;1000,"&lt;1000",AND(C1167&gt;=1000,C1167&lt;=4999),"1000 - 4999",AND(C1167&gt;=5000,C1167&lt;=9999),"5000 - 9999",AND(C1167&gt;=10000,C1167&lt;=14999),"10000 - 14999",AND(C1167&gt;=15000,C1167&lt;=19999),"15000 - 19999",AND(C1167&gt;=20000,C1167&lt;=24999),"20000 - 24999",AND(C1167&gt;=25000,C1167&lt;=29999),"25000 - 29999",AND(C1167&gt;=30000,C1167&lt;=34999),"30000 - 34999",AND(C1167&gt;=35000,C1167&lt;=39999),"35000 - 39999",AND(C1167&gt;=40000,C1167&lt;=44999),"40000 - 44999",AND(C1167&gt;=45000,C1167&lt;=49999),"45000 - 49999",C1167&gt;=50000,"50000 or more")</f>
        <v>10000 - 14999</v>
      </c>
    </row>
    <row r="1168" spans="1:4" x14ac:dyDescent="0.25">
      <c r="A1168">
        <v>8</v>
      </c>
      <c r="B1168" t="str" cm="1">
        <f t="array" ref="B1168">_xlfn.IFS(Data!F1168 = "successful", "successful",Data!F1168="failed","unsuccessful",Data!F1168="canceled","unsuccessful",Data!F1168="live","live")</f>
        <v>unsuccessful</v>
      </c>
      <c r="C1168">
        <v>15000</v>
      </c>
      <c r="D1168" t="str" cm="1">
        <f t="array" ref="D1168">_xlfn.IFS(C1168&lt;1000,"&lt;1000",AND(C1168&gt;=1000,C1168&lt;=4999),"1000 - 4999",AND(C1168&gt;=5000,C1168&lt;=9999),"5000 - 9999",AND(C1168&gt;=10000,C1168&lt;=14999),"10000 - 14999",AND(C1168&gt;=15000,C1168&lt;=19999),"15000 - 19999",AND(C1168&gt;=20000,C1168&lt;=24999),"20000 - 24999",AND(C1168&gt;=25000,C1168&lt;=29999),"25000 - 29999",AND(C1168&gt;=30000,C1168&lt;=34999),"30000 - 34999",AND(C1168&gt;=35000,C1168&lt;=39999),"35000 - 39999",AND(C1168&gt;=40000,C1168&lt;=44999),"40000 - 44999",AND(C1168&gt;=45000,C1168&lt;=49999),"45000 - 49999",C1168&gt;=50000,"50000 or more")</f>
        <v>15000 - 19999</v>
      </c>
    </row>
    <row r="1169" spans="1:4" x14ac:dyDescent="0.25">
      <c r="A1169">
        <v>16</v>
      </c>
      <c r="B1169" t="str" cm="1">
        <f t="array" ref="B1169">_xlfn.IFS(Data!F1169 = "successful", "successful",Data!F1169="failed","unsuccessful",Data!F1169="canceled","unsuccessful",Data!F1169="live","live")</f>
        <v>unsuccessful</v>
      </c>
      <c r="C1169">
        <v>60000</v>
      </c>
      <c r="D1169" t="str" cm="1">
        <f t="array" ref="D1169">_xlfn.IFS(C1169&lt;1000,"&lt;1000",AND(C1169&gt;=1000,C1169&lt;=4999),"1000 - 4999",AND(C1169&gt;=5000,C1169&lt;=9999),"5000 - 9999",AND(C1169&gt;=10000,C1169&lt;=14999),"10000 - 14999",AND(C1169&gt;=15000,C1169&lt;=19999),"15000 - 19999",AND(C1169&gt;=20000,C1169&lt;=24999),"20000 - 24999",AND(C1169&gt;=25000,C1169&lt;=29999),"25000 - 29999",AND(C1169&gt;=30000,C1169&lt;=34999),"30000 - 34999",AND(C1169&gt;=35000,C1169&lt;=39999),"35000 - 39999",AND(C1169&gt;=40000,C1169&lt;=44999),"40000 - 44999",AND(C1169&gt;=45000,C1169&lt;=49999),"45000 - 49999",C1169&gt;=50000,"50000 or more")</f>
        <v>50000 or more</v>
      </c>
    </row>
    <row r="1170" spans="1:4" x14ac:dyDescent="0.25">
      <c r="A1170">
        <v>3</v>
      </c>
      <c r="B1170" t="str" cm="1">
        <f t="array" ref="B1170">_xlfn.IFS(Data!F1170 = "successful", "successful",Data!F1170="failed","unsuccessful",Data!F1170="canceled","unsuccessful",Data!F1170="live","live")</f>
        <v>unsuccessful</v>
      </c>
      <c r="C1170">
        <v>18000</v>
      </c>
      <c r="D1170" t="str" cm="1">
        <f t="array" ref="D1170">_xlfn.IFS(C1170&lt;1000,"&lt;1000",AND(C1170&gt;=1000,C1170&lt;=4999),"1000 - 4999",AND(C1170&gt;=5000,C1170&lt;=9999),"5000 - 9999",AND(C1170&gt;=10000,C1170&lt;=14999),"10000 - 14999",AND(C1170&gt;=15000,C1170&lt;=19999),"15000 - 19999",AND(C1170&gt;=20000,C1170&lt;=24999),"20000 - 24999",AND(C1170&gt;=25000,C1170&lt;=29999),"25000 - 29999",AND(C1170&gt;=30000,C1170&lt;=34999),"30000 - 34999",AND(C1170&gt;=35000,C1170&lt;=39999),"35000 - 39999",AND(C1170&gt;=40000,C1170&lt;=44999),"40000 - 44999",AND(C1170&gt;=45000,C1170&lt;=49999),"45000 - 49999",C1170&gt;=50000,"50000 or more")</f>
        <v>15000 - 19999</v>
      </c>
    </row>
    <row r="1171" spans="1:4" x14ac:dyDescent="0.25">
      <c r="A1171">
        <v>3</v>
      </c>
      <c r="B1171" t="str" cm="1">
        <f t="array" ref="B1171">_xlfn.IFS(Data!F1171 = "successful", "successful",Data!F1171="failed","unsuccessful",Data!F1171="canceled","unsuccessful",Data!F1171="live","live")</f>
        <v>unsuccessful</v>
      </c>
      <c r="C1171">
        <v>10000</v>
      </c>
      <c r="D1171" t="str" cm="1">
        <f t="array" ref="D1171">_xlfn.IFS(C1171&lt;1000,"&lt;1000",AND(C1171&gt;=1000,C1171&lt;=4999),"1000 - 4999",AND(C1171&gt;=5000,C1171&lt;=9999),"5000 - 9999",AND(C1171&gt;=10000,C1171&lt;=14999),"10000 - 14999",AND(C1171&gt;=15000,C1171&lt;=19999),"15000 - 19999",AND(C1171&gt;=20000,C1171&lt;=24999),"20000 - 24999",AND(C1171&gt;=25000,C1171&lt;=29999),"25000 - 29999",AND(C1171&gt;=30000,C1171&lt;=34999),"30000 - 34999",AND(C1171&gt;=35000,C1171&lt;=39999),"35000 - 39999",AND(C1171&gt;=40000,C1171&lt;=44999),"40000 - 44999",AND(C1171&gt;=45000,C1171&lt;=49999),"45000 - 49999",C1171&gt;=50000,"50000 or more")</f>
        <v>10000 - 14999</v>
      </c>
    </row>
    <row r="1172" spans="1:4" x14ac:dyDescent="0.25">
      <c r="A1172">
        <v>2</v>
      </c>
      <c r="B1172" t="str" cm="1">
        <f t="array" ref="B1172">_xlfn.IFS(Data!F1172 = "successful", "successful",Data!F1172="failed","unsuccessful",Data!F1172="canceled","unsuccessful",Data!F1172="live","live")</f>
        <v>unsuccessful</v>
      </c>
      <c r="C1172">
        <v>25000</v>
      </c>
      <c r="D1172" t="str" cm="1">
        <f t="array" ref="D1172">_xlfn.IFS(C1172&lt;1000,"&lt;1000",AND(C1172&gt;=1000,C1172&lt;=4999),"1000 - 4999",AND(C1172&gt;=5000,C1172&lt;=9999),"5000 - 9999",AND(C1172&gt;=10000,C1172&lt;=14999),"10000 - 14999",AND(C1172&gt;=15000,C1172&lt;=19999),"15000 - 19999",AND(C1172&gt;=20000,C1172&lt;=24999),"20000 - 24999",AND(C1172&gt;=25000,C1172&lt;=29999),"25000 - 29999",AND(C1172&gt;=30000,C1172&lt;=34999),"30000 - 34999",AND(C1172&gt;=35000,C1172&lt;=39999),"35000 - 39999",AND(C1172&gt;=40000,C1172&lt;=44999),"40000 - 44999",AND(C1172&gt;=45000,C1172&lt;=49999),"45000 - 49999",C1172&gt;=50000,"50000 or more")</f>
        <v>25000 - 29999</v>
      </c>
    </row>
    <row r="1173" spans="1:4" x14ac:dyDescent="0.25">
      <c r="A1173">
        <v>1</v>
      </c>
      <c r="B1173" t="str" cm="1">
        <f t="array" ref="B1173">_xlfn.IFS(Data!F1173 = "successful", "successful",Data!F1173="failed","unsuccessful",Data!F1173="canceled","unsuccessful",Data!F1173="live","live")</f>
        <v>unsuccessful</v>
      </c>
      <c r="C1173">
        <v>25000</v>
      </c>
      <c r="D1173" t="str" cm="1">
        <f t="array" ref="D1173">_xlfn.IFS(C1173&lt;1000,"&lt;1000",AND(C1173&gt;=1000,C1173&lt;=4999),"1000 - 4999",AND(C1173&gt;=5000,C1173&lt;=9999),"5000 - 9999",AND(C1173&gt;=10000,C1173&lt;=14999),"10000 - 14999",AND(C1173&gt;=15000,C1173&lt;=19999),"15000 - 19999",AND(C1173&gt;=20000,C1173&lt;=24999),"20000 - 24999",AND(C1173&gt;=25000,C1173&lt;=29999),"25000 - 29999",AND(C1173&gt;=30000,C1173&lt;=34999),"30000 - 34999",AND(C1173&gt;=35000,C1173&lt;=39999),"35000 - 39999",AND(C1173&gt;=40000,C1173&lt;=44999),"40000 - 44999",AND(C1173&gt;=45000,C1173&lt;=49999),"45000 - 49999",C1173&gt;=50000,"50000 or more")</f>
        <v>25000 - 29999</v>
      </c>
    </row>
    <row r="1174" spans="1:4" x14ac:dyDescent="0.25">
      <c r="A1174">
        <v>0</v>
      </c>
      <c r="B1174" t="str" cm="1">
        <f t="array" ref="B1174">_xlfn.IFS(Data!F1174 = "successful", "successful",Data!F1174="failed","unsuccessful",Data!F1174="canceled","unsuccessful",Data!F1174="live","live")</f>
        <v>unsuccessful</v>
      </c>
      <c r="C1174">
        <v>9000</v>
      </c>
      <c r="D1174" t="str" cm="1">
        <f t="array" ref="D1174">_xlfn.IFS(C1174&lt;1000,"&lt;1000",AND(C1174&gt;=1000,C1174&lt;=4999),"1000 - 4999",AND(C1174&gt;=5000,C1174&lt;=9999),"5000 - 9999",AND(C1174&gt;=10000,C1174&lt;=14999),"10000 - 14999",AND(C1174&gt;=15000,C1174&lt;=19999),"15000 - 19999",AND(C1174&gt;=20000,C1174&lt;=24999),"20000 - 24999",AND(C1174&gt;=25000,C1174&lt;=29999),"25000 - 29999",AND(C1174&gt;=30000,C1174&lt;=34999),"30000 - 34999",AND(C1174&gt;=35000,C1174&lt;=39999),"35000 - 39999",AND(C1174&gt;=40000,C1174&lt;=44999),"40000 - 44999",AND(C1174&gt;=45000,C1174&lt;=49999),"45000 - 49999",C1174&gt;=50000,"50000 or more")</f>
        <v>5000 - 9999</v>
      </c>
    </row>
    <row r="1175" spans="1:4" x14ac:dyDescent="0.25">
      <c r="A1175">
        <v>1</v>
      </c>
      <c r="B1175" t="str" cm="1">
        <f t="array" ref="B1175">_xlfn.IFS(Data!F1175 = "successful", "successful",Data!F1175="failed","unsuccessful",Data!F1175="canceled","unsuccessful",Data!F1175="live","live")</f>
        <v>unsuccessful</v>
      </c>
      <c r="C1175">
        <v>125000</v>
      </c>
      <c r="D1175" t="str" cm="1">
        <f t="array" ref="D1175">_xlfn.IFS(C1175&lt;1000,"&lt;1000",AND(C1175&gt;=1000,C1175&lt;=4999),"1000 - 4999",AND(C1175&gt;=5000,C1175&lt;=9999),"5000 - 9999",AND(C1175&gt;=10000,C1175&lt;=14999),"10000 - 14999",AND(C1175&gt;=15000,C1175&lt;=19999),"15000 - 19999",AND(C1175&gt;=20000,C1175&lt;=24999),"20000 - 24999",AND(C1175&gt;=25000,C1175&lt;=29999),"25000 - 29999",AND(C1175&gt;=30000,C1175&lt;=34999),"30000 - 34999",AND(C1175&gt;=35000,C1175&lt;=39999),"35000 - 39999",AND(C1175&gt;=40000,C1175&lt;=44999),"40000 - 44999",AND(C1175&gt;=45000,C1175&lt;=49999),"45000 - 49999",C1175&gt;=50000,"50000 or more")</f>
        <v>50000 or more</v>
      </c>
    </row>
    <row r="1176" spans="1:4" x14ac:dyDescent="0.25">
      <c r="A1176">
        <v>19</v>
      </c>
      <c r="B1176" t="str" cm="1">
        <f t="array" ref="B1176">_xlfn.IFS(Data!F1176 = "successful", "successful",Data!F1176="failed","unsuccessful",Data!F1176="canceled","unsuccessful",Data!F1176="live","live")</f>
        <v>unsuccessful</v>
      </c>
      <c r="C1176">
        <v>15000</v>
      </c>
      <c r="D1176" t="str" cm="1">
        <f t="array" ref="D1176">_xlfn.IFS(C1176&lt;1000,"&lt;1000",AND(C1176&gt;=1000,C1176&lt;=4999),"1000 - 4999",AND(C1176&gt;=5000,C1176&lt;=9999),"5000 - 9999",AND(C1176&gt;=10000,C1176&lt;=14999),"10000 - 14999",AND(C1176&gt;=15000,C1176&lt;=19999),"15000 - 19999",AND(C1176&gt;=20000,C1176&lt;=24999),"20000 - 24999",AND(C1176&gt;=25000,C1176&lt;=29999),"25000 - 29999",AND(C1176&gt;=30000,C1176&lt;=34999),"30000 - 34999",AND(C1176&gt;=35000,C1176&lt;=39999),"35000 - 39999",AND(C1176&gt;=40000,C1176&lt;=44999),"40000 - 44999",AND(C1176&gt;=45000,C1176&lt;=49999),"45000 - 49999",C1176&gt;=50000,"50000 or more")</f>
        <v>15000 - 19999</v>
      </c>
    </row>
    <row r="1177" spans="1:4" x14ac:dyDescent="0.25">
      <c r="A1177">
        <v>9</v>
      </c>
      <c r="B1177" t="str" cm="1">
        <f t="array" ref="B1177">_xlfn.IFS(Data!F1177 = "successful", "successful",Data!F1177="failed","unsuccessful",Data!F1177="canceled","unsuccessful",Data!F1177="live","live")</f>
        <v>unsuccessful</v>
      </c>
      <c r="C1177">
        <v>20000</v>
      </c>
      <c r="D1177" t="str" cm="1">
        <f t="array" ref="D1177">_xlfn.IFS(C1177&lt;1000,"&lt;1000",AND(C1177&gt;=1000,C1177&lt;=4999),"1000 - 4999",AND(C1177&gt;=5000,C1177&lt;=9999),"5000 - 9999",AND(C1177&gt;=10000,C1177&lt;=14999),"10000 - 14999",AND(C1177&gt;=15000,C1177&lt;=19999),"15000 - 19999",AND(C1177&gt;=20000,C1177&lt;=24999),"20000 - 24999",AND(C1177&gt;=25000,C1177&lt;=29999),"25000 - 29999",AND(C1177&gt;=30000,C1177&lt;=34999),"30000 - 34999",AND(C1177&gt;=35000,C1177&lt;=39999),"35000 - 39999",AND(C1177&gt;=40000,C1177&lt;=44999),"40000 - 44999",AND(C1177&gt;=45000,C1177&lt;=49999),"45000 - 49999",C1177&gt;=50000,"50000 or more")</f>
        <v>20000 - 24999</v>
      </c>
    </row>
    <row r="1178" spans="1:4" x14ac:dyDescent="0.25">
      <c r="A1178">
        <v>1</v>
      </c>
      <c r="B1178" t="str" cm="1">
        <f t="array" ref="B1178">_xlfn.IFS(Data!F1178 = "successful", "successful",Data!F1178="failed","unsuccessful",Data!F1178="canceled","unsuccessful",Data!F1178="live","live")</f>
        <v>unsuccessful</v>
      </c>
      <c r="C1178">
        <v>175000</v>
      </c>
      <c r="D1178" t="str" cm="1">
        <f t="array" ref="D1178">_xlfn.IFS(C1178&lt;1000,"&lt;1000",AND(C1178&gt;=1000,C1178&lt;=4999),"1000 - 4999",AND(C1178&gt;=5000,C1178&lt;=9999),"5000 - 9999",AND(C1178&gt;=10000,C1178&lt;=14999),"10000 - 14999",AND(C1178&gt;=15000,C1178&lt;=19999),"15000 - 19999",AND(C1178&gt;=20000,C1178&lt;=24999),"20000 - 24999",AND(C1178&gt;=25000,C1178&lt;=29999),"25000 - 29999",AND(C1178&gt;=30000,C1178&lt;=34999),"30000 - 34999",AND(C1178&gt;=35000,C1178&lt;=39999),"35000 - 39999",AND(C1178&gt;=40000,C1178&lt;=44999),"40000 - 44999",AND(C1178&gt;=45000,C1178&lt;=49999),"45000 - 49999",C1178&gt;=50000,"50000 or more")</f>
        <v>50000 or more</v>
      </c>
    </row>
    <row r="1179" spans="1:4" x14ac:dyDescent="0.25">
      <c r="A1179">
        <v>0</v>
      </c>
      <c r="B1179" t="str" cm="1">
        <f t="array" ref="B1179">_xlfn.IFS(Data!F1179 = "successful", "successful",Data!F1179="failed","unsuccessful",Data!F1179="canceled","unsuccessful",Data!F1179="live","live")</f>
        <v>unsuccessful</v>
      </c>
      <c r="C1179">
        <v>6000</v>
      </c>
      <c r="D1179" t="str" cm="1">
        <f t="array" ref="D1179">_xlfn.IFS(C1179&lt;1000,"&lt;1000",AND(C1179&gt;=1000,C1179&lt;=4999),"1000 - 4999",AND(C1179&gt;=5000,C1179&lt;=9999),"5000 - 9999",AND(C1179&gt;=10000,C1179&lt;=14999),"10000 - 14999",AND(C1179&gt;=15000,C1179&lt;=19999),"15000 - 19999",AND(C1179&gt;=20000,C1179&lt;=24999),"20000 - 24999",AND(C1179&gt;=25000,C1179&lt;=29999),"25000 - 29999",AND(C1179&gt;=30000,C1179&lt;=34999),"30000 - 34999",AND(C1179&gt;=35000,C1179&lt;=39999),"35000 - 39999",AND(C1179&gt;=40000,C1179&lt;=44999),"40000 - 44999",AND(C1179&gt;=45000,C1179&lt;=49999),"45000 - 49999",C1179&gt;=50000,"50000 or more")</f>
        <v>5000 - 9999</v>
      </c>
    </row>
    <row r="1180" spans="1:4" x14ac:dyDescent="0.25">
      <c r="A1180">
        <v>1</v>
      </c>
      <c r="B1180" t="str" cm="1">
        <f t="array" ref="B1180">_xlfn.IFS(Data!F1180 = "successful", "successful",Data!F1180="failed","unsuccessful",Data!F1180="canceled","unsuccessful",Data!F1180="live","live")</f>
        <v>unsuccessful</v>
      </c>
      <c r="C1180">
        <v>75000</v>
      </c>
      <c r="D1180" t="str" cm="1">
        <f t="array" ref="D1180">_xlfn.IFS(C1180&lt;1000,"&lt;1000",AND(C1180&gt;=1000,C1180&lt;=4999),"1000 - 4999",AND(C1180&gt;=5000,C1180&lt;=9999),"5000 - 9999",AND(C1180&gt;=10000,C1180&lt;=14999),"10000 - 14999",AND(C1180&gt;=15000,C1180&lt;=19999),"15000 - 19999",AND(C1180&gt;=20000,C1180&lt;=24999),"20000 - 24999",AND(C1180&gt;=25000,C1180&lt;=29999),"25000 - 29999",AND(C1180&gt;=30000,C1180&lt;=34999),"30000 - 34999",AND(C1180&gt;=35000,C1180&lt;=39999),"35000 - 39999",AND(C1180&gt;=40000,C1180&lt;=44999),"40000 - 44999",AND(C1180&gt;=45000,C1180&lt;=49999),"45000 - 49999",C1180&gt;=50000,"50000 or more")</f>
        <v>50000 or more</v>
      </c>
    </row>
    <row r="1181" spans="1:4" x14ac:dyDescent="0.25">
      <c r="A1181">
        <v>5</v>
      </c>
      <c r="B1181" t="str" cm="1">
        <f t="array" ref="B1181">_xlfn.IFS(Data!F1181 = "successful", "successful",Data!F1181="failed","unsuccessful",Data!F1181="canceled","unsuccessful",Data!F1181="live","live")</f>
        <v>unsuccessful</v>
      </c>
      <c r="C1181">
        <v>60000</v>
      </c>
      <c r="D1181" t="str" cm="1">
        <f t="array" ref="D1181">_xlfn.IFS(C1181&lt;1000,"&lt;1000",AND(C1181&gt;=1000,C1181&lt;=4999),"1000 - 4999",AND(C1181&gt;=5000,C1181&lt;=9999),"5000 - 9999",AND(C1181&gt;=10000,C1181&lt;=14999),"10000 - 14999",AND(C1181&gt;=15000,C1181&lt;=19999),"15000 - 19999",AND(C1181&gt;=20000,C1181&lt;=24999),"20000 - 24999",AND(C1181&gt;=25000,C1181&lt;=29999),"25000 - 29999",AND(C1181&gt;=30000,C1181&lt;=34999),"30000 - 34999",AND(C1181&gt;=35000,C1181&lt;=39999),"35000 - 39999",AND(C1181&gt;=40000,C1181&lt;=44999),"40000 - 44999",AND(C1181&gt;=45000,C1181&lt;=49999),"45000 - 49999",C1181&gt;=50000,"50000 or more")</f>
        <v>50000 or more</v>
      </c>
    </row>
    <row r="1182" spans="1:4" x14ac:dyDescent="0.25">
      <c r="A1182">
        <v>85</v>
      </c>
      <c r="B1182" t="str" cm="1">
        <f t="array" ref="B1182">_xlfn.IFS(Data!F1182 = "successful", "successful",Data!F1182="failed","unsuccessful",Data!F1182="canceled","unsuccessful",Data!F1182="live","live")</f>
        <v>unsuccessful</v>
      </c>
      <c r="C1182">
        <v>50000</v>
      </c>
      <c r="D1182" t="str" cm="1">
        <f t="array" ref="D1182">_xlfn.IFS(C1182&lt;1000,"&lt;1000",AND(C1182&gt;=1000,C1182&lt;=4999),"1000 - 4999",AND(C1182&gt;=5000,C1182&lt;=9999),"5000 - 9999",AND(C1182&gt;=10000,C1182&lt;=14999),"10000 - 14999",AND(C1182&gt;=15000,C1182&lt;=19999),"15000 - 19999",AND(C1182&gt;=20000,C1182&lt;=24999),"20000 - 24999",AND(C1182&gt;=25000,C1182&lt;=29999),"25000 - 29999",AND(C1182&gt;=30000,C1182&lt;=34999),"30000 - 34999",AND(C1182&gt;=35000,C1182&lt;=39999),"35000 - 39999",AND(C1182&gt;=40000,C1182&lt;=44999),"40000 - 44999",AND(C1182&gt;=45000,C1182&lt;=49999),"45000 - 49999",C1182&gt;=50000,"50000 or more")</f>
        <v>50000 or more</v>
      </c>
    </row>
    <row r="1183" spans="1:4" x14ac:dyDescent="0.25">
      <c r="A1183">
        <v>3</v>
      </c>
      <c r="B1183" t="str" cm="1">
        <f t="array" ref="B1183">_xlfn.IFS(Data!F1183 = "successful", "successful",Data!F1183="failed","unsuccessful",Data!F1183="canceled","unsuccessful",Data!F1183="live","live")</f>
        <v>unsuccessful</v>
      </c>
      <c r="C1183">
        <v>50000</v>
      </c>
      <c r="D1183" t="str" cm="1">
        <f t="array" ref="D1183">_xlfn.IFS(C1183&lt;1000,"&lt;1000",AND(C1183&gt;=1000,C1183&lt;=4999),"1000 - 4999",AND(C1183&gt;=5000,C1183&lt;=9999),"5000 - 9999",AND(C1183&gt;=10000,C1183&lt;=14999),"10000 - 14999",AND(C1183&gt;=15000,C1183&lt;=19999),"15000 - 19999",AND(C1183&gt;=20000,C1183&lt;=24999),"20000 - 24999",AND(C1183&gt;=25000,C1183&lt;=29999),"25000 - 29999",AND(C1183&gt;=30000,C1183&lt;=34999),"30000 - 34999",AND(C1183&gt;=35000,C1183&lt;=39999),"35000 - 39999",AND(C1183&gt;=40000,C1183&lt;=44999),"40000 - 44999",AND(C1183&gt;=45000,C1183&lt;=49999),"45000 - 49999",C1183&gt;=50000,"50000 or more")</f>
        <v>50000 or more</v>
      </c>
    </row>
    <row r="1184" spans="1:4" x14ac:dyDescent="0.25">
      <c r="A1184">
        <v>4</v>
      </c>
      <c r="B1184" t="str" cm="1">
        <f t="array" ref="B1184">_xlfn.IFS(Data!F1184 = "successful", "successful",Data!F1184="failed","unsuccessful",Data!F1184="canceled","unsuccessful",Data!F1184="live","live")</f>
        <v>unsuccessful</v>
      </c>
      <c r="C1184">
        <v>1000</v>
      </c>
      <c r="D1184" t="str" cm="1">
        <f t="array" ref="D1184">_xlfn.IFS(C1184&lt;1000,"&lt;1000",AND(C1184&gt;=1000,C1184&lt;=4999),"1000 - 4999",AND(C1184&gt;=5000,C1184&lt;=9999),"5000 - 9999",AND(C1184&gt;=10000,C1184&lt;=14999),"10000 - 14999",AND(C1184&gt;=15000,C1184&lt;=19999),"15000 - 19999",AND(C1184&gt;=20000,C1184&lt;=24999),"20000 - 24999",AND(C1184&gt;=25000,C1184&lt;=29999),"25000 - 29999",AND(C1184&gt;=30000,C1184&lt;=34999),"30000 - 34999",AND(C1184&gt;=35000,C1184&lt;=39999),"35000 - 39999",AND(C1184&gt;=40000,C1184&lt;=44999),"40000 - 44999",AND(C1184&gt;=45000,C1184&lt;=49999),"45000 - 49999",C1184&gt;=50000,"50000 or more")</f>
        <v>1000 - 4999</v>
      </c>
    </row>
    <row r="1185" spans="1:4" x14ac:dyDescent="0.25">
      <c r="A1185">
        <v>3</v>
      </c>
      <c r="B1185" t="str" cm="1">
        <f t="array" ref="B1185">_xlfn.IFS(Data!F1185 = "successful", "successful",Data!F1185="failed","unsuccessful",Data!F1185="canceled","unsuccessful",Data!F1185="live","live")</f>
        <v>unsuccessful</v>
      </c>
      <c r="C1185">
        <v>2500</v>
      </c>
      <c r="D1185" t="str" cm="1">
        <f t="array" ref="D1185">_xlfn.IFS(C1185&lt;1000,"&lt;1000",AND(C1185&gt;=1000,C1185&lt;=4999),"1000 - 4999",AND(C1185&gt;=5000,C1185&lt;=9999),"5000 - 9999",AND(C1185&gt;=10000,C1185&lt;=14999),"10000 - 14999",AND(C1185&gt;=15000,C1185&lt;=19999),"15000 - 19999",AND(C1185&gt;=20000,C1185&lt;=24999),"20000 - 24999",AND(C1185&gt;=25000,C1185&lt;=29999),"25000 - 29999",AND(C1185&gt;=30000,C1185&lt;=34999),"30000 - 34999",AND(C1185&gt;=35000,C1185&lt;=39999),"35000 - 39999",AND(C1185&gt;=40000,C1185&lt;=44999),"40000 - 44999",AND(C1185&gt;=45000,C1185&lt;=49999),"45000 - 49999",C1185&gt;=50000,"50000 or more")</f>
        <v>1000 - 4999</v>
      </c>
    </row>
    <row r="1186" spans="1:4" x14ac:dyDescent="0.25">
      <c r="A1186">
        <v>375</v>
      </c>
      <c r="B1186" t="str" cm="1">
        <f t="array" ref="B1186">_xlfn.IFS(Data!F1186 = "successful", "successful",Data!F1186="failed","unsuccessful",Data!F1186="canceled","unsuccessful",Data!F1186="live","live")</f>
        <v>successful</v>
      </c>
      <c r="C1186">
        <v>22000</v>
      </c>
      <c r="D1186" t="str" cm="1">
        <f t="array" ref="D1186">_xlfn.IFS(C1186&lt;1000,"&lt;1000",AND(C1186&gt;=1000,C1186&lt;=4999),"1000 - 4999",AND(C1186&gt;=5000,C1186&lt;=9999),"5000 - 9999",AND(C1186&gt;=10000,C1186&lt;=14999),"10000 - 14999",AND(C1186&gt;=15000,C1186&lt;=19999),"15000 - 19999",AND(C1186&gt;=20000,C1186&lt;=24999),"20000 - 24999",AND(C1186&gt;=25000,C1186&lt;=29999),"25000 - 29999",AND(C1186&gt;=30000,C1186&lt;=34999),"30000 - 34999",AND(C1186&gt;=35000,C1186&lt;=39999),"35000 - 39999",AND(C1186&gt;=40000,C1186&lt;=44999),"40000 - 44999",AND(C1186&gt;=45000,C1186&lt;=49999),"45000 - 49999",C1186&gt;=50000,"50000 or more")</f>
        <v>20000 - 24999</v>
      </c>
    </row>
    <row r="1187" spans="1:4" x14ac:dyDescent="0.25">
      <c r="A1187">
        <v>111</v>
      </c>
      <c r="B1187" t="str" cm="1">
        <f t="array" ref="B1187">_xlfn.IFS(Data!F1187 = "successful", "successful",Data!F1187="failed","unsuccessful",Data!F1187="canceled","unsuccessful",Data!F1187="live","live")</f>
        <v>successful</v>
      </c>
      <c r="C1187">
        <v>12500</v>
      </c>
      <c r="D1187" t="str" cm="1">
        <f t="array" ref="D1187">_xlfn.IFS(C1187&lt;1000,"&lt;1000",AND(C1187&gt;=1000,C1187&lt;=4999),"1000 - 4999",AND(C1187&gt;=5000,C1187&lt;=9999),"5000 - 9999",AND(C1187&gt;=10000,C1187&lt;=14999),"10000 - 14999",AND(C1187&gt;=15000,C1187&lt;=19999),"15000 - 19999",AND(C1187&gt;=20000,C1187&lt;=24999),"20000 - 24999",AND(C1187&gt;=25000,C1187&lt;=29999),"25000 - 29999",AND(C1187&gt;=30000,C1187&lt;=34999),"30000 - 34999",AND(C1187&gt;=35000,C1187&lt;=39999),"35000 - 39999",AND(C1187&gt;=40000,C1187&lt;=44999),"40000 - 44999",AND(C1187&gt;=45000,C1187&lt;=49999),"45000 - 49999",C1187&gt;=50000,"50000 or more")</f>
        <v>10000 - 14999</v>
      </c>
    </row>
    <row r="1188" spans="1:4" x14ac:dyDescent="0.25">
      <c r="A1188">
        <v>123</v>
      </c>
      <c r="B1188" t="str" cm="1">
        <f t="array" ref="B1188">_xlfn.IFS(Data!F1188 = "successful", "successful",Data!F1188="failed","unsuccessful",Data!F1188="canceled","unsuccessful",Data!F1188="live","live")</f>
        <v>successful</v>
      </c>
      <c r="C1188">
        <v>7500</v>
      </c>
      <c r="D1188" t="str" cm="1">
        <f t="array" ref="D1188">_xlfn.IFS(C1188&lt;1000,"&lt;1000",AND(C1188&gt;=1000,C1188&lt;=4999),"1000 - 4999",AND(C1188&gt;=5000,C1188&lt;=9999),"5000 - 9999",AND(C1188&gt;=10000,C1188&lt;=14999),"10000 - 14999",AND(C1188&gt;=15000,C1188&lt;=19999),"15000 - 19999",AND(C1188&gt;=20000,C1188&lt;=24999),"20000 - 24999",AND(C1188&gt;=25000,C1188&lt;=29999),"25000 - 29999",AND(C1188&gt;=30000,C1188&lt;=34999),"30000 - 34999",AND(C1188&gt;=35000,C1188&lt;=39999),"35000 - 39999",AND(C1188&gt;=40000,C1188&lt;=44999),"40000 - 44999",AND(C1188&gt;=45000,C1188&lt;=49999),"45000 - 49999",C1188&gt;=50000,"50000 or more")</f>
        <v>5000 - 9999</v>
      </c>
    </row>
    <row r="1189" spans="1:4" x14ac:dyDescent="0.25">
      <c r="A1189">
        <v>70</v>
      </c>
      <c r="B1189" t="str" cm="1">
        <f t="array" ref="B1189">_xlfn.IFS(Data!F1189 = "successful", "successful",Data!F1189="failed","unsuccessful",Data!F1189="canceled","unsuccessful",Data!F1189="live","live")</f>
        <v>successful</v>
      </c>
      <c r="C1189">
        <v>8750</v>
      </c>
      <c r="D1189" t="str" cm="1">
        <f t="array" ref="D1189">_xlfn.IFS(C1189&lt;1000,"&lt;1000",AND(C1189&gt;=1000,C1189&lt;=4999),"1000 - 4999",AND(C1189&gt;=5000,C1189&lt;=9999),"5000 - 9999",AND(C1189&gt;=10000,C1189&lt;=14999),"10000 - 14999",AND(C1189&gt;=15000,C1189&lt;=19999),"15000 - 19999",AND(C1189&gt;=20000,C1189&lt;=24999),"20000 - 24999",AND(C1189&gt;=25000,C1189&lt;=29999),"25000 - 29999",AND(C1189&gt;=30000,C1189&lt;=34999),"30000 - 34999",AND(C1189&gt;=35000,C1189&lt;=39999),"35000 - 39999",AND(C1189&gt;=40000,C1189&lt;=44999),"40000 - 44999",AND(C1189&gt;=45000,C1189&lt;=49999),"45000 - 49999",C1189&gt;=50000,"50000 or more")</f>
        <v>5000 - 9999</v>
      </c>
    </row>
    <row r="1190" spans="1:4" x14ac:dyDescent="0.25">
      <c r="A1190">
        <v>85</v>
      </c>
      <c r="B1190" t="str" cm="1">
        <f t="array" ref="B1190">_xlfn.IFS(Data!F1190 = "successful", "successful",Data!F1190="failed","unsuccessful",Data!F1190="canceled","unsuccessful",Data!F1190="live","live")</f>
        <v>successful</v>
      </c>
      <c r="C1190">
        <v>2000</v>
      </c>
      <c r="D1190" t="str" cm="1">
        <f t="array" ref="D1190">_xlfn.IFS(C1190&lt;1000,"&lt;1000",AND(C1190&gt;=1000,C1190&lt;=4999),"1000 - 4999",AND(C1190&gt;=5000,C1190&lt;=9999),"5000 - 9999",AND(C1190&gt;=10000,C1190&lt;=14999),"10000 - 14999",AND(C1190&gt;=15000,C1190&lt;=19999),"15000 - 19999",AND(C1190&gt;=20000,C1190&lt;=24999),"20000 - 24999",AND(C1190&gt;=25000,C1190&lt;=29999),"25000 - 29999",AND(C1190&gt;=30000,C1190&lt;=34999),"30000 - 34999",AND(C1190&gt;=35000,C1190&lt;=39999),"35000 - 39999",AND(C1190&gt;=40000,C1190&lt;=44999),"40000 - 44999",AND(C1190&gt;=45000,C1190&lt;=49999),"45000 - 49999",C1190&gt;=50000,"50000 or more")</f>
        <v>1000 - 4999</v>
      </c>
    </row>
    <row r="1191" spans="1:4" x14ac:dyDescent="0.25">
      <c r="A1191">
        <v>86</v>
      </c>
      <c r="B1191" t="str" cm="1">
        <f t="array" ref="B1191">_xlfn.IFS(Data!F1191 = "successful", "successful",Data!F1191="failed","unsuccessful",Data!F1191="canceled","unsuccessful",Data!F1191="live","live")</f>
        <v>successful</v>
      </c>
      <c r="C1191">
        <v>9000</v>
      </c>
      <c r="D1191" t="str" cm="1">
        <f t="array" ref="D1191">_xlfn.IFS(C1191&lt;1000,"&lt;1000",AND(C1191&gt;=1000,C1191&lt;=4999),"1000 - 4999",AND(C1191&gt;=5000,C1191&lt;=9999),"5000 - 9999",AND(C1191&gt;=10000,C1191&lt;=14999),"10000 - 14999",AND(C1191&gt;=15000,C1191&lt;=19999),"15000 - 19999",AND(C1191&gt;=20000,C1191&lt;=24999),"20000 - 24999",AND(C1191&gt;=25000,C1191&lt;=29999),"25000 - 29999",AND(C1191&gt;=30000,C1191&lt;=34999),"30000 - 34999",AND(C1191&gt;=35000,C1191&lt;=39999),"35000 - 39999",AND(C1191&gt;=40000,C1191&lt;=44999),"40000 - 44999",AND(C1191&gt;=45000,C1191&lt;=49999),"45000 - 49999",C1191&gt;=50000,"50000 or more")</f>
        <v>5000 - 9999</v>
      </c>
    </row>
    <row r="1192" spans="1:4" x14ac:dyDescent="0.25">
      <c r="A1192">
        <v>13</v>
      </c>
      <c r="B1192" t="str" cm="1">
        <f t="array" ref="B1192">_xlfn.IFS(Data!F1192 = "successful", "successful",Data!F1192="failed","unsuccessful",Data!F1192="canceled","unsuccessful",Data!F1192="live","live")</f>
        <v>successful</v>
      </c>
      <c r="C1192">
        <v>500</v>
      </c>
      <c r="D1192" t="str" cm="1">
        <f t="array" ref="D1192">_xlfn.IFS(C1192&lt;1000,"&lt;1000",AND(C1192&gt;=1000,C1192&lt;=4999),"1000 - 4999",AND(C1192&gt;=5000,C1192&lt;=9999),"5000 - 9999",AND(C1192&gt;=10000,C1192&lt;=14999),"10000 - 14999",AND(C1192&gt;=15000,C1192&lt;=19999),"15000 - 19999",AND(C1192&gt;=20000,C1192&lt;=24999),"20000 - 24999",AND(C1192&gt;=25000,C1192&lt;=29999),"25000 - 29999",AND(C1192&gt;=30000,C1192&lt;=34999),"30000 - 34999",AND(C1192&gt;=35000,C1192&lt;=39999),"35000 - 39999",AND(C1192&gt;=40000,C1192&lt;=44999),"40000 - 44999",AND(C1192&gt;=45000,C1192&lt;=49999),"45000 - 49999",C1192&gt;=50000,"50000 or more")</f>
        <v>&lt;1000</v>
      </c>
    </row>
    <row r="1193" spans="1:4" x14ac:dyDescent="0.25">
      <c r="A1193">
        <v>33</v>
      </c>
      <c r="B1193" t="str" cm="1">
        <f t="array" ref="B1193">_xlfn.IFS(Data!F1193 = "successful", "successful",Data!F1193="failed","unsuccessful",Data!F1193="canceled","unsuccessful",Data!F1193="live","live")</f>
        <v>successful</v>
      </c>
      <c r="C1193">
        <v>2700</v>
      </c>
      <c r="D1193" t="str" cm="1">
        <f t="array" ref="D1193">_xlfn.IFS(C1193&lt;1000,"&lt;1000",AND(C1193&gt;=1000,C1193&lt;=4999),"1000 - 4999",AND(C1193&gt;=5000,C1193&lt;=9999),"5000 - 9999",AND(C1193&gt;=10000,C1193&lt;=14999),"10000 - 14999",AND(C1193&gt;=15000,C1193&lt;=19999),"15000 - 19999",AND(C1193&gt;=20000,C1193&lt;=24999),"20000 - 24999",AND(C1193&gt;=25000,C1193&lt;=29999),"25000 - 29999",AND(C1193&gt;=30000,C1193&lt;=34999),"30000 - 34999",AND(C1193&gt;=35000,C1193&lt;=39999),"35000 - 39999",AND(C1193&gt;=40000,C1193&lt;=44999),"40000 - 44999",AND(C1193&gt;=45000,C1193&lt;=49999),"45000 - 49999",C1193&gt;=50000,"50000 or more")</f>
        <v>1000 - 4999</v>
      </c>
    </row>
    <row r="1194" spans="1:4" x14ac:dyDescent="0.25">
      <c r="A1194">
        <v>15</v>
      </c>
      <c r="B1194" t="str" cm="1">
        <f t="array" ref="B1194">_xlfn.IFS(Data!F1194 = "successful", "successful",Data!F1194="failed","unsuccessful",Data!F1194="canceled","unsuccessful",Data!F1194="live","live")</f>
        <v>successful</v>
      </c>
      <c r="C1194">
        <v>100</v>
      </c>
      <c r="D1194" t="str" cm="1">
        <f t="array" ref="D1194">_xlfn.IFS(C1194&lt;1000,"&lt;1000",AND(C1194&gt;=1000,C1194&lt;=4999),"1000 - 4999",AND(C1194&gt;=5000,C1194&lt;=9999),"5000 - 9999",AND(C1194&gt;=10000,C1194&lt;=14999),"10000 - 14999",AND(C1194&gt;=15000,C1194&lt;=19999),"15000 - 19999",AND(C1194&gt;=20000,C1194&lt;=24999),"20000 - 24999",AND(C1194&gt;=25000,C1194&lt;=29999),"25000 - 29999",AND(C1194&gt;=30000,C1194&lt;=34999),"30000 - 34999",AND(C1194&gt;=35000,C1194&lt;=39999),"35000 - 39999",AND(C1194&gt;=40000,C1194&lt;=44999),"40000 - 44999",AND(C1194&gt;=45000,C1194&lt;=49999),"45000 - 49999",C1194&gt;=50000,"50000 or more")</f>
        <v>&lt;1000</v>
      </c>
    </row>
    <row r="1195" spans="1:4" x14ac:dyDescent="0.25">
      <c r="A1195">
        <v>273</v>
      </c>
      <c r="B1195" t="str" cm="1">
        <f t="array" ref="B1195">_xlfn.IFS(Data!F1195 = "successful", "successful",Data!F1195="failed","unsuccessful",Data!F1195="canceled","unsuccessful",Data!F1195="live","live")</f>
        <v>successful</v>
      </c>
      <c r="C1195">
        <v>21000</v>
      </c>
      <c r="D1195" t="str" cm="1">
        <f t="array" ref="D1195">_xlfn.IFS(C1195&lt;1000,"&lt;1000",AND(C1195&gt;=1000,C1195&lt;=4999),"1000 - 4999",AND(C1195&gt;=5000,C1195&lt;=9999),"5000 - 9999",AND(C1195&gt;=10000,C1195&lt;=14999),"10000 - 14999",AND(C1195&gt;=15000,C1195&lt;=19999),"15000 - 19999",AND(C1195&gt;=20000,C1195&lt;=24999),"20000 - 24999",AND(C1195&gt;=25000,C1195&lt;=29999),"25000 - 29999",AND(C1195&gt;=30000,C1195&lt;=34999),"30000 - 34999",AND(C1195&gt;=35000,C1195&lt;=39999),"35000 - 39999",AND(C1195&gt;=40000,C1195&lt;=44999),"40000 - 44999",AND(C1195&gt;=45000,C1195&lt;=49999),"45000 - 49999",C1195&gt;=50000,"50000 or more")</f>
        <v>20000 - 24999</v>
      </c>
    </row>
    <row r="1196" spans="1:4" x14ac:dyDescent="0.25">
      <c r="A1196">
        <v>714</v>
      </c>
      <c r="B1196" t="str" cm="1">
        <f t="array" ref="B1196">_xlfn.IFS(Data!F1196 = "successful", "successful",Data!F1196="failed","unsuccessful",Data!F1196="canceled","unsuccessful",Data!F1196="live","live")</f>
        <v>successful</v>
      </c>
      <c r="C1196">
        <v>12500</v>
      </c>
      <c r="D1196" t="str" cm="1">
        <f t="array" ref="D1196">_xlfn.IFS(C1196&lt;1000,"&lt;1000",AND(C1196&gt;=1000,C1196&lt;=4999),"1000 - 4999",AND(C1196&gt;=5000,C1196&lt;=9999),"5000 - 9999",AND(C1196&gt;=10000,C1196&lt;=14999),"10000 - 14999",AND(C1196&gt;=15000,C1196&lt;=19999),"15000 - 19999",AND(C1196&gt;=20000,C1196&lt;=24999),"20000 - 24999",AND(C1196&gt;=25000,C1196&lt;=29999),"25000 - 29999",AND(C1196&gt;=30000,C1196&lt;=34999),"30000 - 34999",AND(C1196&gt;=35000,C1196&lt;=39999),"35000 - 39999",AND(C1196&gt;=40000,C1196&lt;=44999),"40000 - 44999",AND(C1196&gt;=45000,C1196&lt;=49999),"45000 - 49999",C1196&gt;=50000,"50000 or more")</f>
        <v>10000 - 14999</v>
      </c>
    </row>
    <row r="1197" spans="1:4" x14ac:dyDescent="0.25">
      <c r="A1197">
        <v>170</v>
      </c>
      <c r="B1197" t="str" cm="1">
        <f t="array" ref="B1197">_xlfn.IFS(Data!F1197 = "successful", "successful",Data!F1197="failed","unsuccessful",Data!F1197="canceled","unsuccessful",Data!F1197="live","live")</f>
        <v>successful</v>
      </c>
      <c r="C1197">
        <v>10000</v>
      </c>
      <c r="D1197" t="str" cm="1">
        <f t="array" ref="D1197">_xlfn.IFS(C1197&lt;1000,"&lt;1000",AND(C1197&gt;=1000,C1197&lt;=4999),"1000 - 4999",AND(C1197&gt;=5000,C1197&lt;=9999),"5000 - 9999",AND(C1197&gt;=10000,C1197&lt;=14999),"10000 - 14999",AND(C1197&gt;=15000,C1197&lt;=19999),"15000 - 19999",AND(C1197&gt;=20000,C1197&lt;=24999),"20000 - 24999",AND(C1197&gt;=25000,C1197&lt;=29999),"25000 - 29999",AND(C1197&gt;=30000,C1197&lt;=34999),"30000 - 34999",AND(C1197&gt;=35000,C1197&lt;=39999),"35000 - 39999",AND(C1197&gt;=40000,C1197&lt;=44999),"40000 - 44999",AND(C1197&gt;=45000,C1197&lt;=49999),"45000 - 49999",C1197&gt;=50000,"50000 or more")</f>
        <v>10000 - 14999</v>
      </c>
    </row>
    <row r="1198" spans="1:4" x14ac:dyDescent="0.25">
      <c r="A1198">
        <v>512</v>
      </c>
      <c r="B1198" t="str" cm="1">
        <f t="array" ref="B1198">_xlfn.IFS(Data!F1198 = "successful", "successful",Data!F1198="failed","unsuccessful",Data!F1198="canceled","unsuccessful",Data!F1198="live","live")</f>
        <v>successful</v>
      </c>
      <c r="C1198">
        <v>14500</v>
      </c>
      <c r="D1198" t="str" cm="1">
        <f t="array" ref="D1198">_xlfn.IFS(C1198&lt;1000,"&lt;1000",AND(C1198&gt;=1000,C1198&lt;=4999),"1000 - 4999",AND(C1198&gt;=5000,C1198&lt;=9999),"5000 - 9999",AND(C1198&gt;=10000,C1198&lt;=14999),"10000 - 14999",AND(C1198&gt;=15000,C1198&lt;=19999),"15000 - 19999",AND(C1198&gt;=20000,C1198&lt;=24999),"20000 - 24999",AND(C1198&gt;=25000,C1198&lt;=29999),"25000 - 29999",AND(C1198&gt;=30000,C1198&lt;=34999),"30000 - 34999",AND(C1198&gt;=35000,C1198&lt;=39999),"35000 - 39999",AND(C1198&gt;=40000,C1198&lt;=44999),"40000 - 44999",AND(C1198&gt;=45000,C1198&lt;=49999),"45000 - 49999",C1198&gt;=50000,"50000 or more")</f>
        <v>10000 - 14999</v>
      </c>
    </row>
    <row r="1199" spans="1:4" x14ac:dyDescent="0.25">
      <c r="A1199">
        <v>314</v>
      </c>
      <c r="B1199" t="str" cm="1">
        <f t="array" ref="B1199">_xlfn.IFS(Data!F1199 = "successful", "successful",Data!F1199="failed","unsuccessful",Data!F1199="canceled","unsuccessful",Data!F1199="live","live")</f>
        <v>successful</v>
      </c>
      <c r="C1199">
        <v>15000</v>
      </c>
      <c r="D1199" t="str" cm="1">
        <f t="array" ref="D1199">_xlfn.IFS(C1199&lt;1000,"&lt;1000",AND(C1199&gt;=1000,C1199&lt;=4999),"1000 - 4999",AND(C1199&gt;=5000,C1199&lt;=9999),"5000 - 9999",AND(C1199&gt;=10000,C1199&lt;=14999),"10000 - 14999",AND(C1199&gt;=15000,C1199&lt;=19999),"15000 - 19999",AND(C1199&gt;=20000,C1199&lt;=24999),"20000 - 24999",AND(C1199&gt;=25000,C1199&lt;=29999),"25000 - 29999",AND(C1199&gt;=30000,C1199&lt;=34999),"30000 - 34999",AND(C1199&gt;=35000,C1199&lt;=39999),"35000 - 39999",AND(C1199&gt;=40000,C1199&lt;=44999),"40000 - 44999",AND(C1199&gt;=45000,C1199&lt;=49999),"45000 - 49999",C1199&gt;=50000,"50000 or more")</f>
        <v>15000 - 19999</v>
      </c>
    </row>
    <row r="1200" spans="1:4" x14ac:dyDescent="0.25">
      <c r="A1200">
        <v>167</v>
      </c>
      <c r="B1200" t="str" cm="1">
        <f t="array" ref="B1200">_xlfn.IFS(Data!F1200 = "successful", "successful",Data!F1200="failed","unsuccessful",Data!F1200="canceled","unsuccessful",Data!F1200="live","live")</f>
        <v>successful</v>
      </c>
      <c r="C1200">
        <v>3500</v>
      </c>
      <c r="D1200" t="str" cm="1">
        <f t="array" ref="D1200">_xlfn.IFS(C1200&lt;1000,"&lt;1000",AND(C1200&gt;=1000,C1200&lt;=4999),"1000 - 4999",AND(C1200&gt;=5000,C1200&lt;=9999),"5000 - 9999",AND(C1200&gt;=10000,C1200&lt;=14999),"10000 - 14999",AND(C1200&gt;=15000,C1200&lt;=19999),"15000 - 19999",AND(C1200&gt;=20000,C1200&lt;=24999),"20000 - 24999",AND(C1200&gt;=25000,C1200&lt;=29999),"25000 - 29999",AND(C1200&gt;=30000,C1200&lt;=34999),"30000 - 34999",AND(C1200&gt;=35000,C1200&lt;=39999),"35000 - 39999",AND(C1200&gt;=40000,C1200&lt;=44999),"40000 - 44999",AND(C1200&gt;=45000,C1200&lt;=49999),"45000 - 49999",C1200&gt;=50000,"50000 or more")</f>
        <v>1000 - 4999</v>
      </c>
    </row>
    <row r="1201" spans="1:4" x14ac:dyDescent="0.25">
      <c r="A1201">
        <v>9</v>
      </c>
      <c r="B1201" t="str" cm="1">
        <f t="array" ref="B1201">_xlfn.IFS(Data!F1201 = "successful", "successful",Data!F1201="failed","unsuccessful",Data!F1201="canceled","unsuccessful",Data!F1201="live","live")</f>
        <v>successful</v>
      </c>
      <c r="C1201">
        <v>2658</v>
      </c>
      <c r="D1201" t="str" cm="1">
        <f t="array" ref="D1201">_xlfn.IFS(C1201&lt;1000,"&lt;1000",AND(C1201&gt;=1000,C1201&lt;=4999),"1000 - 4999",AND(C1201&gt;=5000,C1201&lt;=9999),"5000 - 9999",AND(C1201&gt;=10000,C1201&lt;=14999),"10000 - 14999",AND(C1201&gt;=15000,C1201&lt;=19999),"15000 - 19999",AND(C1201&gt;=20000,C1201&lt;=24999),"20000 - 24999",AND(C1201&gt;=25000,C1201&lt;=29999),"25000 - 29999",AND(C1201&gt;=30000,C1201&lt;=34999),"30000 - 34999",AND(C1201&gt;=35000,C1201&lt;=39999),"35000 - 39999",AND(C1201&gt;=40000,C1201&lt;=44999),"40000 - 44999",AND(C1201&gt;=45000,C1201&lt;=49999),"45000 - 49999",C1201&gt;=50000,"50000 or more")</f>
        <v>1000 - 4999</v>
      </c>
    </row>
    <row r="1202" spans="1:4" x14ac:dyDescent="0.25">
      <c r="A1202">
        <v>103</v>
      </c>
      <c r="B1202" t="str" cm="1">
        <f t="array" ref="B1202">_xlfn.IFS(Data!F1202 = "successful", "successful",Data!F1202="failed","unsuccessful",Data!F1202="canceled","unsuccessful",Data!F1202="live","live")</f>
        <v>successful</v>
      </c>
      <c r="C1202">
        <v>4800</v>
      </c>
      <c r="D1202" t="str" cm="1">
        <f t="array" ref="D1202">_xlfn.IFS(C1202&lt;1000,"&lt;1000",AND(C1202&gt;=1000,C1202&lt;=4999),"1000 - 4999",AND(C1202&gt;=5000,C1202&lt;=9999),"5000 - 9999",AND(C1202&gt;=10000,C1202&lt;=14999),"10000 - 14999",AND(C1202&gt;=15000,C1202&lt;=19999),"15000 - 19999",AND(C1202&gt;=20000,C1202&lt;=24999),"20000 - 24999",AND(C1202&gt;=25000,C1202&lt;=29999),"25000 - 29999",AND(C1202&gt;=30000,C1202&lt;=34999),"30000 - 34999",AND(C1202&gt;=35000,C1202&lt;=39999),"35000 - 39999",AND(C1202&gt;=40000,C1202&lt;=44999),"40000 - 44999",AND(C1202&gt;=45000,C1202&lt;=49999),"45000 - 49999",C1202&gt;=50000,"50000 or more")</f>
        <v>1000 - 4999</v>
      </c>
    </row>
    <row r="1203" spans="1:4" x14ac:dyDescent="0.25">
      <c r="A1203">
        <v>111</v>
      </c>
      <c r="B1203" t="str" cm="1">
        <f t="array" ref="B1203">_xlfn.IFS(Data!F1203 = "successful", "successful",Data!F1203="failed","unsuccessful",Data!F1203="canceled","unsuccessful",Data!F1203="live","live")</f>
        <v>successful</v>
      </c>
      <c r="C1203">
        <v>6000</v>
      </c>
      <c r="D1203" t="str" cm="1">
        <f t="array" ref="D1203">_xlfn.IFS(C1203&lt;1000,"&lt;1000",AND(C1203&gt;=1000,C1203&lt;=4999),"1000 - 4999",AND(C1203&gt;=5000,C1203&lt;=9999),"5000 - 9999",AND(C1203&gt;=10000,C1203&lt;=14999),"10000 - 14999",AND(C1203&gt;=15000,C1203&lt;=19999),"15000 - 19999",AND(C1203&gt;=20000,C1203&lt;=24999),"20000 - 24999",AND(C1203&gt;=25000,C1203&lt;=29999),"25000 - 29999",AND(C1203&gt;=30000,C1203&lt;=34999),"30000 - 34999",AND(C1203&gt;=35000,C1203&lt;=39999),"35000 - 39999",AND(C1203&gt;=40000,C1203&lt;=44999),"40000 - 44999",AND(C1203&gt;=45000,C1203&lt;=49999),"45000 - 49999",C1203&gt;=50000,"50000 or more")</f>
        <v>5000 - 9999</v>
      </c>
    </row>
    <row r="1204" spans="1:4" x14ac:dyDescent="0.25">
      <c r="A1204">
        <v>271</v>
      </c>
      <c r="B1204" t="str" cm="1">
        <f t="array" ref="B1204">_xlfn.IFS(Data!F1204 = "successful", "successful",Data!F1204="failed","unsuccessful",Data!F1204="canceled","unsuccessful",Data!F1204="live","live")</f>
        <v>successful</v>
      </c>
      <c r="C1204">
        <v>25000</v>
      </c>
      <c r="D1204" t="str" cm="1">
        <f t="array" ref="D1204">_xlfn.IFS(C1204&lt;1000,"&lt;1000",AND(C1204&gt;=1000,C1204&lt;=4999),"1000 - 4999",AND(C1204&gt;=5000,C1204&lt;=9999),"5000 - 9999",AND(C1204&gt;=10000,C1204&lt;=14999),"10000 - 14999",AND(C1204&gt;=15000,C1204&lt;=19999),"15000 - 19999",AND(C1204&gt;=20000,C1204&lt;=24999),"20000 - 24999",AND(C1204&gt;=25000,C1204&lt;=29999),"25000 - 29999",AND(C1204&gt;=30000,C1204&lt;=34999),"30000 - 34999",AND(C1204&gt;=35000,C1204&lt;=39999),"35000 - 39999",AND(C1204&gt;=40000,C1204&lt;=44999),"40000 - 44999",AND(C1204&gt;=45000,C1204&lt;=49999),"45000 - 49999",C1204&gt;=50000,"50000 or more")</f>
        <v>25000 - 29999</v>
      </c>
    </row>
    <row r="1205" spans="1:4" x14ac:dyDescent="0.25">
      <c r="A1205">
        <v>101</v>
      </c>
      <c r="B1205" t="str" cm="1">
        <f t="array" ref="B1205">_xlfn.IFS(Data!F1205 = "successful", "successful",Data!F1205="failed","unsuccessful",Data!F1205="canceled","unsuccessful",Data!F1205="live","live")</f>
        <v>successful</v>
      </c>
      <c r="C1205">
        <v>16300</v>
      </c>
      <c r="D1205" t="str" cm="1">
        <f t="array" ref="D1205">_xlfn.IFS(C1205&lt;1000,"&lt;1000",AND(C1205&gt;=1000,C1205&lt;=4999),"1000 - 4999",AND(C1205&gt;=5000,C1205&lt;=9999),"5000 - 9999",AND(C1205&gt;=10000,C1205&lt;=14999),"10000 - 14999",AND(C1205&gt;=15000,C1205&lt;=19999),"15000 - 19999",AND(C1205&gt;=20000,C1205&lt;=24999),"20000 - 24999",AND(C1205&gt;=25000,C1205&lt;=29999),"25000 - 29999",AND(C1205&gt;=30000,C1205&lt;=34999),"30000 - 34999",AND(C1205&gt;=35000,C1205&lt;=39999),"35000 - 39999",AND(C1205&gt;=40000,C1205&lt;=44999),"40000 - 44999",AND(C1205&gt;=45000,C1205&lt;=49999),"45000 - 49999",C1205&gt;=50000,"50000 or more")</f>
        <v>15000 - 19999</v>
      </c>
    </row>
    <row r="1206" spans="1:4" x14ac:dyDescent="0.25">
      <c r="A1206">
        <v>57</v>
      </c>
      <c r="B1206" t="str" cm="1">
        <f t="array" ref="B1206">_xlfn.IFS(Data!F1206 = "successful", "successful",Data!F1206="failed","unsuccessful",Data!F1206="canceled","unsuccessful",Data!F1206="live","live")</f>
        <v>successful</v>
      </c>
      <c r="C1206">
        <v>13000</v>
      </c>
      <c r="D1206" t="str" cm="1">
        <f t="array" ref="D1206">_xlfn.IFS(C1206&lt;1000,"&lt;1000",AND(C1206&gt;=1000,C1206&lt;=4999),"1000 - 4999",AND(C1206&gt;=5000,C1206&lt;=9999),"5000 - 9999",AND(C1206&gt;=10000,C1206&lt;=14999),"10000 - 14999",AND(C1206&gt;=15000,C1206&lt;=19999),"15000 - 19999",AND(C1206&gt;=20000,C1206&lt;=24999),"20000 - 24999",AND(C1206&gt;=25000,C1206&lt;=29999),"25000 - 29999",AND(C1206&gt;=30000,C1206&lt;=34999),"30000 - 34999",AND(C1206&gt;=35000,C1206&lt;=39999),"35000 - 39999",AND(C1206&gt;=40000,C1206&lt;=44999),"40000 - 44999",AND(C1206&gt;=45000,C1206&lt;=49999),"45000 - 49999",C1206&gt;=50000,"50000 or more")</f>
        <v>10000 - 14999</v>
      </c>
    </row>
    <row r="1207" spans="1:4" x14ac:dyDescent="0.25">
      <c r="A1207">
        <v>62</v>
      </c>
      <c r="B1207" t="str" cm="1">
        <f t="array" ref="B1207">_xlfn.IFS(Data!F1207 = "successful", "successful",Data!F1207="failed","unsuccessful",Data!F1207="canceled","unsuccessful",Data!F1207="live","live")</f>
        <v>successful</v>
      </c>
      <c r="C1207">
        <v>13000</v>
      </c>
      <c r="D1207" t="str" cm="1">
        <f t="array" ref="D1207">_xlfn.IFS(C1207&lt;1000,"&lt;1000",AND(C1207&gt;=1000,C1207&lt;=4999),"1000 - 4999",AND(C1207&gt;=5000,C1207&lt;=9999),"5000 - 9999",AND(C1207&gt;=10000,C1207&lt;=14999),"10000 - 14999",AND(C1207&gt;=15000,C1207&lt;=19999),"15000 - 19999",AND(C1207&gt;=20000,C1207&lt;=24999),"20000 - 24999",AND(C1207&gt;=25000,C1207&lt;=29999),"25000 - 29999",AND(C1207&gt;=30000,C1207&lt;=34999),"30000 - 34999",AND(C1207&gt;=35000,C1207&lt;=39999),"35000 - 39999",AND(C1207&gt;=40000,C1207&lt;=44999),"40000 - 44999",AND(C1207&gt;=45000,C1207&lt;=49999),"45000 - 49999",C1207&gt;=50000,"50000 or more")</f>
        <v>10000 - 14999</v>
      </c>
    </row>
    <row r="1208" spans="1:4" x14ac:dyDescent="0.25">
      <c r="A1208">
        <v>32</v>
      </c>
      <c r="B1208" t="str" cm="1">
        <f t="array" ref="B1208">_xlfn.IFS(Data!F1208 = "successful", "successful",Data!F1208="failed","unsuccessful",Data!F1208="canceled","unsuccessful",Data!F1208="live","live")</f>
        <v>successful</v>
      </c>
      <c r="C1208">
        <v>900</v>
      </c>
      <c r="D1208" t="str" cm="1">
        <f t="array" ref="D1208">_xlfn.IFS(C1208&lt;1000,"&lt;1000",AND(C1208&gt;=1000,C1208&lt;=4999),"1000 - 4999",AND(C1208&gt;=5000,C1208&lt;=9999),"5000 - 9999",AND(C1208&gt;=10000,C1208&lt;=14999),"10000 - 14999",AND(C1208&gt;=15000,C1208&lt;=19999),"15000 - 19999",AND(C1208&gt;=20000,C1208&lt;=24999),"20000 - 24999",AND(C1208&gt;=25000,C1208&lt;=29999),"25000 - 29999",AND(C1208&gt;=30000,C1208&lt;=34999),"30000 - 34999",AND(C1208&gt;=35000,C1208&lt;=39999),"35000 - 39999",AND(C1208&gt;=40000,C1208&lt;=44999),"40000 - 44999",AND(C1208&gt;=45000,C1208&lt;=49999),"45000 - 49999",C1208&gt;=50000,"50000 or more")</f>
        <v>&lt;1000</v>
      </c>
    </row>
    <row r="1209" spans="1:4" x14ac:dyDescent="0.25">
      <c r="A1209">
        <v>141</v>
      </c>
      <c r="B1209" t="str" cm="1">
        <f t="array" ref="B1209">_xlfn.IFS(Data!F1209 = "successful", "successful",Data!F1209="failed","unsuccessful",Data!F1209="canceled","unsuccessful",Data!F1209="live","live")</f>
        <v>successful</v>
      </c>
      <c r="C1209">
        <v>16700</v>
      </c>
      <c r="D1209" t="str" cm="1">
        <f t="array" ref="D1209">_xlfn.IFS(C1209&lt;1000,"&lt;1000",AND(C1209&gt;=1000,C1209&lt;=4999),"1000 - 4999",AND(C1209&gt;=5000,C1209&lt;=9999),"5000 - 9999",AND(C1209&gt;=10000,C1209&lt;=14999),"10000 - 14999",AND(C1209&gt;=15000,C1209&lt;=19999),"15000 - 19999",AND(C1209&gt;=20000,C1209&lt;=24999),"20000 - 24999",AND(C1209&gt;=25000,C1209&lt;=29999),"25000 - 29999",AND(C1209&gt;=30000,C1209&lt;=34999),"30000 - 34999",AND(C1209&gt;=35000,C1209&lt;=39999),"35000 - 39999",AND(C1209&gt;=40000,C1209&lt;=44999),"40000 - 44999",AND(C1209&gt;=45000,C1209&lt;=49999),"45000 - 49999",C1209&gt;=50000,"50000 or more")</f>
        <v>15000 - 19999</v>
      </c>
    </row>
    <row r="1210" spans="1:4" x14ac:dyDescent="0.25">
      <c r="A1210">
        <v>75</v>
      </c>
      <c r="B1210" t="str" cm="1">
        <f t="array" ref="B1210">_xlfn.IFS(Data!F1210 = "successful", "successful",Data!F1210="failed","unsuccessful",Data!F1210="canceled","unsuccessful",Data!F1210="live","live")</f>
        <v>successful</v>
      </c>
      <c r="C1210">
        <v>10000</v>
      </c>
      <c r="D1210" t="str" cm="1">
        <f t="array" ref="D1210">_xlfn.IFS(C1210&lt;1000,"&lt;1000",AND(C1210&gt;=1000,C1210&lt;=4999),"1000 - 4999",AND(C1210&gt;=5000,C1210&lt;=9999),"5000 - 9999",AND(C1210&gt;=10000,C1210&lt;=14999),"10000 - 14999",AND(C1210&gt;=15000,C1210&lt;=19999),"15000 - 19999",AND(C1210&gt;=20000,C1210&lt;=24999),"20000 - 24999",AND(C1210&gt;=25000,C1210&lt;=29999),"25000 - 29999",AND(C1210&gt;=30000,C1210&lt;=34999),"30000 - 34999",AND(C1210&gt;=35000,C1210&lt;=39999),"35000 - 39999",AND(C1210&gt;=40000,C1210&lt;=44999),"40000 - 44999",AND(C1210&gt;=45000,C1210&lt;=49999),"45000 - 49999",C1210&gt;=50000,"50000 or more")</f>
        <v>10000 - 14999</v>
      </c>
    </row>
    <row r="1211" spans="1:4" x14ac:dyDescent="0.25">
      <c r="A1211">
        <v>46</v>
      </c>
      <c r="B1211" t="str" cm="1">
        <f t="array" ref="B1211">_xlfn.IFS(Data!F1211 = "successful", "successful",Data!F1211="failed","unsuccessful",Data!F1211="canceled","unsuccessful",Data!F1211="live","live")</f>
        <v>successful</v>
      </c>
      <c r="C1211">
        <v>6000</v>
      </c>
      <c r="D1211" t="str" cm="1">
        <f t="array" ref="D1211">_xlfn.IFS(C1211&lt;1000,"&lt;1000",AND(C1211&gt;=1000,C1211&lt;=4999),"1000 - 4999",AND(C1211&gt;=5000,C1211&lt;=9999),"5000 - 9999",AND(C1211&gt;=10000,C1211&lt;=14999),"10000 - 14999",AND(C1211&gt;=15000,C1211&lt;=19999),"15000 - 19999",AND(C1211&gt;=20000,C1211&lt;=24999),"20000 - 24999",AND(C1211&gt;=25000,C1211&lt;=29999),"25000 - 29999",AND(C1211&gt;=30000,C1211&lt;=34999),"30000 - 34999",AND(C1211&gt;=35000,C1211&lt;=39999),"35000 - 39999",AND(C1211&gt;=40000,C1211&lt;=44999),"40000 - 44999",AND(C1211&gt;=45000,C1211&lt;=49999),"45000 - 49999",C1211&gt;=50000,"50000 or more")</f>
        <v>5000 - 9999</v>
      </c>
    </row>
    <row r="1212" spans="1:4" x14ac:dyDescent="0.25">
      <c r="A1212">
        <v>103</v>
      </c>
      <c r="B1212" t="str" cm="1">
        <f t="array" ref="B1212">_xlfn.IFS(Data!F1212 = "successful", "successful",Data!F1212="failed","unsuccessful",Data!F1212="canceled","unsuccessful",Data!F1212="live","live")</f>
        <v>successful</v>
      </c>
      <c r="C1212">
        <v>20000</v>
      </c>
      <c r="D1212" t="str" cm="1">
        <f t="array" ref="D1212">_xlfn.IFS(C1212&lt;1000,"&lt;1000",AND(C1212&gt;=1000,C1212&lt;=4999),"1000 - 4999",AND(C1212&gt;=5000,C1212&lt;=9999),"5000 - 9999",AND(C1212&gt;=10000,C1212&lt;=14999),"10000 - 14999",AND(C1212&gt;=15000,C1212&lt;=19999),"15000 - 19999",AND(C1212&gt;=20000,C1212&lt;=24999),"20000 - 24999",AND(C1212&gt;=25000,C1212&lt;=29999),"25000 - 29999",AND(C1212&gt;=30000,C1212&lt;=34999),"30000 - 34999",AND(C1212&gt;=35000,C1212&lt;=39999),"35000 - 39999",AND(C1212&gt;=40000,C1212&lt;=44999),"40000 - 44999",AND(C1212&gt;=45000,C1212&lt;=49999),"45000 - 49999",C1212&gt;=50000,"50000 or more")</f>
        <v>20000 - 24999</v>
      </c>
    </row>
    <row r="1213" spans="1:4" x14ac:dyDescent="0.25">
      <c r="A1213">
        <v>6</v>
      </c>
      <c r="B1213" t="str" cm="1">
        <f t="array" ref="B1213">_xlfn.IFS(Data!F1213 = "successful", "successful",Data!F1213="failed","unsuccessful",Data!F1213="canceled","unsuccessful",Data!F1213="live","live")</f>
        <v>successful</v>
      </c>
      <c r="C1213">
        <v>1000</v>
      </c>
      <c r="D1213" t="str" cm="1">
        <f t="array" ref="D1213">_xlfn.IFS(C1213&lt;1000,"&lt;1000",AND(C1213&gt;=1000,C1213&lt;=4999),"1000 - 4999",AND(C1213&gt;=5000,C1213&lt;=9999),"5000 - 9999",AND(C1213&gt;=10000,C1213&lt;=14999),"10000 - 14999",AND(C1213&gt;=15000,C1213&lt;=19999),"15000 - 19999",AND(C1213&gt;=20000,C1213&lt;=24999),"20000 - 24999",AND(C1213&gt;=25000,C1213&lt;=29999),"25000 - 29999",AND(C1213&gt;=30000,C1213&lt;=34999),"30000 - 34999",AND(C1213&gt;=35000,C1213&lt;=39999),"35000 - 39999",AND(C1213&gt;=40000,C1213&lt;=44999),"40000 - 44999",AND(C1213&gt;=45000,C1213&lt;=49999),"45000 - 49999",C1213&gt;=50000,"50000 or more")</f>
        <v>1000 - 4999</v>
      </c>
    </row>
    <row r="1214" spans="1:4" x14ac:dyDescent="0.25">
      <c r="A1214">
        <v>83</v>
      </c>
      <c r="B1214" t="str" cm="1">
        <f t="array" ref="B1214">_xlfn.IFS(Data!F1214 = "successful", "successful",Data!F1214="failed","unsuccessful",Data!F1214="canceled","unsuccessful",Data!F1214="live","live")</f>
        <v>successful</v>
      </c>
      <c r="C1214">
        <v>2500</v>
      </c>
      <c r="D1214" t="str" cm="1">
        <f t="array" ref="D1214">_xlfn.IFS(C1214&lt;1000,"&lt;1000",AND(C1214&gt;=1000,C1214&lt;=4999),"1000 - 4999",AND(C1214&gt;=5000,C1214&lt;=9999),"5000 - 9999",AND(C1214&gt;=10000,C1214&lt;=14999),"10000 - 14999",AND(C1214&gt;=15000,C1214&lt;=19999),"15000 - 19999",AND(C1214&gt;=20000,C1214&lt;=24999),"20000 - 24999",AND(C1214&gt;=25000,C1214&lt;=29999),"25000 - 29999",AND(C1214&gt;=30000,C1214&lt;=34999),"30000 - 34999",AND(C1214&gt;=35000,C1214&lt;=39999),"35000 - 39999",AND(C1214&gt;=40000,C1214&lt;=44999),"40000 - 44999",AND(C1214&gt;=45000,C1214&lt;=49999),"45000 - 49999",C1214&gt;=50000,"50000 or more")</f>
        <v>1000 - 4999</v>
      </c>
    </row>
    <row r="1215" spans="1:4" x14ac:dyDescent="0.25">
      <c r="A1215">
        <v>108</v>
      </c>
      <c r="B1215" t="str" cm="1">
        <f t="array" ref="B1215">_xlfn.IFS(Data!F1215 = "successful", "successful",Data!F1215="failed","unsuccessful",Data!F1215="canceled","unsuccessful",Data!F1215="live","live")</f>
        <v>successful</v>
      </c>
      <c r="C1215">
        <v>6500</v>
      </c>
      <c r="D1215" t="str" cm="1">
        <f t="array" ref="D1215">_xlfn.IFS(C1215&lt;1000,"&lt;1000",AND(C1215&gt;=1000,C1215&lt;=4999),"1000 - 4999",AND(C1215&gt;=5000,C1215&lt;=9999),"5000 - 9999",AND(C1215&gt;=10000,C1215&lt;=14999),"10000 - 14999",AND(C1215&gt;=15000,C1215&lt;=19999),"15000 - 19999",AND(C1215&gt;=20000,C1215&lt;=24999),"20000 - 24999",AND(C1215&gt;=25000,C1215&lt;=29999),"25000 - 29999",AND(C1215&gt;=30000,C1215&lt;=34999),"30000 - 34999",AND(C1215&gt;=35000,C1215&lt;=39999),"35000 - 39999",AND(C1215&gt;=40000,C1215&lt;=44999),"40000 - 44999",AND(C1215&gt;=45000,C1215&lt;=49999),"45000 - 49999",C1215&gt;=50000,"50000 or more")</f>
        <v>5000 - 9999</v>
      </c>
    </row>
    <row r="1216" spans="1:4" x14ac:dyDescent="0.25">
      <c r="A1216">
        <v>25</v>
      </c>
      <c r="B1216" t="str" cm="1">
        <f t="array" ref="B1216">_xlfn.IFS(Data!F1216 = "successful", "successful",Data!F1216="failed","unsuccessful",Data!F1216="canceled","unsuccessful",Data!F1216="live","live")</f>
        <v>successful</v>
      </c>
      <c r="C1216">
        <v>2000</v>
      </c>
      <c r="D1216" t="str" cm="1">
        <f t="array" ref="D1216">_xlfn.IFS(C1216&lt;1000,"&lt;1000",AND(C1216&gt;=1000,C1216&lt;=4999),"1000 - 4999",AND(C1216&gt;=5000,C1216&lt;=9999),"5000 - 9999",AND(C1216&gt;=10000,C1216&lt;=14999),"10000 - 14999",AND(C1216&gt;=15000,C1216&lt;=19999),"15000 - 19999",AND(C1216&gt;=20000,C1216&lt;=24999),"20000 - 24999",AND(C1216&gt;=25000,C1216&lt;=29999),"25000 - 29999",AND(C1216&gt;=30000,C1216&lt;=34999),"30000 - 34999",AND(C1216&gt;=35000,C1216&lt;=39999),"35000 - 39999",AND(C1216&gt;=40000,C1216&lt;=44999),"40000 - 44999",AND(C1216&gt;=45000,C1216&lt;=49999),"45000 - 49999",C1216&gt;=50000,"50000 or more")</f>
        <v>1000 - 4999</v>
      </c>
    </row>
    <row r="1217" spans="1:4" x14ac:dyDescent="0.25">
      <c r="A1217">
        <v>549</v>
      </c>
      <c r="B1217" t="str" cm="1">
        <f t="array" ref="B1217">_xlfn.IFS(Data!F1217 = "successful", "successful",Data!F1217="failed","unsuccessful",Data!F1217="canceled","unsuccessful",Data!F1217="live","live")</f>
        <v>successful</v>
      </c>
      <c r="C1217">
        <v>5000</v>
      </c>
      <c r="D1217" t="str" cm="1">
        <f t="array" ref="D1217">_xlfn.IFS(C1217&lt;1000,"&lt;1000",AND(C1217&gt;=1000,C1217&lt;=4999),"1000 - 4999",AND(C1217&gt;=5000,C1217&lt;=9999),"5000 - 9999",AND(C1217&gt;=10000,C1217&lt;=14999),"10000 - 14999",AND(C1217&gt;=15000,C1217&lt;=19999),"15000 - 19999",AND(C1217&gt;=20000,C1217&lt;=24999),"20000 - 24999",AND(C1217&gt;=25000,C1217&lt;=29999),"25000 - 29999",AND(C1217&gt;=30000,C1217&lt;=34999),"30000 - 34999",AND(C1217&gt;=35000,C1217&lt;=39999),"35000 - 39999",AND(C1217&gt;=40000,C1217&lt;=44999),"40000 - 44999",AND(C1217&gt;=45000,C1217&lt;=49999),"45000 - 49999",C1217&gt;=50000,"50000 or more")</f>
        <v>5000 - 9999</v>
      </c>
    </row>
    <row r="1218" spans="1:4" x14ac:dyDescent="0.25">
      <c r="A1218">
        <v>222</v>
      </c>
      <c r="B1218" t="str" cm="1">
        <f t="array" ref="B1218">_xlfn.IFS(Data!F1218 = "successful", "successful",Data!F1218="failed","unsuccessful",Data!F1218="canceled","unsuccessful",Data!F1218="live","live")</f>
        <v>successful</v>
      </c>
      <c r="C1218">
        <v>14000</v>
      </c>
      <c r="D1218" t="str" cm="1">
        <f t="array" ref="D1218">_xlfn.IFS(C1218&lt;1000,"&lt;1000",AND(C1218&gt;=1000,C1218&lt;=4999),"1000 - 4999",AND(C1218&gt;=5000,C1218&lt;=9999),"5000 - 9999",AND(C1218&gt;=10000,C1218&lt;=14999),"10000 - 14999",AND(C1218&gt;=15000,C1218&lt;=19999),"15000 - 19999",AND(C1218&gt;=20000,C1218&lt;=24999),"20000 - 24999",AND(C1218&gt;=25000,C1218&lt;=29999),"25000 - 29999",AND(C1218&gt;=30000,C1218&lt;=34999),"30000 - 34999",AND(C1218&gt;=35000,C1218&lt;=39999),"35000 - 39999",AND(C1218&gt;=40000,C1218&lt;=44999),"40000 - 44999",AND(C1218&gt;=45000,C1218&lt;=49999),"45000 - 49999",C1218&gt;=50000,"50000 or more")</f>
        <v>10000 - 14999</v>
      </c>
    </row>
    <row r="1219" spans="1:4" x14ac:dyDescent="0.25">
      <c r="A1219">
        <v>183</v>
      </c>
      <c r="B1219" t="str" cm="1">
        <f t="array" ref="B1219">_xlfn.IFS(Data!F1219 = "successful", "successful",Data!F1219="failed","unsuccessful",Data!F1219="canceled","unsuccessful",Data!F1219="live","live")</f>
        <v>successful</v>
      </c>
      <c r="C1219">
        <v>26500</v>
      </c>
      <c r="D1219" t="str" cm="1">
        <f t="array" ref="D1219">_xlfn.IFS(C1219&lt;1000,"&lt;1000",AND(C1219&gt;=1000,C1219&lt;=4999),"1000 - 4999",AND(C1219&gt;=5000,C1219&lt;=9999),"5000 - 9999",AND(C1219&gt;=10000,C1219&lt;=14999),"10000 - 14999",AND(C1219&gt;=15000,C1219&lt;=19999),"15000 - 19999",AND(C1219&gt;=20000,C1219&lt;=24999),"20000 - 24999",AND(C1219&gt;=25000,C1219&lt;=29999),"25000 - 29999",AND(C1219&gt;=30000,C1219&lt;=34999),"30000 - 34999",AND(C1219&gt;=35000,C1219&lt;=39999),"35000 - 39999",AND(C1219&gt;=40000,C1219&lt;=44999),"40000 - 44999",AND(C1219&gt;=45000,C1219&lt;=49999),"45000 - 49999",C1219&gt;=50000,"50000 or more")</f>
        <v>25000 - 29999</v>
      </c>
    </row>
    <row r="1220" spans="1:4" x14ac:dyDescent="0.25">
      <c r="A1220">
        <v>89</v>
      </c>
      <c r="B1220" t="str" cm="1">
        <f t="array" ref="B1220">_xlfn.IFS(Data!F1220 = "successful", "successful",Data!F1220="failed","unsuccessful",Data!F1220="canceled","unsuccessful",Data!F1220="live","live")</f>
        <v>successful</v>
      </c>
      <c r="C1220">
        <v>9000</v>
      </c>
      <c r="D1220" t="str" cm="1">
        <f t="array" ref="D1220">_xlfn.IFS(C1220&lt;1000,"&lt;1000",AND(C1220&gt;=1000,C1220&lt;=4999),"1000 - 4999",AND(C1220&gt;=5000,C1220&lt;=9999),"5000 - 9999",AND(C1220&gt;=10000,C1220&lt;=14999),"10000 - 14999",AND(C1220&gt;=15000,C1220&lt;=19999),"15000 - 19999",AND(C1220&gt;=20000,C1220&lt;=24999),"20000 - 24999",AND(C1220&gt;=25000,C1220&lt;=29999),"25000 - 29999",AND(C1220&gt;=30000,C1220&lt;=34999),"30000 - 34999",AND(C1220&gt;=35000,C1220&lt;=39999),"35000 - 39999",AND(C1220&gt;=40000,C1220&lt;=44999),"40000 - 44999",AND(C1220&gt;=45000,C1220&lt;=49999),"45000 - 49999",C1220&gt;=50000,"50000 or more")</f>
        <v>5000 - 9999</v>
      </c>
    </row>
    <row r="1221" spans="1:4" x14ac:dyDescent="0.25">
      <c r="A1221">
        <v>253</v>
      </c>
      <c r="B1221" t="str" cm="1">
        <f t="array" ref="B1221">_xlfn.IFS(Data!F1221 = "successful", "successful",Data!F1221="failed","unsuccessful",Data!F1221="canceled","unsuccessful",Data!F1221="live","live")</f>
        <v>successful</v>
      </c>
      <c r="C1221">
        <v>16350</v>
      </c>
      <c r="D1221" t="str" cm="1">
        <f t="array" ref="D1221">_xlfn.IFS(C1221&lt;1000,"&lt;1000",AND(C1221&gt;=1000,C1221&lt;=4999),"1000 - 4999",AND(C1221&gt;=5000,C1221&lt;=9999),"5000 - 9999",AND(C1221&gt;=10000,C1221&lt;=14999),"10000 - 14999",AND(C1221&gt;=15000,C1221&lt;=19999),"15000 - 19999",AND(C1221&gt;=20000,C1221&lt;=24999),"20000 - 24999",AND(C1221&gt;=25000,C1221&lt;=29999),"25000 - 29999",AND(C1221&gt;=30000,C1221&lt;=34999),"30000 - 34999",AND(C1221&gt;=35000,C1221&lt;=39999),"35000 - 39999",AND(C1221&gt;=40000,C1221&lt;=44999),"40000 - 44999",AND(C1221&gt;=45000,C1221&lt;=49999),"45000 - 49999",C1221&gt;=50000,"50000 or more")</f>
        <v>15000 - 19999</v>
      </c>
    </row>
    <row r="1222" spans="1:4" x14ac:dyDescent="0.25">
      <c r="A1222">
        <v>140</v>
      </c>
      <c r="B1222" t="str" cm="1">
        <f t="array" ref="B1222">_xlfn.IFS(Data!F1222 = "successful", "successful",Data!F1222="failed","unsuccessful",Data!F1222="canceled","unsuccessful",Data!F1222="live","live")</f>
        <v>successful</v>
      </c>
      <c r="C1222">
        <v>15000</v>
      </c>
      <c r="D1222" t="str" cm="1">
        <f t="array" ref="D1222">_xlfn.IFS(C1222&lt;1000,"&lt;1000",AND(C1222&gt;=1000,C1222&lt;=4999),"1000 - 4999",AND(C1222&gt;=5000,C1222&lt;=9999),"5000 - 9999",AND(C1222&gt;=10000,C1222&lt;=14999),"10000 - 14999",AND(C1222&gt;=15000,C1222&lt;=19999),"15000 - 19999",AND(C1222&gt;=20000,C1222&lt;=24999),"20000 - 24999",AND(C1222&gt;=25000,C1222&lt;=29999),"25000 - 29999",AND(C1222&gt;=30000,C1222&lt;=34999),"30000 - 34999",AND(C1222&gt;=35000,C1222&lt;=39999),"35000 - 39999",AND(C1222&gt;=40000,C1222&lt;=44999),"40000 - 44999",AND(C1222&gt;=45000,C1222&lt;=49999),"45000 - 49999",C1222&gt;=50000,"50000 or more")</f>
        <v>15000 - 19999</v>
      </c>
    </row>
    <row r="1223" spans="1:4" x14ac:dyDescent="0.25">
      <c r="A1223">
        <v>103</v>
      </c>
      <c r="B1223" t="str" cm="1">
        <f t="array" ref="B1223">_xlfn.IFS(Data!F1223 = "successful", "successful",Data!F1223="failed","unsuccessful",Data!F1223="canceled","unsuccessful",Data!F1223="live","live")</f>
        <v>successful</v>
      </c>
      <c r="C1223">
        <v>2200</v>
      </c>
      <c r="D1223" t="str" cm="1">
        <f t="array" ref="D1223">_xlfn.IFS(C1223&lt;1000,"&lt;1000",AND(C1223&gt;=1000,C1223&lt;=4999),"1000 - 4999",AND(C1223&gt;=5000,C1223&lt;=9999),"5000 - 9999",AND(C1223&gt;=10000,C1223&lt;=14999),"10000 - 14999",AND(C1223&gt;=15000,C1223&lt;=19999),"15000 - 19999",AND(C1223&gt;=20000,C1223&lt;=24999),"20000 - 24999",AND(C1223&gt;=25000,C1223&lt;=29999),"25000 - 29999",AND(C1223&gt;=30000,C1223&lt;=34999),"30000 - 34999",AND(C1223&gt;=35000,C1223&lt;=39999),"35000 - 39999",AND(C1223&gt;=40000,C1223&lt;=44999),"40000 - 44999",AND(C1223&gt;=45000,C1223&lt;=49999),"45000 - 49999",C1223&gt;=50000,"50000 or more")</f>
        <v>1000 - 4999</v>
      </c>
    </row>
    <row r="1224" spans="1:4" x14ac:dyDescent="0.25">
      <c r="A1224">
        <v>138</v>
      </c>
      <c r="B1224" t="str" cm="1">
        <f t="array" ref="B1224">_xlfn.IFS(Data!F1224 = "successful", "successful",Data!F1224="failed","unsuccessful",Data!F1224="canceled","unsuccessful",Data!F1224="live","live")</f>
        <v>successful</v>
      </c>
      <c r="C1224">
        <v>4000</v>
      </c>
      <c r="D1224" t="str" cm="1">
        <f t="array" ref="D1224">_xlfn.IFS(C1224&lt;1000,"&lt;1000",AND(C1224&gt;=1000,C1224&lt;=4999),"1000 - 4999",AND(C1224&gt;=5000,C1224&lt;=9999),"5000 - 9999",AND(C1224&gt;=10000,C1224&lt;=14999),"10000 - 14999",AND(C1224&gt;=15000,C1224&lt;=19999),"15000 - 19999",AND(C1224&gt;=20000,C1224&lt;=24999),"20000 - 24999",AND(C1224&gt;=25000,C1224&lt;=29999),"25000 - 29999",AND(C1224&gt;=30000,C1224&lt;=34999),"30000 - 34999",AND(C1224&gt;=35000,C1224&lt;=39999),"35000 - 39999",AND(C1224&gt;=40000,C1224&lt;=44999),"40000 - 44999",AND(C1224&gt;=45000,C1224&lt;=49999),"45000 - 49999",C1224&gt;=50000,"50000 or more")</f>
        <v>1000 - 4999</v>
      </c>
    </row>
    <row r="1225" spans="1:4" x14ac:dyDescent="0.25">
      <c r="A1225">
        <v>191</v>
      </c>
      <c r="B1225" t="str" cm="1">
        <f t="array" ref="B1225">_xlfn.IFS(Data!F1225 = "successful", "successful",Data!F1225="failed","unsuccessful",Data!F1225="canceled","unsuccessful",Data!F1225="live","live")</f>
        <v>successful</v>
      </c>
      <c r="C1225">
        <v>19800</v>
      </c>
      <c r="D1225" t="str" cm="1">
        <f t="array" ref="D1225">_xlfn.IFS(C1225&lt;1000,"&lt;1000",AND(C1225&gt;=1000,C1225&lt;=4999),"1000 - 4999",AND(C1225&gt;=5000,C1225&lt;=9999),"5000 - 9999",AND(C1225&gt;=10000,C1225&lt;=14999),"10000 - 14999",AND(C1225&gt;=15000,C1225&lt;=19999),"15000 - 19999",AND(C1225&gt;=20000,C1225&lt;=24999),"20000 - 24999",AND(C1225&gt;=25000,C1225&lt;=29999),"25000 - 29999",AND(C1225&gt;=30000,C1225&lt;=34999),"30000 - 34999",AND(C1225&gt;=35000,C1225&lt;=39999),"35000 - 39999",AND(C1225&gt;=40000,C1225&lt;=44999),"40000 - 44999",AND(C1225&gt;=45000,C1225&lt;=49999),"45000 - 49999",C1225&gt;=50000,"50000 or more")</f>
        <v>15000 - 19999</v>
      </c>
    </row>
    <row r="1226" spans="1:4" x14ac:dyDescent="0.25">
      <c r="A1226">
        <v>18</v>
      </c>
      <c r="B1226" t="str" cm="1">
        <f t="array" ref="B1226">_xlfn.IFS(Data!F1226 = "successful", "successful",Data!F1226="failed","unsuccessful",Data!F1226="canceled","unsuccessful",Data!F1226="live","live")</f>
        <v>unsuccessful</v>
      </c>
      <c r="C1226">
        <v>15000</v>
      </c>
      <c r="D1226" t="str" cm="1">
        <f t="array" ref="D1226">_xlfn.IFS(C1226&lt;1000,"&lt;1000",AND(C1226&gt;=1000,C1226&lt;=4999),"1000 - 4999",AND(C1226&gt;=5000,C1226&lt;=9999),"5000 - 9999",AND(C1226&gt;=10000,C1226&lt;=14999),"10000 - 14999",AND(C1226&gt;=15000,C1226&lt;=19999),"15000 - 19999",AND(C1226&gt;=20000,C1226&lt;=24999),"20000 - 24999",AND(C1226&gt;=25000,C1226&lt;=29999),"25000 - 29999",AND(C1226&gt;=30000,C1226&lt;=34999),"30000 - 34999",AND(C1226&gt;=35000,C1226&lt;=39999),"35000 - 39999",AND(C1226&gt;=40000,C1226&lt;=44999),"40000 - 44999",AND(C1226&gt;=45000,C1226&lt;=49999),"45000 - 49999",C1226&gt;=50000,"50000 or more")</f>
        <v>15000 - 19999</v>
      </c>
    </row>
    <row r="1227" spans="1:4" x14ac:dyDescent="0.25">
      <c r="A1227">
        <v>3</v>
      </c>
      <c r="B1227" t="str" cm="1">
        <f t="array" ref="B1227">_xlfn.IFS(Data!F1227 = "successful", "successful",Data!F1227="failed","unsuccessful",Data!F1227="canceled","unsuccessful",Data!F1227="live","live")</f>
        <v>unsuccessful</v>
      </c>
      <c r="C1227">
        <v>3000</v>
      </c>
      <c r="D1227" t="str" cm="1">
        <f t="array" ref="D1227">_xlfn.IFS(C1227&lt;1000,"&lt;1000",AND(C1227&gt;=1000,C1227&lt;=4999),"1000 - 4999",AND(C1227&gt;=5000,C1227&lt;=9999),"5000 - 9999",AND(C1227&gt;=10000,C1227&lt;=14999),"10000 - 14999",AND(C1227&gt;=15000,C1227&lt;=19999),"15000 - 19999",AND(C1227&gt;=20000,C1227&lt;=24999),"20000 - 24999",AND(C1227&gt;=25000,C1227&lt;=29999),"25000 - 29999",AND(C1227&gt;=30000,C1227&lt;=34999),"30000 - 34999",AND(C1227&gt;=35000,C1227&lt;=39999),"35000 - 39999",AND(C1227&gt;=40000,C1227&lt;=44999),"40000 - 44999",AND(C1227&gt;=45000,C1227&lt;=49999),"45000 - 49999",C1227&gt;=50000,"50000 or more")</f>
        <v>1000 - 4999</v>
      </c>
    </row>
    <row r="1228" spans="1:4" x14ac:dyDescent="0.25">
      <c r="A1228">
        <v>40</v>
      </c>
      <c r="B1228" t="str" cm="1">
        <f t="array" ref="B1228">_xlfn.IFS(Data!F1228 = "successful", "successful",Data!F1228="failed","unsuccessful",Data!F1228="canceled","unsuccessful",Data!F1228="live","live")</f>
        <v>unsuccessful</v>
      </c>
      <c r="C1228">
        <v>50000</v>
      </c>
      <c r="D1228" t="str" cm="1">
        <f t="array" ref="D1228">_xlfn.IFS(C1228&lt;1000,"&lt;1000",AND(C1228&gt;=1000,C1228&lt;=4999),"1000 - 4999",AND(C1228&gt;=5000,C1228&lt;=9999),"5000 - 9999",AND(C1228&gt;=10000,C1228&lt;=14999),"10000 - 14999",AND(C1228&gt;=15000,C1228&lt;=19999),"15000 - 19999",AND(C1228&gt;=20000,C1228&lt;=24999),"20000 - 24999",AND(C1228&gt;=25000,C1228&lt;=29999),"25000 - 29999",AND(C1228&gt;=30000,C1228&lt;=34999),"30000 - 34999",AND(C1228&gt;=35000,C1228&lt;=39999),"35000 - 39999",AND(C1228&gt;=40000,C1228&lt;=44999),"40000 - 44999",AND(C1228&gt;=45000,C1228&lt;=49999),"45000 - 49999",C1228&gt;=50000,"50000 or more")</f>
        <v>50000 or more</v>
      </c>
    </row>
    <row r="1229" spans="1:4" x14ac:dyDescent="0.25">
      <c r="A1229">
        <v>0</v>
      </c>
      <c r="B1229" t="str" cm="1">
        <f t="array" ref="B1229">_xlfn.IFS(Data!F1229 = "successful", "successful",Data!F1229="failed","unsuccessful",Data!F1229="canceled","unsuccessful",Data!F1229="live","live")</f>
        <v>unsuccessful</v>
      </c>
      <c r="C1229">
        <v>2000</v>
      </c>
      <c r="D1229" t="str" cm="1">
        <f t="array" ref="D1229">_xlfn.IFS(C1229&lt;1000,"&lt;1000",AND(C1229&gt;=1000,C1229&lt;=4999),"1000 - 4999",AND(C1229&gt;=5000,C1229&lt;=9999),"5000 - 9999",AND(C1229&gt;=10000,C1229&lt;=14999),"10000 - 14999",AND(C1229&gt;=15000,C1229&lt;=19999),"15000 - 19999",AND(C1229&gt;=20000,C1229&lt;=24999),"20000 - 24999",AND(C1229&gt;=25000,C1229&lt;=29999),"25000 - 29999",AND(C1229&gt;=30000,C1229&lt;=34999),"30000 - 34999",AND(C1229&gt;=35000,C1229&lt;=39999),"35000 - 39999",AND(C1229&gt;=40000,C1229&lt;=44999),"40000 - 44999",AND(C1229&gt;=45000,C1229&lt;=49999),"45000 - 49999",C1229&gt;=50000,"50000 or more")</f>
        <v>1000 - 4999</v>
      </c>
    </row>
    <row r="1230" spans="1:4" x14ac:dyDescent="0.25">
      <c r="A1230">
        <v>24</v>
      </c>
      <c r="B1230" t="str" cm="1">
        <f t="array" ref="B1230">_xlfn.IFS(Data!F1230 = "successful", "successful",Data!F1230="failed","unsuccessful",Data!F1230="canceled","unsuccessful",Data!F1230="live","live")</f>
        <v>unsuccessful</v>
      </c>
      <c r="C1230">
        <v>5000</v>
      </c>
      <c r="D1230" t="str" cm="1">
        <f t="array" ref="D1230">_xlfn.IFS(C1230&lt;1000,"&lt;1000",AND(C1230&gt;=1000,C1230&lt;=4999),"1000 - 4999",AND(C1230&gt;=5000,C1230&lt;=9999),"5000 - 9999",AND(C1230&gt;=10000,C1230&lt;=14999),"10000 - 14999",AND(C1230&gt;=15000,C1230&lt;=19999),"15000 - 19999",AND(C1230&gt;=20000,C1230&lt;=24999),"20000 - 24999",AND(C1230&gt;=25000,C1230&lt;=29999),"25000 - 29999",AND(C1230&gt;=30000,C1230&lt;=34999),"30000 - 34999",AND(C1230&gt;=35000,C1230&lt;=39999),"35000 - 39999",AND(C1230&gt;=40000,C1230&lt;=44999),"40000 - 44999",AND(C1230&gt;=45000,C1230&lt;=49999),"45000 - 49999",C1230&gt;=50000,"50000 or more")</f>
        <v>5000 - 9999</v>
      </c>
    </row>
    <row r="1231" spans="1:4" x14ac:dyDescent="0.25">
      <c r="A1231">
        <v>1</v>
      </c>
      <c r="B1231" t="str" cm="1">
        <f t="array" ref="B1231">_xlfn.IFS(Data!F1231 = "successful", "successful",Data!F1231="failed","unsuccessful",Data!F1231="canceled","unsuccessful",Data!F1231="live","live")</f>
        <v>unsuccessful</v>
      </c>
      <c r="C1231">
        <v>2750</v>
      </c>
      <c r="D1231" t="str" cm="1">
        <f t="array" ref="D1231">_xlfn.IFS(C1231&lt;1000,"&lt;1000",AND(C1231&gt;=1000,C1231&lt;=4999),"1000 - 4999",AND(C1231&gt;=5000,C1231&lt;=9999),"5000 - 9999",AND(C1231&gt;=10000,C1231&lt;=14999),"10000 - 14999",AND(C1231&gt;=15000,C1231&lt;=19999),"15000 - 19999",AND(C1231&gt;=20000,C1231&lt;=24999),"20000 - 24999",AND(C1231&gt;=25000,C1231&lt;=29999),"25000 - 29999",AND(C1231&gt;=30000,C1231&lt;=34999),"30000 - 34999",AND(C1231&gt;=35000,C1231&lt;=39999),"35000 - 39999",AND(C1231&gt;=40000,C1231&lt;=44999),"40000 - 44999",AND(C1231&gt;=45000,C1231&lt;=49999),"45000 - 49999",C1231&gt;=50000,"50000 or more")</f>
        <v>1000 - 4999</v>
      </c>
    </row>
    <row r="1232" spans="1:4" x14ac:dyDescent="0.25">
      <c r="A1232">
        <v>0</v>
      </c>
      <c r="B1232" t="str" cm="1">
        <f t="array" ref="B1232">_xlfn.IFS(Data!F1232 = "successful", "successful",Data!F1232="failed","unsuccessful",Data!F1232="canceled","unsuccessful",Data!F1232="live","live")</f>
        <v>unsuccessful</v>
      </c>
      <c r="C1232">
        <v>500000</v>
      </c>
      <c r="D1232" t="str" cm="1">
        <f t="array" ref="D1232">_xlfn.IFS(C1232&lt;1000,"&lt;1000",AND(C1232&gt;=1000,C1232&lt;=4999),"1000 - 4999",AND(C1232&gt;=5000,C1232&lt;=9999),"5000 - 9999",AND(C1232&gt;=10000,C1232&lt;=14999),"10000 - 14999",AND(C1232&gt;=15000,C1232&lt;=19999),"15000 - 19999",AND(C1232&gt;=20000,C1232&lt;=24999),"20000 - 24999",AND(C1232&gt;=25000,C1232&lt;=29999),"25000 - 29999",AND(C1232&gt;=30000,C1232&lt;=34999),"30000 - 34999",AND(C1232&gt;=35000,C1232&lt;=39999),"35000 - 39999",AND(C1232&gt;=40000,C1232&lt;=44999),"40000 - 44999",AND(C1232&gt;=45000,C1232&lt;=49999),"45000 - 49999",C1232&gt;=50000,"50000 or more")</f>
        <v>50000 or more</v>
      </c>
    </row>
    <row r="1233" spans="1:4" x14ac:dyDescent="0.25">
      <c r="A1233">
        <v>0</v>
      </c>
      <c r="B1233" t="str" cm="1">
        <f t="array" ref="B1233">_xlfn.IFS(Data!F1233 = "successful", "successful",Data!F1233="failed","unsuccessful",Data!F1233="canceled","unsuccessful",Data!F1233="live","live")</f>
        <v>unsuccessful</v>
      </c>
      <c r="C1233">
        <v>5000</v>
      </c>
      <c r="D1233" t="str" cm="1">
        <f t="array" ref="D1233">_xlfn.IFS(C1233&lt;1000,"&lt;1000",AND(C1233&gt;=1000,C1233&lt;=4999),"1000 - 4999",AND(C1233&gt;=5000,C1233&lt;=9999),"5000 - 9999",AND(C1233&gt;=10000,C1233&lt;=14999),"10000 - 14999",AND(C1233&gt;=15000,C1233&lt;=19999),"15000 - 19999",AND(C1233&gt;=20000,C1233&lt;=24999),"20000 - 24999",AND(C1233&gt;=25000,C1233&lt;=29999),"25000 - 29999",AND(C1233&gt;=30000,C1233&lt;=34999),"30000 - 34999",AND(C1233&gt;=35000,C1233&lt;=39999),"35000 - 39999",AND(C1233&gt;=40000,C1233&lt;=44999),"40000 - 44999",AND(C1233&gt;=45000,C1233&lt;=49999),"45000 - 49999",C1233&gt;=50000,"50000 or more")</f>
        <v>5000 - 9999</v>
      </c>
    </row>
    <row r="1234" spans="1:4" x14ac:dyDescent="0.25">
      <c r="A1234">
        <v>1</v>
      </c>
      <c r="B1234" t="str" cm="1">
        <f t="array" ref="B1234">_xlfn.IFS(Data!F1234 = "successful", "successful",Data!F1234="failed","unsuccessful",Data!F1234="canceled","unsuccessful",Data!F1234="live","live")</f>
        <v>unsuccessful</v>
      </c>
      <c r="C1234">
        <v>5000</v>
      </c>
      <c r="D1234" t="str" cm="1">
        <f t="array" ref="D1234">_xlfn.IFS(C1234&lt;1000,"&lt;1000",AND(C1234&gt;=1000,C1234&lt;=4999),"1000 - 4999",AND(C1234&gt;=5000,C1234&lt;=9999),"5000 - 9999",AND(C1234&gt;=10000,C1234&lt;=14999),"10000 - 14999",AND(C1234&gt;=15000,C1234&lt;=19999),"15000 - 19999",AND(C1234&gt;=20000,C1234&lt;=24999),"20000 - 24999",AND(C1234&gt;=25000,C1234&lt;=29999),"25000 - 29999",AND(C1234&gt;=30000,C1234&lt;=34999),"30000 - 34999",AND(C1234&gt;=35000,C1234&lt;=39999),"35000 - 39999",AND(C1234&gt;=40000,C1234&lt;=44999),"40000 - 44999",AND(C1234&gt;=45000,C1234&lt;=49999),"45000 - 49999",C1234&gt;=50000,"50000 or more")</f>
        <v>5000 - 9999</v>
      </c>
    </row>
    <row r="1235" spans="1:4" x14ac:dyDescent="0.25">
      <c r="A1235">
        <v>6</v>
      </c>
      <c r="B1235" t="str" cm="1">
        <f t="array" ref="B1235">_xlfn.IFS(Data!F1235 = "successful", "successful",Data!F1235="failed","unsuccessful",Data!F1235="canceled","unsuccessful",Data!F1235="live","live")</f>
        <v>unsuccessful</v>
      </c>
      <c r="C1235">
        <v>1000</v>
      </c>
      <c r="D1235" t="str" cm="1">
        <f t="array" ref="D1235">_xlfn.IFS(C1235&lt;1000,"&lt;1000",AND(C1235&gt;=1000,C1235&lt;=4999),"1000 - 4999",AND(C1235&gt;=5000,C1235&lt;=9999),"5000 - 9999",AND(C1235&gt;=10000,C1235&lt;=14999),"10000 - 14999",AND(C1235&gt;=15000,C1235&lt;=19999),"15000 - 19999",AND(C1235&gt;=20000,C1235&lt;=24999),"20000 - 24999",AND(C1235&gt;=25000,C1235&lt;=29999),"25000 - 29999",AND(C1235&gt;=30000,C1235&lt;=34999),"30000 - 34999",AND(C1235&gt;=35000,C1235&lt;=39999),"35000 - 39999",AND(C1235&gt;=40000,C1235&lt;=44999),"40000 - 44999",AND(C1235&gt;=45000,C1235&lt;=49999),"45000 - 49999",C1235&gt;=50000,"50000 or more")</f>
        <v>1000 - 4999</v>
      </c>
    </row>
    <row r="1236" spans="1:4" x14ac:dyDescent="0.25">
      <c r="A1236">
        <v>0</v>
      </c>
      <c r="B1236" t="str" cm="1">
        <f t="array" ref="B1236">_xlfn.IFS(Data!F1236 = "successful", "successful",Data!F1236="failed","unsuccessful",Data!F1236="canceled","unsuccessful",Data!F1236="live","live")</f>
        <v>unsuccessful</v>
      </c>
      <c r="C1236">
        <v>50000</v>
      </c>
      <c r="D1236" t="str" cm="1">
        <f t="array" ref="D1236">_xlfn.IFS(C1236&lt;1000,"&lt;1000",AND(C1236&gt;=1000,C1236&lt;=4999),"1000 - 4999",AND(C1236&gt;=5000,C1236&lt;=9999),"5000 - 9999",AND(C1236&gt;=10000,C1236&lt;=14999),"10000 - 14999",AND(C1236&gt;=15000,C1236&lt;=19999),"15000 - 19999",AND(C1236&gt;=20000,C1236&lt;=24999),"20000 - 24999",AND(C1236&gt;=25000,C1236&lt;=29999),"25000 - 29999",AND(C1236&gt;=30000,C1236&lt;=34999),"30000 - 34999",AND(C1236&gt;=35000,C1236&lt;=39999),"35000 - 39999",AND(C1236&gt;=40000,C1236&lt;=44999),"40000 - 44999",AND(C1236&gt;=45000,C1236&lt;=49999),"45000 - 49999",C1236&gt;=50000,"50000 or more")</f>
        <v>50000 or more</v>
      </c>
    </row>
    <row r="1237" spans="1:4" x14ac:dyDescent="0.25">
      <c r="A1237">
        <v>6</v>
      </c>
      <c r="B1237" t="str" cm="1">
        <f t="array" ref="B1237">_xlfn.IFS(Data!F1237 = "successful", "successful",Data!F1237="failed","unsuccessful",Data!F1237="canceled","unsuccessful",Data!F1237="live","live")</f>
        <v>unsuccessful</v>
      </c>
      <c r="C1237">
        <v>7534</v>
      </c>
      <c r="D1237" t="str" cm="1">
        <f t="array" ref="D1237">_xlfn.IFS(C1237&lt;1000,"&lt;1000",AND(C1237&gt;=1000,C1237&lt;=4999),"1000 - 4999",AND(C1237&gt;=5000,C1237&lt;=9999),"5000 - 9999",AND(C1237&gt;=10000,C1237&lt;=14999),"10000 - 14999",AND(C1237&gt;=15000,C1237&lt;=19999),"15000 - 19999",AND(C1237&gt;=20000,C1237&lt;=24999),"20000 - 24999",AND(C1237&gt;=25000,C1237&lt;=29999),"25000 - 29999",AND(C1237&gt;=30000,C1237&lt;=34999),"30000 - 34999",AND(C1237&gt;=35000,C1237&lt;=39999),"35000 - 39999",AND(C1237&gt;=40000,C1237&lt;=44999),"40000 - 44999",AND(C1237&gt;=45000,C1237&lt;=49999),"45000 - 49999",C1237&gt;=50000,"50000 or more")</f>
        <v>5000 - 9999</v>
      </c>
    </row>
    <row r="1238" spans="1:4" x14ac:dyDescent="0.25">
      <c r="A1238">
        <v>0</v>
      </c>
      <c r="B1238" t="str" cm="1">
        <f t="array" ref="B1238">_xlfn.IFS(Data!F1238 = "successful", "successful",Data!F1238="failed","unsuccessful",Data!F1238="canceled","unsuccessful",Data!F1238="live","live")</f>
        <v>unsuccessful</v>
      </c>
      <c r="C1238">
        <v>2500</v>
      </c>
      <c r="D1238" t="str" cm="1">
        <f t="array" ref="D1238">_xlfn.IFS(C1238&lt;1000,"&lt;1000",AND(C1238&gt;=1000,C1238&lt;=4999),"1000 - 4999",AND(C1238&gt;=5000,C1238&lt;=9999),"5000 - 9999",AND(C1238&gt;=10000,C1238&lt;=14999),"10000 - 14999",AND(C1238&gt;=15000,C1238&lt;=19999),"15000 - 19999",AND(C1238&gt;=20000,C1238&lt;=24999),"20000 - 24999",AND(C1238&gt;=25000,C1238&lt;=29999),"25000 - 29999",AND(C1238&gt;=30000,C1238&lt;=34999),"30000 - 34999",AND(C1238&gt;=35000,C1238&lt;=39999),"35000 - 39999",AND(C1238&gt;=40000,C1238&lt;=44999),"40000 - 44999",AND(C1238&gt;=45000,C1238&lt;=49999),"45000 - 49999",C1238&gt;=50000,"50000 or more")</f>
        <v>1000 - 4999</v>
      </c>
    </row>
    <row r="1239" spans="1:4" x14ac:dyDescent="0.25">
      <c r="A1239">
        <v>0</v>
      </c>
      <c r="B1239" t="str" cm="1">
        <f t="array" ref="B1239">_xlfn.IFS(Data!F1239 = "successful", "successful",Data!F1239="failed","unsuccessful",Data!F1239="canceled","unsuccessful",Data!F1239="live","live")</f>
        <v>unsuccessful</v>
      </c>
      <c r="C1239">
        <v>25000</v>
      </c>
      <c r="D1239" t="str" cm="1">
        <f t="array" ref="D1239">_xlfn.IFS(C1239&lt;1000,"&lt;1000",AND(C1239&gt;=1000,C1239&lt;=4999),"1000 - 4999",AND(C1239&gt;=5000,C1239&lt;=9999),"5000 - 9999",AND(C1239&gt;=10000,C1239&lt;=14999),"10000 - 14999",AND(C1239&gt;=15000,C1239&lt;=19999),"15000 - 19999",AND(C1239&gt;=20000,C1239&lt;=24999),"20000 - 24999",AND(C1239&gt;=25000,C1239&lt;=29999),"25000 - 29999",AND(C1239&gt;=30000,C1239&lt;=34999),"30000 - 34999",AND(C1239&gt;=35000,C1239&lt;=39999),"35000 - 39999",AND(C1239&gt;=40000,C1239&lt;=44999),"40000 - 44999",AND(C1239&gt;=45000,C1239&lt;=49999),"45000 - 49999",C1239&gt;=50000,"50000 or more")</f>
        <v>25000 - 29999</v>
      </c>
    </row>
    <row r="1240" spans="1:4" x14ac:dyDescent="0.25">
      <c r="A1240">
        <v>3</v>
      </c>
      <c r="B1240" t="str" cm="1">
        <f t="array" ref="B1240">_xlfn.IFS(Data!F1240 = "successful", "successful",Data!F1240="failed","unsuccessful",Data!F1240="canceled","unsuccessful",Data!F1240="live","live")</f>
        <v>unsuccessful</v>
      </c>
      <c r="C1240">
        <v>1000</v>
      </c>
      <c r="D1240" t="str" cm="1">
        <f t="array" ref="D1240">_xlfn.IFS(C1240&lt;1000,"&lt;1000",AND(C1240&gt;=1000,C1240&lt;=4999),"1000 - 4999",AND(C1240&gt;=5000,C1240&lt;=9999),"5000 - 9999",AND(C1240&gt;=10000,C1240&lt;=14999),"10000 - 14999",AND(C1240&gt;=15000,C1240&lt;=19999),"15000 - 19999",AND(C1240&gt;=20000,C1240&lt;=24999),"20000 - 24999",AND(C1240&gt;=25000,C1240&lt;=29999),"25000 - 29999",AND(C1240&gt;=30000,C1240&lt;=34999),"30000 - 34999",AND(C1240&gt;=35000,C1240&lt;=39999),"35000 - 39999",AND(C1240&gt;=40000,C1240&lt;=44999),"40000 - 44999",AND(C1240&gt;=45000,C1240&lt;=49999),"45000 - 49999",C1240&gt;=50000,"50000 or more")</f>
        <v>1000 - 4999</v>
      </c>
    </row>
    <row r="1241" spans="1:4" x14ac:dyDescent="0.25">
      <c r="A1241">
        <v>0</v>
      </c>
      <c r="B1241" t="str" cm="1">
        <f t="array" ref="B1241">_xlfn.IFS(Data!F1241 = "successful", "successful",Data!F1241="failed","unsuccessful",Data!F1241="canceled","unsuccessful",Data!F1241="live","live")</f>
        <v>unsuccessful</v>
      </c>
      <c r="C1241">
        <v>2500</v>
      </c>
      <c r="D1241" t="str" cm="1">
        <f t="array" ref="D1241">_xlfn.IFS(C1241&lt;1000,"&lt;1000",AND(C1241&gt;=1000,C1241&lt;=4999),"1000 - 4999",AND(C1241&gt;=5000,C1241&lt;=9999),"5000 - 9999",AND(C1241&gt;=10000,C1241&lt;=14999),"10000 - 14999",AND(C1241&gt;=15000,C1241&lt;=19999),"15000 - 19999",AND(C1241&gt;=20000,C1241&lt;=24999),"20000 - 24999",AND(C1241&gt;=25000,C1241&lt;=29999),"25000 - 29999",AND(C1241&gt;=30000,C1241&lt;=34999),"30000 - 34999",AND(C1241&gt;=35000,C1241&lt;=39999),"35000 - 39999",AND(C1241&gt;=40000,C1241&lt;=44999),"40000 - 44999",AND(C1241&gt;=45000,C1241&lt;=49999),"45000 - 49999",C1241&gt;=50000,"50000 or more")</f>
        <v>1000 - 4999</v>
      </c>
    </row>
    <row r="1242" spans="1:4" x14ac:dyDescent="0.25">
      <c r="A1242">
        <v>8</v>
      </c>
      <c r="B1242" t="str" cm="1">
        <f t="array" ref="B1242">_xlfn.IFS(Data!F1242 = "successful", "successful",Data!F1242="failed","unsuccessful",Data!F1242="canceled","unsuccessful",Data!F1242="live","live")</f>
        <v>unsuccessful</v>
      </c>
      <c r="C1242">
        <v>8000</v>
      </c>
      <c r="D1242" t="str" cm="1">
        <f t="array" ref="D1242">_xlfn.IFS(C1242&lt;1000,"&lt;1000",AND(C1242&gt;=1000,C1242&lt;=4999),"1000 - 4999",AND(C1242&gt;=5000,C1242&lt;=9999),"5000 - 9999",AND(C1242&gt;=10000,C1242&lt;=14999),"10000 - 14999",AND(C1242&gt;=15000,C1242&lt;=19999),"15000 - 19999",AND(C1242&gt;=20000,C1242&lt;=24999),"20000 - 24999",AND(C1242&gt;=25000,C1242&lt;=29999),"25000 - 29999",AND(C1242&gt;=30000,C1242&lt;=34999),"30000 - 34999",AND(C1242&gt;=35000,C1242&lt;=39999),"35000 - 39999",AND(C1242&gt;=40000,C1242&lt;=44999),"40000 - 44999",AND(C1242&gt;=45000,C1242&lt;=49999),"45000 - 49999",C1242&gt;=50000,"50000 or more")</f>
        <v>5000 - 9999</v>
      </c>
    </row>
    <row r="1243" spans="1:4" x14ac:dyDescent="0.25">
      <c r="A1243">
        <v>34</v>
      </c>
      <c r="B1243" t="str" cm="1">
        <f t="array" ref="B1243">_xlfn.IFS(Data!F1243 = "successful", "successful",Data!F1243="failed","unsuccessful",Data!F1243="canceled","unsuccessful",Data!F1243="live","live")</f>
        <v>unsuccessful</v>
      </c>
      <c r="C1243">
        <v>5000</v>
      </c>
      <c r="D1243" t="str" cm="1">
        <f t="array" ref="D1243">_xlfn.IFS(C1243&lt;1000,"&lt;1000",AND(C1243&gt;=1000,C1243&lt;=4999),"1000 - 4999",AND(C1243&gt;=5000,C1243&lt;=9999),"5000 - 9999",AND(C1243&gt;=10000,C1243&lt;=14999),"10000 - 14999",AND(C1243&gt;=15000,C1243&lt;=19999),"15000 - 19999",AND(C1243&gt;=20000,C1243&lt;=24999),"20000 - 24999",AND(C1243&gt;=25000,C1243&lt;=29999),"25000 - 29999",AND(C1243&gt;=30000,C1243&lt;=34999),"30000 - 34999",AND(C1243&gt;=35000,C1243&lt;=39999),"35000 - 39999",AND(C1243&gt;=40000,C1243&lt;=44999),"40000 - 44999",AND(C1243&gt;=45000,C1243&lt;=49999),"45000 - 49999",C1243&gt;=50000,"50000 or more")</f>
        <v>5000 - 9999</v>
      </c>
    </row>
    <row r="1244" spans="1:4" x14ac:dyDescent="0.25">
      <c r="A1244">
        <v>1</v>
      </c>
      <c r="B1244" t="str" cm="1">
        <f t="array" ref="B1244">_xlfn.IFS(Data!F1244 = "successful", "successful",Data!F1244="failed","unsuccessful",Data!F1244="canceled","unsuccessful",Data!F1244="live","live")</f>
        <v>unsuccessful</v>
      </c>
      <c r="C1244">
        <v>911</v>
      </c>
      <c r="D1244" t="str" cm="1">
        <f t="array" ref="D1244">_xlfn.IFS(C1244&lt;1000,"&lt;1000",AND(C1244&gt;=1000,C1244&lt;=4999),"1000 - 4999",AND(C1244&gt;=5000,C1244&lt;=9999),"5000 - 9999",AND(C1244&gt;=10000,C1244&lt;=14999),"10000 - 14999",AND(C1244&gt;=15000,C1244&lt;=19999),"15000 - 19999",AND(C1244&gt;=20000,C1244&lt;=24999),"20000 - 24999",AND(C1244&gt;=25000,C1244&lt;=29999),"25000 - 29999",AND(C1244&gt;=30000,C1244&lt;=34999),"30000 - 34999",AND(C1244&gt;=35000,C1244&lt;=39999),"35000 - 39999",AND(C1244&gt;=40000,C1244&lt;=44999),"40000 - 44999",AND(C1244&gt;=45000,C1244&lt;=49999),"45000 - 49999",C1244&gt;=50000,"50000 or more")</f>
        <v>&lt;1000</v>
      </c>
    </row>
    <row r="1245" spans="1:4" x14ac:dyDescent="0.25">
      <c r="A1245">
        <v>38</v>
      </c>
      <c r="B1245" t="str" cm="1">
        <f t="array" ref="B1245">_xlfn.IFS(Data!F1245 = "successful", "successful",Data!F1245="failed","unsuccessful",Data!F1245="canceled","unsuccessful",Data!F1245="live","live")</f>
        <v>unsuccessful</v>
      </c>
      <c r="C1245">
        <v>12000</v>
      </c>
      <c r="D1245" t="str" cm="1">
        <f t="array" ref="D1245">_xlfn.IFS(C1245&lt;1000,"&lt;1000",AND(C1245&gt;=1000,C1245&lt;=4999),"1000 - 4999",AND(C1245&gt;=5000,C1245&lt;=9999),"5000 - 9999",AND(C1245&gt;=10000,C1245&lt;=14999),"10000 - 14999",AND(C1245&gt;=15000,C1245&lt;=19999),"15000 - 19999",AND(C1245&gt;=20000,C1245&lt;=24999),"20000 - 24999",AND(C1245&gt;=25000,C1245&lt;=29999),"25000 - 29999",AND(C1245&gt;=30000,C1245&lt;=34999),"30000 - 34999",AND(C1245&gt;=35000,C1245&lt;=39999),"35000 - 39999",AND(C1245&gt;=40000,C1245&lt;=44999),"40000 - 44999",AND(C1245&gt;=45000,C1245&lt;=49999),"45000 - 49999",C1245&gt;=50000,"50000 or more")</f>
        <v>10000 - 14999</v>
      </c>
    </row>
    <row r="1246" spans="1:4" x14ac:dyDescent="0.25">
      <c r="A1246">
        <v>45</v>
      </c>
      <c r="B1246" t="str" cm="1">
        <f t="array" ref="B1246">_xlfn.IFS(Data!F1246 = "successful", "successful",Data!F1246="failed","unsuccessful",Data!F1246="canceled","unsuccessful",Data!F1246="live","live")</f>
        <v>successful</v>
      </c>
      <c r="C1246">
        <v>2000</v>
      </c>
      <c r="D1246" t="str" cm="1">
        <f t="array" ref="D1246">_xlfn.IFS(C1246&lt;1000,"&lt;1000",AND(C1246&gt;=1000,C1246&lt;=4999),"1000 - 4999",AND(C1246&gt;=5000,C1246&lt;=9999),"5000 - 9999",AND(C1246&gt;=10000,C1246&lt;=14999),"10000 - 14999",AND(C1246&gt;=15000,C1246&lt;=19999),"15000 - 19999",AND(C1246&gt;=20000,C1246&lt;=24999),"20000 - 24999",AND(C1246&gt;=25000,C1246&lt;=29999),"25000 - 29999",AND(C1246&gt;=30000,C1246&lt;=34999),"30000 - 34999",AND(C1246&gt;=35000,C1246&lt;=39999),"35000 - 39999",AND(C1246&gt;=40000,C1246&lt;=44999),"40000 - 44999",AND(C1246&gt;=45000,C1246&lt;=49999),"45000 - 49999",C1246&gt;=50000,"50000 or more")</f>
        <v>1000 - 4999</v>
      </c>
    </row>
    <row r="1247" spans="1:4" x14ac:dyDescent="0.25">
      <c r="A1247">
        <v>17</v>
      </c>
      <c r="B1247" t="str" cm="1">
        <f t="array" ref="B1247">_xlfn.IFS(Data!F1247 = "successful", "successful",Data!F1247="failed","unsuccessful",Data!F1247="canceled","unsuccessful",Data!F1247="live","live")</f>
        <v>successful</v>
      </c>
      <c r="C1247">
        <v>2000</v>
      </c>
      <c r="D1247" t="str" cm="1">
        <f t="array" ref="D1247">_xlfn.IFS(C1247&lt;1000,"&lt;1000",AND(C1247&gt;=1000,C1247&lt;=4999),"1000 - 4999",AND(C1247&gt;=5000,C1247&lt;=9999),"5000 - 9999",AND(C1247&gt;=10000,C1247&lt;=14999),"10000 - 14999",AND(C1247&gt;=15000,C1247&lt;=19999),"15000 - 19999",AND(C1247&gt;=20000,C1247&lt;=24999),"20000 - 24999",AND(C1247&gt;=25000,C1247&lt;=29999),"25000 - 29999",AND(C1247&gt;=30000,C1247&lt;=34999),"30000 - 34999",AND(C1247&gt;=35000,C1247&lt;=39999),"35000 - 39999",AND(C1247&gt;=40000,C1247&lt;=44999),"40000 - 44999",AND(C1247&gt;=45000,C1247&lt;=49999),"45000 - 49999",C1247&gt;=50000,"50000 or more")</f>
        <v>1000 - 4999</v>
      </c>
    </row>
    <row r="1248" spans="1:4" x14ac:dyDescent="0.25">
      <c r="A1248">
        <v>31</v>
      </c>
      <c r="B1248" t="str" cm="1">
        <f t="array" ref="B1248">_xlfn.IFS(Data!F1248 = "successful", "successful",Data!F1248="failed","unsuccessful",Data!F1248="canceled","unsuccessful",Data!F1248="live","live")</f>
        <v>successful</v>
      </c>
      <c r="C1248">
        <v>2000</v>
      </c>
      <c r="D1248" t="str" cm="1">
        <f t="array" ref="D1248">_xlfn.IFS(C1248&lt;1000,"&lt;1000",AND(C1248&gt;=1000,C1248&lt;=4999),"1000 - 4999",AND(C1248&gt;=5000,C1248&lt;=9999),"5000 - 9999",AND(C1248&gt;=10000,C1248&lt;=14999),"10000 - 14999",AND(C1248&gt;=15000,C1248&lt;=19999),"15000 - 19999",AND(C1248&gt;=20000,C1248&lt;=24999),"20000 - 24999",AND(C1248&gt;=25000,C1248&lt;=29999),"25000 - 29999",AND(C1248&gt;=30000,C1248&lt;=34999),"30000 - 34999",AND(C1248&gt;=35000,C1248&lt;=39999),"35000 - 39999",AND(C1248&gt;=40000,C1248&lt;=44999),"40000 - 44999",AND(C1248&gt;=45000,C1248&lt;=49999),"45000 - 49999",C1248&gt;=50000,"50000 or more")</f>
        <v>1000 - 4999</v>
      </c>
    </row>
    <row r="1249" spans="1:4" x14ac:dyDescent="0.25">
      <c r="A1249">
        <v>50</v>
      </c>
      <c r="B1249" t="str" cm="1">
        <f t="array" ref="B1249">_xlfn.IFS(Data!F1249 = "successful", "successful",Data!F1249="failed","unsuccessful",Data!F1249="canceled","unsuccessful",Data!F1249="live","live")</f>
        <v>successful</v>
      </c>
      <c r="C1249">
        <v>3500</v>
      </c>
      <c r="D1249" t="str" cm="1">
        <f t="array" ref="D1249">_xlfn.IFS(C1249&lt;1000,"&lt;1000",AND(C1249&gt;=1000,C1249&lt;=4999),"1000 - 4999",AND(C1249&gt;=5000,C1249&lt;=9999),"5000 - 9999",AND(C1249&gt;=10000,C1249&lt;=14999),"10000 - 14999",AND(C1249&gt;=15000,C1249&lt;=19999),"15000 - 19999",AND(C1249&gt;=20000,C1249&lt;=24999),"20000 - 24999",AND(C1249&gt;=25000,C1249&lt;=29999),"25000 - 29999",AND(C1249&gt;=30000,C1249&lt;=34999),"30000 - 34999",AND(C1249&gt;=35000,C1249&lt;=39999),"35000 - 39999",AND(C1249&gt;=40000,C1249&lt;=44999),"40000 - 44999",AND(C1249&gt;=45000,C1249&lt;=49999),"45000 - 49999",C1249&gt;=50000,"50000 or more")</f>
        <v>1000 - 4999</v>
      </c>
    </row>
    <row r="1250" spans="1:4" x14ac:dyDescent="0.25">
      <c r="A1250">
        <v>59</v>
      </c>
      <c r="B1250" t="str" cm="1">
        <f t="array" ref="B1250">_xlfn.IFS(Data!F1250 = "successful", "successful",Data!F1250="failed","unsuccessful",Data!F1250="canceled","unsuccessful",Data!F1250="live","live")</f>
        <v>successful</v>
      </c>
      <c r="C1250">
        <v>2500</v>
      </c>
      <c r="D1250" t="str" cm="1">
        <f t="array" ref="D1250">_xlfn.IFS(C1250&lt;1000,"&lt;1000",AND(C1250&gt;=1000,C1250&lt;=4999),"1000 - 4999",AND(C1250&gt;=5000,C1250&lt;=9999),"5000 - 9999",AND(C1250&gt;=10000,C1250&lt;=14999),"10000 - 14999",AND(C1250&gt;=15000,C1250&lt;=19999),"15000 - 19999",AND(C1250&gt;=20000,C1250&lt;=24999),"20000 - 24999",AND(C1250&gt;=25000,C1250&lt;=29999),"25000 - 29999",AND(C1250&gt;=30000,C1250&lt;=34999),"30000 - 34999",AND(C1250&gt;=35000,C1250&lt;=39999),"35000 - 39999",AND(C1250&gt;=40000,C1250&lt;=44999),"40000 - 44999",AND(C1250&gt;=45000,C1250&lt;=49999),"45000 - 49999",C1250&gt;=50000,"50000 or more")</f>
        <v>1000 - 4999</v>
      </c>
    </row>
    <row r="1251" spans="1:4" x14ac:dyDescent="0.25">
      <c r="A1251">
        <v>81</v>
      </c>
      <c r="B1251" t="str" cm="1">
        <f t="array" ref="B1251">_xlfn.IFS(Data!F1251 = "successful", "successful",Data!F1251="failed","unsuccessful",Data!F1251="canceled","unsuccessful",Data!F1251="live","live")</f>
        <v>successful</v>
      </c>
      <c r="C1251">
        <v>5000</v>
      </c>
      <c r="D1251" t="str" cm="1">
        <f t="array" ref="D1251">_xlfn.IFS(C1251&lt;1000,"&lt;1000",AND(C1251&gt;=1000,C1251&lt;=4999),"1000 - 4999",AND(C1251&gt;=5000,C1251&lt;=9999),"5000 - 9999",AND(C1251&gt;=10000,C1251&lt;=14999),"10000 - 14999",AND(C1251&gt;=15000,C1251&lt;=19999),"15000 - 19999",AND(C1251&gt;=20000,C1251&lt;=24999),"20000 - 24999",AND(C1251&gt;=25000,C1251&lt;=29999),"25000 - 29999",AND(C1251&gt;=30000,C1251&lt;=34999),"30000 - 34999",AND(C1251&gt;=35000,C1251&lt;=39999),"35000 - 39999",AND(C1251&gt;=40000,C1251&lt;=44999),"40000 - 44999",AND(C1251&gt;=45000,C1251&lt;=49999),"45000 - 49999",C1251&gt;=50000,"50000 or more")</f>
        <v>5000 - 9999</v>
      </c>
    </row>
    <row r="1252" spans="1:4" x14ac:dyDescent="0.25">
      <c r="A1252">
        <v>508</v>
      </c>
      <c r="B1252" t="str" cm="1">
        <f t="array" ref="B1252">_xlfn.IFS(Data!F1252 = "successful", "successful",Data!F1252="failed","unsuccessful",Data!F1252="canceled","unsuccessful",Data!F1252="live","live")</f>
        <v>successful</v>
      </c>
      <c r="C1252">
        <v>30000</v>
      </c>
      <c r="D1252" t="str" cm="1">
        <f t="array" ref="D1252">_xlfn.IFS(C1252&lt;1000,"&lt;1000",AND(C1252&gt;=1000,C1252&lt;=4999),"1000 - 4999",AND(C1252&gt;=5000,C1252&lt;=9999),"5000 - 9999",AND(C1252&gt;=10000,C1252&lt;=14999),"10000 - 14999",AND(C1252&gt;=15000,C1252&lt;=19999),"15000 - 19999",AND(C1252&gt;=20000,C1252&lt;=24999),"20000 - 24999",AND(C1252&gt;=25000,C1252&lt;=29999),"25000 - 29999",AND(C1252&gt;=30000,C1252&lt;=34999),"30000 - 34999",AND(C1252&gt;=35000,C1252&lt;=39999),"35000 - 39999",AND(C1252&gt;=40000,C1252&lt;=44999),"40000 - 44999",AND(C1252&gt;=45000,C1252&lt;=49999),"45000 - 49999",C1252&gt;=50000,"50000 or more")</f>
        <v>30000 - 34999</v>
      </c>
    </row>
    <row r="1253" spans="1:4" x14ac:dyDescent="0.25">
      <c r="A1253">
        <v>74</v>
      </c>
      <c r="B1253" t="str" cm="1">
        <f t="array" ref="B1253">_xlfn.IFS(Data!F1253 = "successful", "successful",Data!F1253="failed","unsuccessful",Data!F1253="canceled","unsuccessful",Data!F1253="live","live")</f>
        <v>successful</v>
      </c>
      <c r="C1253">
        <v>6000</v>
      </c>
      <c r="D1253" t="str" cm="1">
        <f t="array" ref="D1253">_xlfn.IFS(C1253&lt;1000,"&lt;1000",AND(C1253&gt;=1000,C1253&lt;=4999),"1000 - 4999",AND(C1253&gt;=5000,C1253&lt;=9999),"5000 - 9999",AND(C1253&gt;=10000,C1253&lt;=14999),"10000 - 14999",AND(C1253&gt;=15000,C1253&lt;=19999),"15000 - 19999",AND(C1253&gt;=20000,C1253&lt;=24999),"20000 - 24999",AND(C1253&gt;=25000,C1253&lt;=29999),"25000 - 29999",AND(C1253&gt;=30000,C1253&lt;=34999),"30000 - 34999",AND(C1253&gt;=35000,C1253&lt;=39999),"35000 - 39999",AND(C1253&gt;=40000,C1253&lt;=44999),"40000 - 44999",AND(C1253&gt;=45000,C1253&lt;=49999),"45000 - 49999",C1253&gt;=50000,"50000 or more")</f>
        <v>5000 - 9999</v>
      </c>
    </row>
    <row r="1254" spans="1:4" x14ac:dyDescent="0.25">
      <c r="A1254">
        <v>141</v>
      </c>
      <c r="B1254" t="str" cm="1">
        <f t="array" ref="B1254">_xlfn.IFS(Data!F1254 = "successful", "successful",Data!F1254="failed","unsuccessful",Data!F1254="canceled","unsuccessful",Data!F1254="live","live")</f>
        <v>successful</v>
      </c>
      <c r="C1254">
        <v>3500</v>
      </c>
      <c r="D1254" t="str" cm="1">
        <f t="array" ref="D1254">_xlfn.IFS(C1254&lt;1000,"&lt;1000",AND(C1254&gt;=1000,C1254&lt;=4999),"1000 - 4999",AND(C1254&gt;=5000,C1254&lt;=9999),"5000 - 9999",AND(C1254&gt;=10000,C1254&lt;=14999),"10000 - 14999",AND(C1254&gt;=15000,C1254&lt;=19999),"15000 - 19999",AND(C1254&gt;=20000,C1254&lt;=24999),"20000 - 24999",AND(C1254&gt;=25000,C1254&lt;=29999),"25000 - 29999",AND(C1254&gt;=30000,C1254&lt;=34999),"30000 - 34999",AND(C1254&gt;=35000,C1254&lt;=39999),"35000 - 39999",AND(C1254&gt;=40000,C1254&lt;=44999),"40000 - 44999",AND(C1254&gt;=45000,C1254&lt;=49999),"45000 - 49999",C1254&gt;=50000,"50000 or more")</f>
        <v>1000 - 4999</v>
      </c>
    </row>
    <row r="1255" spans="1:4" x14ac:dyDescent="0.25">
      <c r="A1255">
        <v>711</v>
      </c>
      <c r="B1255" t="str" cm="1">
        <f t="array" ref="B1255">_xlfn.IFS(Data!F1255 = "successful", "successful",Data!F1255="failed","unsuccessful",Data!F1255="canceled","unsuccessful",Data!F1255="live","live")</f>
        <v>successful</v>
      </c>
      <c r="C1255">
        <v>10</v>
      </c>
      <c r="D1255" t="str" cm="1">
        <f t="array" ref="D1255">_xlfn.IFS(C1255&lt;1000,"&lt;1000",AND(C1255&gt;=1000,C1255&lt;=4999),"1000 - 4999",AND(C1255&gt;=5000,C1255&lt;=9999),"5000 - 9999",AND(C1255&gt;=10000,C1255&lt;=14999),"10000 - 14999",AND(C1255&gt;=15000,C1255&lt;=19999),"15000 - 19999",AND(C1255&gt;=20000,C1255&lt;=24999),"20000 - 24999",AND(C1255&gt;=25000,C1255&lt;=29999),"25000 - 29999",AND(C1255&gt;=30000,C1255&lt;=34999),"30000 - 34999",AND(C1255&gt;=35000,C1255&lt;=39999),"35000 - 39999",AND(C1255&gt;=40000,C1255&lt;=44999),"40000 - 44999",AND(C1255&gt;=45000,C1255&lt;=49999),"45000 - 49999",C1255&gt;=50000,"50000 or more")</f>
        <v>&lt;1000</v>
      </c>
    </row>
    <row r="1256" spans="1:4" x14ac:dyDescent="0.25">
      <c r="A1256">
        <v>141</v>
      </c>
      <c r="B1256" t="str" cm="1">
        <f t="array" ref="B1256">_xlfn.IFS(Data!F1256 = "successful", "successful",Data!F1256="failed","unsuccessful",Data!F1256="canceled","unsuccessful",Data!F1256="live","live")</f>
        <v>successful</v>
      </c>
      <c r="C1256">
        <v>6700</v>
      </c>
      <c r="D1256" t="str" cm="1">
        <f t="array" ref="D1256">_xlfn.IFS(C1256&lt;1000,"&lt;1000",AND(C1256&gt;=1000,C1256&lt;=4999),"1000 - 4999",AND(C1256&gt;=5000,C1256&lt;=9999),"5000 - 9999",AND(C1256&gt;=10000,C1256&lt;=14999),"10000 - 14999",AND(C1256&gt;=15000,C1256&lt;=19999),"15000 - 19999",AND(C1256&gt;=20000,C1256&lt;=24999),"20000 - 24999",AND(C1256&gt;=25000,C1256&lt;=29999),"25000 - 29999",AND(C1256&gt;=30000,C1256&lt;=34999),"30000 - 34999",AND(C1256&gt;=35000,C1256&lt;=39999),"35000 - 39999",AND(C1256&gt;=40000,C1256&lt;=44999),"40000 - 44999",AND(C1256&gt;=45000,C1256&lt;=49999),"45000 - 49999",C1256&gt;=50000,"50000 or more")</f>
        <v>5000 - 9999</v>
      </c>
    </row>
    <row r="1257" spans="1:4" x14ac:dyDescent="0.25">
      <c r="A1257">
        <v>109</v>
      </c>
      <c r="B1257" t="str" cm="1">
        <f t="array" ref="B1257">_xlfn.IFS(Data!F1257 = "successful", "successful",Data!F1257="failed","unsuccessful",Data!F1257="canceled","unsuccessful",Data!F1257="live","live")</f>
        <v>successful</v>
      </c>
      <c r="C1257">
        <v>3000</v>
      </c>
      <c r="D1257" t="str" cm="1">
        <f t="array" ref="D1257">_xlfn.IFS(C1257&lt;1000,"&lt;1000",AND(C1257&gt;=1000,C1257&lt;=4999),"1000 - 4999",AND(C1257&gt;=5000,C1257&lt;=9999),"5000 - 9999",AND(C1257&gt;=10000,C1257&lt;=14999),"10000 - 14999",AND(C1257&gt;=15000,C1257&lt;=19999),"15000 - 19999",AND(C1257&gt;=20000,C1257&lt;=24999),"20000 - 24999",AND(C1257&gt;=25000,C1257&lt;=29999),"25000 - 29999",AND(C1257&gt;=30000,C1257&lt;=34999),"30000 - 34999",AND(C1257&gt;=35000,C1257&lt;=39999),"35000 - 39999",AND(C1257&gt;=40000,C1257&lt;=44999),"40000 - 44999",AND(C1257&gt;=45000,C1257&lt;=49999),"45000 - 49999",C1257&gt;=50000,"50000 or more")</f>
        <v>1000 - 4999</v>
      </c>
    </row>
    <row r="1258" spans="1:4" x14ac:dyDescent="0.25">
      <c r="A1258">
        <v>361</v>
      </c>
      <c r="B1258" t="str" cm="1">
        <f t="array" ref="B1258">_xlfn.IFS(Data!F1258 = "successful", "successful",Data!F1258="failed","unsuccessful",Data!F1258="canceled","unsuccessful",Data!F1258="live","live")</f>
        <v>successful</v>
      </c>
      <c r="C1258">
        <v>30000</v>
      </c>
      <c r="D1258" t="str" cm="1">
        <f t="array" ref="D1258">_xlfn.IFS(C1258&lt;1000,"&lt;1000",AND(C1258&gt;=1000,C1258&lt;=4999),"1000 - 4999",AND(C1258&gt;=5000,C1258&lt;=9999),"5000 - 9999",AND(C1258&gt;=10000,C1258&lt;=14999),"10000 - 14999",AND(C1258&gt;=15000,C1258&lt;=19999),"15000 - 19999",AND(C1258&gt;=20000,C1258&lt;=24999),"20000 - 24999",AND(C1258&gt;=25000,C1258&lt;=29999),"25000 - 29999",AND(C1258&gt;=30000,C1258&lt;=34999),"30000 - 34999",AND(C1258&gt;=35000,C1258&lt;=39999),"35000 - 39999",AND(C1258&gt;=40000,C1258&lt;=44999),"40000 - 44999",AND(C1258&gt;=45000,C1258&lt;=49999),"45000 - 49999",C1258&gt;=50000,"50000 or more")</f>
        <v>30000 - 34999</v>
      </c>
    </row>
    <row r="1259" spans="1:4" x14ac:dyDescent="0.25">
      <c r="A1259">
        <v>176</v>
      </c>
      <c r="B1259" t="str" cm="1">
        <f t="array" ref="B1259">_xlfn.IFS(Data!F1259 = "successful", "successful",Data!F1259="failed","unsuccessful",Data!F1259="canceled","unsuccessful",Data!F1259="live","live")</f>
        <v>successful</v>
      </c>
      <c r="C1259">
        <v>5500</v>
      </c>
      <c r="D1259" t="str" cm="1">
        <f t="array" ref="D1259">_xlfn.IFS(C1259&lt;1000,"&lt;1000",AND(C1259&gt;=1000,C1259&lt;=4999),"1000 - 4999",AND(C1259&gt;=5000,C1259&lt;=9999),"5000 - 9999",AND(C1259&gt;=10000,C1259&lt;=14999),"10000 - 14999",AND(C1259&gt;=15000,C1259&lt;=19999),"15000 - 19999",AND(C1259&gt;=20000,C1259&lt;=24999),"20000 - 24999",AND(C1259&gt;=25000,C1259&lt;=29999),"25000 - 29999",AND(C1259&gt;=30000,C1259&lt;=34999),"30000 - 34999",AND(C1259&gt;=35000,C1259&lt;=39999),"35000 - 39999",AND(C1259&gt;=40000,C1259&lt;=44999),"40000 - 44999",AND(C1259&gt;=45000,C1259&lt;=49999),"45000 - 49999",C1259&gt;=50000,"50000 or more")</f>
        <v>5000 - 9999</v>
      </c>
    </row>
    <row r="1260" spans="1:4" x14ac:dyDescent="0.25">
      <c r="A1260">
        <v>670</v>
      </c>
      <c r="B1260" t="str" cm="1">
        <f t="array" ref="B1260">_xlfn.IFS(Data!F1260 = "successful", "successful",Data!F1260="failed","unsuccessful",Data!F1260="canceled","unsuccessful",Data!F1260="live","live")</f>
        <v>successful</v>
      </c>
      <c r="C1260">
        <v>12000</v>
      </c>
      <c r="D1260" t="str" cm="1">
        <f t="array" ref="D1260">_xlfn.IFS(C1260&lt;1000,"&lt;1000",AND(C1260&gt;=1000,C1260&lt;=4999),"1000 - 4999",AND(C1260&gt;=5000,C1260&lt;=9999),"5000 - 9999",AND(C1260&gt;=10000,C1260&lt;=14999),"10000 - 14999",AND(C1260&gt;=15000,C1260&lt;=19999),"15000 - 19999",AND(C1260&gt;=20000,C1260&lt;=24999),"20000 - 24999",AND(C1260&gt;=25000,C1260&lt;=29999),"25000 - 29999",AND(C1260&gt;=30000,C1260&lt;=34999),"30000 - 34999",AND(C1260&gt;=35000,C1260&lt;=39999),"35000 - 39999",AND(C1260&gt;=40000,C1260&lt;=44999),"40000 - 44999",AND(C1260&gt;=45000,C1260&lt;=49999),"45000 - 49999",C1260&gt;=50000,"50000 or more")</f>
        <v>10000 - 14999</v>
      </c>
    </row>
    <row r="1261" spans="1:4" x14ac:dyDescent="0.25">
      <c r="A1261">
        <v>96</v>
      </c>
      <c r="B1261" t="str" cm="1">
        <f t="array" ref="B1261">_xlfn.IFS(Data!F1261 = "successful", "successful",Data!F1261="failed","unsuccessful",Data!F1261="canceled","unsuccessful",Data!F1261="live","live")</f>
        <v>successful</v>
      </c>
      <c r="C1261">
        <v>2500</v>
      </c>
      <c r="D1261" t="str" cm="1">
        <f t="array" ref="D1261">_xlfn.IFS(C1261&lt;1000,"&lt;1000",AND(C1261&gt;=1000,C1261&lt;=4999),"1000 - 4999",AND(C1261&gt;=5000,C1261&lt;=9999),"5000 - 9999",AND(C1261&gt;=10000,C1261&lt;=14999),"10000 - 14999",AND(C1261&gt;=15000,C1261&lt;=19999),"15000 - 19999",AND(C1261&gt;=20000,C1261&lt;=24999),"20000 - 24999",AND(C1261&gt;=25000,C1261&lt;=29999),"25000 - 29999",AND(C1261&gt;=30000,C1261&lt;=34999),"30000 - 34999",AND(C1261&gt;=35000,C1261&lt;=39999),"35000 - 39999",AND(C1261&gt;=40000,C1261&lt;=44999),"40000 - 44999",AND(C1261&gt;=45000,C1261&lt;=49999),"45000 - 49999",C1261&gt;=50000,"50000 or more")</f>
        <v>1000 - 4999</v>
      </c>
    </row>
    <row r="1262" spans="1:4" x14ac:dyDescent="0.25">
      <c r="A1262">
        <v>74</v>
      </c>
      <c r="B1262" t="str" cm="1">
        <f t="array" ref="B1262">_xlfn.IFS(Data!F1262 = "successful", "successful",Data!F1262="failed","unsuccessful",Data!F1262="canceled","unsuccessful",Data!F1262="live","live")</f>
        <v>successful</v>
      </c>
      <c r="C1262">
        <v>3300</v>
      </c>
      <c r="D1262" t="str" cm="1">
        <f t="array" ref="D1262">_xlfn.IFS(C1262&lt;1000,"&lt;1000",AND(C1262&gt;=1000,C1262&lt;=4999),"1000 - 4999",AND(C1262&gt;=5000,C1262&lt;=9999),"5000 - 9999",AND(C1262&gt;=10000,C1262&lt;=14999),"10000 - 14999",AND(C1262&gt;=15000,C1262&lt;=19999),"15000 - 19999",AND(C1262&gt;=20000,C1262&lt;=24999),"20000 - 24999",AND(C1262&gt;=25000,C1262&lt;=29999),"25000 - 29999",AND(C1262&gt;=30000,C1262&lt;=34999),"30000 - 34999",AND(C1262&gt;=35000,C1262&lt;=39999),"35000 - 39999",AND(C1262&gt;=40000,C1262&lt;=44999),"40000 - 44999",AND(C1262&gt;=45000,C1262&lt;=49999),"45000 - 49999",C1262&gt;=50000,"50000 or more")</f>
        <v>1000 - 4999</v>
      </c>
    </row>
    <row r="1263" spans="1:4" x14ac:dyDescent="0.25">
      <c r="A1263">
        <v>52</v>
      </c>
      <c r="B1263" t="str" cm="1">
        <f t="array" ref="B1263">_xlfn.IFS(Data!F1263 = "successful", "successful",Data!F1263="failed","unsuccessful",Data!F1263="canceled","unsuccessful",Data!F1263="live","live")</f>
        <v>successful</v>
      </c>
      <c r="C1263">
        <v>2000</v>
      </c>
      <c r="D1263" t="str" cm="1">
        <f t="array" ref="D1263">_xlfn.IFS(C1263&lt;1000,"&lt;1000",AND(C1263&gt;=1000,C1263&lt;=4999),"1000 - 4999",AND(C1263&gt;=5000,C1263&lt;=9999),"5000 - 9999",AND(C1263&gt;=10000,C1263&lt;=14999),"10000 - 14999",AND(C1263&gt;=15000,C1263&lt;=19999),"15000 - 19999",AND(C1263&gt;=20000,C1263&lt;=24999),"20000 - 24999",AND(C1263&gt;=25000,C1263&lt;=29999),"25000 - 29999",AND(C1263&gt;=30000,C1263&lt;=34999),"30000 - 34999",AND(C1263&gt;=35000,C1263&lt;=39999),"35000 - 39999",AND(C1263&gt;=40000,C1263&lt;=44999),"40000 - 44999",AND(C1263&gt;=45000,C1263&lt;=49999),"45000 - 49999",C1263&gt;=50000,"50000 or more")</f>
        <v>1000 - 4999</v>
      </c>
    </row>
    <row r="1264" spans="1:4" x14ac:dyDescent="0.25">
      <c r="A1264">
        <v>105</v>
      </c>
      <c r="B1264" t="str" cm="1">
        <f t="array" ref="B1264">_xlfn.IFS(Data!F1264 = "successful", "successful",Data!F1264="failed","unsuccessful",Data!F1264="canceled","unsuccessful",Data!F1264="live","live")</f>
        <v>successful</v>
      </c>
      <c r="C1264">
        <v>6500</v>
      </c>
      <c r="D1264" t="str" cm="1">
        <f t="array" ref="D1264">_xlfn.IFS(C1264&lt;1000,"&lt;1000",AND(C1264&gt;=1000,C1264&lt;=4999),"1000 - 4999",AND(C1264&gt;=5000,C1264&lt;=9999),"5000 - 9999",AND(C1264&gt;=10000,C1264&lt;=14999),"10000 - 14999",AND(C1264&gt;=15000,C1264&lt;=19999),"15000 - 19999",AND(C1264&gt;=20000,C1264&lt;=24999),"20000 - 24999",AND(C1264&gt;=25000,C1264&lt;=29999),"25000 - 29999",AND(C1264&gt;=30000,C1264&lt;=34999),"30000 - 34999",AND(C1264&gt;=35000,C1264&lt;=39999),"35000 - 39999",AND(C1264&gt;=40000,C1264&lt;=44999),"40000 - 44999",AND(C1264&gt;=45000,C1264&lt;=49999),"45000 - 49999",C1264&gt;=50000,"50000 or more")</f>
        <v>5000 - 9999</v>
      </c>
    </row>
    <row r="1265" spans="1:4" x14ac:dyDescent="0.25">
      <c r="A1265">
        <v>41</v>
      </c>
      <c r="B1265" t="str" cm="1">
        <f t="array" ref="B1265">_xlfn.IFS(Data!F1265 = "successful", "successful",Data!F1265="failed","unsuccessful",Data!F1265="canceled","unsuccessful",Data!F1265="live","live")</f>
        <v>successful</v>
      </c>
      <c r="C1265">
        <v>1500</v>
      </c>
      <c r="D1265" t="str" cm="1">
        <f t="array" ref="D1265">_xlfn.IFS(C1265&lt;1000,"&lt;1000",AND(C1265&gt;=1000,C1265&lt;=4999),"1000 - 4999",AND(C1265&gt;=5000,C1265&lt;=9999),"5000 - 9999",AND(C1265&gt;=10000,C1265&lt;=14999),"10000 - 14999",AND(C1265&gt;=15000,C1265&lt;=19999),"15000 - 19999",AND(C1265&gt;=20000,C1265&lt;=24999),"20000 - 24999",AND(C1265&gt;=25000,C1265&lt;=29999),"25000 - 29999",AND(C1265&gt;=30000,C1265&lt;=34999),"30000 - 34999",AND(C1265&gt;=35000,C1265&lt;=39999),"35000 - 39999",AND(C1265&gt;=40000,C1265&lt;=44999),"40000 - 44999",AND(C1265&gt;=45000,C1265&lt;=49999),"45000 - 49999",C1265&gt;=50000,"50000 or more")</f>
        <v>1000 - 4999</v>
      </c>
    </row>
    <row r="1266" spans="1:4" x14ac:dyDescent="0.25">
      <c r="A1266">
        <v>34</v>
      </c>
      <c r="B1266" t="str" cm="1">
        <f t="array" ref="B1266">_xlfn.IFS(Data!F1266 = "successful", "successful",Data!F1266="failed","unsuccessful",Data!F1266="canceled","unsuccessful",Data!F1266="live","live")</f>
        <v>successful</v>
      </c>
      <c r="C1266">
        <v>650</v>
      </c>
      <c r="D1266" t="str" cm="1">
        <f t="array" ref="D1266">_xlfn.IFS(C1266&lt;1000,"&lt;1000",AND(C1266&gt;=1000,C1266&lt;=4999),"1000 - 4999",AND(C1266&gt;=5000,C1266&lt;=9999),"5000 - 9999",AND(C1266&gt;=10000,C1266&lt;=14999),"10000 - 14999",AND(C1266&gt;=15000,C1266&lt;=19999),"15000 - 19999",AND(C1266&gt;=20000,C1266&lt;=24999),"20000 - 24999",AND(C1266&gt;=25000,C1266&lt;=29999),"25000 - 29999",AND(C1266&gt;=30000,C1266&lt;=34999),"30000 - 34999",AND(C1266&gt;=35000,C1266&lt;=39999),"35000 - 39999",AND(C1266&gt;=40000,C1266&lt;=44999),"40000 - 44999",AND(C1266&gt;=45000,C1266&lt;=49999),"45000 - 49999",C1266&gt;=50000,"50000 or more")</f>
        <v>&lt;1000</v>
      </c>
    </row>
    <row r="1267" spans="1:4" x14ac:dyDescent="0.25">
      <c r="A1267">
        <v>66</v>
      </c>
      <c r="B1267" t="str" cm="1">
        <f t="array" ref="B1267">_xlfn.IFS(Data!F1267 = "successful", "successful",Data!F1267="failed","unsuccessful",Data!F1267="canceled","unsuccessful",Data!F1267="live","live")</f>
        <v>successful</v>
      </c>
      <c r="C1267">
        <v>3500</v>
      </c>
      <c r="D1267" t="str" cm="1">
        <f t="array" ref="D1267">_xlfn.IFS(C1267&lt;1000,"&lt;1000",AND(C1267&gt;=1000,C1267&lt;=4999),"1000 - 4999",AND(C1267&gt;=5000,C1267&lt;=9999),"5000 - 9999",AND(C1267&gt;=10000,C1267&lt;=14999),"10000 - 14999",AND(C1267&gt;=15000,C1267&lt;=19999),"15000 - 19999",AND(C1267&gt;=20000,C1267&lt;=24999),"20000 - 24999",AND(C1267&gt;=25000,C1267&lt;=29999),"25000 - 29999",AND(C1267&gt;=30000,C1267&lt;=34999),"30000 - 34999",AND(C1267&gt;=35000,C1267&lt;=39999),"35000 - 39999",AND(C1267&gt;=40000,C1267&lt;=44999),"40000 - 44999",AND(C1267&gt;=45000,C1267&lt;=49999),"45000 - 49999",C1267&gt;=50000,"50000 or more")</f>
        <v>1000 - 4999</v>
      </c>
    </row>
    <row r="1268" spans="1:4" x14ac:dyDescent="0.25">
      <c r="A1268">
        <v>50</v>
      </c>
      <c r="B1268" t="str" cm="1">
        <f t="array" ref="B1268">_xlfn.IFS(Data!F1268 = "successful", "successful",Data!F1268="failed","unsuccessful",Data!F1268="canceled","unsuccessful",Data!F1268="live","live")</f>
        <v>successful</v>
      </c>
      <c r="C1268">
        <v>9500</v>
      </c>
      <c r="D1268" t="str" cm="1">
        <f t="array" ref="D1268">_xlfn.IFS(C1268&lt;1000,"&lt;1000",AND(C1268&gt;=1000,C1268&lt;=4999),"1000 - 4999",AND(C1268&gt;=5000,C1268&lt;=9999),"5000 - 9999",AND(C1268&gt;=10000,C1268&lt;=14999),"10000 - 14999",AND(C1268&gt;=15000,C1268&lt;=19999),"15000 - 19999",AND(C1268&gt;=20000,C1268&lt;=24999),"20000 - 24999",AND(C1268&gt;=25000,C1268&lt;=29999),"25000 - 29999",AND(C1268&gt;=30000,C1268&lt;=34999),"30000 - 34999",AND(C1268&gt;=35000,C1268&lt;=39999),"35000 - 39999",AND(C1268&gt;=40000,C1268&lt;=44999),"40000 - 44999",AND(C1268&gt;=45000,C1268&lt;=49999),"45000 - 49999",C1268&gt;=50000,"50000 or more")</f>
        <v>5000 - 9999</v>
      </c>
    </row>
    <row r="1269" spans="1:4" x14ac:dyDescent="0.25">
      <c r="A1269">
        <v>159</v>
      </c>
      <c r="B1269" t="str" cm="1">
        <f t="array" ref="B1269">_xlfn.IFS(Data!F1269 = "successful", "successful",Data!F1269="failed","unsuccessful",Data!F1269="canceled","unsuccessful",Data!F1269="live","live")</f>
        <v>successful</v>
      </c>
      <c r="C1269">
        <v>22000</v>
      </c>
      <c r="D1269" t="str" cm="1">
        <f t="array" ref="D1269">_xlfn.IFS(C1269&lt;1000,"&lt;1000",AND(C1269&gt;=1000,C1269&lt;=4999),"1000 - 4999",AND(C1269&gt;=5000,C1269&lt;=9999),"5000 - 9999",AND(C1269&gt;=10000,C1269&lt;=14999),"10000 - 14999",AND(C1269&gt;=15000,C1269&lt;=19999),"15000 - 19999",AND(C1269&gt;=20000,C1269&lt;=24999),"20000 - 24999",AND(C1269&gt;=25000,C1269&lt;=29999),"25000 - 29999",AND(C1269&gt;=30000,C1269&lt;=34999),"30000 - 34999",AND(C1269&gt;=35000,C1269&lt;=39999),"35000 - 39999",AND(C1269&gt;=40000,C1269&lt;=44999),"40000 - 44999",AND(C1269&gt;=45000,C1269&lt;=49999),"45000 - 49999",C1269&gt;=50000,"50000 or more")</f>
        <v>20000 - 24999</v>
      </c>
    </row>
    <row r="1270" spans="1:4" x14ac:dyDescent="0.25">
      <c r="A1270">
        <v>182</v>
      </c>
      <c r="B1270" t="str" cm="1">
        <f t="array" ref="B1270">_xlfn.IFS(Data!F1270 = "successful", "successful",Data!F1270="failed","unsuccessful",Data!F1270="canceled","unsuccessful",Data!F1270="live","live")</f>
        <v>successful</v>
      </c>
      <c r="C1270">
        <v>12000</v>
      </c>
      <c r="D1270" t="str" cm="1">
        <f t="array" ref="D1270">_xlfn.IFS(C1270&lt;1000,"&lt;1000",AND(C1270&gt;=1000,C1270&lt;=4999),"1000 - 4999",AND(C1270&gt;=5000,C1270&lt;=9999),"5000 - 9999",AND(C1270&gt;=10000,C1270&lt;=14999),"10000 - 14999",AND(C1270&gt;=15000,C1270&lt;=19999),"15000 - 19999",AND(C1270&gt;=20000,C1270&lt;=24999),"20000 - 24999",AND(C1270&gt;=25000,C1270&lt;=29999),"25000 - 29999",AND(C1270&gt;=30000,C1270&lt;=34999),"30000 - 34999",AND(C1270&gt;=35000,C1270&lt;=39999),"35000 - 39999",AND(C1270&gt;=40000,C1270&lt;=44999),"40000 - 44999",AND(C1270&gt;=45000,C1270&lt;=49999),"45000 - 49999",C1270&gt;=50000,"50000 or more")</f>
        <v>10000 - 14999</v>
      </c>
    </row>
    <row r="1271" spans="1:4" x14ac:dyDescent="0.25">
      <c r="A1271">
        <v>206</v>
      </c>
      <c r="B1271" t="str" cm="1">
        <f t="array" ref="B1271">_xlfn.IFS(Data!F1271 = "successful", "successful",Data!F1271="failed","unsuccessful",Data!F1271="canceled","unsuccessful",Data!F1271="live","live")</f>
        <v>successful</v>
      </c>
      <c r="C1271">
        <v>18800</v>
      </c>
      <c r="D1271" t="str" cm="1">
        <f t="array" ref="D1271">_xlfn.IFS(C1271&lt;1000,"&lt;1000",AND(C1271&gt;=1000,C1271&lt;=4999),"1000 - 4999",AND(C1271&gt;=5000,C1271&lt;=9999),"5000 - 9999",AND(C1271&gt;=10000,C1271&lt;=14999),"10000 - 14999",AND(C1271&gt;=15000,C1271&lt;=19999),"15000 - 19999",AND(C1271&gt;=20000,C1271&lt;=24999),"20000 - 24999",AND(C1271&gt;=25000,C1271&lt;=29999),"25000 - 29999",AND(C1271&gt;=30000,C1271&lt;=34999),"30000 - 34999",AND(C1271&gt;=35000,C1271&lt;=39999),"35000 - 39999",AND(C1271&gt;=40000,C1271&lt;=44999),"40000 - 44999",AND(C1271&gt;=45000,C1271&lt;=49999),"45000 - 49999",C1271&gt;=50000,"50000 or more")</f>
        <v>15000 - 19999</v>
      </c>
    </row>
    <row r="1272" spans="1:4" x14ac:dyDescent="0.25">
      <c r="A1272">
        <v>169</v>
      </c>
      <c r="B1272" t="str" cm="1">
        <f t="array" ref="B1272">_xlfn.IFS(Data!F1272 = "successful", "successful",Data!F1272="failed","unsuccessful",Data!F1272="canceled","unsuccessful",Data!F1272="live","live")</f>
        <v>successful</v>
      </c>
      <c r="C1272">
        <v>10000</v>
      </c>
      <c r="D1272" t="str" cm="1">
        <f t="array" ref="D1272">_xlfn.IFS(C1272&lt;1000,"&lt;1000",AND(C1272&gt;=1000,C1272&lt;=4999),"1000 - 4999",AND(C1272&gt;=5000,C1272&lt;=9999),"5000 - 9999",AND(C1272&gt;=10000,C1272&lt;=14999),"10000 - 14999",AND(C1272&gt;=15000,C1272&lt;=19999),"15000 - 19999",AND(C1272&gt;=20000,C1272&lt;=24999),"20000 - 24999",AND(C1272&gt;=25000,C1272&lt;=29999),"25000 - 29999",AND(C1272&gt;=30000,C1272&lt;=34999),"30000 - 34999",AND(C1272&gt;=35000,C1272&lt;=39999),"35000 - 39999",AND(C1272&gt;=40000,C1272&lt;=44999),"40000 - 44999",AND(C1272&gt;=45000,C1272&lt;=49999),"45000 - 49999",C1272&gt;=50000,"50000 or more")</f>
        <v>10000 - 14999</v>
      </c>
    </row>
    <row r="1273" spans="1:4" x14ac:dyDescent="0.25">
      <c r="A1273">
        <v>31</v>
      </c>
      <c r="B1273" t="str" cm="1">
        <f t="array" ref="B1273">_xlfn.IFS(Data!F1273 = "successful", "successful",Data!F1273="failed","unsuccessful",Data!F1273="canceled","unsuccessful",Data!F1273="live","live")</f>
        <v>successful</v>
      </c>
      <c r="C1273">
        <v>7500</v>
      </c>
      <c r="D1273" t="str" cm="1">
        <f t="array" ref="D1273">_xlfn.IFS(C1273&lt;1000,"&lt;1000",AND(C1273&gt;=1000,C1273&lt;=4999),"1000 - 4999",AND(C1273&gt;=5000,C1273&lt;=9999),"5000 - 9999",AND(C1273&gt;=10000,C1273&lt;=14999),"10000 - 14999",AND(C1273&gt;=15000,C1273&lt;=19999),"15000 - 19999",AND(C1273&gt;=20000,C1273&lt;=24999),"20000 - 24999",AND(C1273&gt;=25000,C1273&lt;=29999),"25000 - 29999",AND(C1273&gt;=30000,C1273&lt;=34999),"30000 - 34999",AND(C1273&gt;=35000,C1273&lt;=39999),"35000 - 39999",AND(C1273&gt;=40000,C1273&lt;=44999),"40000 - 44999",AND(C1273&gt;=45000,C1273&lt;=49999),"45000 - 49999",C1273&gt;=50000,"50000 or more")</f>
        <v>5000 - 9999</v>
      </c>
    </row>
    <row r="1274" spans="1:4" x14ac:dyDescent="0.25">
      <c r="A1274">
        <v>28</v>
      </c>
      <c r="B1274" t="str" cm="1">
        <f t="array" ref="B1274">_xlfn.IFS(Data!F1274 = "successful", "successful",Data!F1274="failed","unsuccessful",Data!F1274="canceled","unsuccessful",Data!F1274="live","live")</f>
        <v>successful</v>
      </c>
      <c r="C1274">
        <v>5000</v>
      </c>
      <c r="D1274" t="str" cm="1">
        <f t="array" ref="D1274">_xlfn.IFS(C1274&lt;1000,"&lt;1000",AND(C1274&gt;=1000,C1274&lt;=4999),"1000 - 4999",AND(C1274&gt;=5000,C1274&lt;=9999),"5000 - 9999",AND(C1274&gt;=10000,C1274&lt;=14999),"10000 - 14999",AND(C1274&gt;=15000,C1274&lt;=19999),"15000 - 19999",AND(C1274&gt;=20000,C1274&lt;=24999),"20000 - 24999",AND(C1274&gt;=25000,C1274&lt;=29999),"25000 - 29999",AND(C1274&gt;=30000,C1274&lt;=34999),"30000 - 34999",AND(C1274&gt;=35000,C1274&lt;=39999),"35000 - 39999",AND(C1274&gt;=40000,C1274&lt;=44999),"40000 - 44999",AND(C1274&gt;=45000,C1274&lt;=49999),"45000 - 49999",C1274&gt;=50000,"50000 or more")</f>
        <v>5000 - 9999</v>
      </c>
    </row>
    <row r="1275" spans="1:4" x14ac:dyDescent="0.25">
      <c r="A1275">
        <v>54</v>
      </c>
      <c r="B1275" t="str" cm="1">
        <f t="array" ref="B1275">_xlfn.IFS(Data!F1275 = "successful", "successful",Data!F1275="failed","unsuccessful",Data!F1275="canceled","unsuccessful",Data!F1275="live","live")</f>
        <v>successful</v>
      </c>
      <c r="C1275">
        <v>4000</v>
      </c>
      <c r="D1275" t="str" cm="1">
        <f t="array" ref="D1275">_xlfn.IFS(C1275&lt;1000,"&lt;1000",AND(C1275&gt;=1000,C1275&lt;=4999),"1000 - 4999",AND(C1275&gt;=5000,C1275&lt;=9999),"5000 - 9999",AND(C1275&gt;=10000,C1275&lt;=14999),"10000 - 14999",AND(C1275&gt;=15000,C1275&lt;=19999),"15000 - 19999",AND(C1275&gt;=20000,C1275&lt;=24999),"20000 - 24999",AND(C1275&gt;=25000,C1275&lt;=29999),"25000 - 29999",AND(C1275&gt;=30000,C1275&lt;=34999),"30000 - 34999",AND(C1275&gt;=35000,C1275&lt;=39999),"35000 - 39999",AND(C1275&gt;=40000,C1275&lt;=44999),"40000 - 44999",AND(C1275&gt;=45000,C1275&lt;=49999),"45000 - 49999",C1275&gt;=50000,"50000 or more")</f>
        <v>1000 - 4999</v>
      </c>
    </row>
    <row r="1276" spans="1:4" x14ac:dyDescent="0.25">
      <c r="A1276">
        <v>467</v>
      </c>
      <c r="B1276" t="str" cm="1">
        <f t="array" ref="B1276">_xlfn.IFS(Data!F1276 = "successful", "successful",Data!F1276="failed","unsuccessful",Data!F1276="canceled","unsuccessful",Data!F1276="live","live")</f>
        <v>successful</v>
      </c>
      <c r="C1276">
        <v>25000</v>
      </c>
      <c r="D1276" t="str" cm="1">
        <f t="array" ref="D1276">_xlfn.IFS(C1276&lt;1000,"&lt;1000",AND(C1276&gt;=1000,C1276&lt;=4999),"1000 - 4999",AND(C1276&gt;=5000,C1276&lt;=9999),"5000 - 9999",AND(C1276&gt;=10000,C1276&lt;=14999),"10000 - 14999",AND(C1276&gt;=15000,C1276&lt;=19999),"15000 - 19999",AND(C1276&gt;=20000,C1276&lt;=24999),"20000 - 24999",AND(C1276&gt;=25000,C1276&lt;=29999),"25000 - 29999",AND(C1276&gt;=30000,C1276&lt;=34999),"30000 - 34999",AND(C1276&gt;=35000,C1276&lt;=39999),"35000 - 39999",AND(C1276&gt;=40000,C1276&lt;=44999),"40000 - 44999",AND(C1276&gt;=45000,C1276&lt;=49999),"45000 - 49999",C1276&gt;=50000,"50000 or more")</f>
        <v>25000 - 29999</v>
      </c>
    </row>
    <row r="1277" spans="1:4" x14ac:dyDescent="0.25">
      <c r="A1277">
        <v>389</v>
      </c>
      <c r="B1277" t="str" cm="1">
        <f t="array" ref="B1277">_xlfn.IFS(Data!F1277 = "successful", "successful",Data!F1277="failed","unsuccessful",Data!F1277="canceled","unsuccessful",Data!F1277="live","live")</f>
        <v>successful</v>
      </c>
      <c r="C1277">
        <v>15000</v>
      </c>
      <c r="D1277" t="str" cm="1">
        <f t="array" ref="D1277">_xlfn.IFS(C1277&lt;1000,"&lt;1000",AND(C1277&gt;=1000,C1277&lt;=4999),"1000 - 4999",AND(C1277&gt;=5000,C1277&lt;=9999),"5000 - 9999",AND(C1277&gt;=10000,C1277&lt;=14999),"10000 - 14999",AND(C1277&gt;=15000,C1277&lt;=19999),"15000 - 19999",AND(C1277&gt;=20000,C1277&lt;=24999),"20000 - 24999",AND(C1277&gt;=25000,C1277&lt;=29999),"25000 - 29999",AND(C1277&gt;=30000,C1277&lt;=34999),"30000 - 34999",AND(C1277&gt;=35000,C1277&lt;=39999),"35000 - 39999",AND(C1277&gt;=40000,C1277&lt;=44999),"40000 - 44999",AND(C1277&gt;=45000,C1277&lt;=49999),"45000 - 49999",C1277&gt;=50000,"50000 or more")</f>
        <v>15000 - 19999</v>
      </c>
    </row>
    <row r="1278" spans="1:4" x14ac:dyDescent="0.25">
      <c r="A1278">
        <v>68</v>
      </c>
      <c r="B1278" t="str" cm="1">
        <f t="array" ref="B1278">_xlfn.IFS(Data!F1278 = "successful", "successful",Data!F1278="failed","unsuccessful",Data!F1278="canceled","unsuccessful",Data!F1278="live","live")</f>
        <v>successful</v>
      </c>
      <c r="C1278">
        <v>3000</v>
      </c>
      <c r="D1278" t="str" cm="1">
        <f t="array" ref="D1278">_xlfn.IFS(C1278&lt;1000,"&lt;1000",AND(C1278&gt;=1000,C1278&lt;=4999),"1000 - 4999",AND(C1278&gt;=5000,C1278&lt;=9999),"5000 - 9999",AND(C1278&gt;=10000,C1278&lt;=14999),"10000 - 14999",AND(C1278&gt;=15000,C1278&lt;=19999),"15000 - 19999",AND(C1278&gt;=20000,C1278&lt;=24999),"20000 - 24999",AND(C1278&gt;=25000,C1278&lt;=29999),"25000 - 29999",AND(C1278&gt;=30000,C1278&lt;=34999),"30000 - 34999",AND(C1278&gt;=35000,C1278&lt;=39999),"35000 - 39999",AND(C1278&gt;=40000,C1278&lt;=44999),"40000 - 44999",AND(C1278&gt;=45000,C1278&lt;=49999),"45000 - 49999",C1278&gt;=50000,"50000 or more")</f>
        <v>1000 - 4999</v>
      </c>
    </row>
    <row r="1279" spans="1:4" x14ac:dyDescent="0.25">
      <c r="A1279">
        <v>413</v>
      </c>
      <c r="B1279" t="str" cm="1">
        <f t="array" ref="B1279">_xlfn.IFS(Data!F1279 = "successful", "successful",Data!F1279="failed","unsuccessful",Data!F1279="canceled","unsuccessful",Data!F1279="live","live")</f>
        <v>successful</v>
      </c>
      <c r="C1279">
        <v>15000</v>
      </c>
      <c r="D1279" t="str" cm="1">
        <f t="array" ref="D1279">_xlfn.IFS(C1279&lt;1000,"&lt;1000",AND(C1279&gt;=1000,C1279&lt;=4999),"1000 - 4999",AND(C1279&gt;=5000,C1279&lt;=9999),"5000 - 9999",AND(C1279&gt;=10000,C1279&lt;=14999),"10000 - 14999",AND(C1279&gt;=15000,C1279&lt;=19999),"15000 - 19999",AND(C1279&gt;=20000,C1279&lt;=24999),"20000 - 24999",AND(C1279&gt;=25000,C1279&lt;=29999),"25000 - 29999",AND(C1279&gt;=30000,C1279&lt;=34999),"30000 - 34999",AND(C1279&gt;=35000,C1279&lt;=39999),"35000 - 39999",AND(C1279&gt;=40000,C1279&lt;=44999),"40000 - 44999",AND(C1279&gt;=45000,C1279&lt;=49999),"45000 - 49999",C1279&gt;=50000,"50000 or more")</f>
        <v>15000 - 19999</v>
      </c>
    </row>
    <row r="1280" spans="1:4" x14ac:dyDescent="0.25">
      <c r="A1280">
        <v>190</v>
      </c>
      <c r="B1280" t="str" cm="1">
        <f t="array" ref="B1280">_xlfn.IFS(Data!F1280 = "successful", "successful",Data!F1280="failed","unsuccessful",Data!F1280="canceled","unsuccessful",Data!F1280="live","live")</f>
        <v>successful</v>
      </c>
      <c r="C1280">
        <v>6500</v>
      </c>
      <c r="D1280" t="str" cm="1">
        <f t="array" ref="D1280">_xlfn.IFS(C1280&lt;1000,"&lt;1000",AND(C1280&gt;=1000,C1280&lt;=4999),"1000 - 4999",AND(C1280&gt;=5000,C1280&lt;=9999),"5000 - 9999",AND(C1280&gt;=10000,C1280&lt;=14999),"10000 - 14999",AND(C1280&gt;=15000,C1280&lt;=19999),"15000 - 19999",AND(C1280&gt;=20000,C1280&lt;=24999),"20000 - 24999",AND(C1280&gt;=25000,C1280&lt;=29999),"25000 - 29999",AND(C1280&gt;=30000,C1280&lt;=34999),"30000 - 34999",AND(C1280&gt;=35000,C1280&lt;=39999),"35000 - 39999",AND(C1280&gt;=40000,C1280&lt;=44999),"40000 - 44999",AND(C1280&gt;=45000,C1280&lt;=49999),"45000 - 49999",C1280&gt;=50000,"50000 or more")</f>
        <v>5000 - 9999</v>
      </c>
    </row>
    <row r="1281" spans="1:4" x14ac:dyDescent="0.25">
      <c r="A1281">
        <v>189</v>
      </c>
      <c r="B1281" t="str" cm="1">
        <f t="array" ref="B1281">_xlfn.IFS(Data!F1281 = "successful", "successful",Data!F1281="failed","unsuccessful",Data!F1281="canceled","unsuccessful",Data!F1281="live","live")</f>
        <v>successful</v>
      </c>
      <c r="C1281">
        <v>12516</v>
      </c>
      <c r="D1281" t="str" cm="1">
        <f t="array" ref="D1281">_xlfn.IFS(C1281&lt;1000,"&lt;1000",AND(C1281&gt;=1000,C1281&lt;=4999),"1000 - 4999",AND(C1281&gt;=5000,C1281&lt;=9999),"5000 - 9999",AND(C1281&gt;=10000,C1281&lt;=14999),"10000 - 14999",AND(C1281&gt;=15000,C1281&lt;=19999),"15000 - 19999",AND(C1281&gt;=20000,C1281&lt;=24999),"20000 - 24999",AND(C1281&gt;=25000,C1281&lt;=29999),"25000 - 29999",AND(C1281&gt;=30000,C1281&lt;=34999),"30000 - 34999",AND(C1281&gt;=35000,C1281&lt;=39999),"35000 - 39999",AND(C1281&gt;=40000,C1281&lt;=44999),"40000 - 44999",AND(C1281&gt;=45000,C1281&lt;=49999),"45000 - 49999",C1281&gt;=50000,"50000 or more")</f>
        <v>10000 - 14999</v>
      </c>
    </row>
    <row r="1282" spans="1:4" x14ac:dyDescent="0.25">
      <c r="A1282">
        <v>130</v>
      </c>
      <c r="B1282" t="str" cm="1">
        <f t="array" ref="B1282">_xlfn.IFS(Data!F1282 = "successful", "successful",Data!F1282="failed","unsuccessful",Data!F1282="canceled","unsuccessful",Data!F1282="live","live")</f>
        <v>successful</v>
      </c>
      <c r="C1282">
        <v>15000</v>
      </c>
      <c r="D1282" t="str" cm="1">
        <f t="array" ref="D1282">_xlfn.IFS(C1282&lt;1000,"&lt;1000",AND(C1282&gt;=1000,C1282&lt;=4999),"1000 - 4999",AND(C1282&gt;=5000,C1282&lt;=9999),"5000 - 9999",AND(C1282&gt;=10000,C1282&lt;=14999),"10000 - 14999",AND(C1282&gt;=15000,C1282&lt;=19999),"15000 - 19999",AND(C1282&gt;=20000,C1282&lt;=24999),"20000 - 24999",AND(C1282&gt;=25000,C1282&lt;=29999),"25000 - 29999",AND(C1282&gt;=30000,C1282&lt;=34999),"30000 - 34999",AND(C1282&gt;=35000,C1282&lt;=39999),"35000 - 39999",AND(C1282&gt;=40000,C1282&lt;=44999),"40000 - 44999",AND(C1282&gt;=45000,C1282&lt;=49999),"45000 - 49999",C1282&gt;=50000,"50000 or more")</f>
        <v>15000 - 19999</v>
      </c>
    </row>
    <row r="1283" spans="1:4" x14ac:dyDescent="0.25">
      <c r="A1283">
        <v>74</v>
      </c>
      <c r="B1283" t="str" cm="1">
        <f t="array" ref="B1283">_xlfn.IFS(Data!F1283 = "successful", "successful",Data!F1283="failed","unsuccessful",Data!F1283="canceled","unsuccessful",Data!F1283="live","live")</f>
        <v>successful</v>
      </c>
      <c r="C1283">
        <v>7000</v>
      </c>
      <c r="D1283" t="str" cm="1">
        <f t="array" ref="D1283">_xlfn.IFS(C1283&lt;1000,"&lt;1000",AND(C1283&gt;=1000,C1283&lt;=4999),"1000 - 4999",AND(C1283&gt;=5000,C1283&lt;=9999),"5000 - 9999",AND(C1283&gt;=10000,C1283&lt;=14999),"10000 - 14999",AND(C1283&gt;=15000,C1283&lt;=19999),"15000 - 19999",AND(C1283&gt;=20000,C1283&lt;=24999),"20000 - 24999",AND(C1283&gt;=25000,C1283&lt;=29999),"25000 - 29999",AND(C1283&gt;=30000,C1283&lt;=34999),"30000 - 34999",AND(C1283&gt;=35000,C1283&lt;=39999),"35000 - 39999",AND(C1283&gt;=40000,C1283&lt;=44999),"40000 - 44999",AND(C1283&gt;=45000,C1283&lt;=49999),"45000 - 49999",C1283&gt;=50000,"50000 or more")</f>
        <v>5000 - 9999</v>
      </c>
    </row>
    <row r="1284" spans="1:4" x14ac:dyDescent="0.25">
      <c r="A1284">
        <v>274</v>
      </c>
      <c r="B1284" t="str" cm="1">
        <f t="array" ref="B1284">_xlfn.IFS(Data!F1284 = "successful", "successful",Data!F1284="failed","unsuccessful",Data!F1284="canceled","unsuccessful",Data!F1284="live","live")</f>
        <v>successful</v>
      </c>
      <c r="C1284">
        <v>15000</v>
      </c>
      <c r="D1284" t="str" cm="1">
        <f t="array" ref="D1284">_xlfn.IFS(C1284&lt;1000,"&lt;1000",AND(C1284&gt;=1000,C1284&lt;=4999),"1000 - 4999",AND(C1284&gt;=5000,C1284&lt;=9999),"5000 - 9999",AND(C1284&gt;=10000,C1284&lt;=14999),"10000 - 14999",AND(C1284&gt;=15000,C1284&lt;=19999),"15000 - 19999",AND(C1284&gt;=20000,C1284&lt;=24999),"20000 - 24999",AND(C1284&gt;=25000,C1284&lt;=29999),"25000 - 29999",AND(C1284&gt;=30000,C1284&lt;=34999),"30000 - 34999",AND(C1284&gt;=35000,C1284&lt;=39999),"35000 - 39999",AND(C1284&gt;=40000,C1284&lt;=44999),"40000 - 44999",AND(C1284&gt;=45000,C1284&lt;=49999),"45000 - 49999",C1284&gt;=50000,"50000 or more")</f>
        <v>15000 - 19999</v>
      </c>
    </row>
    <row r="1285" spans="1:4" x14ac:dyDescent="0.25">
      <c r="A1285">
        <v>22</v>
      </c>
      <c r="B1285" t="str" cm="1">
        <f t="array" ref="B1285">_xlfn.IFS(Data!F1285 = "successful", "successful",Data!F1285="failed","unsuccessful",Data!F1285="canceled","unsuccessful",Data!F1285="live","live")</f>
        <v>successful</v>
      </c>
      <c r="C1285">
        <v>1000</v>
      </c>
      <c r="D1285" t="str" cm="1">
        <f t="array" ref="D1285">_xlfn.IFS(C1285&lt;1000,"&lt;1000",AND(C1285&gt;=1000,C1285&lt;=4999),"1000 - 4999",AND(C1285&gt;=5000,C1285&lt;=9999),"5000 - 9999",AND(C1285&gt;=10000,C1285&lt;=14999),"10000 - 14999",AND(C1285&gt;=15000,C1285&lt;=19999),"15000 - 19999",AND(C1285&gt;=20000,C1285&lt;=24999),"20000 - 24999",AND(C1285&gt;=25000,C1285&lt;=29999),"25000 - 29999",AND(C1285&gt;=30000,C1285&lt;=34999),"30000 - 34999",AND(C1285&gt;=35000,C1285&lt;=39999),"35000 - 39999",AND(C1285&gt;=40000,C1285&lt;=44999),"40000 - 44999",AND(C1285&gt;=45000,C1285&lt;=49999),"45000 - 49999",C1285&gt;=50000,"50000 or more")</f>
        <v>1000 - 4999</v>
      </c>
    </row>
    <row r="1286" spans="1:4" x14ac:dyDescent="0.25">
      <c r="A1286">
        <v>31</v>
      </c>
      <c r="B1286" t="str" cm="1">
        <f t="array" ref="B1286">_xlfn.IFS(Data!F1286 = "successful", "successful",Data!F1286="failed","unsuccessful",Data!F1286="canceled","unsuccessful",Data!F1286="live","live")</f>
        <v>successful</v>
      </c>
      <c r="C1286">
        <v>2000</v>
      </c>
      <c r="D1286" t="str" cm="1">
        <f t="array" ref="D1286">_xlfn.IFS(C1286&lt;1000,"&lt;1000",AND(C1286&gt;=1000,C1286&lt;=4999),"1000 - 4999",AND(C1286&gt;=5000,C1286&lt;=9999),"5000 - 9999",AND(C1286&gt;=10000,C1286&lt;=14999),"10000 - 14999",AND(C1286&gt;=15000,C1286&lt;=19999),"15000 - 19999",AND(C1286&gt;=20000,C1286&lt;=24999),"20000 - 24999",AND(C1286&gt;=25000,C1286&lt;=29999),"25000 - 29999",AND(C1286&gt;=30000,C1286&lt;=34999),"30000 - 34999",AND(C1286&gt;=35000,C1286&lt;=39999),"35000 - 39999",AND(C1286&gt;=40000,C1286&lt;=44999),"40000 - 44999",AND(C1286&gt;=45000,C1286&lt;=49999),"45000 - 49999",C1286&gt;=50000,"50000 or more")</f>
        <v>1000 - 4999</v>
      </c>
    </row>
    <row r="1287" spans="1:4" x14ac:dyDescent="0.25">
      <c r="A1287">
        <v>63</v>
      </c>
      <c r="B1287" t="str" cm="1">
        <f t="array" ref="B1287">_xlfn.IFS(Data!F1287 = "successful", "successful",Data!F1287="failed","unsuccessful",Data!F1287="canceled","unsuccessful",Data!F1287="live","live")</f>
        <v>successful</v>
      </c>
      <c r="C1287">
        <v>2000</v>
      </c>
      <c r="D1287" t="str" cm="1">
        <f t="array" ref="D1287">_xlfn.IFS(C1287&lt;1000,"&lt;1000",AND(C1287&gt;=1000,C1287&lt;=4999),"1000 - 4999",AND(C1287&gt;=5000,C1287&lt;=9999),"5000 - 9999",AND(C1287&gt;=10000,C1287&lt;=14999),"10000 - 14999",AND(C1287&gt;=15000,C1287&lt;=19999),"15000 - 19999",AND(C1287&gt;=20000,C1287&lt;=24999),"20000 - 24999",AND(C1287&gt;=25000,C1287&lt;=29999),"25000 - 29999",AND(C1287&gt;=30000,C1287&lt;=34999),"30000 - 34999",AND(C1287&gt;=35000,C1287&lt;=39999),"35000 - 39999",AND(C1287&gt;=40000,C1287&lt;=44999),"40000 - 44999",AND(C1287&gt;=45000,C1287&lt;=49999),"45000 - 49999",C1287&gt;=50000,"50000 or more")</f>
        <v>1000 - 4999</v>
      </c>
    </row>
    <row r="1288" spans="1:4" x14ac:dyDescent="0.25">
      <c r="A1288">
        <v>20</v>
      </c>
      <c r="B1288" t="str" cm="1">
        <f t="array" ref="B1288">_xlfn.IFS(Data!F1288 = "successful", "successful",Data!F1288="failed","unsuccessful",Data!F1288="canceled","unsuccessful",Data!F1288="live","live")</f>
        <v>successful</v>
      </c>
      <c r="C1288">
        <v>1500</v>
      </c>
      <c r="D1288" t="str" cm="1">
        <f t="array" ref="D1288">_xlfn.IFS(C1288&lt;1000,"&lt;1000",AND(C1288&gt;=1000,C1288&lt;=4999),"1000 - 4999",AND(C1288&gt;=5000,C1288&lt;=9999),"5000 - 9999",AND(C1288&gt;=10000,C1288&lt;=14999),"10000 - 14999",AND(C1288&gt;=15000,C1288&lt;=19999),"15000 - 19999",AND(C1288&gt;=20000,C1288&lt;=24999),"20000 - 24999",AND(C1288&gt;=25000,C1288&lt;=29999),"25000 - 29999",AND(C1288&gt;=30000,C1288&lt;=34999),"30000 - 34999",AND(C1288&gt;=35000,C1288&lt;=39999),"35000 - 39999",AND(C1288&gt;=40000,C1288&lt;=44999),"40000 - 44999",AND(C1288&gt;=45000,C1288&lt;=49999),"45000 - 49999",C1288&gt;=50000,"50000 or more")</f>
        <v>1000 - 4999</v>
      </c>
    </row>
    <row r="1289" spans="1:4" x14ac:dyDescent="0.25">
      <c r="A1289">
        <v>25</v>
      </c>
      <c r="B1289" t="str" cm="1">
        <f t="array" ref="B1289">_xlfn.IFS(Data!F1289 = "successful", "successful",Data!F1289="failed","unsuccessful",Data!F1289="canceled","unsuccessful",Data!F1289="live","live")</f>
        <v>successful</v>
      </c>
      <c r="C1289">
        <v>250</v>
      </c>
      <c r="D1289" t="str" cm="1">
        <f t="array" ref="D1289">_xlfn.IFS(C1289&lt;1000,"&lt;1000",AND(C1289&gt;=1000,C1289&lt;=4999),"1000 - 4999",AND(C1289&gt;=5000,C1289&lt;=9999),"5000 - 9999",AND(C1289&gt;=10000,C1289&lt;=14999),"10000 - 14999",AND(C1289&gt;=15000,C1289&lt;=19999),"15000 - 19999",AND(C1289&gt;=20000,C1289&lt;=24999),"20000 - 24999",AND(C1289&gt;=25000,C1289&lt;=29999),"25000 - 29999",AND(C1289&gt;=30000,C1289&lt;=34999),"30000 - 34999",AND(C1289&gt;=35000,C1289&lt;=39999),"35000 - 39999",AND(C1289&gt;=40000,C1289&lt;=44999),"40000 - 44999",AND(C1289&gt;=45000,C1289&lt;=49999),"45000 - 49999",C1289&gt;=50000,"50000 or more")</f>
        <v>&lt;1000</v>
      </c>
    </row>
    <row r="1290" spans="1:4" x14ac:dyDescent="0.25">
      <c r="A1290">
        <v>61</v>
      </c>
      <c r="B1290" t="str" cm="1">
        <f t="array" ref="B1290">_xlfn.IFS(Data!F1290 = "successful", "successful",Data!F1290="failed","unsuccessful",Data!F1290="canceled","unsuccessful",Data!F1290="live","live")</f>
        <v>successful</v>
      </c>
      <c r="C1290">
        <v>4000</v>
      </c>
      <c r="D1290" t="str" cm="1">
        <f t="array" ref="D1290">_xlfn.IFS(C1290&lt;1000,"&lt;1000",AND(C1290&gt;=1000,C1290&lt;=4999),"1000 - 4999",AND(C1290&gt;=5000,C1290&lt;=9999),"5000 - 9999",AND(C1290&gt;=10000,C1290&lt;=14999),"10000 - 14999",AND(C1290&gt;=15000,C1290&lt;=19999),"15000 - 19999",AND(C1290&gt;=20000,C1290&lt;=24999),"20000 - 24999",AND(C1290&gt;=25000,C1290&lt;=29999),"25000 - 29999",AND(C1290&gt;=30000,C1290&lt;=34999),"30000 - 34999",AND(C1290&gt;=35000,C1290&lt;=39999),"35000 - 39999",AND(C1290&gt;=40000,C1290&lt;=44999),"40000 - 44999",AND(C1290&gt;=45000,C1290&lt;=49999),"45000 - 49999",C1290&gt;=50000,"50000 or more")</f>
        <v>1000 - 4999</v>
      </c>
    </row>
    <row r="1291" spans="1:4" x14ac:dyDescent="0.25">
      <c r="A1291">
        <v>52</v>
      </c>
      <c r="B1291" t="str" cm="1">
        <f t="array" ref="B1291">_xlfn.IFS(Data!F1291 = "successful", "successful",Data!F1291="failed","unsuccessful",Data!F1291="canceled","unsuccessful",Data!F1291="live","live")</f>
        <v>successful</v>
      </c>
      <c r="C1291">
        <v>1500</v>
      </c>
      <c r="D1291" t="str" cm="1">
        <f t="array" ref="D1291">_xlfn.IFS(C1291&lt;1000,"&lt;1000",AND(C1291&gt;=1000,C1291&lt;=4999),"1000 - 4999",AND(C1291&gt;=5000,C1291&lt;=9999),"5000 - 9999",AND(C1291&gt;=10000,C1291&lt;=14999),"10000 - 14999",AND(C1291&gt;=15000,C1291&lt;=19999),"15000 - 19999",AND(C1291&gt;=20000,C1291&lt;=24999),"20000 - 24999",AND(C1291&gt;=25000,C1291&lt;=29999),"25000 - 29999",AND(C1291&gt;=30000,C1291&lt;=34999),"30000 - 34999",AND(C1291&gt;=35000,C1291&lt;=39999),"35000 - 39999",AND(C1291&gt;=40000,C1291&lt;=44999),"40000 - 44999",AND(C1291&gt;=45000,C1291&lt;=49999),"45000 - 49999",C1291&gt;=50000,"50000 or more")</f>
        <v>1000 - 4999</v>
      </c>
    </row>
    <row r="1292" spans="1:4" x14ac:dyDescent="0.25">
      <c r="A1292">
        <v>86</v>
      </c>
      <c r="B1292" t="str" cm="1">
        <f t="array" ref="B1292">_xlfn.IFS(Data!F1292 = "successful", "successful",Data!F1292="failed","unsuccessful",Data!F1292="canceled","unsuccessful",Data!F1292="live","live")</f>
        <v>successful</v>
      </c>
      <c r="C1292">
        <v>3500</v>
      </c>
      <c r="D1292" t="str" cm="1">
        <f t="array" ref="D1292">_xlfn.IFS(C1292&lt;1000,"&lt;1000",AND(C1292&gt;=1000,C1292&lt;=4999),"1000 - 4999",AND(C1292&gt;=5000,C1292&lt;=9999),"5000 - 9999",AND(C1292&gt;=10000,C1292&lt;=14999),"10000 - 14999",AND(C1292&gt;=15000,C1292&lt;=19999),"15000 - 19999",AND(C1292&gt;=20000,C1292&lt;=24999),"20000 - 24999",AND(C1292&gt;=25000,C1292&lt;=29999),"25000 - 29999",AND(C1292&gt;=30000,C1292&lt;=34999),"30000 - 34999",AND(C1292&gt;=35000,C1292&lt;=39999),"35000 - 39999",AND(C1292&gt;=40000,C1292&lt;=44999),"40000 - 44999",AND(C1292&gt;=45000,C1292&lt;=49999),"45000 - 49999",C1292&gt;=50000,"50000 or more")</f>
        <v>1000 - 4999</v>
      </c>
    </row>
    <row r="1293" spans="1:4" x14ac:dyDescent="0.25">
      <c r="A1293">
        <v>42</v>
      </c>
      <c r="B1293" t="str" cm="1">
        <f t="array" ref="B1293">_xlfn.IFS(Data!F1293 = "successful", "successful",Data!F1293="failed","unsuccessful",Data!F1293="canceled","unsuccessful",Data!F1293="live","live")</f>
        <v>successful</v>
      </c>
      <c r="C1293">
        <v>3000</v>
      </c>
      <c r="D1293" t="str" cm="1">
        <f t="array" ref="D1293">_xlfn.IFS(C1293&lt;1000,"&lt;1000",AND(C1293&gt;=1000,C1293&lt;=4999),"1000 - 4999",AND(C1293&gt;=5000,C1293&lt;=9999),"5000 - 9999",AND(C1293&gt;=10000,C1293&lt;=14999),"10000 - 14999",AND(C1293&gt;=15000,C1293&lt;=19999),"15000 - 19999",AND(C1293&gt;=20000,C1293&lt;=24999),"20000 - 24999",AND(C1293&gt;=25000,C1293&lt;=29999),"25000 - 29999",AND(C1293&gt;=30000,C1293&lt;=34999),"30000 - 34999",AND(C1293&gt;=35000,C1293&lt;=39999),"35000 - 39999",AND(C1293&gt;=40000,C1293&lt;=44999),"40000 - 44999",AND(C1293&gt;=45000,C1293&lt;=49999),"45000 - 49999",C1293&gt;=50000,"50000 or more")</f>
        <v>1000 - 4999</v>
      </c>
    </row>
    <row r="1294" spans="1:4" x14ac:dyDescent="0.25">
      <c r="A1294">
        <v>52</v>
      </c>
      <c r="B1294" t="str" cm="1">
        <f t="array" ref="B1294">_xlfn.IFS(Data!F1294 = "successful", "successful",Data!F1294="failed","unsuccessful",Data!F1294="canceled","unsuccessful",Data!F1294="live","live")</f>
        <v>successful</v>
      </c>
      <c r="C1294">
        <v>1700</v>
      </c>
      <c r="D1294" t="str" cm="1">
        <f t="array" ref="D1294">_xlfn.IFS(C1294&lt;1000,"&lt;1000",AND(C1294&gt;=1000,C1294&lt;=4999),"1000 - 4999",AND(C1294&gt;=5000,C1294&lt;=9999),"5000 - 9999",AND(C1294&gt;=10000,C1294&lt;=14999),"10000 - 14999",AND(C1294&gt;=15000,C1294&lt;=19999),"15000 - 19999",AND(C1294&gt;=20000,C1294&lt;=24999),"20000 - 24999",AND(C1294&gt;=25000,C1294&lt;=29999),"25000 - 29999",AND(C1294&gt;=30000,C1294&lt;=34999),"30000 - 34999",AND(C1294&gt;=35000,C1294&lt;=39999),"35000 - 39999",AND(C1294&gt;=40000,C1294&lt;=44999),"40000 - 44999",AND(C1294&gt;=45000,C1294&lt;=49999),"45000 - 49999",C1294&gt;=50000,"50000 or more")</f>
        <v>1000 - 4999</v>
      </c>
    </row>
    <row r="1295" spans="1:4" x14ac:dyDescent="0.25">
      <c r="A1295">
        <v>120</v>
      </c>
      <c r="B1295" t="str" cm="1">
        <f t="array" ref="B1295">_xlfn.IFS(Data!F1295 = "successful", "successful",Data!F1295="failed","unsuccessful",Data!F1295="canceled","unsuccessful",Data!F1295="live","live")</f>
        <v>successful</v>
      </c>
      <c r="C1295">
        <v>15000</v>
      </c>
      <c r="D1295" t="str" cm="1">
        <f t="array" ref="D1295">_xlfn.IFS(C1295&lt;1000,"&lt;1000",AND(C1295&gt;=1000,C1295&lt;=4999),"1000 - 4999",AND(C1295&gt;=5000,C1295&lt;=9999),"5000 - 9999",AND(C1295&gt;=10000,C1295&lt;=14999),"10000 - 14999",AND(C1295&gt;=15000,C1295&lt;=19999),"15000 - 19999",AND(C1295&gt;=20000,C1295&lt;=24999),"20000 - 24999",AND(C1295&gt;=25000,C1295&lt;=29999),"25000 - 29999",AND(C1295&gt;=30000,C1295&lt;=34999),"30000 - 34999",AND(C1295&gt;=35000,C1295&lt;=39999),"35000 - 39999",AND(C1295&gt;=40000,C1295&lt;=44999),"40000 - 44999",AND(C1295&gt;=45000,C1295&lt;=49999),"45000 - 49999",C1295&gt;=50000,"50000 or more")</f>
        <v>15000 - 19999</v>
      </c>
    </row>
    <row r="1296" spans="1:4" x14ac:dyDescent="0.25">
      <c r="A1296">
        <v>22</v>
      </c>
      <c r="B1296" t="str" cm="1">
        <f t="array" ref="B1296">_xlfn.IFS(Data!F1296 = "successful", "successful",Data!F1296="failed","unsuccessful",Data!F1296="canceled","unsuccessful",Data!F1296="live","live")</f>
        <v>successful</v>
      </c>
      <c r="C1296">
        <v>500</v>
      </c>
      <c r="D1296" t="str" cm="1">
        <f t="array" ref="D1296">_xlfn.IFS(C1296&lt;1000,"&lt;1000",AND(C1296&gt;=1000,C1296&lt;=4999),"1000 - 4999",AND(C1296&gt;=5000,C1296&lt;=9999),"5000 - 9999",AND(C1296&gt;=10000,C1296&lt;=14999),"10000 - 14999",AND(C1296&gt;=15000,C1296&lt;=19999),"15000 - 19999",AND(C1296&gt;=20000,C1296&lt;=24999),"20000 - 24999",AND(C1296&gt;=25000,C1296&lt;=29999),"25000 - 29999",AND(C1296&gt;=30000,C1296&lt;=34999),"30000 - 34999",AND(C1296&gt;=35000,C1296&lt;=39999),"35000 - 39999",AND(C1296&gt;=40000,C1296&lt;=44999),"40000 - 44999",AND(C1296&gt;=45000,C1296&lt;=49999),"45000 - 49999",C1296&gt;=50000,"50000 or more")</f>
        <v>&lt;1000</v>
      </c>
    </row>
    <row r="1297" spans="1:4" x14ac:dyDescent="0.25">
      <c r="A1297">
        <v>64</v>
      </c>
      <c r="B1297" t="str" cm="1">
        <f t="array" ref="B1297">_xlfn.IFS(Data!F1297 = "successful", "successful",Data!F1297="failed","unsuccessful",Data!F1297="canceled","unsuccessful",Data!F1297="live","live")</f>
        <v>successful</v>
      </c>
      <c r="C1297">
        <v>2500</v>
      </c>
      <c r="D1297" t="str" cm="1">
        <f t="array" ref="D1297">_xlfn.IFS(C1297&lt;1000,"&lt;1000",AND(C1297&gt;=1000,C1297&lt;=4999),"1000 - 4999",AND(C1297&gt;=5000,C1297&lt;=9999),"5000 - 9999",AND(C1297&gt;=10000,C1297&lt;=14999),"10000 - 14999",AND(C1297&gt;=15000,C1297&lt;=19999),"15000 - 19999",AND(C1297&gt;=20000,C1297&lt;=24999),"20000 - 24999",AND(C1297&gt;=25000,C1297&lt;=29999),"25000 - 29999",AND(C1297&gt;=30000,C1297&lt;=34999),"30000 - 34999",AND(C1297&gt;=35000,C1297&lt;=39999),"35000 - 39999",AND(C1297&gt;=40000,C1297&lt;=44999),"40000 - 44999",AND(C1297&gt;=45000,C1297&lt;=49999),"45000 - 49999",C1297&gt;=50000,"50000 or more")</f>
        <v>1000 - 4999</v>
      </c>
    </row>
    <row r="1298" spans="1:4" x14ac:dyDescent="0.25">
      <c r="A1298">
        <v>23</v>
      </c>
      <c r="B1298" t="str" cm="1">
        <f t="array" ref="B1298">_xlfn.IFS(Data!F1298 = "successful", "successful",Data!F1298="failed","unsuccessful",Data!F1298="canceled","unsuccessful",Data!F1298="live","live")</f>
        <v>successful</v>
      </c>
      <c r="C1298">
        <v>850</v>
      </c>
      <c r="D1298" t="str" cm="1">
        <f t="array" ref="D1298">_xlfn.IFS(C1298&lt;1000,"&lt;1000",AND(C1298&gt;=1000,C1298&lt;=4999),"1000 - 4999",AND(C1298&gt;=5000,C1298&lt;=9999),"5000 - 9999",AND(C1298&gt;=10000,C1298&lt;=14999),"10000 - 14999",AND(C1298&gt;=15000,C1298&lt;=19999),"15000 - 19999",AND(C1298&gt;=20000,C1298&lt;=24999),"20000 - 24999",AND(C1298&gt;=25000,C1298&lt;=29999),"25000 - 29999",AND(C1298&gt;=30000,C1298&lt;=34999),"30000 - 34999",AND(C1298&gt;=35000,C1298&lt;=39999),"35000 - 39999",AND(C1298&gt;=40000,C1298&lt;=44999),"40000 - 44999",AND(C1298&gt;=45000,C1298&lt;=49999),"45000 - 49999",C1298&gt;=50000,"50000 or more")</f>
        <v>&lt;1000</v>
      </c>
    </row>
    <row r="1299" spans="1:4" x14ac:dyDescent="0.25">
      <c r="A1299">
        <v>238</v>
      </c>
      <c r="B1299" t="str" cm="1">
        <f t="array" ref="B1299">_xlfn.IFS(Data!F1299 = "successful", "successful",Data!F1299="failed","unsuccessful",Data!F1299="canceled","unsuccessful",Data!F1299="live","live")</f>
        <v>successful</v>
      </c>
      <c r="C1299">
        <v>20000</v>
      </c>
      <c r="D1299" t="str" cm="1">
        <f t="array" ref="D1299">_xlfn.IFS(C1299&lt;1000,"&lt;1000",AND(C1299&gt;=1000,C1299&lt;=4999),"1000 - 4999",AND(C1299&gt;=5000,C1299&lt;=9999),"5000 - 9999",AND(C1299&gt;=10000,C1299&lt;=14999),"10000 - 14999",AND(C1299&gt;=15000,C1299&lt;=19999),"15000 - 19999",AND(C1299&gt;=20000,C1299&lt;=24999),"20000 - 24999",AND(C1299&gt;=25000,C1299&lt;=29999),"25000 - 29999",AND(C1299&gt;=30000,C1299&lt;=34999),"30000 - 34999",AND(C1299&gt;=35000,C1299&lt;=39999),"35000 - 39999",AND(C1299&gt;=40000,C1299&lt;=44999),"40000 - 44999",AND(C1299&gt;=45000,C1299&lt;=49999),"45000 - 49999",C1299&gt;=50000,"50000 or more")</f>
        <v>20000 - 24999</v>
      </c>
    </row>
    <row r="1300" spans="1:4" x14ac:dyDescent="0.25">
      <c r="A1300">
        <v>33</v>
      </c>
      <c r="B1300" t="str" cm="1">
        <f t="array" ref="B1300">_xlfn.IFS(Data!F1300 = "successful", "successful",Data!F1300="failed","unsuccessful",Data!F1300="canceled","unsuccessful",Data!F1300="live","live")</f>
        <v>successful</v>
      </c>
      <c r="C1300">
        <v>2000</v>
      </c>
      <c r="D1300" t="str" cm="1">
        <f t="array" ref="D1300">_xlfn.IFS(C1300&lt;1000,"&lt;1000",AND(C1300&gt;=1000,C1300&lt;=4999),"1000 - 4999",AND(C1300&gt;=5000,C1300&lt;=9999),"5000 - 9999",AND(C1300&gt;=10000,C1300&lt;=14999),"10000 - 14999",AND(C1300&gt;=15000,C1300&lt;=19999),"15000 - 19999",AND(C1300&gt;=20000,C1300&lt;=24999),"20000 - 24999",AND(C1300&gt;=25000,C1300&lt;=29999),"25000 - 29999",AND(C1300&gt;=30000,C1300&lt;=34999),"30000 - 34999",AND(C1300&gt;=35000,C1300&lt;=39999),"35000 - 39999",AND(C1300&gt;=40000,C1300&lt;=44999),"40000 - 44999",AND(C1300&gt;=45000,C1300&lt;=49999),"45000 - 49999",C1300&gt;=50000,"50000 or more")</f>
        <v>1000 - 4999</v>
      </c>
    </row>
    <row r="1301" spans="1:4" x14ac:dyDescent="0.25">
      <c r="A1301">
        <v>32</v>
      </c>
      <c r="B1301" t="str" cm="1">
        <f t="array" ref="B1301">_xlfn.IFS(Data!F1301 = "successful", "successful",Data!F1301="failed","unsuccessful",Data!F1301="canceled","unsuccessful",Data!F1301="live","live")</f>
        <v>successful</v>
      </c>
      <c r="C1301">
        <v>3500</v>
      </c>
      <c r="D1301" t="str" cm="1">
        <f t="array" ref="D1301">_xlfn.IFS(C1301&lt;1000,"&lt;1000",AND(C1301&gt;=1000,C1301&lt;=4999),"1000 - 4999",AND(C1301&gt;=5000,C1301&lt;=9999),"5000 - 9999",AND(C1301&gt;=10000,C1301&lt;=14999),"10000 - 14999",AND(C1301&gt;=15000,C1301&lt;=19999),"15000 - 19999",AND(C1301&gt;=20000,C1301&lt;=24999),"20000 - 24999",AND(C1301&gt;=25000,C1301&lt;=29999),"25000 - 29999",AND(C1301&gt;=30000,C1301&lt;=34999),"30000 - 34999",AND(C1301&gt;=35000,C1301&lt;=39999),"35000 - 39999",AND(C1301&gt;=40000,C1301&lt;=44999),"40000 - 44999",AND(C1301&gt;=45000,C1301&lt;=49999),"45000 - 49999",C1301&gt;=50000,"50000 or more")</f>
        <v>1000 - 4999</v>
      </c>
    </row>
    <row r="1302" spans="1:4" x14ac:dyDescent="0.25">
      <c r="A1302">
        <v>24</v>
      </c>
      <c r="B1302" t="str" cm="1">
        <f t="array" ref="B1302">_xlfn.IFS(Data!F1302 = "successful", "successful",Data!F1302="failed","unsuccessful",Data!F1302="canceled","unsuccessful",Data!F1302="live","live")</f>
        <v>successful</v>
      </c>
      <c r="C1302">
        <v>3000</v>
      </c>
      <c r="D1302" t="str" cm="1">
        <f t="array" ref="D1302">_xlfn.IFS(C1302&lt;1000,"&lt;1000",AND(C1302&gt;=1000,C1302&lt;=4999),"1000 - 4999",AND(C1302&gt;=5000,C1302&lt;=9999),"5000 - 9999",AND(C1302&gt;=10000,C1302&lt;=14999),"10000 - 14999",AND(C1302&gt;=15000,C1302&lt;=19999),"15000 - 19999",AND(C1302&gt;=20000,C1302&lt;=24999),"20000 - 24999",AND(C1302&gt;=25000,C1302&lt;=29999),"25000 - 29999",AND(C1302&gt;=30000,C1302&lt;=34999),"30000 - 34999",AND(C1302&gt;=35000,C1302&lt;=39999),"35000 - 39999",AND(C1302&gt;=40000,C1302&lt;=44999),"40000 - 44999",AND(C1302&gt;=45000,C1302&lt;=49999),"45000 - 49999",C1302&gt;=50000,"50000 or more")</f>
        <v>1000 - 4999</v>
      </c>
    </row>
    <row r="1303" spans="1:4" x14ac:dyDescent="0.25">
      <c r="A1303">
        <v>29</v>
      </c>
      <c r="B1303" t="str" cm="1">
        <f t="array" ref="B1303">_xlfn.IFS(Data!F1303 = "successful", "successful",Data!F1303="failed","unsuccessful",Data!F1303="canceled","unsuccessful",Data!F1303="live","live")</f>
        <v>successful</v>
      </c>
      <c r="C1303">
        <v>2000</v>
      </c>
      <c r="D1303" t="str" cm="1">
        <f t="array" ref="D1303">_xlfn.IFS(C1303&lt;1000,"&lt;1000",AND(C1303&gt;=1000,C1303&lt;=4999),"1000 - 4999",AND(C1303&gt;=5000,C1303&lt;=9999),"5000 - 9999",AND(C1303&gt;=10000,C1303&lt;=14999),"10000 - 14999",AND(C1303&gt;=15000,C1303&lt;=19999),"15000 - 19999",AND(C1303&gt;=20000,C1303&lt;=24999),"20000 - 24999",AND(C1303&gt;=25000,C1303&lt;=29999),"25000 - 29999",AND(C1303&gt;=30000,C1303&lt;=34999),"30000 - 34999",AND(C1303&gt;=35000,C1303&lt;=39999),"35000 - 39999",AND(C1303&gt;=40000,C1303&lt;=44999),"40000 - 44999",AND(C1303&gt;=45000,C1303&lt;=49999),"45000 - 49999",C1303&gt;=50000,"50000 or more")</f>
        <v>1000 - 4999</v>
      </c>
    </row>
    <row r="1304" spans="1:4" x14ac:dyDescent="0.25">
      <c r="A1304">
        <v>50</v>
      </c>
      <c r="B1304" t="str" cm="1">
        <f t="array" ref="B1304">_xlfn.IFS(Data!F1304 = "successful", "successful",Data!F1304="failed","unsuccessful",Data!F1304="canceled","unsuccessful",Data!F1304="live","live")</f>
        <v>successful</v>
      </c>
      <c r="C1304">
        <v>2500</v>
      </c>
      <c r="D1304" t="str" cm="1">
        <f t="array" ref="D1304">_xlfn.IFS(C1304&lt;1000,"&lt;1000",AND(C1304&gt;=1000,C1304&lt;=4999),"1000 - 4999",AND(C1304&gt;=5000,C1304&lt;=9999),"5000 - 9999",AND(C1304&gt;=10000,C1304&lt;=14999),"10000 - 14999",AND(C1304&gt;=15000,C1304&lt;=19999),"15000 - 19999",AND(C1304&gt;=20000,C1304&lt;=24999),"20000 - 24999",AND(C1304&gt;=25000,C1304&lt;=29999),"25000 - 29999",AND(C1304&gt;=30000,C1304&lt;=34999),"30000 - 34999",AND(C1304&gt;=35000,C1304&lt;=39999),"35000 - 39999",AND(C1304&gt;=40000,C1304&lt;=44999),"40000 - 44999",AND(C1304&gt;=45000,C1304&lt;=49999),"45000 - 49999",C1304&gt;=50000,"50000 or more")</f>
        <v>1000 - 4999</v>
      </c>
    </row>
    <row r="1305" spans="1:4" x14ac:dyDescent="0.25">
      <c r="A1305">
        <v>108</v>
      </c>
      <c r="B1305" t="str" cm="1">
        <f t="array" ref="B1305">_xlfn.IFS(Data!F1305 = "successful", "successful",Data!F1305="failed","unsuccessful",Data!F1305="canceled","unsuccessful",Data!F1305="live","live")</f>
        <v>successful</v>
      </c>
      <c r="C1305">
        <v>3500</v>
      </c>
      <c r="D1305" t="str" cm="1">
        <f t="array" ref="D1305">_xlfn.IFS(C1305&lt;1000,"&lt;1000",AND(C1305&gt;=1000,C1305&lt;=4999),"1000 - 4999",AND(C1305&gt;=5000,C1305&lt;=9999),"5000 - 9999",AND(C1305&gt;=10000,C1305&lt;=14999),"10000 - 14999",AND(C1305&gt;=15000,C1305&lt;=19999),"15000 - 19999",AND(C1305&gt;=20000,C1305&lt;=24999),"20000 - 24999",AND(C1305&gt;=25000,C1305&lt;=29999),"25000 - 29999",AND(C1305&gt;=30000,C1305&lt;=34999),"30000 - 34999",AND(C1305&gt;=35000,C1305&lt;=39999),"35000 - 39999",AND(C1305&gt;=40000,C1305&lt;=44999),"40000 - 44999",AND(C1305&gt;=45000,C1305&lt;=49999),"45000 - 49999",C1305&gt;=50000,"50000 or more")</f>
        <v>1000 - 4999</v>
      </c>
    </row>
    <row r="1306" spans="1:4" x14ac:dyDescent="0.25">
      <c r="A1306">
        <v>104</v>
      </c>
      <c r="B1306" t="str" cm="1">
        <f t="array" ref="B1306">_xlfn.IFS(Data!F1306 = "successful", "successful",Data!F1306="failed","unsuccessful",Data!F1306="canceled","unsuccessful",Data!F1306="live","live")</f>
        <v>unsuccessful</v>
      </c>
      <c r="C1306">
        <v>40000</v>
      </c>
      <c r="D1306" t="str" cm="1">
        <f t="array" ref="D1306">_xlfn.IFS(C1306&lt;1000,"&lt;1000",AND(C1306&gt;=1000,C1306&lt;=4999),"1000 - 4999",AND(C1306&gt;=5000,C1306&lt;=9999),"5000 - 9999",AND(C1306&gt;=10000,C1306&lt;=14999),"10000 - 14999",AND(C1306&gt;=15000,C1306&lt;=19999),"15000 - 19999",AND(C1306&gt;=20000,C1306&lt;=24999),"20000 - 24999",AND(C1306&gt;=25000,C1306&lt;=29999),"25000 - 29999",AND(C1306&gt;=30000,C1306&lt;=34999),"30000 - 34999",AND(C1306&gt;=35000,C1306&lt;=39999),"35000 - 39999",AND(C1306&gt;=40000,C1306&lt;=44999),"40000 - 44999",AND(C1306&gt;=45000,C1306&lt;=49999),"45000 - 49999",C1306&gt;=50000,"50000 or more")</f>
        <v>40000 - 44999</v>
      </c>
    </row>
    <row r="1307" spans="1:4" x14ac:dyDescent="0.25">
      <c r="A1307">
        <v>86</v>
      </c>
      <c r="B1307" t="str" cm="1">
        <f t="array" ref="B1307">_xlfn.IFS(Data!F1307 = "successful", "successful",Data!F1307="failed","unsuccessful",Data!F1307="canceled","unsuccessful",Data!F1307="live","live")</f>
        <v>unsuccessful</v>
      </c>
      <c r="C1307">
        <v>30000</v>
      </c>
      <c r="D1307" t="str" cm="1">
        <f t="array" ref="D1307">_xlfn.IFS(C1307&lt;1000,"&lt;1000",AND(C1307&gt;=1000,C1307&lt;=4999),"1000 - 4999",AND(C1307&gt;=5000,C1307&lt;=9999),"5000 - 9999",AND(C1307&gt;=10000,C1307&lt;=14999),"10000 - 14999",AND(C1307&gt;=15000,C1307&lt;=19999),"15000 - 19999",AND(C1307&gt;=20000,C1307&lt;=24999),"20000 - 24999",AND(C1307&gt;=25000,C1307&lt;=29999),"25000 - 29999",AND(C1307&gt;=30000,C1307&lt;=34999),"30000 - 34999",AND(C1307&gt;=35000,C1307&lt;=39999),"35000 - 39999",AND(C1307&gt;=40000,C1307&lt;=44999),"40000 - 44999",AND(C1307&gt;=45000,C1307&lt;=49999),"45000 - 49999",C1307&gt;=50000,"50000 or more")</f>
        <v>30000 - 34999</v>
      </c>
    </row>
    <row r="1308" spans="1:4" x14ac:dyDescent="0.25">
      <c r="A1308">
        <v>356</v>
      </c>
      <c r="B1308" t="str" cm="1">
        <f t="array" ref="B1308">_xlfn.IFS(Data!F1308 = "successful", "successful",Data!F1308="failed","unsuccessful",Data!F1308="canceled","unsuccessful",Data!F1308="live","live")</f>
        <v>unsuccessful</v>
      </c>
      <c r="C1308">
        <v>110000</v>
      </c>
      <c r="D1308" t="str" cm="1">
        <f t="array" ref="D1308">_xlfn.IFS(C1308&lt;1000,"&lt;1000",AND(C1308&gt;=1000,C1308&lt;=4999),"1000 - 4999",AND(C1308&gt;=5000,C1308&lt;=9999),"5000 - 9999",AND(C1308&gt;=10000,C1308&lt;=14999),"10000 - 14999",AND(C1308&gt;=15000,C1308&lt;=19999),"15000 - 19999",AND(C1308&gt;=20000,C1308&lt;=24999),"20000 - 24999",AND(C1308&gt;=25000,C1308&lt;=29999),"25000 - 29999",AND(C1308&gt;=30000,C1308&lt;=34999),"30000 - 34999",AND(C1308&gt;=35000,C1308&lt;=39999),"35000 - 39999",AND(C1308&gt;=40000,C1308&lt;=44999),"40000 - 44999",AND(C1308&gt;=45000,C1308&lt;=49999),"45000 - 49999",C1308&gt;=50000,"50000 or more")</f>
        <v>50000 or more</v>
      </c>
    </row>
    <row r="1309" spans="1:4" x14ac:dyDescent="0.25">
      <c r="A1309">
        <v>45</v>
      </c>
      <c r="B1309" t="str" cm="1">
        <f t="array" ref="B1309">_xlfn.IFS(Data!F1309 = "successful", "successful",Data!F1309="failed","unsuccessful",Data!F1309="canceled","unsuccessful",Data!F1309="live","live")</f>
        <v>unsuccessful</v>
      </c>
      <c r="C1309">
        <v>50000</v>
      </c>
      <c r="D1309" t="str" cm="1">
        <f t="array" ref="D1309">_xlfn.IFS(C1309&lt;1000,"&lt;1000",AND(C1309&gt;=1000,C1309&lt;=4999),"1000 - 4999",AND(C1309&gt;=5000,C1309&lt;=9999),"5000 - 9999",AND(C1309&gt;=10000,C1309&lt;=14999),"10000 - 14999",AND(C1309&gt;=15000,C1309&lt;=19999),"15000 - 19999",AND(C1309&gt;=20000,C1309&lt;=24999),"20000 - 24999",AND(C1309&gt;=25000,C1309&lt;=29999),"25000 - 29999",AND(C1309&gt;=30000,C1309&lt;=34999),"30000 - 34999",AND(C1309&gt;=35000,C1309&lt;=39999),"35000 - 39999",AND(C1309&gt;=40000,C1309&lt;=44999),"40000 - 44999",AND(C1309&gt;=45000,C1309&lt;=49999),"45000 - 49999",C1309&gt;=50000,"50000 or more")</f>
        <v>50000 or more</v>
      </c>
    </row>
    <row r="1310" spans="1:4" x14ac:dyDescent="0.25">
      <c r="A1310">
        <v>38</v>
      </c>
      <c r="B1310" t="str" cm="1">
        <f t="array" ref="B1310">_xlfn.IFS(Data!F1310 = "successful", "successful",Data!F1310="failed","unsuccessful",Data!F1310="canceled","unsuccessful",Data!F1310="live","live")</f>
        <v>unsuccessful</v>
      </c>
      <c r="C1310">
        <v>10000</v>
      </c>
      <c r="D1310" t="str" cm="1">
        <f t="array" ref="D1310">_xlfn.IFS(C1310&lt;1000,"&lt;1000",AND(C1310&gt;=1000,C1310&lt;=4999),"1000 - 4999",AND(C1310&gt;=5000,C1310&lt;=9999),"5000 - 9999",AND(C1310&gt;=10000,C1310&lt;=14999),"10000 - 14999",AND(C1310&gt;=15000,C1310&lt;=19999),"15000 - 19999",AND(C1310&gt;=20000,C1310&lt;=24999),"20000 - 24999",AND(C1310&gt;=25000,C1310&lt;=29999),"25000 - 29999",AND(C1310&gt;=30000,C1310&lt;=34999),"30000 - 34999",AND(C1310&gt;=35000,C1310&lt;=39999),"35000 - 39999",AND(C1310&gt;=40000,C1310&lt;=44999),"40000 - 44999",AND(C1310&gt;=45000,C1310&lt;=49999),"45000 - 49999",C1310&gt;=50000,"50000 or more")</f>
        <v>10000 - 14999</v>
      </c>
    </row>
    <row r="1311" spans="1:4" x14ac:dyDescent="0.25">
      <c r="A1311">
        <v>35</v>
      </c>
      <c r="B1311" t="str" cm="1">
        <f t="array" ref="B1311">_xlfn.IFS(Data!F1311 = "successful", "successful",Data!F1311="failed","unsuccessful",Data!F1311="canceled","unsuccessful",Data!F1311="live","live")</f>
        <v>unsuccessful</v>
      </c>
      <c r="C1311">
        <v>11500</v>
      </c>
      <c r="D1311" t="str" cm="1">
        <f t="array" ref="D1311">_xlfn.IFS(C1311&lt;1000,"&lt;1000",AND(C1311&gt;=1000,C1311&lt;=4999),"1000 - 4999",AND(C1311&gt;=5000,C1311&lt;=9999),"5000 - 9999",AND(C1311&gt;=10000,C1311&lt;=14999),"10000 - 14999",AND(C1311&gt;=15000,C1311&lt;=19999),"15000 - 19999",AND(C1311&gt;=20000,C1311&lt;=24999),"20000 - 24999",AND(C1311&gt;=25000,C1311&lt;=29999),"25000 - 29999",AND(C1311&gt;=30000,C1311&lt;=34999),"30000 - 34999",AND(C1311&gt;=35000,C1311&lt;=39999),"35000 - 39999",AND(C1311&gt;=40000,C1311&lt;=44999),"40000 - 44999",AND(C1311&gt;=45000,C1311&lt;=49999),"45000 - 49999",C1311&gt;=50000,"50000 or more")</f>
        <v>10000 - 14999</v>
      </c>
    </row>
    <row r="1312" spans="1:4" x14ac:dyDescent="0.25">
      <c r="A1312">
        <v>24</v>
      </c>
      <c r="B1312" t="str" cm="1">
        <f t="array" ref="B1312">_xlfn.IFS(Data!F1312 = "successful", "successful",Data!F1312="failed","unsuccessful",Data!F1312="canceled","unsuccessful",Data!F1312="live","live")</f>
        <v>unsuccessful</v>
      </c>
      <c r="C1312">
        <v>20000</v>
      </c>
      <c r="D1312" t="str" cm="1">
        <f t="array" ref="D1312">_xlfn.IFS(C1312&lt;1000,"&lt;1000",AND(C1312&gt;=1000,C1312&lt;=4999),"1000 - 4999",AND(C1312&gt;=5000,C1312&lt;=9999),"5000 - 9999",AND(C1312&gt;=10000,C1312&lt;=14999),"10000 - 14999",AND(C1312&gt;=15000,C1312&lt;=19999),"15000 - 19999",AND(C1312&gt;=20000,C1312&lt;=24999),"20000 - 24999",AND(C1312&gt;=25000,C1312&lt;=29999),"25000 - 29999",AND(C1312&gt;=30000,C1312&lt;=34999),"30000 - 34999",AND(C1312&gt;=35000,C1312&lt;=39999),"35000 - 39999",AND(C1312&gt;=40000,C1312&lt;=44999),"40000 - 44999",AND(C1312&gt;=45000,C1312&lt;=49999),"45000 - 49999",C1312&gt;=50000,"50000 or more")</f>
        <v>20000 - 24999</v>
      </c>
    </row>
    <row r="1313" spans="1:4" x14ac:dyDescent="0.25">
      <c r="A1313">
        <v>100</v>
      </c>
      <c r="B1313" t="str" cm="1">
        <f t="array" ref="B1313">_xlfn.IFS(Data!F1313 = "successful", "successful",Data!F1313="failed","unsuccessful",Data!F1313="canceled","unsuccessful",Data!F1313="live","live")</f>
        <v>unsuccessful</v>
      </c>
      <c r="C1313">
        <v>250000</v>
      </c>
      <c r="D1313" t="str" cm="1">
        <f t="array" ref="D1313">_xlfn.IFS(C1313&lt;1000,"&lt;1000",AND(C1313&gt;=1000,C1313&lt;=4999),"1000 - 4999",AND(C1313&gt;=5000,C1313&lt;=9999),"5000 - 9999",AND(C1313&gt;=10000,C1313&lt;=14999),"10000 - 14999",AND(C1313&gt;=15000,C1313&lt;=19999),"15000 - 19999",AND(C1313&gt;=20000,C1313&lt;=24999),"20000 - 24999",AND(C1313&gt;=25000,C1313&lt;=29999),"25000 - 29999",AND(C1313&gt;=30000,C1313&lt;=34999),"30000 - 34999",AND(C1313&gt;=35000,C1313&lt;=39999),"35000 - 39999",AND(C1313&gt;=40000,C1313&lt;=44999),"40000 - 44999",AND(C1313&gt;=45000,C1313&lt;=49999),"45000 - 49999",C1313&gt;=50000,"50000 or more")</f>
        <v>50000 or more</v>
      </c>
    </row>
    <row r="1314" spans="1:4" x14ac:dyDescent="0.25">
      <c r="A1314">
        <v>1</v>
      </c>
      <c r="B1314" t="str" cm="1">
        <f t="array" ref="B1314">_xlfn.IFS(Data!F1314 = "successful", "successful",Data!F1314="failed","unsuccessful",Data!F1314="canceled","unsuccessful",Data!F1314="live","live")</f>
        <v>unsuccessful</v>
      </c>
      <c r="C1314">
        <v>4600</v>
      </c>
      <c r="D1314" t="str" cm="1">
        <f t="array" ref="D1314">_xlfn.IFS(C1314&lt;1000,"&lt;1000",AND(C1314&gt;=1000,C1314&lt;=4999),"1000 - 4999",AND(C1314&gt;=5000,C1314&lt;=9999),"5000 - 9999",AND(C1314&gt;=10000,C1314&lt;=14999),"10000 - 14999",AND(C1314&gt;=15000,C1314&lt;=19999),"15000 - 19999",AND(C1314&gt;=20000,C1314&lt;=24999),"20000 - 24999",AND(C1314&gt;=25000,C1314&lt;=29999),"25000 - 29999",AND(C1314&gt;=30000,C1314&lt;=34999),"30000 - 34999",AND(C1314&gt;=35000,C1314&lt;=39999),"35000 - 39999",AND(C1314&gt;=40000,C1314&lt;=44999),"40000 - 44999",AND(C1314&gt;=45000,C1314&lt;=49999),"45000 - 49999",C1314&gt;=50000,"50000 or more")</f>
        <v>1000 - 4999</v>
      </c>
    </row>
    <row r="1315" spans="1:4" x14ac:dyDescent="0.25">
      <c r="A1315">
        <v>122</v>
      </c>
      <c r="B1315" t="str" cm="1">
        <f t="array" ref="B1315">_xlfn.IFS(Data!F1315 = "successful", "successful",Data!F1315="failed","unsuccessful",Data!F1315="canceled","unsuccessful",Data!F1315="live","live")</f>
        <v>unsuccessful</v>
      </c>
      <c r="C1315">
        <v>40000</v>
      </c>
      <c r="D1315" t="str" cm="1">
        <f t="array" ref="D1315">_xlfn.IFS(C1315&lt;1000,"&lt;1000",AND(C1315&gt;=1000,C1315&lt;=4999),"1000 - 4999",AND(C1315&gt;=5000,C1315&lt;=9999),"5000 - 9999",AND(C1315&gt;=10000,C1315&lt;=14999),"10000 - 14999",AND(C1315&gt;=15000,C1315&lt;=19999),"15000 - 19999",AND(C1315&gt;=20000,C1315&lt;=24999),"20000 - 24999",AND(C1315&gt;=25000,C1315&lt;=29999),"25000 - 29999",AND(C1315&gt;=30000,C1315&lt;=34999),"30000 - 34999",AND(C1315&gt;=35000,C1315&lt;=39999),"35000 - 39999",AND(C1315&gt;=40000,C1315&lt;=44999),"40000 - 44999",AND(C1315&gt;=45000,C1315&lt;=49999),"45000 - 49999",C1315&gt;=50000,"50000 or more")</f>
        <v>40000 - 44999</v>
      </c>
    </row>
    <row r="1316" spans="1:4" x14ac:dyDescent="0.25">
      <c r="A1316">
        <v>11</v>
      </c>
      <c r="B1316" t="str" cm="1">
        <f t="array" ref="B1316">_xlfn.IFS(Data!F1316 = "successful", "successful",Data!F1316="failed","unsuccessful",Data!F1316="canceled","unsuccessful",Data!F1316="live","live")</f>
        <v>unsuccessful</v>
      </c>
      <c r="C1316">
        <v>180000</v>
      </c>
      <c r="D1316" t="str" cm="1">
        <f t="array" ref="D1316">_xlfn.IFS(C1316&lt;1000,"&lt;1000",AND(C1316&gt;=1000,C1316&lt;=4999),"1000 - 4999",AND(C1316&gt;=5000,C1316&lt;=9999),"5000 - 9999",AND(C1316&gt;=10000,C1316&lt;=14999),"10000 - 14999",AND(C1316&gt;=15000,C1316&lt;=19999),"15000 - 19999",AND(C1316&gt;=20000,C1316&lt;=24999),"20000 - 24999",AND(C1316&gt;=25000,C1316&lt;=29999),"25000 - 29999",AND(C1316&gt;=30000,C1316&lt;=34999),"30000 - 34999",AND(C1316&gt;=35000,C1316&lt;=39999),"35000 - 39999",AND(C1316&gt;=40000,C1316&lt;=44999),"40000 - 44999",AND(C1316&gt;=45000,C1316&lt;=49999),"45000 - 49999",C1316&gt;=50000,"50000 or more")</f>
        <v>50000 or more</v>
      </c>
    </row>
    <row r="1317" spans="1:4" x14ac:dyDescent="0.25">
      <c r="A1317">
        <v>248</v>
      </c>
      <c r="B1317" t="str" cm="1">
        <f t="array" ref="B1317">_xlfn.IFS(Data!F1317 = "successful", "successful",Data!F1317="failed","unsuccessful",Data!F1317="canceled","unsuccessful",Data!F1317="live","live")</f>
        <v>unsuccessful</v>
      </c>
      <c r="C1317">
        <v>100000</v>
      </c>
      <c r="D1317" t="str" cm="1">
        <f t="array" ref="D1317">_xlfn.IFS(C1317&lt;1000,"&lt;1000",AND(C1317&gt;=1000,C1317&lt;=4999),"1000 - 4999",AND(C1317&gt;=5000,C1317&lt;=9999),"5000 - 9999",AND(C1317&gt;=10000,C1317&lt;=14999),"10000 - 14999",AND(C1317&gt;=15000,C1317&lt;=19999),"15000 - 19999",AND(C1317&gt;=20000,C1317&lt;=24999),"20000 - 24999",AND(C1317&gt;=25000,C1317&lt;=29999),"25000 - 29999",AND(C1317&gt;=30000,C1317&lt;=34999),"30000 - 34999",AND(C1317&gt;=35000,C1317&lt;=39999),"35000 - 39999",AND(C1317&gt;=40000,C1317&lt;=44999),"40000 - 44999",AND(C1317&gt;=45000,C1317&lt;=49999),"45000 - 49999",C1317&gt;=50000,"50000 or more")</f>
        <v>50000 or more</v>
      </c>
    </row>
    <row r="1318" spans="1:4" x14ac:dyDescent="0.25">
      <c r="A1318">
        <v>1</v>
      </c>
      <c r="B1318" t="str" cm="1">
        <f t="array" ref="B1318">_xlfn.IFS(Data!F1318 = "successful", "successful",Data!F1318="failed","unsuccessful",Data!F1318="canceled","unsuccessful",Data!F1318="live","live")</f>
        <v>unsuccessful</v>
      </c>
      <c r="C1318">
        <v>75000</v>
      </c>
      <c r="D1318" t="str" cm="1">
        <f t="array" ref="D1318">_xlfn.IFS(C1318&lt;1000,"&lt;1000",AND(C1318&gt;=1000,C1318&lt;=4999),"1000 - 4999",AND(C1318&gt;=5000,C1318&lt;=9999),"5000 - 9999",AND(C1318&gt;=10000,C1318&lt;=14999),"10000 - 14999",AND(C1318&gt;=15000,C1318&lt;=19999),"15000 - 19999",AND(C1318&gt;=20000,C1318&lt;=24999),"20000 - 24999",AND(C1318&gt;=25000,C1318&lt;=29999),"25000 - 29999",AND(C1318&gt;=30000,C1318&lt;=34999),"30000 - 34999",AND(C1318&gt;=35000,C1318&lt;=39999),"35000 - 39999",AND(C1318&gt;=40000,C1318&lt;=44999),"40000 - 44999",AND(C1318&gt;=45000,C1318&lt;=49999),"45000 - 49999",C1318&gt;=50000,"50000 or more")</f>
        <v>50000 or more</v>
      </c>
    </row>
    <row r="1319" spans="1:4" x14ac:dyDescent="0.25">
      <c r="A1319">
        <v>19</v>
      </c>
      <c r="B1319" t="str" cm="1">
        <f t="array" ref="B1319">_xlfn.IFS(Data!F1319 = "successful", "successful",Data!F1319="failed","unsuccessful",Data!F1319="canceled","unsuccessful",Data!F1319="live","live")</f>
        <v>unsuccessful</v>
      </c>
      <c r="C1319">
        <v>200000</v>
      </c>
      <c r="D1319" t="str" cm="1">
        <f t="array" ref="D1319">_xlfn.IFS(C1319&lt;1000,"&lt;1000",AND(C1319&gt;=1000,C1319&lt;=4999),"1000 - 4999",AND(C1319&gt;=5000,C1319&lt;=9999),"5000 - 9999",AND(C1319&gt;=10000,C1319&lt;=14999),"10000 - 14999",AND(C1319&gt;=15000,C1319&lt;=19999),"15000 - 19999",AND(C1319&gt;=20000,C1319&lt;=24999),"20000 - 24999",AND(C1319&gt;=25000,C1319&lt;=29999),"25000 - 29999",AND(C1319&gt;=30000,C1319&lt;=34999),"30000 - 34999",AND(C1319&gt;=35000,C1319&lt;=39999),"35000 - 39999",AND(C1319&gt;=40000,C1319&lt;=44999),"40000 - 44999",AND(C1319&gt;=45000,C1319&lt;=49999),"45000 - 49999",C1319&gt;=50000,"50000 or more")</f>
        <v>50000 or more</v>
      </c>
    </row>
    <row r="1320" spans="1:4" x14ac:dyDescent="0.25">
      <c r="A1320">
        <v>135</v>
      </c>
      <c r="B1320" t="str" cm="1">
        <f t="array" ref="B1320">_xlfn.IFS(Data!F1320 = "successful", "successful",Data!F1320="failed","unsuccessful",Data!F1320="canceled","unsuccessful",Data!F1320="live","live")</f>
        <v>unsuccessful</v>
      </c>
      <c r="C1320">
        <v>40000</v>
      </c>
      <c r="D1320" t="str" cm="1">
        <f t="array" ref="D1320">_xlfn.IFS(C1320&lt;1000,"&lt;1000",AND(C1320&gt;=1000,C1320&lt;=4999),"1000 - 4999",AND(C1320&gt;=5000,C1320&lt;=9999),"5000 - 9999",AND(C1320&gt;=10000,C1320&lt;=14999),"10000 - 14999",AND(C1320&gt;=15000,C1320&lt;=19999),"15000 - 19999",AND(C1320&gt;=20000,C1320&lt;=24999),"20000 - 24999",AND(C1320&gt;=25000,C1320&lt;=29999),"25000 - 29999",AND(C1320&gt;=30000,C1320&lt;=34999),"30000 - 34999",AND(C1320&gt;=35000,C1320&lt;=39999),"35000 - 39999",AND(C1320&gt;=40000,C1320&lt;=44999),"40000 - 44999",AND(C1320&gt;=45000,C1320&lt;=49999),"45000 - 49999",C1320&gt;=50000,"50000 or more")</f>
        <v>40000 - 44999</v>
      </c>
    </row>
    <row r="1321" spans="1:4" x14ac:dyDescent="0.25">
      <c r="A1321">
        <v>9</v>
      </c>
      <c r="B1321" t="str" cm="1">
        <f t="array" ref="B1321">_xlfn.IFS(Data!F1321 = "successful", "successful",Data!F1321="failed","unsuccessful",Data!F1321="canceled","unsuccessful",Data!F1321="live","live")</f>
        <v>unsuccessful</v>
      </c>
      <c r="C1321">
        <v>5800</v>
      </c>
      <c r="D1321" t="str" cm="1">
        <f t="array" ref="D1321">_xlfn.IFS(C1321&lt;1000,"&lt;1000",AND(C1321&gt;=1000,C1321&lt;=4999),"1000 - 4999",AND(C1321&gt;=5000,C1321&lt;=9999),"5000 - 9999",AND(C1321&gt;=10000,C1321&lt;=14999),"10000 - 14999",AND(C1321&gt;=15000,C1321&lt;=19999),"15000 - 19999",AND(C1321&gt;=20000,C1321&lt;=24999),"20000 - 24999",AND(C1321&gt;=25000,C1321&lt;=29999),"25000 - 29999",AND(C1321&gt;=30000,C1321&lt;=34999),"30000 - 34999",AND(C1321&gt;=35000,C1321&lt;=39999),"35000 - 39999",AND(C1321&gt;=40000,C1321&lt;=44999),"40000 - 44999",AND(C1321&gt;=45000,C1321&lt;=49999),"45000 - 49999",C1321&gt;=50000,"50000 or more")</f>
        <v>5000 - 9999</v>
      </c>
    </row>
    <row r="1322" spans="1:4" x14ac:dyDescent="0.25">
      <c r="A1322">
        <v>3</v>
      </c>
      <c r="B1322" t="str" cm="1">
        <f t="array" ref="B1322">_xlfn.IFS(Data!F1322 = "successful", "successful",Data!F1322="failed","unsuccessful",Data!F1322="canceled","unsuccessful",Data!F1322="live","live")</f>
        <v>unsuccessful</v>
      </c>
      <c r="C1322">
        <v>100000</v>
      </c>
      <c r="D1322" t="str" cm="1">
        <f t="array" ref="D1322">_xlfn.IFS(C1322&lt;1000,"&lt;1000",AND(C1322&gt;=1000,C1322&lt;=4999),"1000 - 4999",AND(C1322&gt;=5000,C1322&lt;=9999),"5000 - 9999",AND(C1322&gt;=10000,C1322&lt;=14999),"10000 - 14999",AND(C1322&gt;=15000,C1322&lt;=19999),"15000 - 19999",AND(C1322&gt;=20000,C1322&lt;=24999),"20000 - 24999",AND(C1322&gt;=25000,C1322&lt;=29999),"25000 - 29999",AND(C1322&gt;=30000,C1322&lt;=34999),"30000 - 34999",AND(C1322&gt;=35000,C1322&lt;=39999),"35000 - 39999",AND(C1322&gt;=40000,C1322&lt;=44999),"40000 - 44999",AND(C1322&gt;=45000,C1322&lt;=49999),"45000 - 49999",C1322&gt;=50000,"50000 or more")</f>
        <v>50000 or more</v>
      </c>
    </row>
    <row r="1323" spans="1:4" x14ac:dyDescent="0.25">
      <c r="A1323">
        <v>7</v>
      </c>
      <c r="B1323" t="str" cm="1">
        <f t="array" ref="B1323">_xlfn.IFS(Data!F1323 = "successful", "successful",Data!F1323="failed","unsuccessful",Data!F1323="canceled","unsuccessful",Data!F1323="live","live")</f>
        <v>unsuccessful</v>
      </c>
      <c r="C1323">
        <v>462000</v>
      </c>
      <c r="D1323" t="str" cm="1">
        <f t="array" ref="D1323">_xlfn.IFS(C1323&lt;1000,"&lt;1000",AND(C1323&gt;=1000,C1323&lt;=4999),"1000 - 4999",AND(C1323&gt;=5000,C1323&lt;=9999),"5000 - 9999",AND(C1323&gt;=10000,C1323&lt;=14999),"10000 - 14999",AND(C1323&gt;=15000,C1323&lt;=19999),"15000 - 19999",AND(C1323&gt;=20000,C1323&lt;=24999),"20000 - 24999",AND(C1323&gt;=25000,C1323&lt;=29999),"25000 - 29999",AND(C1323&gt;=30000,C1323&lt;=34999),"30000 - 34999",AND(C1323&gt;=35000,C1323&lt;=39999),"35000 - 39999",AND(C1323&gt;=40000,C1323&lt;=44999),"40000 - 44999",AND(C1323&gt;=45000,C1323&lt;=49999),"45000 - 49999",C1323&gt;=50000,"50000 or more")</f>
        <v>50000 or more</v>
      </c>
    </row>
    <row r="1324" spans="1:4" x14ac:dyDescent="0.25">
      <c r="A1324">
        <v>4</v>
      </c>
      <c r="B1324" t="str" cm="1">
        <f t="array" ref="B1324">_xlfn.IFS(Data!F1324 = "successful", "successful",Data!F1324="failed","unsuccessful",Data!F1324="canceled","unsuccessful",Data!F1324="live","live")</f>
        <v>unsuccessful</v>
      </c>
      <c r="C1324">
        <v>35000</v>
      </c>
      <c r="D1324" t="str" cm="1">
        <f t="array" ref="D1324">_xlfn.IFS(C1324&lt;1000,"&lt;1000",AND(C1324&gt;=1000,C1324&lt;=4999),"1000 - 4999",AND(C1324&gt;=5000,C1324&lt;=9999),"5000 - 9999",AND(C1324&gt;=10000,C1324&lt;=14999),"10000 - 14999",AND(C1324&gt;=15000,C1324&lt;=19999),"15000 - 19999",AND(C1324&gt;=20000,C1324&lt;=24999),"20000 - 24999",AND(C1324&gt;=25000,C1324&lt;=29999),"25000 - 29999",AND(C1324&gt;=30000,C1324&lt;=34999),"30000 - 34999",AND(C1324&gt;=35000,C1324&lt;=39999),"35000 - 39999",AND(C1324&gt;=40000,C1324&lt;=44999),"40000 - 44999",AND(C1324&gt;=45000,C1324&lt;=49999),"45000 - 49999",C1324&gt;=50000,"50000 or more")</f>
        <v>35000 - 39999</v>
      </c>
    </row>
    <row r="1325" spans="1:4" x14ac:dyDescent="0.25">
      <c r="A1325">
        <v>44</v>
      </c>
      <c r="B1325" t="str" cm="1">
        <f t="array" ref="B1325">_xlfn.IFS(Data!F1325 = "successful", "successful",Data!F1325="failed","unsuccessful",Data!F1325="canceled","unsuccessful",Data!F1325="live","live")</f>
        <v>unsuccessful</v>
      </c>
      <c r="C1325">
        <v>15000</v>
      </c>
      <c r="D1325" t="str" cm="1">
        <f t="array" ref="D1325">_xlfn.IFS(C1325&lt;1000,"&lt;1000",AND(C1325&gt;=1000,C1325&lt;=4999),"1000 - 4999",AND(C1325&gt;=5000,C1325&lt;=9999),"5000 - 9999",AND(C1325&gt;=10000,C1325&lt;=14999),"10000 - 14999",AND(C1325&gt;=15000,C1325&lt;=19999),"15000 - 19999",AND(C1325&gt;=20000,C1325&lt;=24999),"20000 - 24999",AND(C1325&gt;=25000,C1325&lt;=29999),"25000 - 29999",AND(C1325&gt;=30000,C1325&lt;=34999),"30000 - 34999",AND(C1325&gt;=35000,C1325&lt;=39999),"35000 - 39999",AND(C1325&gt;=40000,C1325&lt;=44999),"40000 - 44999",AND(C1325&gt;=45000,C1325&lt;=49999),"45000 - 49999",C1325&gt;=50000,"50000 or more")</f>
        <v>15000 - 19999</v>
      </c>
    </row>
    <row r="1326" spans="1:4" x14ac:dyDescent="0.25">
      <c r="A1326">
        <v>90</v>
      </c>
      <c r="B1326" t="str" cm="1">
        <f t="array" ref="B1326">_xlfn.IFS(Data!F1326 = "successful", "successful",Data!F1326="failed","unsuccessful",Data!F1326="canceled","unsuccessful",Data!F1326="live","live")</f>
        <v>unsuccessful</v>
      </c>
      <c r="C1326">
        <v>50000</v>
      </c>
      <c r="D1326" t="str" cm="1">
        <f t="array" ref="D1326">_xlfn.IFS(C1326&lt;1000,"&lt;1000",AND(C1326&gt;=1000,C1326&lt;=4999),"1000 - 4999",AND(C1326&gt;=5000,C1326&lt;=9999),"5000 - 9999",AND(C1326&gt;=10000,C1326&lt;=14999),"10000 - 14999",AND(C1326&gt;=15000,C1326&lt;=19999),"15000 - 19999",AND(C1326&gt;=20000,C1326&lt;=24999),"20000 - 24999",AND(C1326&gt;=25000,C1326&lt;=29999),"25000 - 29999",AND(C1326&gt;=30000,C1326&lt;=34999),"30000 - 34999",AND(C1326&gt;=35000,C1326&lt;=39999),"35000 - 39999",AND(C1326&gt;=40000,C1326&lt;=44999),"40000 - 44999",AND(C1326&gt;=45000,C1326&lt;=49999),"45000 - 49999",C1326&gt;=50000,"50000 or more")</f>
        <v>50000 or more</v>
      </c>
    </row>
    <row r="1327" spans="1:4" x14ac:dyDescent="0.25">
      <c r="A1327">
        <v>8</v>
      </c>
      <c r="B1327" t="str" cm="1">
        <f t="array" ref="B1327">_xlfn.IFS(Data!F1327 = "successful", "successful",Data!F1327="failed","unsuccessful",Data!F1327="canceled","unsuccessful",Data!F1327="live","live")</f>
        <v>unsuccessful</v>
      </c>
      <c r="C1327">
        <v>20000</v>
      </c>
      <c r="D1327" t="str" cm="1">
        <f t="array" ref="D1327">_xlfn.IFS(C1327&lt;1000,"&lt;1000",AND(C1327&gt;=1000,C1327&lt;=4999),"1000 - 4999",AND(C1327&gt;=5000,C1327&lt;=9999),"5000 - 9999",AND(C1327&gt;=10000,C1327&lt;=14999),"10000 - 14999",AND(C1327&gt;=15000,C1327&lt;=19999),"15000 - 19999",AND(C1327&gt;=20000,C1327&lt;=24999),"20000 - 24999",AND(C1327&gt;=25000,C1327&lt;=29999),"25000 - 29999",AND(C1327&gt;=30000,C1327&lt;=34999),"30000 - 34999",AND(C1327&gt;=35000,C1327&lt;=39999),"35000 - 39999",AND(C1327&gt;=40000,C1327&lt;=44999),"40000 - 44999",AND(C1327&gt;=45000,C1327&lt;=49999),"45000 - 49999",C1327&gt;=50000,"50000 or more")</f>
        <v>20000 - 24999</v>
      </c>
    </row>
    <row r="1328" spans="1:4" x14ac:dyDescent="0.25">
      <c r="A1328">
        <v>11</v>
      </c>
      <c r="B1328" t="str" cm="1">
        <f t="array" ref="B1328">_xlfn.IFS(Data!F1328 = "successful", "successful",Data!F1328="failed","unsuccessful",Data!F1328="canceled","unsuccessful",Data!F1328="live","live")</f>
        <v>unsuccessful</v>
      </c>
      <c r="C1328">
        <v>100000</v>
      </c>
      <c r="D1328" t="str" cm="1">
        <f t="array" ref="D1328">_xlfn.IFS(C1328&lt;1000,"&lt;1000",AND(C1328&gt;=1000,C1328&lt;=4999),"1000 - 4999",AND(C1328&gt;=5000,C1328&lt;=9999),"5000 - 9999",AND(C1328&gt;=10000,C1328&lt;=14999),"10000 - 14999",AND(C1328&gt;=15000,C1328&lt;=19999),"15000 - 19999",AND(C1328&gt;=20000,C1328&lt;=24999),"20000 - 24999",AND(C1328&gt;=25000,C1328&lt;=29999),"25000 - 29999",AND(C1328&gt;=30000,C1328&lt;=34999),"30000 - 34999",AND(C1328&gt;=35000,C1328&lt;=39999),"35000 - 39999",AND(C1328&gt;=40000,C1328&lt;=44999),"40000 - 44999",AND(C1328&gt;=45000,C1328&lt;=49999),"45000 - 49999",C1328&gt;=50000,"50000 or more")</f>
        <v>50000 or more</v>
      </c>
    </row>
    <row r="1329" spans="1:4" x14ac:dyDescent="0.25">
      <c r="A1329">
        <v>41</v>
      </c>
      <c r="B1329" t="str" cm="1">
        <f t="array" ref="B1329">_xlfn.IFS(Data!F1329 = "successful", "successful",Data!F1329="failed","unsuccessful",Data!F1329="canceled","unsuccessful",Data!F1329="live","live")</f>
        <v>unsuccessful</v>
      </c>
      <c r="C1329">
        <v>48000</v>
      </c>
      <c r="D1329" t="str" cm="1">
        <f t="array" ref="D1329">_xlfn.IFS(C1329&lt;1000,"&lt;1000",AND(C1329&gt;=1000,C1329&lt;=4999),"1000 - 4999",AND(C1329&gt;=5000,C1329&lt;=9999),"5000 - 9999",AND(C1329&gt;=10000,C1329&lt;=14999),"10000 - 14999",AND(C1329&gt;=15000,C1329&lt;=19999),"15000 - 19999",AND(C1329&gt;=20000,C1329&lt;=24999),"20000 - 24999",AND(C1329&gt;=25000,C1329&lt;=29999),"25000 - 29999",AND(C1329&gt;=30000,C1329&lt;=34999),"30000 - 34999",AND(C1329&gt;=35000,C1329&lt;=39999),"35000 - 39999",AND(C1329&gt;=40000,C1329&lt;=44999),"40000 - 44999",AND(C1329&gt;=45000,C1329&lt;=49999),"45000 - 49999",C1329&gt;=50000,"50000 or more")</f>
        <v>45000 - 49999</v>
      </c>
    </row>
    <row r="1330" spans="1:4" x14ac:dyDescent="0.25">
      <c r="A1330">
        <v>15</v>
      </c>
      <c r="B1330" t="str" cm="1">
        <f t="array" ref="B1330">_xlfn.IFS(Data!F1330 = "successful", "successful",Data!F1330="failed","unsuccessful",Data!F1330="canceled","unsuccessful",Data!F1330="live","live")</f>
        <v>unsuccessful</v>
      </c>
      <c r="C1330">
        <v>75000</v>
      </c>
      <c r="D1330" t="str" cm="1">
        <f t="array" ref="D1330">_xlfn.IFS(C1330&lt;1000,"&lt;1000",AND(C1330&gt;=1000,C1330&lt;=4999),"1000 - 4999",AND(C1330&gt;=5000,C1330&lt;=9999),"5000 - 9999",AND(C1330&gt;=10000,C1330&lt;=14999),"10000 - 14999",AND(C1330&gt;=15000,C1330&lt;=19999),"15000 - 19999",AND(C1330&gt;=20000,C1330&lt;=24999),"20000 - 24999",AND(C1330&gt;=25000,C1330&lt;=29999),"25000 - 29999",AND(C1330&gt;=30000,C1330&lt;=34999),"30000 - 34999",AND(C1330&gt;=35000,C1330&lt;=39999),"35000 - 39999",AND(C1330&gt;=40000,C1330&lt;=44999),"40000 - 44999",AND(C1330&gt;=45000,C1330&lt;=49999),"45000 - 49999",C1330&gt;=50000,"50000 or more")</f>
        <v>50000 or more</v>
      </c>
    </row>
    <row r="1331" spans="1:4" x14ac:dyDescent="0.25">
      <c r="A1331">
        <v>9</v>
      </c>
      <c r="B1331" t="str" cm="1">
        <f t="array" ref="B1331">_xlfn.IFS(Data!F1331 = "successful", "successful",Data!F1331="failed","unsuccessful",Data!F1331="canceled","unsuccessful",Data!F1331="live","live")</f>
        <v>unsuccessful</v>
      </c>
      <c r="C1331">
        <v>50000</v>
      </c>
      <c r="D1331" t="str" cm="1">
        <f t="array" ref="D1331">_xlfn.IFS(C1331&lt;1000,"&lt;1000",AND(C1331&gt;=1000,C1331&lt;=4999),"1000 - 4999",AND(C1331&gt;=5000,C1331&lt;=9999),"5000 - 9999",AND(C1331&gt;=10000,C1331&lt;=14999),"10000 - 14999",AND(C1331&gt;=15000,C1331&lt;=19999),"15000 - 19999",AND(C1331&gt;=20000,C1331&lt;=24999),"20000 - 24999",AND(C1331&gt;=25000,C1331&lt;=29999),"25000 - 29999",AND(C1331&gt;=30000,C1331&lt;=34999),"30000 - 34999",AND(C1331&gt;=35000,C1331&lt;=39999),"35000 - 39999",AND(C1331&gt;=40000,C1331&lt;=44999),"40000 - 44999",AND(C1331&gt;=45000,C1331&lt;=49999),"45000 - 49999",C1331&gt;=50000,"50000 or more")</f>
        <v>50000 or more</v>
      </c>
    </row>
    <row r="1332" spans="1:4" x14ac:dyDescent="0.25">
      <c r="A1332">
        <v>50</v>
      </c>
      <c r="B1332" t="str" cm="1">
        <f t="array" ref="B1332">_xlfn.IFS(Data!F1332 = "successful", "successful",Data!F1332="failed","unsuccessful",Data!F1332="canceled","unsuccessful",Data!F1332="live","live")</f>
        <v>unsuccessful</v>
      </c>
      <c r="C1332">
        <v>35000</v>
      </c>
      <c r="D1332" t="str" cm="1">
        <f t="array" ref="D1332">_xlfn.IFS(C1332&lt;1000,"&lt;1000",AND(C1332&gt;=1000,C1332&lt;=4999),"1000 - 4999",AND(C1332&gt;=5000,C1332&lt;=9999),"5000 - 9999",AND(C1332&gt;=10000,C1332&lt;=14999),"10000 - 14999",AND(C1332&gt;=15000,C1332&lt;=19999),"15000 - 19999",AND(C1332&gt;=20000,C1332&lt;=24999),"20000 - 24999",AND(C1332&gt;=25000,C1332&lt;=29999),"25000 - 29999",AND(C1332&gt;=30000,C1332&lt;=34999),"30000 - 34999",AND(C1332&gt;=35000,C1332&lt;=39999),"35000 - 39999",AND(C1332&gt;=40000,C1332&lt;=44999),"40000 - 44999",AND(C1332&gt;=45000,C1332&lt;=49999),"45000 - 49999",C1332&gt;=50000,"50000 or more")</f>
        <v>35000 - 39999</v>
      </c>
    </row>
    <row r="1333" spans="1:4" x14ac:dyDescent="0.25">
      <c r="A1333">
        <v>34</v>
      </c>
      <c r="B1333" t="str" cm="1">
        <f t="array" ref="B1333">_xlfn.IFS(Data!F1333 = "successful", "successful",Data!F1333="failed","unsuccessful",Data!F1333="canceled","unsuccessful",Data!F1333="live","live")</f>
        <v>unsuccessful</v>
      </c>
      <c r="C1333">
        <v>250000</v>
      </c>
      <c r="D1333" t="str" cm="1">
        <f t="array" ref="D1333">_xlfn.IFS(C1333&lt;1000,"&lt;1000",AND(C1333&gt;=1000,C1333&lt;=4999),"1000 - 4999",AND(C1333&gt;=5000,C1333&lt;=9999),"5000 - 9999",AND(C1333&gt;=10000,C1333&lt;=14999),"10000 - 14999",AND(C1333&gt;=15000,C1333&lt;=19999),"15000 - 19999",AND(C1333&gt;=20000,C1333&lt;=24999),"20000 - 24999",AND(C1333&gt;=25000,C1333&lt;=29999),"25000 - 29999",AND(C1333&gt;=30000,C1333&lt;=34999),"30000 - 34999",AND(C1333&gt;=35000,C1333&lt;=39999),"35000 - 39999",AND(C1333&gt;=40000,C1333&lt;=44999),"40000 - 44999",AND(C1333&gt;=45000,C1333&lt;=49999),"45000 - 49999",C1333&gt;=50000,"50000 or more")</f>
        <v>50000 or more</v>
      </c>
    </row>
    <row r="1334" spans="1:4" x14ac:dyDescent="0.25">
      <c r="A1334">
        <v>0</v>
      </c>
      <c r="B1334" t="str" cm="1">
        <f t="array" ref="B1334">_xlfn.IFS(Data!F1334 = "successful", "successful",Data!F1334="failed","unsuccessful",Data!F1334="canceled","unsuccessful",Data!F1334="live","live")</f>
        <v>unsuccessful</v>
      </c>
      <c r="C1334">
        <v>10115</v>
      </c>
      <c r="D1334" t="str" cm="1">
        <f t="array" ref="D1334">_xlfn.IFS(C1334&lt;1000,"&lt;1000",AND(C1334&gt;=1000,C1334&lt;=4999),"1000 - 4999",AND(C1334&gt;=5000,C1334&lt;=9999),"5000 - 9999",AND(C1334&gt;=10000,C1334&lt;=14999),"10000 - 14999",AND(C1334&gt;=15000,C1334&lt;=19999),"15000 - 19999",AND(C1334&gt;=20000,C1334&lt;=24999),"20000 - 24999",AND(C1334&gt;=25000,C1334&lt;=29999),"25000 - 29999",AND(C1334&gt;=30000,C1334&lt;=34999),"30000 - 34999",AND(C1334&gt;=35000,C1334&lt;=39999),"35000 - 39999",AND(C1334&gt;=40000,C1334&lt;=44999),"40000 - 44999",AND(C1334&gt;=45000,C1334&lt;=49999),"45000 - 49999",C1334&gt;=50000,"50000 or more")</f>
        <v>10000 - 14999</v>
      </c>
    </row>
    <row r="1335" spans="1:4" x14ac:dyDescent="0.25">
      <c r="A1335">
        <v>0</v>
      </c>
      <c r="B1335" t="str" cm="1">
        <f t="array" ref="B1335">_xlfn.IFS(Data!F1335 = "successful", "successful",Data!F1335="failed","unsuccessful",Data!F1335="canceled","unsuccessful",Data!F1335="live","live")</f>
        <v>unsuccessful</v>
      </c>
      <c r="C1335">
        <v>2500</v>
      </c>
      <c r="D1335" t="str" cm="1">
        <f t="array" ref="D1335">_xlfn.IFS(C1335&lt;1000,"&lt;1000",AND(C1335&gt;=1000,C1335&lt;=4999),"1000 - 4999",AND(C1335&gt;=5000,C1335&lt;=9999),"5000 - 9999",AND(C1335&gt;=10000,C1335&lt;=14999),"10000 - 14999",AND(C1335&gt;=15000,C1335&lt;=19999),"15000 - 19999",AND(C1335&gt;=20000,C1335&lt;=24999),"20000 - 24999",AND(C1335&gt;=25000,C1335&lt;=29999),"25000 - 29999",AND(C1335&gt;=30000,C1335&lt;=34999),"30000 - 34999",AND(C1335&gt;=35000,C1335&lt;=39999),"35000 - 39999",AND(C1335&gt;=40000,C1335&lt;=44999),"40000 - 44999",AND(C1335&gt;=45000,C1335&lt;=49999),"45000 - 49999",C1335&gt;=50000,"50000 or more")</f>
        <v>1000 - 4999</v>
      </c>
    </row>
    <row r="1336" spans="1:4" x14ac:dyDescent="0.25">
      <c r="A1336">
        <v>276</v>
      </c>
      <c r="B1336" t="str" cm="1">
        <f t="array" ref="B1336">_xlfn.IFS(Data!F1336 = "successful", "successful",Data!F1336="failed","unsuccessful",Data!F1336="canceled","unsuccessful",Data!F1336="live","live")</f>
        <v>unsuccessful</v>
      </c>
      <c r="C1336">
        <v>133000</v>
      </c>
      <c r="D1336" t="str" cm="1">
        <f t="array" ref="D1336">_xlfn.IFS(C1336&lt;1000,"&lt;1000",AND(C1336&gt;=1000,C1336&lt;=4999),"1000 - 4999",AND(C1336&gt;=5000,C1336&lt;=9999),"5000 - 9999",AND(C1336&gt;=10000,C1336&lt;=14999),"10000 - 14999",AND(C1336&gt;=15000,C1336&lt;=19999),"15000 - 19999",AND(C1336&gt;=20000,C1336&lt;=24999),"20000 - 24999",AND(C1336&gt;=25000,C1336&lt;=29999),"25000 - 29999",AND(C1336&gt;=30000,C1336&lt;=34999),"30000 - 34999",AND(C1336&gt;=35000,C1336&lt;=39999),"35000 - 39999",AND(C1336&gt;=40000,C1336&lt;=44999),"40000 - 44999",AND(C1336&gt;=45000,C1336&lt;=49999),"45000 - 49999",C1336&gt;=50000,"50000 or more")</f>
        <v>50000 or more</v>
      </c>
    </row>
    <row r="1337" spans="1:4" x14ac:dyDescent="0.25">
      <c r="A1337">
        <v>16</v>
      </c>
      <c r="B1337" t="str" cm="1">
        <f t="array" ref="B1337">_xlfn.IFS(Data!F1337 = "successful", "successful",Data!F1337="failed","unsuccessful",Data!F1337="canceled","unsuccessful",Data!F1337="live","live")</f>
        <v>unsuccessful</v>
      </c>
      <c r="C1337">
        <v>25000</v>
      </c>
      <c r="D1337" t="str" cm="1">
        <f t="array" ref="D1337">_xlfn.IFS(C1337&lt;1000,"&lt;1000",AND(C1337&gt;=1000,C1337&lt;=4999),"1000 - 4999",AND(C1337&gt;=5000,C1337&lt;=9999),"5000 - 9999",AND(C1337&gt;=10000,C1337&lt;=14999),"10000 - 14999",AND(C1337&gt;=15000,C1337&lt;=19999),"15000 - 19999",AND(C1337&gt;=20000,C1337&lt;=24999),"20000 - 24999",AND(C1337&gt;=25000,C1337&lt;=29999),"25000 - 29999",AND(C1337&gt;=30000,C1337&lt;=34999),"30000 - 34999",AND(C1337&gt;=35000,C1337&lt;=39999),"35000 - 39999",AND(C1337&gt;=40000,C1337&lt;=44999),"40000 - 44999",AND(C1337&gt;=45000,C1337&lt;=49999),"45000 - 49999",C1337&gt;=50000,"50000 or more")</f>
        <v>25000 - 29999</v>
      </c>
    </row>
    <row r="1338" spans="1:4" x14ac:dyDescent="0.25">
      <c r="A1338">
        <v>224</v>
      </c>
      <c r="B1338" t="str" cm="1">
        <f t="array" ref="B1338">_xlfn.IFS(Data!F1338 = "successful", "successful",Data!F1338="failed","unsuccessful",Data!F1338="canceled","unsuccessful",Data!F1338="live","live")</f>
        <v>unsuccessful</v>
      </c>
      <c r="C1338">
        <v>100000</v>
      </c>
      <c r="D1338" t="str" cm="1">
        <f t="array" ref="D1338">_xlfn.IFS(C1338&lt;1000,"&lt;1000",AND(C1338&gt;=1000,C1338&lt;=4999),"1000 - 4999",AND(C1338&gt;=5000,C1338&lt;=9999),"5000 - 9999",AND(C1338&gt;=10000,C1338&lt;=14999),"10000 - 14999",AND(C1338&gt;=15000,C1338&lt;=19999),"15000 - 19999",AND(C1338&gt;=20000,C1338&lt;=24999),"20000 - 24999",AND(C1338&gt;=25000,C1338&lt;=29999),"25000 - 29999",AND(C1338&gt;=30000,C1338&lt;=34999),"30000 - 34999",AND(C1338&gt;=35000,C1338&lt;=39999),"35000 - 39999",AND(C1338&gt;=40000,C1338&lt;=44999),"40000 - 44999",AND(C1338&gt;=45000,C1338&lt;=49999),"45000 - 49999",C1338&gt;=50000,"50000 or more")</f>
        <v>50000 or more</v>
      </c>
    </row>
    <row r="1339" spans="1:4" x14ac:dyDescent="0.25">
      <c r="A1339">
        <v>140</v>
      </c>
      <c r="B1339" t="str" cm="1">
        <f t="array" ref="B1339">_xlfn.IFS(Data!F1339 = "successful", "successful",Data!F1339="failed","unsuccessful",Data!F1339="canceled","unsuccessful",Data!F1339="live","live")</f>
        <v>unsuccessful</v>
      </c>
      <c r="C1339">
        <v>50000</v>
      </c>
      <c r="D1339" t="str" cm="1">
        <f t="array" ref="D1339">_xlfn.IFS(C1339&lt;1000,"&lt;1000",AND(C1339&gt;=1000,C1339&lt;=4999),"1000 - 4999",AND(C1339&gt;=5000,C1339&lt;=9999),"5000 - 9999",AND(C1339&gt;=10000,C1339&lt;=14999),"10000 - 14999",AND(C1339&gt;=15000,C1339&lt;=19999),"15000 - 19999",AND(C1339&gt;=20000,C1339&lt;=24999),"20000 - 24999",AND(C1339&gt;=25000,C1339&lt;=29999),"25000 - 29999",AND(C1339&gt;=30000,C1339&lt;=34999),"30000 - 34999",AND(C1339&gt;=35000,C1339&lt;=39999),"35000 - 39999",AND(C1339&gt;=40000,C1339&lt;=44999),"40000 - 44999",AND(C1339&gt;=45000,C1339&lt;=49999),"45000 - 49999",C1339&gt;=50000,"50000 or more")</f>
        <v>50000 or more</v>
      </c>
    </row>
    <row r="1340" spans="1:4" x14ac:dyDescent="0.25">
      <c r="A1340">
        <v>15</v>
      </c>
      <c r="B1340" t="str" cm="1">
        <f t="array" ref="B1340">_xlfn.IFS(Data!F1340 = "successful", "successful",Data!F1340="failed","unsuccessful",Data!F1340="canceled","unsuccessful",Data!F1340="live","live")</f>
        <v>unsuccessful</v>
      </c>
      <c r="C1340">
        <v>30000</v>
      </c>
      <c r="D1340" t="str" cm="1">
        <f t="array" ref="D1340">_xlfn.IFS(C1340&lt;1000,"&lt;1000",AND(C1340&gt;=1000,C1340&lt;=4999),"1000 - 4999",AND(C1340&gt;=5000,C1340&lt;=9999),"5000 - 9999",AND(C1340&gt;=10000,C1340&lt;=14999),"10000 - 14999",AND(C1340&gt;=15000,C1340&lt;=19999),"15000 - 19999",AND(C1340&gt;=20000,C1340&lt;=24999),"20000 - 24999",AND(C1340&gt;=25000,C1340&lt;=29999),"25000 - 29999",AND(C1340&gt;=30000,C1340&lt;=34999),"30000 - 34999",AND(C1340&gt;=35000,C1340&lt;=39999),"35000 - 39999",AND(C1340&gt;=40000,C1340&lt;=44999),"40000 - 44999",AND(C1340&gt;=45000,C1340&lt;=49999),"45000 - 49999",C1340&gt;=50000,"50000 or more")</f>
        <v>30000 - 34999</v>
      </c>
    </row>
    <row r="1341" spans="1:4" x14ac:dyDescent="0.25">
      <c r="A1341">
        <v>37</v>
      </c>
      <c r="B1341" t="str" cm="1">
        <f t="array" ref="B1341">_xlfn.IFS(Data!F1341 = "successful", "successful",Data!F1341="failed","unsuccessful",Data!F1341="canceled","unsuccessful",Data!F1341="live","live")</f>
        <v>unsuccessful</v>
      </c>
      <c r="C1341">
        <v>50000</v>
      </c>
      <c r="D1341" t="str" cm="1">
        <f t="array" ref="D1341">_xlfn.IFS(C1341&lt;1000,"&lt;1000",AND(C1341&gt;=1000,C1341&lt;=4999),"1000 - 4999",AND(C1341&gt;=5000,C1341&lt;=9999),"5000 - 9999",AND(C1341&gt;=10000,C1341&lt;=14999),"10000 - 14999",AND(C1341&gt;=15000,C1341&lt;=19999),"15000 - 19999",AND(C1341&gt;=20000,C1341&lt;=24999),"20000 - 24999",AND(C1341&gt;=25000,C1341&lt;=29999),"25000 - 29999",AND(C1341&gt;=30000,C1341&lt;=34999),"30000 - 34999",AND(C1341&gt;=35000,C1341&lt;=39999),"35000 - 39999",AND(C1341&gt;=40000,C1341&lt;=44999),"40000 - 44999",AND(C1341&gt;=45000,C1341&lt;=49999),"45000 - 49999",C1341&gt;=50000,"50000 or more")</f>
        <v>50000 or more</v>
      </c>
    </row>
    <row r="1342" spans="1:4" x14ac:dyDescent="0.25">
      <c r="A1342">
        <v>0</v>
      </c>
      <c r="B1342" t="str" cm="1">
        <f t="array" ref="B1342">_xlfn.IFS(Data!F1342 = "successful", "successful",Data!F1342="failed","unsuccessful",Data!F1342="canceled","unsuccessful",Data!F1342="live","live")</f>
        <v>unsuccessful</v>
      </c>
      <c r="C1342">
        <v>1680</v>
      </c>
      <c r="D1342" t="str" cm="1">
        <f t="array" ref="D1342">_xlfn.IFS(C1342&lt;1000,"&lt;1000",AND(C1342&gt;=1000,C1342&lt;=4999),"1000 - 4999",AND(C1342&gt;=5000,C1342&lt;=9999),"5000 - 9999",AND(C1342&gt;=10000,C1342&lt;=14999),"10000 - 14999",AND(C1342&gt;=15000,C1342&lt;=19999),"15000 - 19999",AND(C1342&gt;=20000,C1342&lt;=24999),"20000 - 24999",AND(C1342&gt;=25000,C1342&lt;=29999),"25000 - 29999",AND(C1342&gt;=30000,C1342&lt;=34999),"30000 - 34999",AND(C1342&gt;=35000,C1342&lt;=39999),"35000 - 39999",AND(C1342&gt;=40000,C1342&lt;=44999),"40000 - 44999",AND(C1342&gt;=45000,C1342&lt;=49999),"45000 - 49999",C1342&gt;=50000,"50000 or more")</f>
        <v>1000 - 4999</v>
      </c>
    </row>
    <row r="1343" spans="1:4" x14ac:dyDescent="0.25">
      <c r="A1343">
        <v>46</v>
      </c>
      <c r="B1343" t="str" cm="1">
        <f t="array" ref="B1343">_xlfn.IFS(Data!F1343 = "successful", "successful",Data!F1343="failed","unsuccessful",Data!F1343="canceled","unsuccessful",Data!F1343="live","live")</f>
        <v>unsuccessful</v>
      </c>
      <c r="C1343">
        <v>25000</v>
      </c>
      <c r="D1343" t="str" cm="1">
        <f t="array" ref="D1343">_xlfn.IFS(C1343&lt;1000,"&lt;1000",AND(C1343&gt;=1000,C1343&lt;=4999),"1000 - 4999",AND(C1343&gt;=5000,C1343&lt;=9999),"5000 - 9999",AND(C1343&gt;=10000,C1343&lt;=14999),"10000 - 14999",AND(C1343&gt;=15000,C1343&lt;=19999),"15000 - 19999",AND(C1343&gt;=20000,C1343&lt;=24999),"20000 - 24999",AND(C1343&gt;=25000,C1343&lt;=29999),"25000 - 29999",AND(C1343&gt;=30000,C1343&lt;=34999),"30000 - 34999",AND(C1343&gt;=35000,C1343&lt;=39999),"35000 - 39999",AND(C1343&gt;=40000,C1343&lt;=44999),"40000 - 44999",AND(C1343&gt;=45000,C1343&lt;=49999),"45000 - 49999",C1343&gt;=50000,"50000 or more")</f>
        <v>25000 - 29999</v>
      </c>
    </row>
    <row r="1344" spans="1:4" x14ac:dyDescent="0.25">
      <c r="A1344">
        <v>1</v>
      </c>
      <c r="B1344" t="str" cm="1">
        <f t="array" ref="B1344">_xlfn.IFS(Data!F1344 = "successful", "successful",Data!F1344="failed","unsuccessful",Data!F1344="canceled","unsuccessful",Data!F1344="live","live")</f>
        <v>unsuccessful</v>
      </c>
      <c r="C1344">
        <v>50000</v>
      </c>
      <c r="D1344" t="str" cm="1">
        <f t="array" ref="D1344">_xlfn.IFS(C1344&lt;1000,"&lt;1000",AND(C1344&gt;=1000,C1344&lt;=4999),"1000 - 4999",AND(C1344&gt;=5000,C1344&lt;=9999),"5000 - 9999",AND(C1344&gt;=10000,C1344&lt;=14999),"10000 - 14999",AND(C1344&gt;=15000,C1344&lt;=19999),"15000 - 19999",AND(C1344&gt;=20000,C1344&lt;=24999),"20000 - 24999",AND(C1344&gt;=25000,C1344&lt;=29999),"25000 - 29999",AND(C1344&gt;=30000,C1344&lt;=34999),"30000 - 34999",AND(C1344&gt;=35000,C1344&lt;=39999),"35000 - 39999",AND(C1344&gt;=40000,C1344&lt;=44999),"40000 - 44999",AND(C1344&gt;=45000,C1344&lt;=49999),"45000 - 49999",C1344&gt;=50000,"50000 or more")</f>
        <v>50000 or more</v>
      </c>
    </row>
    <row r="1345" spans="1:4" x14ac:dyDescent="0.25">
      <c r="A1345">
        <v>323</v>
      </c>
      <c r="B1345" t="str" cm="1">
        <f t="array" ref="B1345">_xlfn.IFS(Data!F1345 = "successful", "successful",Data!F1345="failed","unsuccessful",Data!F1345="canceled","unsuccessful",Data!F1345="live","live")</f>
        <v>unsuccessful</v>
      </c>
      <c r="C1345">
        <v>50000</v>
      </c>
      <c r="D1345" t="str" cm="1">
        <f t="array" ref="D1345">_xlfn.IFS(C1345&lt;1000,"&lt;1000",AND(C1345&gt;=1000,C1345&lt;=4999),"1000 - 4999",AND(C1345&gt;=5000,C1345&lt;=9999),"5000 - 9999",AND(C1345&gt;=10000,C1345&lt;=14999),"10000 - 14999",AND(C1345&gt;=15000,C1345&lt;=19999),"15000 - 19999",AND(C1345&gt;=20000,C1345&lt;=24999),"20000 - 24999",AND(C1345&gt;=25000,C1345&lt;=29999),"25000 - 29999",AND(C1345&gt;=30000,C1345&lt;=34999),"30000 - 34999",AND(C1345&gt;=35000,C1345&lt;=39999),"35000 - 39999",AND(C1345&gt;=40000,C1345&lt;=44999),"40000 - 44999",AND(C1345&gt;=45000,C1345&lt;=49999),"45000 - 49999",C1345&gt;=50000,"50000 or more")</f>
        <v>50000 or more</v>
      </c>
    </row>
    <row r="1346" spans="1:4" x14ac:dyDescent="0.25">
      <c r="A1346">
        <v>139</v>
      </c>
      <c r="B1346" t="str" cm="1">
        <f t="array" ref="B1346">_xlfn.IFS(Data!F1346 = "successful", "successful",Data!F1346="failed","unsuccessful",Data!F1346="canceled","unsuccessful",Data!F1346="live","live")</f>
        <v>successful</v>
      </c>
      <c r="C1346">
        <v>1500</v>
      </c>
      <c r="D1346" t="str" cm="1">
        <f t="array" ref="D1346">_xlfn.IFS(C1346&lt;1000,"&lt;1000",AND(C1346&gt;=1000,C1346&lt;=4999),"1000 - 4999",AND(C1346&gt;=5000,C1346&lt;=9999),"5000 - 9999",AND(C1346&gt;=10000,C1346&lt;=14999),"10000 - 14999",AND(C1346&gt;=15000,C1346&lt;=19999),"15000 - 19999",AND(C1346&gt;=20000,C1346&lt;=24999),"20000 - 24999",AND(C1346&gt;=25000,C1346&lt;=29999),"25000 - 29999",AND(C1346&gt;=30000,C1346&lt;=34999),"30000 - 34999",AND(C1346&gt;=35000,C1346&lt;=39999),"35000 - 39999",AND(C1346&gt;=40000,C1346&lt;=44999),"40000 - 44999",AND(C1346&gt;=45000,C1346&lt;=49999),"45000 - 49999",C1346&gt;=50000,"50000 or more")</f>
        <v>1000 - 4999</v>
      </c>
    </row>
    <row r="1347" spans="1:4" x14ac:dyDescent="0.25">
      <c r="A1347">
        <v>7</v>
      </c>
      <c r="B1347" t="str" cm="1">
        <f t="array" ref="B1347">_xlfn.IFS(Data!F1347 = "successful", "successful",Data!F1347="failed","unsuccessful",Data!F1347="canceled","unsuccessful",Data!F1347="live","live")</f>
        <v>successful</v>
      </c>
      <c r="C1347">
        <v>300</v>
      </c>
      <c r="D1347" t="str" cm="1">
        <f t="array" ref="D1347">_xlfn.IFS(C1347&lt;1000,"&lt;1000",AND(C1347&gt;=1000,C1347&lt;=4999),"1000 - 4999",AND(C1347&gt;=5000,C1347&lt;=9999),"5000 - 9999",AND(C1347&gt;=10000,C1347&lt;=14999),"10000 - 14999",AND(C1347&gt;=15000,C1347&lt;=19999),"15000 - 19999",AND(C1347&gt;=20000,C1347&lt;=24999),"20000 - 24999",AND(C1347&gt;=25000,C1347&lt;=29999),"25000 - 29999",AND(C1347&gt;=30000,C1347&lt;=34999),"30000 - 34999",AND(C1347&gt;=35000,C1347&lt;=39999),"35000 - 39999",AND(C1347&gt;=40000,C1347&lt;=44999),"40000 - 44999",AND(C1347&gt;=45000,C1347&lt;=49999),"45000 - 49999",C1347&gt;=50000,"50000 or more")</f>
        <v>&lt;1000</v>
      </c>
    </row>
    <row r="1348" spans="1:4" x14ac:dyDescent="0.25">
      <c r="A1348">
        <v>149</v>
      </c>
      <c r="B1348" t="str" cm="1">
        <f t="array" ref="B1348">_xlfn.IFS(Data!F1348 = "successful", "successful",Data!F1348="failed","unsuccessful",Data!F1348="canceled","unsuccessful",Data!F1348="live","live")</f>
        <v>successful</v>
      </c>
      <c r="C1348">
        <v>4900</v>
      </c>
      <c r="D1348" t="str" cm="1">
        <f t="array" ref="D1348">_xlfn.IFS(C1348&lt;1000,"&lt;1000",AND(C1348&gt;=1000,C1348&lt;=4999),"1000 - 4999",AND(C1348&gt;=5000,C1348&lt;=9999),"5000 - 9999",AND(C1348&gt;=10000,C1348&lt;=14999),"10000 - 14999",AND(C1348&gt;=15000,C1348&lt;=19999),"15000 - 19999",AND(C1348&gt;=20000,C1348&lt;=24999),"20000 - 24999",AND(C1348&gt;=25000,C1348&lt;=29999),"25000 - 29999",AND(C1348&gt;=30000,C1348&lt;=34999),"30000 - 34999",AND(C1348&gt;=35000,C1348&lt;=39999),"35000 - 39999",AND(C1348&gt;=40000,C1348&lt;=44999),"40000 - 44999",AND(C1348&gt;=45000,C1348&lt;=49999),"45000 - 49999",C1348&gt;=50000,"50000 or more")</f>
        <v>1000 - 4999</v>
      </c>
    </row>
    <row r="1349" spans="1:4" x14ac:dyDescent="0.25">
      <c r="A1349">
        <v>31</v>
      </c>
      <c r="B1349" t="str" cm="1">
        <f t="array" ref="B1349">_xlfn.IFS(Data!F1349 = "successful", "successful",Data!F1349="failed","unsuccessful",Data!F1349="canceled","unsuccessful",Data!F1349="live","live")</f>
        <v>successful</v>
      </c>
      <c r="C1349">
        <v>2500</v>
      </c>
      <c r="D1349" t="str" cm="1">
        <f t="array" ref="D1349">_xlfn.IFS(C1349&lt;1000,"&lt;1000",AND(C1349&gt;=1000,C1349&lt;=4999),"1000 - 4999",AND(C1349&gt;=5000,C1349&lt;=9999),"5000 - 9999",AND(C1349&gt;=10000,C1349&lt;=14999),"10000 - 14999",AND(C1349&gt;=15000,C1349&lt;=19999),"15000 - 19999",AND(C1349&gt;=20000,C1349&lt;=24999),"20000 - 24999",AND(C1349&gt;=25000,C1349&lt;=29999),"25000 - 29999",AND(C1349&gt;=30000,C1349&lt;=34999),"30000 - 34999",AND(C1349&gt;=35000,C1349&lt;=39999),"35000 - 39999",AND(C1349&gt;=40000,C1349&lt;=44999),"40000 - 44999",AND(C1349&gt;=45000,C1349&lt;=49999),"45000 - 49999",C1349&gt;=50000,"50000 or more")</f>
        <v>1000 - 4999</v>
      </c>
    </row>
    <row r="1350" spans="1:4" x14ac:dyDescent="0.25">
      <c r="A1350">
        <v>26</v>
      </c>
      <c r="B1350" t="str" cm="1">
        <f t="array" ref="B1350">_xlfn.IFS(Data!F1350 = "successful", "successful",Data!F1350="failed","unsuccessful",Data!F1350="canceled","unsuccessful",Data!F1350="live","live")</f>
        <v>successful</v>
      </c>
      <c r="C1350">
        <v>5875</v>
      </c>
      <c r="D1350" t="str" cm="1">
        <f t="array" ref="D1350">_xlfn.IFS(C1350&lt;1000,"&lt;1000",AND(C1350&gt;=1000,C1350&lt;=4999),"1000 - 4999",AND(C1350&gt;=5000,C1350&lt;=9999),"5000 - 9999",AND(C1350&gt;=10000,C1350&lt;=14999),"10000 - 14999",AND(C1350&gt;=15000,C1350&lt;=19999),"15000 - 19999",AND(C1350&gt;=20000,C1350&lt;=24999),"20000 - 24999",AND(C1350&gt;=25000,C1350&lt;=29999),"25000 - 29999",AND(C1350&gt;=30000,C1350&lt;=34999),"30000 - 34999",AND(C1350&gt;=35000,C1350&lt;=39999),"35000 - 39999",AND(C1350&gt;=40000,C1350&lt;=44999),"40000 - 44999",AND(C1350&gt;=45000,C1350&lt;=49999),"45000 - 49999",C1350&gt;=50000,"50000 or more")</f>
        <v>5000 - 9999</v>
      </c>
    </row>
    <row r="1351" spans="1:4" x14ac:dyDescent="0.25">
      <c r="A1351">
        <v>172</v>
      </c>
      <c r="B1351" t="str" cm="1">
        <f t="array" ref="B1351">_xlfn.IFS(Data!F1351 = "successful", "successful",Data!F1351="failed","unsuccessful",Data!F1351="canceled","unsuccessful",Data!F1351="live","live")</f>
        <v>successful</v>
      </c>
      <c r="C1351">
        <v>5000</v>
      </c>
      <c r="D1351" t="str" cm="1">
        <f t="array" ref="D1351">_xlfn.IFS(C1351&lt;1000,"&lt;1000",AND(C1351&gt;=1000,C1351&lt;=4999),"1000 - 4999",AND(C1351&gt;=5000,C1351&lt;=9999),"5000 - 9999",AND(C1351&gt;=10000,C1351&lt;=14999),"10000 - 14999",AND(C1351&gt;=15000,C1351&lt;=19999),"15000 - 19999",AND(C1351&gt;=20000,C1351&lt;=24999),"20000 - 24999",AND(C1351&gt;=25000,C1351&lt;=29999),"25000 - 29999",AND(C1351&gt;=30000,C1351&lt;=34999),"30000 - 34999",AND(C1351&gt;=35000,C1351&lt;=39999),"35000 - 39999",AND(C1351&gt;=40000,C1351&lt;=44999),"40000 - 44999",AND(C1351&gt;=45000,C1351&lt;=49999),"45000 - 49999",C1351&gt;=50000,"50000 or more")</f>
        <v>5000 - 9999</v>
      </c>
    </row>
    <row r="1352" spans="1:4" x14ac:dyDescent="0.25">
      <c r="A1352">
        <v>78</v>
      </c>
      <c r="B1352" t="str" cm="1">
        <f t="array" ref="B1352">_xlfn.IFS(Data!F1352 = "successful", "successful",Data!F1352="failed","unsuccessful",Data!F1352="canceled","unsuccessful",Data!F1352="live","live")</f>
        <v>successful</v>
      </c>
      <c r="C1352">
        <v>5000</v>
      </c>
      <c r="D1352" t="str" cm="1">
        <f t="array" ref="D1352">_xlfn.IFS(C1352&lt;1000,"&lt;1000",AND(C1352&gt;=1000,C1352&lt;=4999),"1000 - 4999",AND(C1352&gt;=5000,C1352&lt;=9999),"5000 - 9999",AND(C1352&gt;=10000,C1352&lt;=14999),"10000 - 14999",AND(C1352&gt;=15000,C1352&lt;=19999),"15000 - 19999",AND(C1352&gt;=20000,C1352&lt;=24999),"20000 - 24999",AND(C1352&gt;=25000,C1352&lt;=29999),"25000 - 29999",AND(C1352&gt;=30000,C1352&lt;=34999),"30000 - 34999",AND(C1352&gt;=35000,C1352&lt;=39999),"35000 - 39999",AND(C1352&gt;=40000,C1352&lt;=44999),"40000 - 44999",AND(C1352&gt;=45000,C1352&lt;=49999),"45000 - 49999",C1352&gt;=50000,"50000 or more")</f>
        <v>5000 - 9999</v>
      </c>
    </row>
    <row r="1353" spans="1:4" x14ac:dyDescent="0.25">
      <c r="A1353">
        <v>120</v>
      </c>
      <c r="B1353" t="str" cm="1">
        <f t="array" ref="B1353">_xlfn.IFS(Data!F1353 = "successful", "successful",Data!F1353="failed","unsuccessful",Data!F1353="canceled","unsuccessful",Data!F1353="live","live")</f>
        <v>successful</v>
      </c>
      <c r="C1353">
        <v>20000</v>
      </c>
      <c r="D1353" t="str" cm="1">
        <f t="array" ref="D1353">_xlfn.IFS(C1353&lt;1000,"&lt;1000",AND(C1353&gt;=1000,C1353&lt;=4999),"1000 - 4999",AND(C1353&gt;=5000,C1353&lt;=9999),"5000 - 9999",AND(C1353&gt;=10000,C1353&lt;=14999),"10000 - 14999",AND(C1353&gt;=15000,C1353&lt;=19999),"15000 - 19999",AND(C1353&gt;=20000,C1353&lt;=24999),"20000 - 24999",AND(C1353&gt;=25000,C1353&lt;=29999),"25000 - 29999",AND(C1353&gt;=30000,C1353&lt;=34999),"30000 - 34999",AND(C1353&gt;=35000,C1353&lt;=39999),"35000 - 39999",AND(C1353&gt;=40000,C1353&lt;=44999),"40000 - 44999",AND(C1353&gt;=45000,C1353&lt;=49999),"45000 - 49999",C1353&gt;=50000,"50000 or more")</f>
        <v>20000 - 24999</v>
      </c>
    </row>
    <row r="1354" spans="1:4" x14ac:dyDescent="0.25">
      <c r="A1354">
        <v>227</v>
      </c>
      <c r="B1354" t="str" cm="1">
        <f t="array" ref="B1354">_xlfn.IFS(Data!F1354 = "successful", "successful",Data!F1354="failed","unsuccessful",Data!F1354="canceled","unsuccessful",Data!F1354="live","live")</f>
        <v>successful</v>
      </c>
      <c r="C1354">
        <v>10000</v>
      </c>
      <c r="D1354" t="str" cm="1">
        <f t="array" ref="D1354">_xlfn.IFS(C1354&lt;1000,"&lt;1000",AND(C1354&gt;=1000,C1354&lt;=4999),"1000 - 4999",AND(C1354&gt;=5000,C1354&lt;=9999),"5000 - 9999",AND(C1354&gt;=10000,C1354&lt;=14999),"10000 - 14999",AND(C1354&gt;=15000,C1354&lt;=19999),"15000 - 19999",AND(C1354&gt;=20000,C1354&lt;=24999),"20000 - 24999",AND(C1354&gt;=25000,C1354&lt;=29999),"25000 - 29999",AND(C1354&gt;=30000,C1354&lt;=34999),"30000 - 34999",AND(C1354&gt;=35000,C1354&lt;=39999),"35000 - 39999",AND(C1354&gt;=40000,C1354&lt;=44999),"40000 - 44999",AND(C1354&gt;=45000,C1354&lt;=49999),"45000 - 49999",C1354&gt;=50000,"50000 or more")</f>
        <v>10000 - 14999</v>
      </c>
    </row>
    <row r="1355" spans="1:4" x14ac:dyDescent="0.25">
      <c r="A1355">
        <v>42</v>
      </c>
      <c r="B1355" t="str" cm="1">
        <f t="array" ref="B1355">_xlfn.IFS(Data!F1355 = "successful", "successful",Data!F1355="failed","unsuccessful",Data!F1355="canceled","unsuccessful",Data!F1355="live","live")</f>
        <v>successful</v>
      </c>
      <c r="C1355">
        <v>1000</v>
      </c>
      <c r="D1355" t="str" cm="1">
        <f t="array" ref="D1355">_xlfn.IFS(C1355&lt;1000,"&lt;1000",AND(C1355&gt;=1000,C1355&lt;=4999),"1000 - 4999",AND(C1355&gt;=5000,C1355&lt;=9999),"5000 - 9999",AND(C1355&gt;=10000,C1355&lt;=14999),"10000 - 14999",AND(C1355&gt;=15000,C1355&lt;=19999),"15000 - 19999",AND(C1355&gt;=20000,C1355&lt;=24999),"20000 - 24999",AND(C1355&gt;=25000,C1355&lt;=29999),"25000 - 29999",AND(C1355&gt;=30000,C1355&lt;=34999),"30000 - 34999",AND(C1355&gt;=35000,C1355&lt;=39999),"35000 - 39999",AND(C1355&gt;=40000,C1355&lt;=44999),"40000 - 44999",AND(C1355&gt;=45000,C1355&lt;=49999),"45000 - 49999",C1355&gt;=50000,"50000 or more")</f>
        <v>1000 - 4999</v>
      </c>
    </row>
    <row r="1356" spans="1:4" x14ac:dyDescent="0.25">
      <c r="A1356">
        <v>64</v>
      </c>
      <c r="B1356" t="str" cm="1">
        <f t="array" ref="B1356">_xlfn.IFS(Data!F1356 = "successful", "successful",Data!F1356="failed","unsuccessful",Data!F1356="canceled","unsuccessful",Data!F1356="live","live")</f>
        <v>successful</v>
      </c>
      <c r="C1356">
        <v>1200</v>
      </c>
      <c r="D1356" t="str" cm="1">
        <f t="array" ref="D1356">_xlfn.IFS(C1356&lt;1000,"&lt;1000",AND(C1356&gt;=1000,C1356&lt;=4999),"1000 - 4999",AND(C1356&gt;=5000,C1356&lt;=9999),"5000 - 9999",AND(C1356&gt;=10000,C1356&lt;=14999),"10000 - 14999",AND(C1356&gt;=15000,C1356&lt;=19999),"15000 - 19999",AND(C1356&gt;=20000,C1356&lt;=24999),"20000 - 24999",AND(C1356&gt;=25000,C1356&lt;=29999),"25000 - 29999",AND(C1356&gt;=30000,C1356&lt;=34999),"30000 - 34999",AND(C1356&gt;=35000,C1356&lt;=39999),"35000 - 39999",AND(C1356&gt;=40000,C1356&lt;=44999),"40000 - 44999",AND(C1356&gt;=45000,C1356&lt;=49999),"45000 - 49999",C1356&gt;=50000,"50000 or more")</f>
        <v>1000 - 4999</v>
      </c>
    </row>
    <row r="1357" spans="1:4" x14ac:dyDescent="0.25">
      <c r="A1357">
        <v>121</v>
      </c>
      <c r="B1357" t="str" cm="1">
        <f t="array" ref="B1357">_xlfn.IFS(Data!F1357 = "successful", "successful",Data!F1357="failed","unsuccessful",Data!F1357="canceled","unsuccessful",Data!F1357="live","live")</f>
        <v>successful</v>
      </c>
      <c r="C1357">
        <v>2500</v>
      </c>
      <c r="D1357" t="str" cm="1">
        <f t="array" ref="D1357">_xlfn.IFS(C1357&lt;1000,"&lt;1000",AND(C1357&gt;=1000,C1357&lt;=4999),"1000 - 4999",AND(C1357&gt;=5000,C1357&lt;=9999),"5000 - 9999",AND(C1357&gt;=10000,C1357&lt;=14999),"10000 - 14999",AND(C1357&gt;=15000,C1357&lt;=19999),"15000 - 19999",AND(C1357&gt;=20000,C1357&lt;=24999),"20000 - 24999",AND(C1357&gt;=25000,C1357&lt;=29999),"25000 - 29999",AND(C1357&gt;=30000,C1357&lt;=34999),"30000 - 34999",AND(C1357&gt;=35000,C1357&lt;=39999),"35000 - 39999",AND(C1357&gt;=40000,C1357&lt;=44999),"40000 - 44999",AND(C1357&gt;=45000,C1357&lt;=49999),"45000 - 49999",C1357&gt;=50000,"50000 or more")</f>
        <v>1000 - 4999</v>
      </c>
    </row>
    <row r="1358" spans="1:4" x14ac:dyDescent="0.25">
      <c r="A1358">
        <v>87</v>
      </c>
      <c r="B1358" t="str" cm="1">
        <f t="array" ref="B1358">_xlfn.IFS(Data!F1358 = "successful", "successful",Data!F1358="failed","unsuccessful",Data!F1358="canceled","unsuccessful",Data!F1358="live","live")</f>
        <v>successful</v>
      </c>
      <c r="C1358">
        <v>3400</v>
      </c>
      <c r="D1358" t="str" cm="1">
        <f t="array" ref="D1358">_xlfn.IFS(C1358&lt;1000,"&lt;1000",AND(C1358&gt;=1000,C1358&lt;=4999),"1000 - 4999",AND(C1358&gt;=5000,C1358&lt;=9999),"5000 - 9999",AND(C1358&gt;=10000,C1358&lt;=14999),"10000 - 14999",AND(C1358&gt;=15000,C1358&lt;=19999),"15000 - 19999",AND(C1358&gt;=20000,C1358&lt;=24999),"20000 - 24999",AND(C1358&gt;=25000,C1358&lt;=29999),"25000 - 29999",AND(C1358&gt;=30000,C1358&lt;=34999),"30000 - 34999",AND(C1358&gt;=35000,C1358&lt;=39999),"35000 - 39999",AND(C1358&gt;=40000,C1358&lt;=44999),"40000 - 44999",AND(C1358&gt;=45000,C1358&lt;=49999),"45000 - 49999",C1358&gt;=50000,"50000 or more")</f>
        <v>1000 - 4999</v>
      </c>
    </row>
    <row r="1359" spans="1:4" x14ac:dyDescent="0.25">
      <c r="A1359">
        <v>65</v>
      </c>
      <c r="B1359" t="str" cm="1">
        <f t="array" ref="B1359">_xlfn.IFS(Data!F1359 = "successful", "successful",Data!F1359="failed","unsuccessful",Data!F1359="canceled","unsuccessful",Data!F1359="live","live")</f>
        <v>successful</v>
      </c>
      <c r="C1359">
        <v>2000</v>
      </c>
      <c r="D1359" t="str" cm="1">
        <f t="array" ref="D1359">_xlfn.IFS(C1359&lt;1000,"&lt;1000",AND(C1359&gt;=1000,C1359&lt;=4999),"1000 - 4999",AND(C1359&gt;=5000,C1359&lt;=9999),"5000 - 9999",AND(C1359&gt;=10000,C1359&lt;=14999),"10000 - 14999",AND(C1359&gt;=15000,C1359&lt;=19999),"15000 - 19999",AND(C1359&gt;=20000,C1359&lt;=24999),"20000 - 24999",AND(C1359&gt;=25000,C1359&lt;=29999),"25000 - 29999",AND(C1359&gt;=30000,C1359&lt;=34999),"30000 - 34999",AND(C1359&gt;=35000,C1359&lt;=39999),"35000 - 39999",AND(C1359&gt;=40000,C1359&lt;=44999),"40000 - 44999",AND(C1359&gt;=45000,C1359&lt;=49999),"45000 - 49999",C1359&gt;=50000,"50000 or more")</f>
        <v>1000 - 4999</v>
      </c>
    </row>
    <row r="1360" spans="1:4" x14ac:dyDescent="0.25">
      <c r="A1360">
        <v>49</v>
      </c>
      <c r="B1360" t="str" cm="1">
        <f t="array" ref="B1360">_xlfn.IFS(Data!F1360 = "successful", "successful",Data!F1360="failed","unsuccessful",Data!F1360="canceled","unsuccessful",Data!F1360="live","live")</f>
        <v>successful</v>
      </c>
      <c r="C1360">
        <v>3000</v>
      </c>
      <c r="D1360" t="str" cm="1">
        <f t="array" ref="D1360">_xlfn.IFS(C1360&lt;1000,"&lt;1000",AND(C1360&gt;=1000,C1360&lt;=4999),"1000 - 4999",AND(C1360&gt;=5000,C1360&lt;=9999),"5000 - 9999",AND(C1360&gt;=10000,C1360&lt;=14999),"10000 - 14999",AND(C1360&gt;=15000,C1360&lt;=19999),"15000 - 19999",AND(C1360&gt;=20000,C1360&lt;=24999),"20000 - 24999",AND(C1360&gt;=25000,C1360&lt;=29999),"25000 - 29999",AND(C1360&gt;=30000,C1360&lt;=34999),"30000 - 34999",AND(C1360&gt;=35000,C1360&lt;=39999),"35000 - 39999",AND(C1360&gt;=40000,C1360&lt;=44999),"40000 - 44999",AND(C1360&gt;=45000,C1360&lt;=49999),"45000 - 49999",C1360&gt;=50000,"50000 or more")</f>
        <v>1000 - 4999</v>
      </c>
    </row>
    <row r="1361" spans="1:4" x14ac:dyDescent="0.25">
      <c r="A1361">
        <v>19</v>
      </c>
      <c r="B1361" t="str" cm="1">
        <f t="array" ref="B1361">_xlfn.IFS(Data!F1361 = "successful", "successful",Data!F1361="failed","unsuccessful",Data!F1361="canceled","unsuccessful",Data!F1361="live","live")</f>
        <v>successful</v>
      </c>
      <c r="C1361">
        <v>660</v>
      </c>
      <c r="D1361" t="str" cm="1">
        <f t="array" ref="D1361">_xlfn.IFS(C1361&lt;1000,"&lt;1000",AND(C1361&gt;=1000,C1361&lt;=4999),"1000 - 4999",AND(C1361&gt;=5000,C1361&lt;=9999),"5000 - 9999",AND(C1361&gt;=10000,C1361&lt;=14999),"10000 - 14999",AND(C1361&gt;=15000,C1361&lt;=19999),"15000 - 19999",AND(C1361&gt;=20000,C1361&lt;=24999),"20000 - 24999",AND(C1361&gt;=25000,C1361&lt;=29999),"25000 - 29999",AND(C1361&gt;=30000,C1361&lt;=34999),"30000 - 34999",AND(C1361&gt;=35000,C1361&lt;=39999),"35000 - 39999",AND(C1361&gt;=40000,C1361&lt;=44999),"40000 - 44999",AND(C1361&gt;=45000,C1361&lt;=49999),"45000 - 49999",C1361&gt;=50000,"50000 or more")</f>
        <v>&lt;1000</v>
      </c>
    </row>
    <row r="1362" spans="1:4" x14ac:dyDescent="0.25">
      <c r="A1362">
        <v>81</v>
      </c>
      <c r="B1362" t="str" cm="1">
        <f t="array" ref="B1362">_xlfn.IFS(Data!F1362 = "successful", "successful",Data!F1362="failed","unsuccessful",Data!F1362="canceled","unsuccessful",Data!F1362="live","live")</f>
        <v>successful</v>
      </c>
      <c r="C1362">
        <v>1500</v>
      </c>
      <c r="D1362" t="str" cm="1">
        <f t="array" ref="D1362">_xlfn.IFS(C1362&lt;1000,"&lt;1000",AND(C1362&gt;=1000,C1362&lt;=4999),"1000 - 4999",AND(C1362&gt;=5000,C1362&lt;=9999),"5000 - 9999",AND(C1362&gt;=10000,C1362&lt;=14999),"10000 - 14999",AND(C1362&gt;=15000,C1362&lt;=19999),"15000 - 19999",AND(C1362&gt;=20000,C1362&lt;=24999),"20000 - 24999",AND(C1362&gt;=25000,C1362&lt;=29999),"25000 - 29999",AND(C1362&gt;=30000,C1362&lt;=34999),"30000 - 34999",AND(C1362&gt;=35000,C1362&lt;=39999),"35000 - 39999",AND(C1362&gt;=40000,C1362&lt;=44999),"40000 - 44999",AND(C1362&gt;=45000,C1362&lt;=49999),"45000 - 49999",C1362&gt;=50000,"50000 or more")</f>
        <v>1000 - 4999</v>
      </c>
    </row>
    <row r="1363" spans="1:4" x14ac:dyDescent="0.25">
      <c r="A1363">
        <v>264</v>
      </c>
      <c r="B1363" t="str" cm="1">
        <f t="array" ref="B1363">_xlfn.IFS(Data!F1363 = "successful", "successful",Data!F1363="failed","unsuccessful",Data!F1363="canceled","unsuccessful",Data!F1363="live","live")</f>
        <v>successful</v>
      </c>
      <c r="C1363">
        <v>6000</v>
      </c>
      <c r="D1363" t="str" cm="1">
        <f t="array" ref="D1363">_xlfn.IFS(C1363&lt;1000,"&lt;1000",AND(C1363&gt;=1000,C1363&lt;=4999),"1000 - 4999",AND(C1363&gt;=5000,C1363&lt;=9999),"5000 - 9999",AND(C1363&gt;=10000,C1363&lt;=14999),"10000 - 14999",AND(C1363&gt;=15000,C1363&lt;=19999),"15000 - 19999",AND(C1363&gt;=20000,C1363&lt;=24999),"20000 - 24999",AND(C1363&gt;=25000,C1363&lt;=29999),"25000 - 29999",AND(C1363&gt;=30000,C1363&lt;=34999),"30000 - 34999",AND(C1363&gt;=35000,C1363&lt;=39999),"35000 - 39999",AND(C1363&gt;=40000,C1363&lt;=44999),"40000 - 44999",AND(C1363&gt;=45000,C1363&lt;=49999),"45000 - 49999",C1363&gt;=50000,"50000 or more")</f>
        <v>5000 - 9999</v>
      </c>
    </row>
    <row r="1364" spans="1:4" x14ac:dyDescent="0.25">
      <c r="A1364">
        <v>25</v>
      </c>
      <c r="B1364" t="str" cm="1">
        <f t="array" ref="B1364">_xlfn.IFS(Data!F1364 = "successful", "successful",Data!F1364="failed","unsuccessful",Data!F1364="canceled","unsuccessful",Data!F1364="live","live")</f>
        <v>successful</v>
      </c>
      <c r="C1364">
        <v>1000</v>
      </c>
      <c r="D1364" t="str" cm="1">
        <f t="array" ref="D1364">_xlfn.IFS(C1364&lt;1000,"&lt;1000",AND(C1364&gt;=1000,C1364&lt;=4999),"1000 - 4999",AND(C1364&gt;=5000,C1364&lt;=9999),"5000 - 9999",AND(C1364&gt;=10000,C1364&lt;=14999),"10000 - 14999",AND(C1364&gt;=15000,C1364&lt;=19999),"15000 - 19999",AND(C1364&gt;=20000,C1364&lt;=24999),"20000 - 24999",AND(C1364&gt;=25000,C1364&lt;=29999),"25000 - 29999",AND(C1364&gt;=30000,C1364&lt;=34999),"30000 - 34999",AND(C1364&gt;=35000,C1364&lt;=39999),"35000 - 39999",AND(C1364&gt;=40000,C1364&lt;=44999),"40000 - 44999",AND(C1364&gt;=45000,C1364&lt;=49999),"45000 - 49999",C1364&gt;=50000,"50000 or more")</f>
        <v>1000 - 4999</v>
      </c>
    </row>
    <row r="1365" spans="1:4" x14ac:dyDescent="0.25">
      <c r="A1365">
        <v>5</v>
      </c>
      <c r="B1365" t="str" cm="1">
        <f t="array" ref="B1365">_xlfn.IFS(Data!F1365 = "successful", "successful",Data!F1365="failed","unsuccessful",Data!F1365="canceled","unsuccessful",Data!F1365="live","live")</f>
        <v>successful</v>
      </c>
      <c r="C1365">
        <v>200</v>
      </c>
      <c r="D1365" t="str" cm="1">
        <f t="array" ref="D1365">_xlfn.IFS(C1365&lt;1000,"&lt;1000",AND(C1365&gt;=1000,C1365&lt;=4999),"1000 - 4999",AND(C1365&gt;=5000,C1365&lt;=9999),"5000 - 9999",AND(C1365&gt;=10000,C1365&lt;=14999),"10000 - 14999",AND(C1365&gt;=15000,C1365&lt;=19999),"15000 - 19999",AND(C1365&gt;=20000,C1365&lt;=24999),"20000 - 24999",AND(C1365&gt;=25000,C1365&lt;=29999),"25000 - 29999",AND(C1365&gt;=30000,C1365&lt;=34999),"30000 - 34999",AND(C1365&gt;=35000,C1365&lt;=39999),"35000 - 39999",AND(C1365&gt;=40000,C1365&lt;=44999),"40000 - 44999",AND(C1365&gt;=45000,C1365&lt;=49999),"45000 - 49999",C1365&gt;=50000,"50000 or more")</f>
        <v>&lt;1000</v>
      </c>
    </row>
    <row r="1366" spans="1:4" x14ac:dyDescent="0.25">
      <c r="A1366">
        <v>144</v>
      </c>
      <c r="B1366" t="str" cm="1">
        <f t="array" ref="B1366">_xlfn.IFS(Data!F1366 = "successful", "successful",Data!F1366="failed","unsuccessful",Data!F1366="canceled","unsuccessful",Data!F1366="live","live")</f>
        <v>successful</v>
      </c>
      <c r="C1366">
        <v>42000</v>
      </c>
      <c r="D1366" t="str" cm="1">
        <f t="array" ref="D1366">_xlfn.IFS(C1366&lt;1000,"&lt;1000",AND(C1366&gt;=1000,C1366&lt;=4999),"1000 - 4999",AND(C1366&gt;=5000,C1366&lt;=9999),"5000 - 9999",AND(C1366&gt;=10000,C1366&lt;=14999),"10000 - 14999",AND(C1366&gt;=15000,C1366&lt;=19999),"15000 - 19999",AND(C1366&gt;=20000,C1366&lt;=24999),"20000 - 24999",AND(C1366&gt;=25000,C1366&lt;=29999),"25000 - 29999",AND(C1366&gt;=30000,C1366&lt;=34999),"30000 - 34999",AND(C1366&gt;=35000,C1366&lt;=39999),"35000 - 39999",AND(C1366&gt;=40000,C1366&lt;=44999),"40000 - 44999",AND(C1366&gt;=45000,C1366&lt;=49999),"45000 - 49999",C1366&gt;=50000,"50000 or more")</f>
        <v>40000 - 44999</v>
      </c>
    </row>
    <row r="1367" spans="1:4" x14ac:dyDescent="0.25">
      <c r="A1367">
        <v>92</v>
      </c>
      <c r="B1367" t="str" cm="1">
        <f t="array" ref="B1367">_xlfn.IFS(Data!F1367 = "successful", "successful",Data!F1367="failed","unsuccessful",Data!F1367="canceled","unsuccessful",Data!F1367="live","live")</f>
        <v>successful</v>
      </c>
      <c r="C1367">
        <v>7500</v>
      </c>
      <c r="D1367" t="str" cm="1">
        <f t="array" ref="D1367">_xlfn.IFS(C1367&lt;1000,"&lt;1000",AND(C1367&gt;=1000,C1367&lt;=4999),"1000 - 4999",AND(C1367&gt;=5000,C1367&lt;=9999),"5000 - 9999",AND(C1367&gt;=10000,C1367&lt;=14999),"10000 - 14999",AND(C1367&gt;=15000,C1367&lt;=19999),"15000 - 19999",AND(C1367&gt;=20000,C1367&lt;=24999),"20000 - 24999",AND(C1367&gt;=25000,C1367&lt;=29999),"25000 - 29999",AND(C1367&gt;=30000,C1367&lt;=34999),"30000 - 34999",AND(C1367&gt;=35000,C1367&lt;=39999),"35000 - 39999",AND(C1367&gt;=40000,C1367&lt;=44999),"40000 - 44999",AND(C1367&gt;=45000,C1367&lt;=49999),"45000 - 49999",C1367&gt;=50000,"50000 or more")</f>
        <v>5000 - 9999</v>
      </c>
    </row>
    <row r="1368" spans="1:4" x14ac:dyDescent="0.25">
      <c r="A1368">
        <v>147</v>
      </c>
      <c r="B1368" t="str" cm="1">
        <f t="array" ref="B1368">_xlfn.IFS(Data!F1368 = "successful", "successful",Data!F1368="failed","unsuccessful",Data!F1368="canceled","unsuccessful",Data!F1368="live","live")</f>
        <v>successful</v>
      </c>
      <c r="C1368">
        <v>7500</v>
      </c>
      <c r="D1368" t="str" cm="1">
        <f t="array" ref="D1368">_xlfn.IFS(C1368&lt;1000,"&lt;1000",AND(C1368&gt;=1000,C1368&lt;=4999),"1000 - 4999",AND(C1368&gt;=5000,C1368&lt;=9999),"5000 - 9999",AND(C1368&gt;=10000,C1368&lt;=14999),"10000 - 14999",AND(C1368&gt;=15000,C1368&lt;=19999),"15000 - 19999",AND(C1368&gt;=20000,C1368&lt;=24999),"20000 - 24999",AND(C1368&gt;=25000,C1368&lt;=29999),"25000 - 29999",AND(C1368&gt;=30000,C1368&lt;=34999),"30000 - 34999",AND(C1368&gt;=35000,C1368&lt;=39999),"35000 - 39999",AND(C1368&gt;=40000,C1368&lt;=44999),"40000 - 44999",AND(C1368&gt;=45000,C1368&lt;=49999),"45000 - 49999",C1368&gt;=50000,"50000 or more")</f>
        <v>5000 - 9999</v>
      </c>
    </row>
    <row r="1369" spans="1:4" x14ac:dyDescent="0.25">
      <c r="A1369">
        <v>90</v>
      </c>
      <c r="B1369" t="str" cm="1">
        <f t="array" ref="B1369">_xlfn.IFS(Data!F1369 = "successful", "successful",Data!F1369="failed","unsuccessful",Data!F1369="canceled","unsuccessful",Data!F1369="live","live")</f>
        <v>successful</v>
      </c>
      <c r="C1369">
        <v>5000</v>
      </c>
      <c r="D1369" t="str" cm="1">
        <f t="array" ref="D1369">_xlfn.IFS(C1369&lt;1000,"&lt;1000",AND(C1369&gt;=1000,C1369&lt;=4999),"1000 - 4999",AND(C1369&gt;=5000,C1369&lt;=9999),"5000 - 9999",AND(C1369&gt;=10000,C1369&lt;=14999),"10000 - 14999",AND(C1369&gt;=15000,C1369&lt;=19999),"15000 - 19999",AND(C1369&gt;=20000,C1369&lt;=24999),"20000 - 24999",AND(C1369&gt;=25000,C1369&lt;=29999),"25000 - 29999",AND(C1369&gt;=30000,C1369&lt;=34999),"30000 - 34999",AND(C1369&gt;=35000,C1369&lt;=39999),"35000 - 39999",AND(C1369&gt;=40000,C1369&lt;=44999),"40000 - 44999",AND(C1369&gt;=45000,C1369&lt;=49999),"45000 - 49999",C1369&gt;=50000,"50000 or more")</f>
        <v>5000 - 9999</v>
      </c>
    </row>
    <row r="1370" spans="1:4" x14ac:dyDescent="0.25">
      <c r="A1370">
        <v>87</v>
      </c>
      <c r="B1370" t="str" cm="1">
        <f t="array" ref="B1370">_xlfn.IFS(Data!F1370 = "successful", "successful",Data!F1370="failed","unsuccessful",Data!F1370="canceled","unsuccessful",Data!F1370="live","live")</f>
        <v>successful</v>
      </c>
      <c r="C1370">
        <v>5000</v>
      </c>
      <c r="D1370" t="str" cm="1">
        <f t="array" ref="D1370">_xlfn.IFS(C1370&lt;1000,"&lt;1000",AND(C1370&gt;=1000,C1370&lt;=4999),"1000 - 4999",AND(C1370&gt;=5000,C1370&lt;=9999),"5000 - 9999",AND(C1370&gt;=10000,C1370&lt;=14999),"10000 - 14999",AND(C1370&gt;=15000,C1370&lt;=19999),"15000 - 19999",AND(C1370&gt;=20000,C1370&lt;=24999),"20000 - 24999",AND(C1370&gt;=25000,C1370&lt;=29999),"25000 - 29999",AND(C1370&gt;=30000,C1370&lt;=34999),"30000 - 34999",AND(C1370&gt;=35000,C1370&lt;=39999),"35000 - 39999",AND(C1370&gt;=40000,C1370&lt;=44999),"40000 - 44999",AND(C1370&gt;=45000,C1370&lt;=49999),"45000 - 49999",C1370&gt;=50000,"50000 or more")</f>
        <v>5000 - 9999</v>
      </c>
    </row>
    <row r="1371" spans="1:4" x14ac:dyDescent="0.25">
      <c r="A1371">
        <v>406</v>
      </c>
      <c r="B1371" t="str" cm="1">
        <f t="array" ref="B1371">_xlfn.IFS(Data!F1371 = "successful", "successful",Data!F1371="failed","unsuccessful",Data!F1371="canceled","unsuccessful",Data!F1371="live","live")</f>
        <v>successful</v>
      </c>
      <c r="C1371">
        <v>32360</v>
      </c>
      <c r="D1371" t="str" cm="1">
        <f t="array" ref="D1371">_xlfn.IFS(C1371&lt;1000,"&lt;1000",AND(C1371&gt;=1000,C1371&lt;=4999),"1000 - 4999",AND(C1371&gt;=5000,C1371&lt;=9999),"5000 - 9999",AND(C1371&gt;=10000,C1371&lt;=14999),"10000 - 14999",AND(C1371&gt;=15000,C1371&lt;=19999),"15000 - 19999",AND(C1371&gt;=20000,C1371&lt;=24999),"20000 - 24999",AND(C1371&gt;=25000,C1371&lt;=29999),"25000 - 29999",AND(C1371&gt;=30000,C1371&lt;=34999),"30000 - 34999",AND(C1371&gt;=35000,C1371&lt;=39999),"35000 - 39999",AND(C1371&gt;=40000,C1371&lt;=44999),"40000 - 44999",AND(C1371&gt;=45000,C1371&lt;=49999),"45000 - 49999",C1371&gt;=50000,"50000 or more")</f>
        <v>30000 - 34999</v>
      </c>
    </row>
    <row r="1372" spans="1:4" x14ac:dyDescent="0.25">
      <c r="A1372">
        <v>20</v>
      </c>
      <c r="B1372" t="str" cm="1">
        <f t="array" ref="B1372">_xlfn.IFS(Data!F1372 = "successful", "successful",Data!F1372="failed","unsuccessful",Data!F1372="canceled","unsuccessful",Data!F1372="live","live")</f>
        <v>successful</v>
      </c>
      <c r="C1372">
        <v>1500</v>
      </c>
      <c r="D1372" t="str" cm="1">
        <f t="array" ref="D1372">_xlfn.IFS(C1372&lt;1000,"&lt;1000",AND(C1372&gt;=1000,C1372&lt;=4999),"1000 - 4999",AND(C1372&gt;=5000,C1372&lt;=9999),"5000 - 9999",AND(C1372&gt;=10000,C1372&lt;=14999),"10000 - 14999",AND(C1372&gt;=15000,C1372&lt;=19999),"15000 - 19999",AND(C1372&gt;=20000,C1372&lt;=24999),"20000 - 24999",AND(C1372&gt;=25000,C1372&lt;=29999),"25000 - 29999",AND(C1372&gt;=30000,C1372&lt;=34999),"30000 - 34999",AND(C1372&gt;=35000,C1372&lt;=39999),"35000 - 39999",AND(C1372&gt;=40000,C1372&lt;=44999),"40000 - 44999",AND(C1372&gt;=45000,C1372&lt;=49999),"45000 - 49999",C1372&gt;=50000,"50000 or more")</f>
        <v>1000 - 4999</v>
      </c>
    </row>
    <row r="1373" spans="1:4" x14ac:dyDescent="0.25">
      <c r="A1373">
        <v>70</v>
      </c>
      <c r="B1373" t="str" cm="1">
        <f t="array" ref="B1373">_xlfn.IFS(Data!F1373 = "successful", "successful",Data!F1373="failed","unsuccessful",Data!F1373="canceled","unsuccessful",Data!F1373="live","live")</f>
        <v>successful</v>
      </c>
      <c r="C1373">
        <v>6999</v>
      </c>
      <c r="D1373" t="str" cm="1">
        <f t="array" ref="D1373">_xlfn.IFS(C1373&lt;1000,"&lt;1000",AND(C1373&gt;=1000,C1373&lt;=4999),"1000 - 4999",AND(C1373&gt;=5000,C1373&lt;=9999),"5000 - 9999",AND(C1373&gt;=10000,C1373&lt;=14999),"10000 - 14999",AND(C1373&gt;=15000,C1373&lt;=19999),"15000 - 19999",AND(C1373&gt;=20000,C1373&lt;=24999),"20000 - 24999",AND(C1373&gt;=25000,C1373&lt;=29999),"25000 - 29999",AND(C1373&gt;=30000,C1373&lt;=34999),"30000 - 34999",AND(C1373&gt;=35000,C1373&lt;=39999),"35000 - 39999",AND(C1373&gt;=40000,C1373&lt;=44999),"40000 - 44999",AND(C1373&gt;=45000,C1373&lt;=49999),"45000 - 49999",C1373&gt;=50000,"50000 or more")</f>
        <v>5000 - 9999</v>
      </c>
    </row>
    <row r="1374" spans="1:4" x14ac:dyDescent="0.25">
      <c r="A1374">
        <v>16</v>
      </c>
      <c r="B1374" t="str" cm="1">
        <f t="array" ref="B1374">_xlfn.IFS(Data!F1374 = "successful", "successful",Data!F1374="failed","unsuccessful",Data!F1374="canceled","unsuccessful",Data!F1374="live","live")</f>
        <v>successful</v>
      </c>
      <c r="C1374">
        <v>500</v>
      </c>
      <c r="D1374" t="str" cm="1">
        <f t="array" ref="D1374">_xlfn.IFS(C1374&lt;1000,"&lt;1000",AND(C1374&gt;=1000,C1374&lt;=4999),"1000 - 4999",AND(C1374&gt;=5000,C1374&lt;=9999),"5000 - 9999",AND(C1374&gt;=10000,C1374&lt;=14999),"10000 - 14999",AND(C1374&gt;=15000,C1374&lt;=19999),"15000 - 19999",AND(C1374&gt;=20000,C1374&lt;=24999),"20000 - 24999",AND(C1374&gt;=25000,C1374&lt;=29999),"25000 - 29999",AND(C1374&gt;=30000,C1374&lt;=34999),"30000 - 34999",AND(C1374&gt;=35000,C1374&lt;=39999),"35000 - 39999",AND(C1374&gt;=40000,C1374&lt;=44999),"40000 - 44999",AND(C1374&gt;=45000,C1374&lt;=49999),"45000 - 49999",C1374&gt;=50000,"50000 or more")</f>
        <v>&lt;1000</v>
      </c>
    </row>
    <row r="1375" spans="1:4" x14ac:dyDescent="0.25">
      <c r="A1375">
        <v>52</v>
      </c>
      <c r="B1375" t="str" cm="1">
        <f t="array" ref="B1375">_xlfn.IFS(Data!F1375 = "successful", "successful",Data!F1375="failed","unsuccessful",Data!F1375="canceled","unsuccessful",Data!F1375="live","live")</f>
        <v>successful</v>
      </c>
      <c r="C1375">
        <v>10000</v>
      </c>
      <c r="D1375" t="str" cm="1">
        <f t="array" ref="D1375">_xlfn.IFS(C1375&lt;1000,"&lt;1000",AND(C1375&gt;=1000,C1375&lt;=4999),"1000 - 4999",AND(C1375&gt;=5000,C1375&lt;=9999),"5000 - 9999",AND(C1375&gt;=10000,C1375&lt;=14999),"10000 - 14999",AND(C1375&gt;=15000,C1375&lt;=19999),"15000 - 19999",AND(C1375&gt;=20000,C1375&lt;=24999),"20000 - 24999",AND(C1375&gt;=25000,C1375&lt;=29999),"25000 - 29999",AND(C1375&gt;=30000,C1375&lt;=34999),"30000 - 34999",AND(C1375&gt;=35000,C1375&lt;=39999),"35000 - 39999",AND(C1375&gt;=40000,C1375&lt;=44999),"40000 - 44999",AND(C1375&gt;=45000,C1375&lt;=49999),"45000 - 49999",C1375&gt;=50000,"50000 or more")</f>
        <v>10000 - 14999</v>
      </c>
    </row>
    <row r="1376" spans="1:4" x14ac:dyDescent="0.25">
      <c r="A1376">
        <v>66</v>
      </c>
      <c r="B1376" t="str" cm="1">
        <f t="array" ref="B1376">_xlfn.IFS(Data!F1376 = "successful", "successful",Data!F1376="failed","unsuccessful",Data!F1376="canceled","unsuccessful",Data!F1376="live","live")</f>
        <v>successful</v>
      </c>
      <c r="C1376">
        <v>1500</v>
      </c>
      <c r="D1376" t="str" cm="1">
        <f t="array" ref="D1376">_xlfn.IFS(C1376&lt;1000,"&lt;1000",AND(C1376&gt;=1000,C1376&lt;=4999),"1000 - 4999",AND(C1376&gt;=5000,C1376&lt;=9999),"5000 - 9999",AND(C1376&gt;=10000,C1376&lt;=14999),"10000 - 14999",AND(C1376&gt;=15000,C1376&lt;=19999),"15000 - 19999",AND(C1376&gt;=20000,C1376&lt;=24999),"20000 - 24999",AND(C1376&gt;=25000,C1376&lt;=29999),"25000 - 29999",AND(C1376&gt;=30000,C1376&lt;=34999),"30000 - 34999",AND(C1376&gt;=35000,C1376&lt;=39999),"35000 - 39999",AND(C1376&gt;=40000,C1376&lt;=44999),"40000 - 44999",AND(C1376&gt;=45000,C1376&lt;=49999),"45000 - 49999",C1376&gt;=50000,"50000 or more")</f>
        <v>1000 - 4999</v>
      </c>
    </row>
    <row r="1377" spans="1:4" x14ac:dyDescent="0.25">
      <c r="A1377">
        <v>109</v>
      </c>
      <c r="B1377" t="str" cm="1">
        <f t="array" ref="B1377">_xlfn.IFS(Data!F1377 = "successful", "successful",Data!F1377="failed","unsuccessful",Data!F1377="canceled","unsuccessful",Data!F1377="live","live")</f>
        <v>successful</v>
      </c>
      <c r="C1377">
        <v>4000</v>
      </c>
      <c r="D1377" t="str" cm="1">
        <f t="array" ref="D1377">_xlfn.IFS(C1377&lt;1000,"&lt;1000",AND(C1377&gt;=1000,C1377&lt;=4999),"1000 - 4999",AND(C1377&gt;=5000,C1377&lt;=9999),"5000 - 9999",AND(C1377&gt;=10000,C1377&lt;=14999),"10000 - 14999",AND(C1377&gt;=15000,C1377&lt;=19999),"15000 - 19999",AND(C1377&gt;=20000,C1377&lt;=24999),"20000 - 24999",AND(C1377&gt;=25000,C1377&lt;=29999),"25000 - 29999",AND(C1377&gt;=30000,C1377&lt;=34999),"30000 - 34999",AND(C1377&gt;=35000,C1377&lt;=39999),"35000 - 39999",AND(C1377&gt;=40000,C1377&lt;=44999),"40000 - 44999",AND(C1377&gt;=45000,C1377&lt;=49999),"45000 - 49999",C1377&gt;=50000,"50000 or more")</f>
        <v>1000 - 4999</v>
      </c>
    </row>
    <row r="1378" spans="1:4" x14ac:dyDescent="0.25">
      <c r="A1378">
        <v>168</v>
      </c>
      <c r="B1378" t="str" cm="1">
        <f t="array" ref="B1378">_xlfn.IFS(Data!F1378 = "successful", "successful",Data!F1378="failed","unsuccessful",Data!F1378="canceled","unsuccessful",Data!F1378="live","live")</f>
        <v>successful</v>
      </c>
      <c r="C1378">
        <v>3700</v>
      </c>
      <c r="D1378" t="str" cm="1">
        <f t="array" ref="D1378">_xlfn.IFS(C1378&lt;1000,"&lt;1000",AND(C1378&gt;=1000,C1378&lt;=4999),"1000 - 4999",AND(C1378&gt;=5000,C1378&lt;=9999),"5000 - 9999",AND(C1378&gt;=10000,C1378&lt;=14999),"10000 - 14999",AND(C1378&gt;=15000,C1378&lt;=19999),"15000 - 19999",AND(C1378&gt;=20000,C1378&lt;=24999),"20000 - 24999",AND(C1378&gt;=25000,C1378&lt;=29999),"25000 - 29999",AND(C1378&gt;=30000,C1378&lt;=34999),"30000 - 34999",AND(C1378&gt;=35000,C1378&lt;=39999),"35000 - 39999",AND(C1378&gt;=40000,C1378&lt;=44999),"40000 - 44999",AND(C1378&gt;=45000,C1378&lt;=49999),"45000 - 49999",C1378&gt;=50000,"50000 or more")</f>
        <v>1000 - 4999</v>
      </c>
    </row>
    <row r="1379" spans="1:4" x14ac:dyDescent="0.25">
      <c r="A1379">
        <v>31</v>
      </c>
      <c r="B1379" t="str" cm="1">
        <f t="array" ref="B1379">_xlfn.IFS(Data!F1379 = "successful", "successful",Data!F1379="failed","unsuccessful",Data!F1379="canceled","unsuccessful",Data!F1379="live","live")</f>
        <v>successful</v>
      </c>
      <c r="C1379">
        <v>1300</v>
      </c>
      <c r="D1379" t="str" cm="1">
        <f t="array" ref="D1379">_xlfn.IFS(C1379&lt;1000,"&lt;1000",AND(C1379&gt;=1000,C1379&lt;=4999),"1000 - 4999",AND(C1379&gt;=5000,C1379&lt;=9999),"5000 - 9999",AND(C1379&gt;=10000,C1379&lt;=14999),"10000 - 14999",AND(C1379&gt;=15000,C1379&lt;=19999),"15000 - 19999",AND(C1379&gt;=20000,C1379&lt;=24999),"20000 - 24999",AND(C1379&gt;=25000,C1379&lt;=29999),"25000 - 29999",AND(C1379&gt;=30000,C1379&lt;=34999),"30000 - 34999",AND(C1379&gt;=35000,C1379&lt;=39999),"35000 - 39999",AND(C1379&gt;=40000,C1379&lt;=44999),"40000 - 44999",AND(C1379&gt;=45000,C1379&lt;=49999),"45000 - 49999",C1379&gt;=50000,"50000 or more")</f>
        <v>1000 - 4999</v>
      </c>
    </row>
    <row r="1380" spans="1:4" x14ac:dyDescent="0.25">
      <c r="A1380">
        <v>133</v>
      </c>
      <c r="B1380" t="str" cm="1">
        <f t="array" ref="B1380">_xlfn.IFS(Data!F1380 = "successful", "successful",Data!F1380="failed","unsuccessful",Data!F1380="canceled","unsuccessful",Data!F1380="live","live")</f>
        <v>successful</v>
      </c>
      <c r="C1380">
        <v>2000</v>
      </c>
      <c r="D1380" t="str" cm="1">
        <f t="array" ref="D1380">_xlfn.IFS(C1380&lt;1000,"&lt;1000",AND(C1380&gt;=1000,C1380&lt;=4999),"1000 - 4999",AND(C1380&gt;=5000,C1380&lt;=9999),"5000 - 9999",AND(C1380&gt;=10000,C1380&lt;=14999),"10000 - 14999",AND(C1380&gt;=15000,C1380&lt;=19999),"15000 - 19999",AND(C1380&gt;=20000,C1380&lt;=24999),"20000 - 24999",AND(C1380&gt;=25000,C1380&lt;=29999),"25000 - 29999",AND(C1380&gt;=30000,C1380&lt;=34999),"30000 - 34999",AND(C1380&gt;=35000,C1380&lt;=39999),"35000 - 39999",AND(C1380&gt;=40000,C1380&lt;=44999),"40000 - 44999",AND(C1380&gt;=45000,C1380&lt;=49999),"45000 - 49999",C1380&gt;=50000,"50000 or more")</f>
        <v>1000 - 4999</v>
      </c>
    </row>
    <row r="1381" spans="1:4" x14ac:dyDescent="0.25">
      <c r="A1381">
        <v>151</v>
      </c>
      <c r="B1381" t="str" cm="1">
        <f t="array" ref="B1381">_xlfn.IFS(Data!F1381 = "successful", "successful",Data!F1381="failed","unsuccessful",Data!F1381="canceled","unsuccessful",Data!F1381="live","live")</f>
        <v>successful</v>
      </c>
      <c r="C1381">
        <v>10000</v>
      </c>
      <c r="D1381" t="str" cm="1">
        <f t="array" ref="D1381">_xlfn.IFS(C1381&lt;1000,"&lt;1000",AND(C1381&gt;=1000,C1381&lt;=4999),"1000 - 4999",AND(C1381&gt;=5000,C1381&lt;=9999),"5000 - 9999",AND(C1381&gt;=10000,C1381&lt;=14999),"10000 - 14999",AND(C1381&gt;=15000,C1381&lt;=19999),"15000 - 19999",AND(C1381&gt;=20000,C1381&lt;=24999),"20000 - 24999",AND(C1381&gt;=25000,C1381&lt;=29999),"25000 - 29999",AND(C1381&gt;=30000,C1381&lt;=34999),"30000 - 34999",AND(C1381&gt;=35000,C1381&lt;=39999),"35000 - 39999",AND(C1381&gt;=40000,C1381&lt;=44999),"40000 - 44999",AND(C1381&gt;=45000,C1381&lt;=49999),"45000 - 49999",C1381&gt;=50000,"50000 or more")</f>
        <v>10000 - 14999</v>
      </c>
    </row>
    <row r="1382" spans="1:4" x14ac:dyDescent="0.25">
      <c r="A1382">
        <v>5</v>
      </c>
      <c r="B1382" t="str" cm="1">
        <f t="array" ref="B1382">_xlfn.IFS(Data!F1382 = "successful", "successful",Data!F1382="failed","unsuccessful",Data!F1382="canceled","unsuccessful",Data!F1382="live","live")</f>
        <v>successful</v>
      </c>
      <c r="C1382">
        <v>25</v>
      </c>
      <c r="D1382" t="str" cm="1">
        <f t="array" ref="D1382">_xlfn.IFS(C1382&lt;1000,"&lt;1000",AND(C1382&gt;=1000,C1382&lt;=4999),"1000 - 4999",AND(C1382&gt;=5000,C1382&lt;=9999),"5000 - 9999",AND(C1382&gt;=10000,C1382&lt;=14999),"10000 - 14999",AND(C1382&gt;=15000,C1382&lt;=19999),"15000 - 19999",AND(C1382&gt;=20000,C1382&lt;=24999),"20000 - 24999",AND(C1382&gt;=25000,C1382&lt;=29999),"25000 - 29999",AND(C1382&gt;=30000,C1382&lt;=34999),"30000 - 34999",AND(C1382&gt;=35000,C1382&lt;=39999),"35000 - 39999",AND(C1382&gt;=40000,C1382&lt;=44999),"40000 - 44999",AND(C1382&gt;=45000,C1382&lt;=49999),"45000 - 49999",C1382&gt;=50000,"50000 or more")</f>
        <v>&lt;1000</v>
      </c>
    </row>
    <row r="1383" spans="1:4" x14ac:dyDescent="0.25">
      <c r="A1383">
        <v>73</v>
      </c>
      <c r="B1383" t="str" cm="1">
        <f t="array" ref="B1383">_xlfn.IFS(Data!F1383 = "successful", "successful",Data!F1383="failed","unsuccessful",Data!F1383="canceled","unsuccessful",Data!F1383="live","live")</f>
        <v>successful</v>
      </c>
      <c r="C1383">
        <v>5000</v>
      </c>
      <c r="D1383" t="str" cm="1">
        <f t="array" ref="D1383">_xlfn.IFS(C1383&lt;1000,"&lt;1000",AND(C1383&gt;=1000,C1383&lt;=4999),"1000 - 4999",AND(C1383&gt;=5000,C1383&lt;=9999),"5000 - 9999",AND(C1383&gt;=10000,C1383&lt;=14999),"10000 - 14999",AND(C1383&gt;=15000,C1383&lt;=19999),"15000 - 19999",AND(C1383&gt;=20000,C1383&lt;=24999),"20000 - 24999",AND(C1383&gt;=25000,C1383&lt;=29999),"25000 - 29999",AND(C1383&gt;=30000,C1383&lt;=34999),"30000 - 34999",AND(C1383&gt;=35000,C1383&lt;=39999),"35000 - 39999",AND(C1383&gt;=40000,C1383&lt;=44999),"40000 - 44999",AND(C1383&gt;=45000,C1383&lt;=49999),"45000 - 49999",C1383&gt;=50000,"50000 or more")</f>
        <v>5000 - 9999</v>
      </c>
    </row>
    <row r="1384" spans="1:4" x14ac:dyDescent="0.25">
      <c r="A1384">
        <v>148</v>
      </c>
      <c r="B1384" t="str" cm="1">
        <f t="array" ref="B1384">_xlfn.IFS(Data!F1384 = "successful", "successful",Data!F1384="failed","unsuccessful",Data!F1384="canceled","unsuccessful",Data!F1384="live","live")</f>
        <v>successful</v>
      </c>
      <c r="C1384">
        <v>8000</v>
      </c>
      <c r="D1384" t="str" cm="1">
        <f t="array" ref="D1384">_xlfn.IFS(C1384&lt;1000,"&lt;1000",AND(C1384&gt;=1000,C1384&lt;=4999),"1000 - 4999",AND(C1384&gt;=5000,C1384&lt;=9999),"5000 - 9999",AND(C1384&gt;=10000,C1384&lt;=14999),"10000 - 14999",AND(C1384&gt;=15000,C1384&lt;=19999),"15000 - 19999",AND(C1384&gt;=20000,C1384&lt;=24999),"20000 - 24999",AND(C1384&gt;=25000,C1384&lt;=29999),"25000 - 29999",AND(C1384&gt;=30000,C1384&lt;=34999),"30000 - 34999",AND(C1384&gt;=35000,C1384&lt;=39999),"35000 - 39999",AND(C1384&gt;=40000,C1384&lt;=44999),"40000 - 44999",AND(C1384&gt;=45000,C1384&lt;=49999),"45000 - 49999",C1384&gt;=50000,"50000 or more")</f>
        <v>5000 - 9999</v>
      </c>
    </row>
    <row r="1385" spans="1:4" x14ac:dyDescent="0.25">
      <c r="A1385">
        <v>93</v>
      </c>
      <c r="B1385" t="str" cm="1">
        <f t="array" ref="B1385">_xlfn.IFS(Data!F1385 = "successful", "successful",Data!F1385="failed","unsuccessful",Data!F1385="canceled","unsuccessful",Data!F1385="live","live")</f>
        <v>successful</v>
      </c>
      <c r="C1385">
        <v>2200</v>
      </c>
      <c r="D1385" t="str" cm="1">
        <f t="array" ref="D1385">_xlfn.IFS(C1385&lt;1000,"&lt;1000",AND(C1385&gt;=1000,C1385&lt;=4999),"1000 - 4999",AND(C1385&gt;=5000,C1385&lt;=9999),"5000 - 9999",AND(C1385&gt;=10000,C1385&lt;=14999),"10000 - 14999",AND(C1385&gt;=15000,C1385&lt;=19999),"15000 - 19999",AND(C1385&gt;=20000,C1385&lt;=24999),"20000 - 24999",AND(C1385&gt;=25000,C1385&lt;=29999),"25000 - 29999",AND(C1385&gt;=30000,C1385&lt;=34999),"30000 - 34999",AND(C1385&gt;=35000,C1385&lt;=39999),"35000 - 39999",AND(C1385&gt;=40000,C1385&lt;=44999),"40000 - 44999",AND(C1385&gt;=45000,C1385&lt;=49999),"45000 - 49999",C1385&gt;=50000,"50000 or more")</f>
        <v>1000 - 4999</v>
      </c>
    </row>
    <row r="1386" spans="1:4" x14ac:dyDescent="0.25">
      <c r="A1386">
        <v>63</v>
      </c>
      <c r="B1386" t="str" cm="1">
        <f t="array" ref="B1386">_xlfn.IFS(Data!F1386 = "successful", "successful",Data!F1386="failed","unsuccessful",Data!F1386="canceled","unsuccessful",Data!F1386="live","live")</f>
        <v>successful</v>
      </c>
      <c r="C1386">
        <v>3500</v>
      </c>
      <c r="D1386" t="str" cm="1">
        <f t="array" ref="D1386">_xlfn.IFS(C1386&lt;1000,"&lt;1000",AND(C1386&gt;=1000,C1386&lt;=4999),"1000 - 4999",AND(C1386&gt;=5000,C1386&lt;=9999),"5000 - 9999",AND(C1386&gt;=10000,C1386&lt;=14999),"10000 - 14999",AND(C1386&gt;=15000,C1386&lt;=19999),"15000 - 19999",AND(C1386&gt;=20000,C1386&lt;=24999),"20000 - 24999",AND(C1386&gt;=25000,C1386&lt;=29999),"25000 - 29999",AND(C1386&gt;=30000,C1386&lt;=34999),"30000 - 34999",AND(C1386&gt;=35000,C1386&lt;=39999),"35000 - 39999",AND(C1386&gt;=40000,C1386&lt;=44999),"40000 - 44999",AND(C1386&gt;=45000,C1386&lt;=49999),"45000 - 49999",C1386&gt;=50000,"50000 or more")</f>
        <v>1000 - 4999</v>
      </c>
    </row>
    <row r="1387" spans="1:4" x14ac:dyDescent="0.25">
      <c r="A1387">
        <v>134</v>
      </c>
      <c r="B1387" t="str" cm="1">
        <f t="array" ref="B1387">_xlfn.IFS(Data!F1387 = "successful", "successful",Data!F1387="failed","unsuccessful",Data!F1387="canceled","unsuccessful",Data!F1387="live","live")</f>
        <v>successful</v>
      </c>
      <c r="C1387">
        <v>8000</v>
      </c>
      <c r="D1387" t="str" cm="1">
        <f t="array" ref="D1387">_xlfn.IFS(C1387&lt;1000,"&lt;1000",AND(C1387&gt;=1000,C1387&lt;=4999),"1000 - 4999",AND(C1387&gt;=5000,C1387&lt;=9999),"5000 - 9999",AND(C1387&gt;=10000,C1387&lt;=14999),"10000 - 14999",AND(C1387&gt;=15000,C1387&lt;=19999),"15000 - 19999",AND(C1387&gt;=20000,C1387&lt;=24999),"20000 - 24999",AND(C1387&gt;=25000,C1387&lt;=29999),"25000 - 29999",AND(C1387&gt;=30000,C1387&lt;=34999),"30000 - 34999",AND(C1387&gt;=35000,C1387&lt;=39999),"35000 - 39999",AND(C1387&gt;=40000,C1387&lt;=44999),"40000 - 44999",AND(C1387&gt;=45000,C1387&lt;=49999),"45000 - 49999",C1387&gt;=50000,"50000 or more")</f>
        <v>5000 - 9999</v>
      </c>
    </row>
    <row r="1388" spans="1:4" x14ac:dyDescent="0.25">
      <c r="A1388">
        <v>14</v>
      </c>
      <c r="B1388" t="str" cm="1">
        <f t="array" ref="B1388">_xlfn.IFS(Data!F1388 = "successful", "successful",Data!F1388="failed","unsuccessful",Data!F1388="canceled","unsuccessful",Data!F1388="live","live")</f>
        <v>successful</v>
      </c>
      <c r="C1388">
        <v>400</v>
      </c>
      <c r="D1388" t="str" cm="1">
        <f t="array" ref="D1388">_xlfn.IFS(C1388&lt;1000,"&lt;1000",AND(C1388&gt;=1000,C1388&lt;=4999),"1000 - 4999",AND(C1388&gt;=5000,C1388&lt;=9999),"5000 - 9999",AND(C1388&gt;=10000,C1388&lt;=14999),"10000 - 14999",AND(C1388&gt;=15000,C1388&lt;=19999),"15000 - 19999",AND(C1388&gt;=20000,C1388&lt;=24999),"20000 - 24999",AND(C1388&gt;=25000,C1388&lt;=29999),"25000 - 29999",AND(C1388&gt;=30000,C1388&lt;=34999),"30000 - 34999",AND(C1388&gt;=35000,C1388&lt;=39999),"35000 - 39999",AND(C1388&gt;=40000,C1388&lt;=44999),"40000 - 44999",AND(C1388&gt;=45000,C1388&lt;=49999),"45000 - 49999",C1388&gt;=50000,"50000 or more")</f>
        <v>&lt;1000</v>
      </c>
    </row>
    <row r="1389" spans="1:4" x14ac:dyDescent="0.25">
      <c r="A1389">
        <v>78</v>
      </c>
      <c r="B1389" t="str" cm="1">
        <f t="array" ref="B1389">_xlfn.IFS(Data!F1389 = "successful", "successful",Data!F1389="failed","unsuccessful",Data!F1389="canceled","unsuccessful",Data!F1389="live","live")</f>
        <v>successful</v>
      </c>
      <c r="C1389">
        <v>4000</v>
      </c>
      <c r="D1389" t="str" cm="1">
        <f t="array" ref="D1389">_xlfn.IFS(C1389&lt;1000,"&lt;1000",AND(C1389&gt;=1000,C1389&lt;=4999),"1000 - 4999",AND(C1389&gt;=5000,C1389&lt;=9999),"5000 - 9999",AND(C1389&gt;=10000,C1389&lt;=14999),"10000 - 14999",AND(C1389&gt;=15000,C1389&lt;=19999),"15000 - 19999",AND(C1389&gt;=20000,C1389&lt;=24999),"20000 - 24999",AND(C1389&gt;=25000,C1389&lt;=29999),"25000 - 29999",AND(C1389&gt;=30000,C1389&lt;=34999),"30000 - 34999",AND(C1389&gt;=35000,C1389&lt;=39999),"35000 - 39999",AND(C1389&gt;=40000,C1389&lt;=44999),"40000 - 44999",AND(C1389&gt;=45000,C1389&lt;=49999),"45000 - 49999",C1389&gt;=50000,"50000 or more")</f>
        <v>1000 - 4999</v>
      </c>
    </row>
    <row r="1390" spans="1:4" x14ac:dyDescent="0.25">
      <c r="A1390">
        <v>112</v>
      </c>
      <c r="B1390" t="str" cm="1">
        <f t="array" ref="B1390">_xlfn.IFS(Data!F1390 = "successful", "successful",Data!F1390="failed","unsuccessful",Data!F1390="canceled","unsuccessful",Data!F1390="live","live")</f>
        <v>successful</v>
      </c>
      <c r="C1390">
        <v>5000</v>
      </c>
      <c r="D1390" t="str" cm="1">
        <f t="array" ref="D1390">_xlfn.IFS(C1390&lt;1000,"&lt;1000",AND(C1390&gt;=1000,C1390&lt;=4999),"1000 - 4999",AND(C1390&gt;=5000,C1390&lt;=9999),"5000 - 9999",AND(C1390&gt;=10000,C1390&lt;=14999),"10000 - 14999",AND(C1390&gt;=15000,C1390&lt;=19999),"15000 - 19999",AND(C1390&gt;=20000,C1390&lt;=24999),"20000 - 24999",AND(C1390&gt;=25000,C1390&lt;=29999),"25000 - 29999",AND(C1390&gt;=30000,C1390&lt;=34999),"30000 - 34999",AND(C1390&gt;=35000,C1390&lt;=39999),"35000 - 39999",AND(C1390&gt;=40000,C1390&lt;=44999),"40000 - 44999",AND(C1390&gt;=45000,C1390&lt;=49999),"45000 - 49999",C1390&gt;=50000,"50000 or more")</f>
        <v>5000 - 9999</v>
      </c>
    </row>
    <row r="1391" spans="1:4" x14ac:dyDescent="0.25">
      <c r="A1391">
        <v>34</v>
      </c>
      <c r="B1391" t="str" cm="1">
        <f t="array" ref="B1391">_xlfn.IFS(Data!F1391 = "successful", "successful",Data!F1391="failed","unsuccessful",Data!F1391="canceled","unsuccessful",Data!F1391="live","live")</f>
        <v>successful</v>
      </c>
      <c r="C1391">
        <v>500</v>
      </c>
      <c r="D1391" t="str" cm="1">
        <f t="array" ref="D1391">_xlfn.IFS(C1391&lt;1000,"&lt;1000",AND(C1391&gt;=1000,C1391&lt;=4999),"1000 - 4999",AND(C1391&gt;=5000,C1391&lt;=9999),"5000 - 9999",AND(C1391&gt;=10000,C1391&lt;=14999),"10000 - 14999",AND(C1391&gt;=15000,C1391&lt;=19999),"15000 - 19999",AND(C1391&gt;=20000,C1391&lt;=24999),"20000 - 24999",AND(C1391&gt;=25000,C1391&lt;=29999),"25000 - 29999",AND(C1391&gt;=30000,C1391&lt;=34999),"30000 - 34999",AND(C1391&gt;=35000,C1391&lt;=39999),"35000 - 39999",AND(C1391&gt;=40000,C1391&lt;=44999),"40000 - 44999",AND(C1391&gt;=45000,C1391&lt;=49999),"45000 - 49999",C1391&gt;=50000,"50000 or more")</f>
        <v>&lt;1000</v>
      </c>
    </row>
    <row r="1392" spans="1:4" x14ac:dyDescent="0.25">
      <c r="A1392">
        <v>19</v>
      </c>
      <c r="B1392" t="str" cm="1">
        <f t="array" ref="B1392">_xlfn.IFS(Data!F1392 = "successful", "successful",Data!F1392="failed","unsuccessful",Data!F1392="canceled","unsuccessful",Data!F1392="live","live")</f>
        <v>successful</v>
      </c>
      <c r="C1392">
        <v>2800</v>
      </c>
      <c r="D1392" t="str" cm="1">
        <f t="array" ref="D1392">_xlfn.IFS(C1392&lt;1000,"&lt;1000",AND(C1392&gt;=1000,C1392&lt;=4999),"1000 - 4999",AND(C1392&gt;=5000,C1392&lt;=9999),"5000 - 9999",AND(C1392&gt;=10000,C1392&lt;=14999),"10000 - 14999",AND(C1392&gt;=15000,C1392&lt;=19999),"15000 - 19999",AND(C1392&gt;=20000,C1392&lt;=24999),"20000 - 24999",AND(C1392&gt;=25000,C1392&lt;=29999),"25000 - 29999",AND(C1392&gt;=30000,C1392&lt;=34999),"30000 - 34999",AND(C1392&gt;=35000,C1392&lt;=39999),"35000 - 39999",AND(C1392&gt;=40000,C1392&lt;=44999),"40000 - 44999",AND(C1392&gt;=45000,C1392&lt;=49999),"45000 - 49999",C1392&gt;=50000,"50000 or more")</f>
        <v>1000 - 4999</v>
      </c>
    </row>
    <row r="1393" spans="1:4" x14ac:dyDescent="0.25">
      <c r="A1393">
        <v>13</v>
      </c>
      <c r="B1393" t="str" cm="1">
        <f t="array" ref="B1393">_xlfn.IFS(Data!F1393 = "successful", "successful",Data!F1393="failed","unsuccessful",Data!F1393="canceled","unsuccessful",Data!F1393="live","live")</f>
        <v>successful</v>
      </c>
      <c r="C1393">
        <v>500</v>
      </c>
      <c r="D1393" t="str" cm="1">
        <f t="array" ref="D1393">_xlfn.IFS(C1393&lt;1000,"&lt;1000",AND(C1393&gt;=1000,C1393&lt;=4999),"1000 - 4999",AND(C1393&gt;=5000,C1393&lt;=9999),"5000 - 9999",AND(C1393&gt;=10000,C1393&lt;=14999),"10000 - 14999",AND(C1393&gt;=15000,C1393&lt;=19999),"15000 - 19999",AND(C1393&gt;=20000,C1393&lt;=24999),"20000 - 24999",AND(C1393&gt;=25000,C1393&lt;=29999),"25000 - 29999",AND(C1393&gt;=30000,C1393&lt;=34999),"30000 - 34999",AND(C1393&gt;=35000,C1393&lt;=39999),"35000 - 39999",AND(C1393&gt;=40000,C1393&lt;=44999),"40000 - 44999",AND(C1393&gt;=45000,C1393&lt;=49999),"45000 - 49999",C1393&gt;=50000,"50000 or more")</f>
        <v>&lt;1000</v>
      </c>
    </row>
    <row r="1394" spans="1:4" x14ac:dyDescent="0.25">
      <c r="A1394">
        <v>104</v>
      </c>
      <c r="B1394" t="str" cm="1">
        <f t="array" ref="B1394">_xlfn.IFS(Data!F1394 = "successful", "successful",Data!F1394="failed","unsuccessful",Data!F1394="canceled","unsuccessful",Data!F1394="live","live")</f>
        <v>successful</v>
      </c>
      <c r="C1394">
        <v>2500</v>
      </c>
      <c r="D1394" t="str" cm="1">
        <f t="array" ref="D1394">_xlfn.IFS(C1394&lt;1000,"&lt;1000",AND(C1394&gt;=1000,C1394&lt;=4999),"1000 - 4999",AND(C1394&gt;=5000,C1394&lt;=9999),"5000 - 9999",AND(C1394&gt;=10000,C1394&lt;=14999),"10000 - 14999",AND(C1394&gt;=15000,C1394&lt;=19999),"15000 - 19999",AND(C1394&gt;=20000,C1394&lt;=24999),"20000 - 24999",AND(C1394&gt;=25000,C1394&lt;=29999),"25000 - 29999",AND(C1394&gt;=30000,C1394&lt;=34999),"30000 - 34999",AND(C1394&gt;=35000,C1394&lt;=39999),"35000 - 39999",AND(C1394&gt;=40000,C1394&lt;=44999),"40000 - 44999",AND(C1394&gt;=45000,C1394&lt;=49999),"45000 - 49999",C1394&gt;=50000,"50000 or more")</f>
        <v>1000 - 4999</v>
      </c>
    </row>
    <row r="1395" spans="1:4" x14ac:dyDescent="0.25">
      <c r="A1395">
        <v>52</v>
      </c>
      <c r="B1395" t="str" cm="1">
        <f t="array" ref="B1395">_xlfn.IFS(Data!F1395 = "successful", "successful",Data!F1395="failed","unsuccessful",Data!F1395="canceled","unsuccessful",Data!F1395="live","live")</f>
        <v>successful</v>
      </c>
      <c r="C1395">
        <v>10000</v>
      </c>
      <c r="D1395" t="str" cm="1">
        <f t="array" ref="D1395">_xlfn.IFS(C1395&lt;1000,"&lt;1000",AND(C1395&gt;=1000,C1395&lt;=4999),"1000 - 4999",AND(C1395&gt;=5000,C1395&lt;=9999),"5000 - 9999",AND(C1395&gt;=10000,C1395&lt;=14999),"10000 - 14999",AND(C1395&gt;=15000,C1395&lt;=19999),"15000 - 19999",AND(C1395&gt;=20000,C1395&lt;=24999),"20000 - 24999",AND(C1395&gt;=25000,C1395&lt;=29999),"25000 - 29999",AND(C1395&gt;=30000,C1395&lt;=34999),"30000 - 34999",AND(C1395&gt;=35000,C1395&lt;=39999),"35000 - 39999",AND(C1395&gt;=40000,C1395&lt;=44999),"40000 - 44999",AND(C1395&gt;=45000,C1395&lt;=49999),"45000 - 49999",C1395&gt;=50000,"50000 or more")</f>
        <v>10000 - 14999</v>
      </c>
    </row>
    <row r="1396" spans="1:4" x14ac:dyDescent="0.25">
      <c r="A1396">
        <v>17</v>
      </c>
      <c r="B1396" t="str" cm="1">
        <f t="array" ref="B1396">_xlfn.IFS(Data!F1396 = "successful", "successful",Data!F1396="failed","unsuccessful",Data!F1396="canceled","unsuccessful",Data!F1396="live","live")</f>
        <v>successful</v>
      </c>
      <c r="C1396">
        <v>750</v>
      </c>
      <c r="D1396" t="str" cm="1">
        <f t="array" ref="D1396">_xlfn.IFS(C1396&lt;1000,"&lt;1000",AND(C1396&gt;=1000,C1396&lt;=4999),"1000 - 4999",AND(C1396&gt;=5000,C1396&lt;=9999),"5000 - 9999",AND(C1396&gt;=10000,C1396&lt;=14999),"10000 - 14999",AND(C1396&gt;=15000,C1396&lt;=19999),"15000 - 19999",AND(C1396&gt;=20000,C1396&lt;=24999),"20000 - 24999",AND(C1396&gt;=25000,C1396&lt;=29999),"25000 - 29999",AND(C1396&gt;=30000,C1396&lt;=34999),"30000 - 34999",AND(C1396&gt;=35000,C1396&lt;=39999),"35000 - 39999",AND(C1396&gt;=40000,C1396&lt;=44999),"40000 - 44999",AND(C1396&gt;=45000,C1396&lt;=49999),"45000 - 49999",C1396&gt;=50000,"50000 or more")</f>
        <v>&lt;1000</v>
      </c>
    </row>
    <row r="1397" spans="1:4" x14ac:dyDescent="0.25">
      <c r="A1397">
        <v>82</v>
      </c>
      <c r="B1397" t="str" cm="1">
        <f t="array" ref="B1397">_xlfn.IFS(Data!F1397 = "successful", "successful",Data!F1397="failed","unsuccessful",Data!F1397="canceled","unsuccessful",Data!F1397="live","live")</f>
        <v>successful</v>
      </c>
      <c r="C1397">
        <v>3500</v>
      </c>
      <c r="D1397" t="str" cm="1">
        <f t="array" ref="D1397">_xlfn.IFS(C1397&lt;1000,"&lt;1000",AND(C1397&gt;=1000,C1397&lt;=4999),"1000 - 4999",AND(C1397&gt;=5000,C1397&lt;=9999),"5000 - 9999",AND(C1397&gt;=10000,C1397&lt;=14999),"10000 - 14999",AND(C1397&gt;=15000,C1397&lt;=19999),"15000 - 19999",AND(C1397&gt;=20000,C1397&lt;=24999),"20000 - 24999",AND(C1397&gt;=25000,C1397&lt;=29999),"25000 - 29999",AND(C1397&gt;=30000,C1397&lt;=34999),"30000 - 34999",AND(C1397&gt;=35000,C1397&lt;=39999),"35000 - 39999",AND(C1397&gt;=40000,C1397&lt;=44999),"40000 - 44999",AND(C1397&gt;=45000,C1397&lt;=49999),"45000 - 49999",C1397&gt;=50000,"50000 or more")</f>
        <v>1000 - 4999</v>
      </c>
    </row>
    <row r="1398" spans="1:4" x14ac:dyDescent="0.25">
      <c r="A1398">
        <v>73</v>
      </c>
      <c r="B1398" t="str" cm="1">
        <f t="array" ref="B1398">_xlfn.IFS(Data!F1398 = "successful", "successful",Data!F1398="failed","unsuccessful",Data!F1398="canceled","unsuccessful",Data!F1398="live","live")</f>
        <v>successful</v>
      </c>
      <c r="C1398">
        <v>6000</v>
      </c>
      <c r="D1398" t="str" cm="1">
        <f t="array" ref="D1398">_xlfn.IFS(C1398&lt;1000,"&lt;1000",AND(C1398&gt;=1000,C1398&lt;=4999),"1000 - 4999",AND(C1398&gt;=5000,C1398&lt;=9999),"5000 - 9999",AND(C1398&gt;=10000,C1398&lt;=14999),"10000 - 14999",AND(C1398&gt;=15000,C1398&lt;=19999),"15000 - 19999",AND(C1398&gt;=20000,C1398&lt;=24999),"20000 - 24999",AND(C1398&gt;=25000,C1398&lt;=29999),"25000 - 29999",AND(C1398&gt;=30000,C1398&lt;=34999),"30000 - 34999",AND(C1398&gt;=35000,C1398&lt;=39999),"35000 - 39999",AND(C1398&gt;=40000,C1398&lt;=44999),"40000 - 44999",AND(C1398&gt;=45000,C1398&lt;=49999),"45000 - 49999",C1398&gt;=50000,"50000 or more")</f>
        <v>5000 - 9999</v>
      </c>
    </row>
    <row r="1399" spans="1:4" x14ac:dyDescent="0.25">
      <c r="A1399">
        <v>158</v>
      </c>
      <c r="B1399" t="str" cm="1">
        <f t="array" ref="B1399">_xlfn.IFS(Data!F1399 = "successful", "successful",Data!F1399="failed","unsuccessful",Data!F1399="canceled","unsuccessful",Data!F1399="live","live")</f>
        <v>successful</v>
      </c>
      <c r="C1399">
        <v>10000</v>
      </c>
      <c r="D1399" t="str" cm="1">
        <f t="array" ref="D1399">_xlfn.IFS(C1399&lt;1000,"&lt;1000",AND(C1399&gt;=1000,C1399&lt;=4999),"1000 - 4999",AND(C1399&gt;=5000,C1399&lt;=9999),"5000 - 9999",AND(C1399&gt;=10000,C1399&lt;=14999),"10000 - 14999",AND(C1399&gt;=15000,C1399&lt;=19999),"15000 - 19999",AND(C1399&gt;=20000,C1399&lt;=24999),"20000 - 24999",AND(C1399&gt;=25000,C1399&lt;=29999),"25000 - 29999",AND(C1399&gt;=30000,C1399&lt;=34999),"30000 - 34999",AND(C1399&gt;=35000,C1399&lt;=39999),"35000 - 39999",AND(C1399&gt;=40000,C1399&lt;=44999),"40000 - 44999",AND(C1399&gt;=45000,C1399&lt;=49999),"45000 - 49999",C1399&gt;=50000,"50000 or more")</f>
        <v>10000 - 14999</v>
      </c>
    </row>
    <row r="1400" spans="1:4" x14ac:dyDescent="0.25">
      <c r="A1400">
        <v>65</v>
      </c>
      <c r="B1400" t="str" cm="1">
        <f t="array" ref="B1400">_xlfn.IFS(Data!F1400 = "successful", "successful",Data!F1400="failed","unsuccessful",Data!F1400="canceled","unsuccessful",Data!F1400="live","live")</f>
        <v>successful</v>
      </c>
      <c r="C1400">
        <v>4400</v>
      </c>
      <c r="D1400" t="str" cm="1">
        <f t="array" ref="D1400">_xlfn.IFS(C1400&lt;1000,"&lt;1000",AND(C1400&gt;=1000,C1400&lt;=4999),"1000 - 4999",AND(C1400&gt;=5000,C1400&lt;=9999),"5000 - 9999",AND(C1400&gt;=10000,C1400&lt;=14999),"10000 - 14999",AND(C1400&gt;=15000,C1400&lt;=19999),"15000 - 19999",AND(C1400&gt;=20000,C1400&lt;=24999),"20000 - 24999",AND(C1400&gt;=25000,C1400&lt;=29999),"25000 - 29999",AND(C1400&gt;=30000,C1400&lt;=34999),"30000 - 34999",AND(C1400&gt;=35000,C1400&lt;=39999),"35000 - 39999",AND(C1400&gt;=40000,C1400&lt;=44999),"40000 - 44999",AND(C1400&gt;=45000,C1400&lt;=49999),"45000 - 49999",C1400&gt;=50000,"50000 or more")</f>
        <v>1000 - 4999</v>
      </c>
    </row>
    <row r="1401" spans="1:4" x14ac:dyDescent="0.25">
      <c r="A1401">
        <v>184</v>
      </c>
      <c r="B1401" t="str" cm="1">
        <f t="array" ref="B1401">_xlfn.IFS(Data!F1401 = "successful", "successful",Data!F1401="failed","unsuccessful",Data!F1401="canceled","unsuccessful",Data!F1401="live","live")</f>
        <v>successful</v>
      </c>
      <c r="C1401">
        <v>9000</v>
      </c>
      <c r="D1401" t="str" cm="1">
        <f t="array" ref="D1401">_xlfn.IFS(C1401&lt;1000,"&lt;1000",AND(C1401&gt;=1000,C1401&lt;=4999),"1000 - 4999",AND(C1401&gt;=5000,C1401&lt;=9999),"5000 - 9999",AND(C1401&gt;=10000,C1401&lt;=14999),"10000 - 14999",AND(C1401&gt;=15000,C1401&lt;=19999),"15000 - 19999",AND(C1401&gt;=20000,C1401&lt;=24999),"20000 - 24999",AND(C1401&gt;=25000,C1401&lt;=29999),"25000 - 29999",AND(C1401&gt;=30000,C1401&lt;=34999),"30000 - 34999",AND(C1401&gt;=35000,C1401&lt;=39999),"35000 - 39999",AND(C1401&gt;=40000,C1401&lt;=44999),"40000 - 44999",AND(C1401&gt;=45000,C1401&lt;=49999),"45000 - 49999",C1401&gt;=50000,"50000 or more")</f>
        <v>5000 - 9999</v>
      </c>
    </row>
    <row r="1402" spans="1:4" x14ac:dyDescent="0.25">
      <c r="A1402">
        <v>34</v>
      </c>
      <c r="B1402" t="str" cm="1">
        <f t="array" ref="B1402">_xlfn.IFS(Data!F1402 = "successful", "successful",Data!F1402="failed","unsuccessful",Data!F1402="canceled","unsuccessful",Data!F1402="live","live")</f>
        <v>successful</v>
      </c>
      <c r="C1402">
        <v>350</v>
      </c>
      <c r="D1402" t="str" cm="1">
        <f t="array" ref="D1402">_xlfn.IFS(C1402&lt;1000,"&lt;1000",AND(C1402&gt;=1000,C1402&lt;=4999),"1000 - 4999",AND(C1402&gt;=5000,C1402&lt;=9999),"5000 - 9999",AND(C1402&gt;=10000,C1402&lt;=14999),"10000 - 14999",AND(C1402&gt;=15000,C1402&lt;=19999),"15000 - 19999",AND(C1402&gt;=20000,C1402&lt;=24999),"20000 - 24999",AND(C1402&gt;=25000,C1402&lt;=29999),"25000 - 29999",AND(C1402&gt;=30000,C1402&lt;=34999),"30000 - 34999",AND(C1402&gt;=35000,C1402&lt;=39999),"35000 - 39999",AND(C1402&gt;=40000,C1402&lt;=44999),"40000 - 44999",AND(C1402&gt;=45000,C1402&lt;=49999),"45000 - 49999",C1402&gt;=50000,"50000 or more")</f>
        <v>&lt;1000</v>
      </c>
    </row>
    <row r="1403" spans="1:4" x14ac:dyDescent="0.25">
      <c r="A1403">
        <v>240</v>
      </c>
      <c r="B1403" t="str" cm="1">
        <f t="array" ref="B1403">_xlfn.IFS(Data!F1403 = "successful", "successful",Data!F1403="failed","unsuccessful",Data!F1403="canceled","unsuccessful",Data!F1403="live","live")</f>
        <v>successful</v>
      </c>
      <c r="C1403">
        <v>2500</v>
      </c>
      <c r="D1403" t="str" cm="1">
        <f t="array" ref="D1403">_xlfn.IFS(C1403&lt;1000,"&lt;1000",AND(C1403&gt;=1000,C1403&lt;=4999),"1000 - 4999",AND(C1403&gt;=5000,C1403&lt;=9999),"5000 - 9999",AND(C1403&gt;=10000,C1403&lt;=14999),"10000 - 14999",AND(C1403&gt;=15000,C1403&lt;=19999),"15000 - 19999",AND(C1403&gt;=20000,C1403&lt;=24999),"20000 - 24999",AND(C1403&gt;=25000,C1403&lt;=29999),"25000 - 29999",AND(C1403&gt;=30000,C1403&lt;=34999),"30000 - 34999",AND(C1403&gt;=35000,C1403&lt;=39999),"35000 - 39999",AND(C1403&gt;=40000,C1403&lt;=44999),"40000 - 44999",AND(C1403&gt;=45000,C1403&lt;=49999),"45000 - 49999",C1403&gt;=50000,"50000 or more")</f>
        <v>1000 - 4999</v>
      </c>
    </row>
    <row r="1404" spans="1:4" x14ac:dyDescent="0.25">
      <c r="A1404">
        <v>113</v>
      </c>
      <c r="B1404" t="str" cm="1">
        <f t="array" ref="B1404">_xlfn.IFS(Data!F1404 = "successful", "successful",Data!F1404="failed","unsuccessful",Data!F1404="canceled","unsuccessful",Data!F1404="live","live")</f>
        <v>successful</v>
      </c>
      <c r="C1404">
        <v>2500</v>
      </c>
      <c r="D1404" t="str" cm="1">
        <f t="array" ref="D1404">_xlfn.IFS(C1404&lt;1000,"&lt;1000",AND(C1404&gt;=1000,C1404&lt;=4999),"1000 - 4999",AND(C1404&gt;=5000,C1404&lt;=9999),"5000 - 9999",AND(C1404&gt;=10000,C1404&lt;=14999),"10000 - 14999",AND(C1404&gt;=15000,C1404&lt;=19999),"15000 - 19999",AND(C1404&gt;=20000,C1404&lt;=24999),"20000 - 24999",AND(C1404&gt;=25000,C1404&lt;=29999),"25000 - 29999",AND(C1404&gt;=30000,C1404&lt;=34999),"30000 - 34999",AND(C1404&gt;=35000,C1404&lt;=39999),"35000 - 39999",AND(C1404&gt;=40000,C1404&lt;=44999),"40000 - 44999",AND(C1404&gt;=45000,C1404&lt;=49999),"45000 - 49999",C1404&gt;=50000,"50000 or more")</f>
        <v>1000 - 4999</v>
      </c>
    </row>
    <row r="1405" spans="1:4" x14ac:dyDescent="0.25">
      <c r="A1405">
        <v>66</v>
      </c>
      <c r="B1405" t="str" cm="1">
        <f t="array" ref="B1405">_xlfn.IFS(Data!F1405 = "successful", "successful",Data!F1405="failed","unsuccessful",Data!F1405="canceled","unsuccessful",Data!F1405="live","live")</f>
        <v>successful</v>
      </c>
      <c r="C1405">
        <v>4000</v>
      </c>
      <c r="D1405" t="str" cm="1">
        <f t="array" ref="D1405">_xlfn.IFS(C1405&lt;1000,"&lt;1000",AND(C1405&gt;=1000,C1405&lt;=4999),"1000 - 4999",AND(C1405&gt;=5000,C1405&lt;=9999),"5000 - 9999",AND(C1405&gt;=10000,C1405&lt;=14999),"10000 - 14999",AND(C1405&gt;=15000,C1405&lt;=19999),"15000 - 19999",AND(C1405&gt;=20000,C1405&lt;=24999),"20000 - 24999",AND(C1405&gt;=25000,C1405&lt;=29999),"25000 - 29999",AND(C1405&gt;=30000,C1405&lt;=34999),"30000 - 34999",AND(C1405&gt;=35000,C1405&lt;=39999),"35000 - 39999",AND(C1405&gt;=40000,C1405&lt;=44999),"40000 - 44999",AND(C1405&gt;=45000,C1405&lt;=49999),"45000 - 49999",C1405&gt;=50000,"50000 or more")</f>
        <v>1000 - 4999</v>
      </c>
    </row>
    <row r="1406" spans="1:4" x14ac:dyDescent="0.25">
      <c r="A1406">
        <v>5</v>
      </c>
      <c r="B1406" t="str" cm="1">
        <f t="array" ref="B1406">_xlfn.IFS(Data!F1406 = "successful", "successful",Data!F1406="failed","unsuccessful",Data!F1406="canceled","unsuccessful",Data!F1406="live","live")</f>
        <v>unsuccessful</v>
      </c>
      <c r="C1406">
        <v>14500</v>
      </c>
      <c r="D1406" t="str" cm="1">
        <f t="array" ref="D1406">_xlfn.IFS(C1406&lt;1000,"&lt;1000",AND(C1406&gt;=1000,C1406&lt;=4999),"1000 - 4999",AND(C1406&gt;=5000,C1406&lt;=9999),"5000 - 9999",AND(C1406&gt;=10000,C1406&lt;=14999),"10000 - 14999",AND(C1406&gt;=15000,C1406&lt;=19999),"15000 - 19999",AND(C1406&gt;=20000,C1406&lt;=24999),"20000 - 24999",AND(C1406&gt;=25000,C1406&lt;=29999),"25000 - 29999",AND(C1406&gt;=30000,C1406&lt;=34999),"30000 - 34999",AND(C1406&gt;=35000,C1406&lt;=39999),"35000 - 39999",AND(C1406&gt;=40000,C1406&lt;=44999),"40000 - 44999",AND(C1406&gt;=45000,C1406&lt;=49999),"45000 - 49999",C1406&gt;=50000,"50000 or more")</f>
        <v>10000 - 14999</v>
      </c>
    </row>
    <row r="1407" spans="1:4" x14ac:dyDescent="0.25">
      <c r="A1407">
        <v>17</v>
      </c>
      <c r="B1407" t="str" cm="1">
        <f t="array" ref="B1407">_xlfn.IFS(Data!F1407 = "successful", "successful",Data!F1407="failed","unsuccessful",Data!F1407="canceled","unsuccessful",Data!F1407="live","live")</f>
        <v>unsuccessful</v>
      </c>
      <c r="C1407">
        <v>25000</v>
      </c>
      <c r="D1407" t="str" cm="1">
        <f t="array" ref="D1407">_xlfn.IFS(C1407&lt;1000,"&lt;1000",AND(C1407&gt;=1000,C1407&lt;=4999),"1000 - 4999",AND(C1407&gt;=5000,C1407&lt;=9999),"5000 - 9999",AND(C1407&gt;=10000,C1407&lt;=14999),"10000 - 14999",AND(C1407&gt;=15000,C1407&lt;=19999),"15000 - 19999",AND(C1407&gt;=20000,C1407&lt;=24999),"20000 - 24999",AND(C1407&gt;=25000,C1407&lt;=29999),"25000 - 29999",AND(C1407&gt;=30000,C1407&lt;=34999),"30000 - 34999",AND(C1407&gt;=35000,C1407&lt;=39999),"35000 - 39999",AND(C1407&gt;=40000,C1407&lt;=44999),"40000 - 44999",AND(C1407&gt;=45000,C1407&lt;=49999),"45000 - 49999",C1407&gt;=50000,"50000 or more")</f>
        <v>25000 - 29999</v>
      </c>
    </row>
    <row r="1408" spans="1:4" x14ac:dyDescent="0.25">
      <c r="A1408">
        <v>3</v>
      </c>
      <c r="B1408" t="str" cm="1">
        <f t="array" ref="B1408">_xlfn.IFS(Data!F1408 = "successful", "successful",Data!F1408="failed","unsuccessful",Data!F1408="canceled","unsuccessful",Data!F1408="live","live")</f>
        <v>unsuccessful</v>
      </c>
      <c r="C1408">
        <v>12000</v>
      </c>
      <c r="D1408" t="str" cm="1">
        <f t="array" ref="D1408">_xlfn.IFS(C1408&lt;1000,"&lt;1000",AND(C1408&gt;=1000,C1408&lt;=4999),"1000 - 4999",AND(C1408&gt;=5000,C1408&lt;=9999),"5000 - 9999",AND(C1408&gt;=10000,C1408&lt;=14999),"10000 - 14999",AND(C1408&gt;=15000,C1408&lt;=19999),"15000 - 19999",AND(C1408&gt;=20000,C1408&lt;=24999),"20000 - 24999",AND(C1408&gt;=25000,C1408&lt;=29999),"25000 - 29999",AND(C1408&gt;=30000,C1408&lt;=34999),"30000 - 34999",AND(C1408&gt;=35000,C1408&lt;=39999),"35000 - 39999",AND(C1408&gt;=40000,C1408&lt;=44999),"40000 - 44999",AND(C1408&gt;=45000,C1408&lt;=49999),"45000 - 49999",C1408&gt;=50000,"50000 or more")</f>
        <v>10000 - 14999</v>
      </c>
    </row>
    <row r="1409" spans="1:4" x14ac:dyDescent="0.25">
      <c r="A1409">
        <v>2</v>
      </c>
      <c r="B1409" t="str" cm="1">
        <f t="array" ref="B1409">_xlfn.IFS(Data!F1409 = "successful", "successful",Data!F1409="failed","unsuccessful",Data!F1409="canceled","unsuccessful",Data!F1409="live","live")</f>
        <v>unsuccessful</v>
      </c>
      <c r="C1409">
        <v>3000</v>
      </c>
      <c r="D1409" t="str" cm="1">
        <f t="array" ref="D1409">_xlfn.IFS(C1409&lt;1000,"&lt;1000",AND(C1409&gt;=1000,C1409&lt;=4999),"1000 - 4999",AND(C1409&gt;=5000,C1409&lt;=9999),"5000 - 9999",AND(C1409&gt;=10000,C1409&lt;=14999),"10000 - 14999",AND(C1409&gt;=15000,C1409&lt;=19999),"15000 - 19999",AND(C1409&gt;=20000,C1409&lt;=24999),"20000 - 24999",AND(C1409&gt;=25000,C1409&lt;=29999),"25000 - 29999",AND(C1409&gt;=30000,C1409&lt;=34999),"30000 - 34999",AND(C1409&gt;=35000,C1409&lt;=39999),"35000 - 39999",AND(C1409&gt;=40000,C1409&lt;=44999),"40000 - 44999",AND(C1409&gt;=45000,C1409&lt;=49999),"45000 - 49999",C1409&gt;=50000,"50000 or more")</f>
        <v>1000 - 4999</v>
      </c>
    </row>
    <row r="1410" spans="1:4" x14ac:dyDescent="0.25">
      <c r="A1410">
        <v>6</v>
      </c>
      <c r="B1410" t="str" cm="1">
        <f t="array" ref="B1410">_xlfn.IFS(Data!F1410 = "successful", "successful",Data!F1410="failed","unsuccessful",Data!F1410="canceled","unsuccessful",Data!F1410="live","live")</f>
        <v>unsuccessful</v>
      </c>
      <c r="C1410">
        <v>1000</v>
      </c>
      <c r="D1410" t="str" cm="1">
        <f t="array" ref="D1410">_xlfn.IFS(C1410&lt;1000,"&lt;1000",AND(C1410&gt;=1000,C1410&lt;=4999),"1000 - 4999",AND(C1410&gt;=5000,C1410&lt;=9999),"5000 - 9999",AND(C1410&gt;=10000,C1410&lt;=14999),"10000 - 14999",AND(C1410&gt;=15000,C1410&lt;=19999),"15000 - 19999",AND(C1410&gt;=20000,C1410&lt;=24999),"20000 - 24999",AND(C1410&gt;=25000,C1410&lt;=29999),"25000 - 29999",AND(C1410&gt;=30000,C1410&lt;=34999),"30000 - 34999",AND(C1410&gt;=35000,C1410&lt;=39999),"35000 - 39999",AND(C1410&gt;=40000,C1410&lt;=44999),"40000 - 44999",AND(C1410&gt;=45000,C1410&lt;=49999),"45000 - 49999",C1410&gt;=50000,"50000 or more")</f>
        <v>1000 - 4999</v>
      </c>
    </row>
    <row r="1411" spans="1:4" x14ac:dyDescent="0.25">
      <c r="A1411">
        <v>0</v>
      </c>
      <c r="B1411" t="str" cm="1">
        <f t="array" ref="B1411">_xlfn.IFS(Data!F1411 = "successful", "successful",Data!F1411="failed","unsuccessful",Data!F1411="canceled","unsuccessful",Data!F1411="live","live")</f>
        <v>unsuccessful</v>
      </c>
      <c r="C1411">
        <v>4000</v>
      </c>
      <c r="D1411" t="str" cm="1">
        <f t="array" ref="D1411">_xlfn.IFS(C1411&lt;1000,"&lt;1000",AND(C1411&gt;=1000,C1411&lt;=4999),"1000 - 4999",AND(C1411&gt;=5000,C1411&lt;=9999),"5000 - 9999",AND(C1411&gt;=10000,C1411&lt;=14999),"10000 - 14999",AND(C1411&gt;=15000,C1411&lt;=19999),"15000 - 19999",AND(C1411&gt;=20000,C1411&lt;=24999),"20000 - 24999",AND(C1411&gt;=25000,C1411&lt;=29999),"25000 - 29999",AND(C1411&gt;=30000,C1411&lt;=34999),"30000 - 34999",AND(C1411&gt;=35000,C1411&lt;=39999),"35000 - 39999",AND(C1411&gt;=40000,C1411&lt;=44999),"40000 - 44999",AND(C1411&gt;=45000,C1411&lt;=49999),"45000 - 49999",C1411&gt;=50000,"50000 or more")</f>
        <v>1000 - 4999</v>
      </c>
    </row>
    <row r="1412" spans="1:4" x14ac:dyDescent="0.25">
      <c r="A1412">
        <v>1</v>
      </c>
      <c r="B1412" t="str" cm="1">
        <f t="array" ref="B1412">_xlfn.IFS(Data!F1412 = "successful", "successful",Data!F1412="failed","unsuccessful",Data!F1412="canceled","unsuccessful",Data!F1412="live","live")</f>
        <v>unsuccessful</v>
      </c>
      <c r="C1412">
        <v>6000</v>
      </c>
      <c r="D1412" t="str" cm="1">
        <f t="array" ref="D1412">_xlfn.IFS(C1412&lt;1000,"&lt;1000",AND(C1412&gt;=1000,C1412&lt;=4999),"1000 - 4999",AND(C1412&gt;=5000,C1412&lt;=9999),"5000 - 9999",AND(C1412&gt;=10000,C1412&lt;=14999),"10000 - 14999",AND(C1412&gt;=15000,C1412&lt;=19999),"15000 - 19999",AND(C1412&gt;=20000,C1412&lt;=24999),"20000 - 24999",AND(C1412&gt;=25000,C1412&lt;=29999),"25000 - 29999",AND(C1412&gt;=30000,C1412&lt;=34999),"30000 - 34999",AND(C1412&gt;=35000,C1412&lt;=39999),"35000 - 39999",AND(C1412&gt;=40000,C1412&lt;=44999),"40000 - 44999",AND(C1412&gt;=45000,C1412&lt;=49999),"45000 - 49999",C1412&gt;=50000,"50000 or more")</f>
        <v>5000 - 9999</v>
      </c>
    </row>
    <row r="1413" spans="1:4" x14ac:dyDescent="0.25">
      <c r="A1413">
        <v>3</v>
      </c>
      <c r="B1413" t="str" cm="1">
        <f t="array" ref="B1413">_xlfn.IFS(Data!F1413 = "successful", "successful",Data!F1413="failed","unsuccessful",Data!F1413="canceled","unsuccessful",Data!F1413="live","live")</f>
        <v>unsuccessful</v>
      </c>
      <c r="C1413">
        <v>3000</v>
      </c>
      <c r="D1413" t="str" cm="1">
        <f t="array" ref="D1413">_xlfn.IFS(C1413&lt;1000,"&lt;1000",AND(C1413&gt;=1000,C1413&lt;=4999),"1000 - 4999",AND(C1413&gt;=5000,C1413&lt;=9999),"5000 - 9999",AND(C1413&gt;=10000,C1413&lt;=14999),"10000 - 14999",AND(C1413&gt;=15000,C1413&lt;=19999),"15000 - 19999",AND(C1413&gt;=20000,C1413&lt;=24999),"20000 - 24999",AND(C1413&gt;=25000,C1413&lt;=29999),"25000 - 29999",AND(C1413&gt;=30000,C1413&lt;=34999),"30000 - 34999",AND(C1413&gt;=35000,C1413&lt;=39999),"35000 - 39999",AND(C1413&gt;=40000,C1413&lt;=44999),"40000 - 44999",AND(C1413&gt;=45000,C1413&lt;=49999),"45000 - 49999",C1413&gt;=50000,"50000 or more")</f>
        <v>1000 - 4999</v>
      </c>
    </row>
    <row r="1414" spans="1:4" x14ac:dyDescent="0.25">
      <c r="A1414">
        <v>13</v>
      </c>
      <c r="B1414" t="str" cm="1">
        <f t="array" ref="B1414">_xlfn.IFS(Data!F1414 = "successful", "successful",Data!F1414="failed","unsuccessful",Data!F1414="canceled","unsuccessful",Data!F1414="live","live")</f>
        <v>unsuccessful</v>
      </c>
      <c r="C1414">
        <v>7000</v>
      </c>
      <c r="D1414" t="str" cm="1">
        <f t="array" ref="D1414">_xlfn.IFS(C1414&lt;1000,"&lt;1000",AND(C1414&gt;=1000,C1414&lt;=4999),"1000 - 4999",AND(C1414&gt;=5000,C1414&lt;=9999),"5000 - 9999",AND(C1414&gt;=10000,C1414&lt;=14999),"10000 - 14999",AND(C1414&gt;=15000,C1414&lt;=19999),"15000 - 19999",AND(C1414&gt;=20000,C1414&lt;=24999),"20000 - 24999",AND(C1414&gt;=25000,C1414&lt;=29999),"25000 - 29999",AND(C1414&gt;=30000,C1414&lt;=34999),"30000 - 34999",AND(C1414&gt;=35000,C1414&lt;=39999),"35000 - 39999",AND(C1414&gt;=40000,C1414&lt;=44999),"40000 - 44999",AND(C1414&gt;=45000,C1414&lt;=49999),"45000 - 49999",C1414&gt;=50000,"50000 or more")</f>
        <v>5000 - 9999</v>
      </c>
    </row>
    <row r="1415" spans="1:4" x14ac:dyDescent="0.25">
      <c r="A1415">
        <v>1</v>
      </c>
      <c r="B1415" t="str" cm="1">
        <f t="array" ref="B1415">_xlfn.IFS(Data!F1415 = "successful", "successful",Data!F1415="failed","unsuccessful",Data!F1415="canceled","unsuccessful",Data!F1415="live","live")</f>
        <v>unsuccessful</v>
      </c>
      <c r="C1415">
        <v>2000</v>
      </c>
      <c r="D1415" t="str" cm="1">
        <f t="array" ref="D1415">_xlfn.IFS(C1415&lt;1000,"&lt;1000",AND(C1415&gt;=1000,C1415&lt;=4999),"1000 - 4999",AND(C1415&gt;=5000,C1415&lt;=9999),"5000 - 9999",AND(C1415&gt;=10000,C1415&lt;=14999),"10000 - 14999",AND(C1415&gt;=15000,C1415&lt;=19999),"15000 - 19999",AND(C1415&gt;=20000,C1415&lt;=24999),"20000 - 24999",AND(C1415&gt;=25000,C1415&lt;=29999),"25000 - 29999",AND(C1415&gt;=30000,C1415&lt;=34999),"30000 - 34999",AND(C1415&gt;=35000,C1415&lt;=39999),"35000 - 39999",AND(C1415&gt;=40000,C1415&lt;=44999),"40000 - 44999",AND(C1415&gt;=45000,C1415&lt;=49999),"45000 - 49999",C1415&gt;=50000,"50000 or more")</f>
        <v>1000 - 4999</v>
      </c>
    </row>
    <row r="1416" spans="1:4" x14ac:dyDescent="0.25">
      <c r="A1416">
        <v>1</v>
      </c>
      <c r="B1416" t="str" cm="1">
        <f t="array" ref="B1416">_xlfn.IFS(Data!F1416 = "successful", "successful",Data!F1416="failed","unsuccessful",Data!F1416="canceled","unsuccessful",Data!F1416="live","live")</f>
        <v>unsuccessful</v>
      </c>
      <c r="C1416">
        <v>500</v>
      </c>
      <c r="D1416" t="str" cm="1">
        <f t="array" ref="D1416">_xlfn.IFS(C1416&lt;1000,"&lt;1000",AND(C1416&gt;=1000,C1416&lt;=4999),"1000 - 4999",AND(C1416&gt;=5000,C1416&lt;=9999),"5000 - 9999",AND(C1416&gt;=10000,C1416&lt;=14999),"10000 - 14999",AND(C1416&gt;=15000,C1416&lt;=19999),"15000 - 19999",AND(C1416&gt;=20000,C1416&lt;=24999),"20000 - 24999",AND(C1416&gt;=25000,C1416&lt;=29999),"25000 - 29999",AND(C1416&gt;=30000,C1416&lt;=34999),"30000 - 34999",AND(C1416&gt;=35000,C1416&lt;=39999),"35000 - 39999",AND(C1416&gt;=40000,C1416&lt;=44999),"40000 - 44999",AND(C1416&gt;=45000,C1416&lt;=49999),"45000 - 49999",C1416&gt;=50000,"50000 or more")</f>
        <v>&lt;1000</v>
      </c>
    </row>
    <row r="1417" spans="1:4" x14ac:dyDescent="0.25">
      <c r="A1417">
        <v>9</v>
      </c>
      <c r="B1417" t="str" cm="1">
        <f t="array" ref="B1417">_xlfn.IFS(Data!F1417 = "successful", "successful",Data!F1417="failed","unsuccessful",Data!F1417="canceled","unsuccessful",Data!F1417="live","live")</f>
        <v>unsuccessful</v>
      </c>
      <c r="C1417">
        <v>4400</v>
      </c>
      <c r="D1417" t="str" cm="1">
        <f t="array" ref="D1417">_xlfn.IFS(C1417&lt;1000,"&lt;1000",AND(C1417&gt;=1000,C1417&lt;=4999),"1000 - 4999",AND(C1417&gt;=5000,C1417&lt;=9999),"5000 - 9999",AND(C1417&gt;=10000,C1417&lt;=14999),"10000 - 14999",AND(C1417&gt;=15000,C1417&lt;=19999),"15000 - 19999",AND(C1417&gt;=20000,C1417&lt;=24999),"20000 - 24999",AND(C1417&gt;=25000,C1417&lt;=29999),"25000 - 29999",AND(C1417&gt;=30000,C1417&lt;=34999),"30000 - 34999",AND(C1417&gt;=35000,C1417&lt;=39999),"35000 - 39999",AND(C1417&gt;=40000,C1417&lt;=44999),"40000 - 44999",AND(C1417&gt;=45000,C1417&lt;=49999),"45000 - 49999",C1417&gt;=50000,"50000 or more")</f>
        <v>1000 - 4999</v>
      </c>
    </row>
    <row r="1418" spans="1:4" x14ac:dyDescent="0.25">
      <c r="A1418">
        <v>0</v>
      </c>
      <c r="B1418" t="str" cm="1">
        <f t="array" ref="B1418">_xlfn.IFS(Data!F1418 = "successful", "successful",Data!F1418="failed","unsuccessful",Data!F1418="canceled","unsuccessful",Data!F1418="live","live")</f>
        <v>unsuccessful</v>
      </c>
      <c r="C1418">
        <v>50000</v>
      </c>
      <c r="D1418" t="str" cm="1">
        <f t="array" ref="D1418">_xlfn.IFS(C1418&lt;1000,"&lt;1000",AND(C1418&gt;=1000,C1418&lt;=4999),"1000 - 4999",AND(C1418&gt;=5000,C1418&lt;=9999),"5000 - 9999",AND(C1418&gt;=10000,C1418&lt;=14999),"10000 - 14999",AND(C1418&gt;=15000,C1418&lt;=19999),"15000 - 19999",AND(C1418&gt;=20000,C1418&lt;=24999),"20000 - 24999",AND(C1418&gt;=25000,C1418&lt;=29999),"25000 - 29999",AND(C1418&gt;=30000,C1418&lt;=34999),"30000 - 34999",AND(C1418&gt;=35000,C1418&lt;=39999),"35000 - 39999",AND(C1418&gt;=40000,C1418&lt;=44999),"40000 - 44999",AND(C1418&gt;=45000,C1418&lt;=49999),"45000 - 49999",C1418&gt;=50000,"50000 or more")</f>
        <v>50000 or more</v>
      </c>
    </row>
    <row r="1419" spans="1:4" x14ac:dyDescent="0.25">
      <c r="A1419">
        <v>2</v>
      </c>
      <c r="B1419" t="str" cm="1">
        <f t="array" ref="B1419">_xlfn.IFS(Data!F1419 = "successful", "successful",Data!F1419="failed","unsuccessful",Data!F1419="canceled","unsuccessful",Data!F1419="live","live")</f>
        <v>unsuccessful</v>
      </c>
      <c r="C1419">
        <v>4500</v>
      </c>
      <c r="D1419" t="str" cm="1">
        <f t="array" ref="D1419">_xlfn.IFS(C1419&lt;1000,"&lt;1000",AND(C1419&gt;=1000,C1419&lt;=4999),"1000 - 4999",AND(C1419&gt;=5000,C1419&lt;=9999),"5000 - 9999",AND(C1419&gt;=10000,C1419&lt;=14999),"10000 - 14999",AND(C1419&gt;=15000,C1419&lt;=19999),"15000 - 19999",AND(C1419&gt;=20000,C1419&lt;=24999),"20000 - 24999",AND(C1419&gt;=25000,C1419&lt;=29999),"25000 - 29999",AND(C1419&gt;=30000,C1419&lt;=34999),"30000 - 34999",AND(C1419&gt;=35000,C1419&lt;=39999),"35000 - 39999",AND(C1419&gt;=40000,C1419&lt;=44999),"40000 - 44999",AND(C1419&gt;=45000,C1419&lt;=49999),"45000 - 49999",C1419&gt;=50000,"50000 or more")</f>
        <v>1000 - 4999</v>
      </c>
    </row>
    <row r="1420" spans="1:4" x14ac:dyDescent="0.25">
      <c r="A1420">
        <v>1</v>
      </c>
      <c r="B1420" t="str" cm="1">
        <f t="array" ref="B1420">_xlfn.IFS(Data!F1420 = "successful", "successful",Data!F1420="failed","unsuccessful",Data!F1420="canceled","unsuccessful",Data!F1420="live","live")</f>
        <v>unsuccessful</v>
      </c>
      <c r="C1420">
        <v>3000</v>
      </c>
      <c r="D1420" t="str" cm="1">
        <f t="array" ref="D1420">_xlfn.IFS(C1420&lt;1000,"&lt;1000",AND(C1420&gt;=1000,C1420&lt;=4999),"1000 - 4999",AND(C1420&gt;=5000,C1420&lt;=9999),"5000 - 9999",AND(C1420&gt;=10000,C1420&lt;=14999),"10000 - 14999",AND(C1420&gt;=15000,C1420&lt;=19999),"15000 - 19999",AND(C1420&gt;=20000,C1420&lt;=24999),"20000 - 24999",AND(C1420&gt;=25000,C1420&lt;=29999),"25000 - 29999",AND(C1420&gt;=30000,C1420&lt;=34999),"30000 - 34999",AND(C1420&gt;=35000,C1420&lt;=39999),"35000 - 39999",AND(C1420&gt;=40000,C1420&lt;=44999),"40000 - 44999",AND(C1420&gt;=45000,C1420&lt;=49999),"45000 - 49999",C1420&gt;=50000,"50000 or more")</f>
        <v>1000 - 4999</v>
      </c>
    </row>
    <row r="1421" spans="1:4" x14ac:dyDescent="0.25">
      <c r="A1421">
        <v>10</v>
      </c>
      <c r="B1421" t="str" cm="1">
        <f t="array" ref="B1421">_xlfn.IFS(Data!F1421 = "successful", "successful",Data!F1421="failed","unsuccessful",Data!F1421="canceled","unsuccessful",Data!F1421="live","live")</f>
        <v>unsuccessful</v>
      </c>
      <c r="C1421">
        <v>6300</v>
      </c>
      <c r="D1421" t="str" cm="1">
        <f t="array" ref="D1421">_xlfn.IFS(C1421&lt;1000,"&lt;1000",AND(C1421&gt;=1000,C1421&lt;=4999),"1000 - 4999",AND(C1421&gt;=5000,C1421&lt;=9999),"5000 - 9999",AND(C1421&gt;=10000,C1421&lt;=14999),"10000 - 14999",AND(C1421&gt;=15000,C1421&lt;=19999),"15000 - 19999",AND(C1421&gt;=20000,C1421&lt;=24999),"20000 - 24999",AND(C1421&gt;=25000,C1421&lt;=29999),"25000 - 29999",AND(C1421&gt;=30000,C1421&lt;=34999),"30000 - 34999",AND(C1421&gt;=35000,C1421&lt;=39999),"35000 - 39999",AND(C1421&gt;=40000,C1421&lt;=44999),"40000 - 44999",AND(C1421&gt;=45000,C1421&lt;=49999),"45000 - 49999",C1421&gt;=50000,"50000 or more")</f>
        <v>5000 - 9999</v>
      </c>
    </row>
    <row r="1422" spans="1:4" x14ac:dyDescent="0.25">
      <c r="A1422">
        <v>3</v>
      </c>
      <c r="B1422" t="str" cm="1">
        <f t="array" ref="B1422">_xlfn.IFS(Data!F1422 = "successful", "successful",Data!F1422="failed","unsuccessful",Data!F1422="canceled","unsuccessful",Data!F1422="live","live")</f>
        <v>unsuccessful</v>
      </c>
      <c r="C1422">
        <v>110</v>
      </c>
      <c r="D1422" t="str" cm="1">
        <f t="array" ref="D1422">_xlfn.IFS(C1422&lt;1000,"&lt;1000",AND(C1422&gt;=1000,C1422&lt;=4999),"1000 - 4999",AND(C1422&gt;=5000,C1422&lt;=9999),"5000 - 9999",AND(C1422&gt;=10000,C1422&lt;=14999),"10000 - 14999",AND(C1422&gt;=15000,C1422&lt;=19999),"15000 - 19999",AND(C1422&gt;=20000,C1422&lt;=24999),"20000 - 24999",AND(C1422&gt;=25000,C1422&lt;=29999),"25000 - 29999",AND(C1422&gt;=30000,C1422&lt;=34999),"30000 - 34999",AND(C1422&gt;=35000,C1422&lt;=39999),"35000 - 39999",AND(C1422&gt;=40000,C1422&lt;=44999),"40000 - 44999",AND(C1422&gt;=45000,C1422&lt;=49999),"45000 - 49999",C1422&gt;=50000,"50000 or more")</f>
        <v>&lt;1000</v>
      </c>
    </row>
    <row r="1423" spans="1:4" x14ac:dyDescent="0.25">
      <c r="A1423">
        <v>2</v>
      </c>
      <c r="B1423" t="str" cm="1">
        <f t="array" ref="B1423">_xlfn.IFS(Data!F1423 = "successful", "successful",Data!F1423="failed","unsuccessful",Data!F1423="canceled","unsuccessful",Data!F1423="live","live")</f>
        <v>unsuccessful</v>
      </c>
      <c r="C1423">
        <v>200000</v>
      </c>
      <c r="D1423" t="str" cm="1">
        <f t="array" ref="D1423">_xlfn.IFS(C1423&lt;1000,"&lt;1000",AND(C1423&gt;=1000,C1423&lt;=4999),"1000 - 4999",AND(C1423&gt;=5000,C1423&lt;=9999),"5000 - 9999",AND(C1423&gt;=10000,C1423&lt;=14999),"10000 - 14999",AND(C1423&gt;=15000,C1423&lt;=19999),"15000 - 19999",AND(C1423&gt;=20000,C1423&lt;=24999),"20000 - 24999",AND(C1423&gt;=25000,C1423&lt;=29999),"25000 - 29999",AND(C1423&gt;=30000,C1423&lt;=34999),"30000 - 34999",AND(C1423&gt;=35000,C1423&lt;=39999),"35000 - 39999",AND(C1423&gt;=40000,C1423&lt;=44999),"40000 - 44999",AND(C1423&gt;=45000,C1423&lt;=49999),"45000 - 49999",C1423&gt;=50000,"50000 or more")</f>
        <v>50000 or more</v>
      </c>
    </row>
    <row r="1424" spans="1:4" x14ac:dyDescent="0.25">
      <c r="A1424">
        <v>2</v>
      </c>
      <c r="B1424" t="str" cm="1">
        <f t="array" ref="B1424">_xlfn.IFS(Data!F1424 = "successful", "successful",Data!F1424="failed","unsuccessful",Data!F1424="canceled","unsuccessful",Data!F1424="live","live")</f>
        <v>unsuccessful</v>
      </c>
      <c r="C1424">
        <v>25000</v>
      </c>
      <c r="D1424" t="str" cm="1">
        <f t="array" ref="D1424">_xlfn.IFS(C1424&lt;1000,"&lt;1000",AND(C1424&gt;=1000,C1424&lt;=4999),"1000 - 4999",AND(C1424&gt;=5000,C1424&lt;=9999),"5000 - 9999",AND(C1424&gt;=10000,C1424&lt;=14999),"10000 - 14999",AND(C1424&gt;=15000,C1424&lt;=19999),"15000 - 19999",AND(C1424&gt;=20000,C1424&lt;=24999),"20000 - 24999",AND(C1424&gt;=25000,C1424&lt;=29999),"25000 - 29999",AND(C1424&gt;=30000,C1424&lt;=34999),"30000 - 34999",AND(C1424&gt;=35000,C1424&lt;=39999),"35000 - 39999",AND(C1424&gt;=40000,C1424&lt;=44999),"40000 - 44999",AND(C1424&gt;=45000,C1424&lt;=49999),"45000 - 49999",C1424&gt;=50000,"50000 or more")</f>
        <v>25000 - 29999</v>
      </c>
    </row>
    <row r="1425" spans="1:4" x14ac:dyDescent="0.25">
      <c r="A1425">
        <v>1</v>
      </c>
      <c r="B1425" t="str" cm="1">
        <f t="array" ref="B1425">_xlfn.IFS(Data!F1425 = "successful", "successful",Data!F1425="failed","unsuccessful",Data!F1425="canceled","unsuccessful",Data!F1425="live","live")</f>
        <v>unsuccessful</v>
      </c>
      <c r="C1425">
        <v>30000</v>
      </c>
      <c r="D1425" t="str" cm="1">
        <f t="array" ref="D1425">_xlfn.IFS(C1425&lt;1000,"&lt;1000",AND(C1425&gt;=1000,C1425&lt;=4999),"1000 - 4999",AND(C1425&gt;=5000,C1425&lt;=9999),"5000 - 9999",AND(C1425&gt;=10000,C1425&lt;=14999),"10000 - 14999",AND(C1425&gt;=15000,C1425&lt;=19999),"15000 - 19999",AND(C1425&gt;=20000,C1425&lt;=24999),"20000 - 24999",AND(C1425&gt;=25000,C1425&lt;=29999),"25000 - 29999",AND(C1425&gt;=30000,C1425&lt;=34999),"30000 - 34999",AND(C1425&gt;=35000,C1425&lt;=39999),"35000 - 39999",AND(C1425&gt;=40000,C1425&lt;=44999),"40000 - 44999",AND(C1425&gt;=45000,C1425&lt;=49999),"45000 - 49999",C1425&gt;=50000,"50000 or more")</f>
        <v>30000 - 34999</v>
      </c>
    </row>
    <row r="1426" spans="1:4" x14ac:dyDescent="0.25">
      <c r="A1426">
        <v>14</v>
      </c>
      <c r="B1426" t="str" cm="1">
        <f t="array" ref="B1426">_xlfn.IFS(Data!F1426 = "successful", "successful",Data!F1426="failed","unsuccessful",Data!F1426="canceled","unsuccessful",Data!F1426="live","live")</f>
        <v>unsuccessful</v>
      </c>
      <c r="C1426">
        <v>7500</v>
      </c>
      <c r="D1426" t="str" cm="1">
        <f t="array" ref="D1426">_xlfn.IFS(C1426&lt;1000,"&lt;1000",AND(C1426&gt;=1000,C1426&lt;=4999),"1000 - 4999",AND(C1426&gt;=5000,C1426&lt;=9999),"5000 - 9999",AND(C1426&gt;=10000,C1426&lt;=14999),"10000 - 14999",AND(C1426&gt;=15000,C1426&lt;=19999),"15000 - 19999",AND(C1426&gt;=20000,C1426&lt;=24999),"20000 - 24999",AND(C1426&gt;=25000,C1426&lt;=29999),"25000 - 29999",AND(C1426&gt;=30000,C1426&lt;=34999),"30000 - 34999",AND(C1426&gt;=35000,C1426&lt;=39999),"35000 - 39999",AND(C1426&gt;=40000,C1426&lt;=44999),"40000 - 44999",AND(C1426&gt;=45000,C1426&lt;=49999),"45000 - 49999",C1426&gt;=50000,"50000 or more")</f>
        <v>5000 - 9999</v>
      </c>
    </row>
    <row r="1427" spans="1:4" x14ac:dyDescent="0.25">
      <c r="A1427">
        <v>0</v>
      </c>
      <c r="B1427" t="str" cm="1">
        <f t="array" ref="B1427">_xlfn.IFS(Data!F1427 = "successful", "successful",Data!F1427="failed","unsuccessful",Data!F1427="canceled","unsuccessful",Data!F1427="live","live")</f>
        <v>unsuccessful</v>
      </c>
      <c r="C1427">
        <v>13000</v>
      </c>
      <c r="D1427" t="str" cm="1">
        <f t="array" ref="D1427">_xlfn.IFS(C1427&lt;1000,"&lt;1000",AND(C1427&gt;=1000,C1427&lt;=4999),"1000 - 4999",AND(C1427&gt;=5000,C1427&lt;=9999),"5000 - 9999",AND(C1427&gt;=10000,C1427&lt;=14999),"10000 - 14999",AND(C1427&gt;=15000,C1427&lt;=19999),"15000 - 19999",AND(C1427&gt;=20000,C1427&lt;=24999),"20000 - 24999",AND(C1427&gt;=25000,C1427&lt;=29999),"25000 - 29999",AND(C1427&gt;=30000,C1427&lt;=34999),"30000 - 34999",AND(C1427&gt;=35000,C1427&lt;=39999),"35000 - 39999",AND(C1427&gt;=40000,C1427&lt;=44999),"40000 - 44999",AND(C1427&gt;=45000,C1427&lt;=49999),"45000 - 49999",C1427&gt;=50000,"50000 or more")</f>
        <v>10000 - 14999</v>
      </c>
    </row>
    <row r="1428" spans="1:4" x14ac:dyDescent="0.25">
      <c r="A1428">
        <v>0</v>
      </c>
      <c r="B1428" t="str" cm="1">
        <f t="array" ref="B1428">_xlfn.IFS(Data!F1428 = "successful", "successful",Data!F1428="failed","unsuccessful",Data!F1428="canceled","unsuccessful",Data!F1428="live","live")</f>
        <v>unsuccessful</v>
      </c>
      <c r="C1428">
        <v>1000</v>
      </c>
      <c r="D1428" t="str" cm="1">
        <f t="array" ref="D1428">_xlfn.IFS(C1428&lt;1000,"&lt;1000",AND(C1428&gt;=1000,C1428&lt;=4999),"1000 - 4999",AND(C1428&gt;=5000,C1428&lt;=9999),"5000 - 9999",AND(C1428&gt;=10000,C1428&lt;=14999),"10000 - 14999",AND(C1428&gt;=15000,C1428&lt;=19999),"15000 - 19999",AND(C1428&gt;=20000,C1428&lt;=24999),"20000 - 24999",AND(C1428&gt;=25000,C1428&lt;=29999),"25000 - 29999",AND(C1428&gt;=30000,C1428&lt;=34999),"30000 - 34999",AND(C1428&gt;=35000,C1428&lt;=39999),"35000 - 39999",AND(C1428&gt;=40000,C1428&lt;=44999),"40000 - 44999",AND(C1428&gt;=45000,C1428&lt;=49999),"45000 - 49999",C1428&gt;=50000,"50000 or more")</f>
        <v>1000 - 4999</v>
      </c>
    </row>
    <row r="1429" spans="1:4" x14ac:dyDescent="0.25">
      <c r="A1429">
        <v>4</v>
      </c>
      <c r="B1429" t="str" cm="1">
        <f t="array" ref="B1429">_xlfn.IFS(Data!F1429 = "successful", "successful",Data!F1429="failed","unsuccessful",Data!F1429="canceled","unsuccessful",Data!F1429="live","live")</f>
        <v>unsuccessful</v>
      </c>
      <c r="C1429">
        <v>5000</v>
      </c>
      <c r="D1429" t="str" cm="1">
        <f t="array" ref="D1429">_xlfn.IFS(C1429&lt;1000,"&lt;1000",AND(C1429&gt;=1000,C1429&lt;=4999),"1000 - 4999",AND(C1429&gt;=5000,C1429&lt;=9999),"5000 - 9999",AND(C1429&gt;=10000,C1429&lt;=14999),"10000 - 14999",AND(C1429&gt;=15000,C1429&lt;=19999),"15000 - 19999",AND(C1429&gt;=20000,C1429&lt;=24999),"20000 - 24999",AND(C1429&gt;=25000,C1429&lt;=29999),"25000 - 29999",AND(C1429&gt;=30000,C1429&lt;=34999),"30000 - 34999",AND(C1429&gt;=35000,C1429&lt;=39999),"35000 - 39999",AND(C1429&gt;=40000,C1429&lt;=44999),"40000 - 44999",AND(C1429&gt;=45000,C1429&lt;=49999),"45000 - 49999",C1429&gt;=50000,"50000 or more")</f>
        <v>5000 - 9999</v>
      </c>
    </row>
    <row r="1430" spans="1:4" x14ac:dyDescent="0.25">
      <c r="A1430">
        <v>3</v>
      </c>
      <c r="B1430" t="str" cm="1">
        <f t="array" ref="B1430">_xlfn.IFS(Data!F1430 = "successful", "successful",Data!F1430="failed","unsuccessful",Data!F1430="canceled","unsuccessful",Data!F1430="live","live")</f>
        <v>unsuccessful</v>
      </c>
      <c r="C1430">
        <v>1000</v>
      </c>
      <c r="D1430" t="str" cm="1">
        <f t="array" ref="D1430">_xlfn.IFS(C1430&lt;1000,"&lt;1000",AND(C1430&gt;=1000,C1430&lt;=4999),"1000 - 4999",AND(C1430&gt;=5000,C1430&lt;=9999),"5000 - 9999",AND(C1430&gt;=10000,C1430&lt;=14999),"10000 - 14999",AND(C1430&gt;=15000,C1430&lt;=19999),"15000 - 19999",AND(C1430&gt;=20000,C1430&lt;=24999),"20000 - 24999",AND(C1430&gt;=25000,C1430&lt;=29999),"25000 - 29999",AND(C1430&gt;=30000,C1430&lt;=34999),"30000 - 34999",AND(C1430&gt;=35000,C1430&lt;=39999),"35000 - 39999",AND(C1430&gt;=40000,C1430&lt;=44999),"40000 - 44999",AND(C1430&gt;=45000,C1430&lt;=49999),"45000 - 49999",C1430&gt;=50000,"50000 or more")</f>
        <v>1000 - 4999</v>
      </c>
    </row>
    <row r="1431" spans="1:4" x14ac:dyDescent="0.25">
      <c r="A1431">
        <v>0</v>
      </c>
      <c r="B1431" t="str" cm="1">
        <f t="array" ref="B1431">_xlfn.IFS(Data!F1431 = "successful", "successful",Data!F1431="failed","unsuccessful",Data!F1431="canceled","unsuccessful",Data!F1431="live","live")</f>
        <v>unsuccessful</v>
      </c>
      <c r="C1431">
        <v>10000</v>
      </c>
      <c r="D1431" t="str" cm="1">
        <f t="array" ref="D1431">_xlfn.IFS(C1431&lt;1000,"&lt;1000",AND(C1431&gt;=1000,C1431&lt;=4999),"1000 - 4999",AND(C1431&gt;=5000,C1431&lt;=9999),"5000 - 9999",AND(C1431&gt;=10000,C1431&lt;=14999),"10000 - 14999",AND(C1431&gt;=15000,C1431&lt;=19999),"15000 - 19999",AND(C1431&gt;=20000,C1431&lt;=24999),"20000 - 24999",AND(C1431&gt;=25000,C1431&lt;=29999),"25000 - 29999",AND(C1431&gt;=30000,C1431&lt;=34999),"30000 - 34999",AND(C1431&gt;=35000,C1431&lt;=39999),"35000 - 39999",AND(C1431&gt;=40000,C1431&lt;=44999),"40000 - 44999",AND(C1431&gt;=45000,C1431&lt;=49999),"45000 - 49999",C1431&gt;=50000,"50000 or more")</f>
        <v>10000 - 14999</v>
      </c>
    </row>
    <row r="1432" spans="1:4" x14ac:dyDescent="0.25">
      <c r="A1432">
        <v>5</v>
      </c>
      <c r="B1432" t="str" cm="1">
        <f t="array" ref="B1432">_xlfn.IFS(Data!F1432 = "successful", "successful",Data!F1432="failed","unsuccessful",Data!F1432="canceled","unsuccessful",Data!F1432="live","live")</f>
        <v>unsuccessful</v>
      </c>
      <c r="C1432">
        <v>5000</v>
      </c>
      <c r="D1432" t="str" cm="1">
        <f t="array" ref="D1432">_xlfn.IFS(C1432&lt;1000,"&lt;1000",AND(C1432&gt;=1000,C1432&lt;=4999),"1000 - 4999",AND(C1432&gt;=5000,C1432&lt;=9999),"5000 - 9999",AND(C1432&gt;=10000,C1432&lt;=14999),"10000 - 14999",AND(C1432&gt;=15000,C1432&lt;=19999),"15000 - 19999",AND(C1432&gt;=20000,C1432&lt;=24999),"20000 - 24999",AND(C1432&gt;=25000,C1432&lt;=29999),"25000 - 29999",AND(C1432&gt;=30000,C1432&lt;=34999),"30000 - 34999",AND(C1432&gt;=35000,C1432&lt;=39999),"35000 - 39999",AND(C1432&gt;=40000,C1432&lt;=44999),"40000 - 44999",AND(C1432&gt;=45000,C1432&lt;=49999),"45000 - 49999",C1432&gt;=50000,"50000 or more")</f>
        <v>5000 - 9999</v>
      </c>
    </row>
    <row r="1433" spans="1:4" x14ac:dyDescent="0.25">
      <c r="A1433">
        <v>47</v>
      </c>
      <c r="B1433" t="str" cm="1">
        <f t="array" ref="B1433">_xlfn.IFS(Data!F1433 = "successful", "successful",Data!F1433="failed","unsuccessful",Data!F1433="canceled","unsuccessful",Data!F1433="live","live")</f>
        <v>unsuccessful</v>
      </c>
      <c r="C1433">
        <v>17000</v>
      </c>
      <c r="D1433" t="str" cm="1">
        <f t="array" ref="D1433">_xlfn.IFS(C1433&lt;1000,"&lt;1000",AND(C1433&gt;=1000,C1433&lt;=4999),"1000 - 4999",AND(C1433&gt;=5000,C1433&lt;=9999),"5000 - 9999",AND(C1433&gt;=10000,C1433&lt;=14999),"10000 - 14999",AND(C1433&gt;=15000,C1433&lt;=19999),"15000 - 19999",AND(C1433&gt;=20000,C1433&lt;=24999),"20000 - 24999",AND(C1433&gt;=25000,C1433&lt;=29999),"25000 - 29999",AND(C1433&gt;=30000,C1433&lt;=34999),"30000 - 34999",AND(C1433&gt;=35000,C1433&lt;=39999),"35000 - 39999",AND(C1433&gt;=40000,C1433&lt;=44999),"40000 - 44999",AND(C1433&gt;=45000,C1433&lt;=49999),"45000 - 49999",C1433&gt;=50000,"50000 or more")</f>
        <v>15000 - 19999</v>
      </c>
    </row>
    <row r="1434" spans="1:4" x14ac:dyDescent="0.25">
      <c r="A1434">
        <v>0</v>
      </c>
      <c r="B1434" t="str" cm="1">
        <f t="array" ref="B1434">_xlfn.IFS(Data!F1434 = "successful", "successful",Data!F1434="failed","unsuccessful",Data!F1434="canceled","unsuccessful",Data!F1434="live","live")</f>
        <v>unsuccessful</v>
      </c>
      <c r="C1434">
        <v>40000</v>
      </c>
      <c r="D1434" t="str" cm="1">
        <f t="array" ref="D1434">_xlfn.IFS(C1434&lt;1000,"&lt;1000",AND(C1434&gt;=1000,C1434&lt;=4999),"1000 - 4999",AND(C1434&gt;=5000,C1434&lt;=9999),"5000 - 9999",AND(C1434&gt;=10000,C1434&lt;=14999),"10000 - 14999",AND(C1434&gt;=15000,C1434&lt;=19999),"15000 - 19999",AND(C1434&gt;=20000,C1434&lt;=24999),"20000 - 24999",AND(C1434&gt;=25000,C1434&lt;=29999),"25000 - 29999",AND(C1434&gt;=30000,C1434&lt;=34999),"30000 - 34999",AND(C1434&gt;=35000,C1434&lt;=39999),"35000 - 39999",AND(C1434&gt;=40000,C1434&lt;=44999),"40000 - 44999",AND(C1434&gt;=45000,C1434&lt;=49999),"45000 - 49999",C1434&gt;=50000,"50000 or more")</f>
        <v>40000 - 44999</v>
      </c>
    </row>
    <row r="1435" spans="1:4" x14ac:dyDescent="0.25">
      <c r="A1435">
        <v>10</v>
      </c>
      <c r="B1435" t="str" cm="1">
        <f t="array" ref="B1435">_xlfn.IFS(Data!F1435 = "successful", "successful",Data!F1435="failed","unsuccessful",Data!F1435="canceled","unsuccessful",Data!F1435="live","live")</f>
        <v>unsuccessful</v>
      </c>
      <c r="C1435">
        <v>12000</v>
      </c>
      <c r="D1435" t="str" cm="1">
        <f t="array" ref="D1435">_xlfn.IFS(C1435&lt;1000,"&lt;1000",AND(C1435&gt;=1000,C1435&lt;=4999),"1000 - 4999",AND(C1435&gt;=5000,C1435&lt;=9999),"5000 - 9999",AND(C1435&gt;=10000,C1435&lt;=14999),"10000 - 14999",AND(C1435&gt;=15000,C1435&lt;=19999),"15000 - 19999",AND(C1435&gt;=20000,C1435&lt;=24999),"20000 - 24999",AND(C1435&gt;=25000,C1435&lt;=29999),"25000 - 29999",AND(C1435&gt;=30000,C1435&lt;=34999),"30000 - 34999",AND(C1435&gt;=35000,C1435&lt;=39999),"35000 - 39999",AND(C1435&gt;=40000,C1435&lt;=44999),"40000 - 44999",AND(C1435&gt;=45000,C1435&lt;=49999),"45000 - 49999",C1435&gt;=50000,"50000 or more")</f>
        <v>10000 - 14999</v>
      </c>
    </row>
    <row r="1436" spans="1:4" x14ac:dyDescent="0.25">
      <c r="A1436">
        <v>11</v>
      </c>
      <c r="B1436" t="str" cm="1">
        <f t="array" ref="B1436">_xlfn.IFS(Data!F1436 = "successful", "successful",Data!F1436="failed","unsuccessful",Data!F1436="canceled","unsuccessful",Data!F1436="live","live")</f>
        <v>unsuccessful</v>
      </c>
      <c r="C1436">
        <v>82000</v>
      </c>
      <c r="D1436" t="str" cm="1">
        <f t="array" ref="D1436">_xlfn.IFS(C1436&lt;1000,"&lt;1000",AND(C1436&gt;=1000,C1436&lt;=4999),"1000 - 4999",AND(C1436&gt;=5000,C1436&lt;=9999),"5000 - 9999",AND(C1436&gt;=10000,C1436&lt;=14999),"10000 - 14999",AND(C1436&gt;=15000,C1436&lt;=19999),"15000 - 19999",AND(C1436&gt;=20000,C1436&lt;=24999),"20000 - 24999",AND(C1436&gt;=25000,C1436&lt;=29999),"25000 - 29999",AND(C1436&gt;=30000,C1436&lt;=34999),"30000 - 34999",AND(C1436&gt;=35000,C1436&lt;=39999),"35000 - 39999",AND(C1436&gt;=40000,C1436&lt;=44999),"40000 - 44999",AND(C1436&gt;=45000,C1436&lt;=49999),"45000 - 49999",C1436&gt;=50000,"50000 or more")</f>
        <v>50000 or more</v>
      </c>
    </row>
    <row r="1437" spans="1:4" x14ac:dyDescent="0.25">
      <c r="A1437">
        <v>2</v>
      </c>
      <c r="B1437" t="str" cm="1">
        <f t="array" ref="B1437">_xlfn.IFS(Data!F1437 = "successful", "successful",Data!F1437="failed","unsuccessful",Data!F1437="canceled","unsuccessful",Data!F1437="live","live")</f>
        <v>unsuccessful</v>
      </c>
      <c r="C1437">
        <v>15000</v>
      </c>
      <c r="D1437" t="str" cm="1">
        <f t="array" ref="D1437">_xlfn.IFS(C1437&lt;1000,"&lt;1000",AND(C1437&gt;=1000,C1437&lt;=4999),"1000 - 4999",AND(C1437&gt;=5000,C1437&lt;=9999),"5000 - 9999",AND(C1437&gt;=10000,C1437&lt;=14999),"10000 - 14999",AND(C1437&gt;=15000,C1437&lt;=19999),"15000 - 19999",AND(C1437&gt;=20000,C1437&lt;=24999),"20000 - 24999",AND(C1437&gt;=25000,C1437&lt;=29999),"25000 - 29999",AND(C1437&gt;=30000,C1437&lt;=34999),"30000 - 34999",AND(C1437&gt;=35000,C1437&lt;=39999),"35000 - 39999",AND(C1437&gt;=40000,C1437&lt;=44999),"40000 - 44999",AND(C1437&gt;=45000,C1437&lt;=49999),"45000 - 49999",C1437&gt;=50000,"50000 or more")</f>
        <v>15000 - 19999</v>
      </c>
    </row>
    <row r="1438" spans="1:4" x14ac:dyDescent="0.25">
      <c r="A1438">
        <v>2</v>
      </c>
      <c r="B1438" t="str" cm="1">
        <f t="array" ref="B1438">_xlfn.IFS(Data!F1438 = "successful", "successful",Data!F1438="failed","unsuccessful",Data!F1438="canceled","unsuccessful",Data!F1438="live","live")</f>
        <v>unsuccessful</v>
      </c>
      <c r="C1438">
        <v>10000</v>
      </c>
      <c r="D1438" t="str" cm="1">
        <f t="array" ref="D1438">_xlfn.IFS(C1438&lt;1000,"&lt;1000",AND(C1438&gt;=1000,C1438&lt;=4999),"1000 - 4999",AND(C1438&gt;=5000,C1438&lt;=9999),"5000 - 9999",AND(C1438&gt;=10000,C1438&lt;=14999),"10000 - 14999",AND(C1438&gt;=15000,C1438&lt;=19999),"15000 - 19999",AND(C1438&gt;=20000,C1438&lt;=24999),"20000 - 24999",AND(C1438&gt;=25000,C1438&lt;=29999),"25000 - 29999",AND(C1438&gt;=30000,C1438&lt;=34999),"30000 - 34999",AND(C1438&gt;=35000,C1438&lt;=39999),"35000 - 39999",AND(C1438&gt;=40000,C1438&lt;=44999),"40000 - 44999",AND(C1438&gt;=45000,C1438&lt;=49999),"45000 - 49999",C1438&gt;=50000,"50000 or more")</f>
        <v>10000 - 14999</v>
      </c>
    </row>
    <row r="1439" spans="1:4" x14ac:dyDescent="0.25">
      <c r="A1439">
        <v>22</v>
      </c>
      <c r="B1439" t="str" cm="1">
        <f t="array" ref="B1439">_xlfn.IFS(Data!F1439 = "successful", "successful",Data!F1439="failed","unsuccessful",Data!F1439="canceled","unsuccessful",Data!F1439="live","live")</f>
        <v>unsuccessful</v>
      </c>
      <c r="C1439">
        <v>3000</v>
      </c>
      <c r="D1439" t="str" cm="1">
        <f t="array" ref="D1439">_xlfn.IFS(C1439&lt;1000,"&lt;1000",AND(C1439&gt;=1000,C1439&lt;=4999),"1000 - 4999",AND(C1439&gt;=5000,C1439&lt;=9999),"5000 - 9999",AND(C1439&gt;=10000,C1439&lt;=14999),"10000 - 14999",AND(C1439&gt;=15000,C1439&lt;=19999),"15000 - 19999",AND(C1439&gt;=20000,C1439&lt;=24999),"20000 - 24999",AND(C1439&gt;=25000,C1439&lt;=29999),"25000 - 29999",AND(C1439&gt;=30000,C1439&lt;=34999),"30000 - 34999",AND(C1439&gt;=35000,C1439&lt;=39999),"35000 - 39999",AND(C1439&gt;=40000,C1439&lt;=44999),"40000 - 44999",AND(C1439&gt;=45000,C1439&lt;=49999),"45000 - 49999",C1439&gt;=50000,"50000 or more")</f>
        <v>1000 - 4999</v>
      </c>
    </row>
    <row r="1440" spans="1:4" x14ac:dyDescent="0.25">
      <c r="A1440">
        <v>8</v>
      </c>
      <c r="B1440" t="str" cm="1">
        <f t="array" ref="B1440">_xlfn.IFS(Data!F1440 = "successful", "successful",Data!F1440="failed","unsuccessful",Data!F1440="canceled","unsuccessful",Data!F1440="live","live")</f>
        <v>unsuccessful</v>
      </c>
      <c r="C1440">
        <v>20000</v>
      </c>
      <c r="D1440" t="str" cm="1">
        <f t="array" ref="D1440">_xlfn.IFS(C1440&lt;1000,"&lt;1000",AND(C1440&gt;=1000,C1440&lt;=4999),"1000 - 4999",AND(C1440&gt;=5000,C1440&lt;=9999),"5000 - 9999",AND(C1440&gt;=10000,C1440&lt;=14999),"10000 - 14999",AND(C1440&gt;=15000,C1440&lt;=19999),"15000 - 19999",AND(C1440&gt;=20000,C1440&lt;=24999),"20000 - 24999",AND(C1440&gt;=25000,C1440&lt;=29999),"25000 - 29999",AND(C1440&gt;=30000,C1440&lt;=34999),"30000 - 34999",AND(C1440&gt;=35000,C1440&lt;=39999),"35000 - 39999",AND(C1440&gt;=40000,C1440&lt;=44999),"40000 - 44999",AND(C1440&gt;=45000,C1440&lt;=49999),"45000 - 49999",C1440&gt;=50000,"50000 or more")</f>
        <v>20000 - 24999</v>
      </c>
    </row>
    <row r="1441" spans="1:4" x14ac:dyDescent="0.25">
      <c r="A1441">
        <v>6</v>
      </c>
      <c r="B1441" t="str" cm="1">
        <f t="array" ref="B1441">_xlfn.IFS(Data!F1441 = "successful", "successful",Data!F1441="failed","unsuccessful",Data!F1441="canceled","unsuccessful",Data!F1441="live","live")</f>
        <v>unsuccessful</v>
      </c>
      <c r="C1441">
        <v>2725</v>
      </c>
      <c r="D1441" t="str" cm="1">
        <f t="array" ref="D1441">_xlfn.IFS(C1441&lt;1000,"&lt;1000",AND(C1441&gt;=1000,C1441&lt;=4999),"1000 - 4999",AND(C1441&gt;=5000,C1441&lt;=9999),"5000 - 9999",AND(C1441&gt;=10000,C1441&lt;=14999),"10000 - 14999",AND(C1441&gt;=15000,C1441&lt;=19999),"15000 - 19999",AND(C1441&gt;=20000,C1441&lt;=24999),"20000 - 24999",AND(C1441&gt;=25000,C1441&lt;=29999),"25000 - 29999",AND(C1441&gt;=30000,C1441&lt;=34999),"30000 - 34999",AND(C1441&gt;=35000,C1441&lt;=39999),"35000 - 39999",AND(C1441&gt;=40000,C1441&lt;=44999),"40000 - 44999",AND(C1441&gt;=45000,C1441&lt;=49999),"45000 - 49999",C1441&gt;=50000,"50000 or more")</f>
        <v>1000 - 4999</v>
      </c>
    </row>
    <row r="1442" spans="1:4" x14ac:dyDescent="0.25">
      <c r="A1442">
        <v>1</v>
      </c>
      <c r="B1442" t="str" cm="1">
        <f t="array" ref="B1442">_xlfn.IFS(Data!F1442 = "successful", "successful",Data!F1442="failed","unsuccessful",Data!F1442="canceled","unsuccessful",Data!F1442="live","live")</f>
        <v>unsuccessful</v>
      </c>
      <c r="C1442">
        <v>13000</v>
      </c>
      <c r="D1442" t="str" cm="1">
        <f t="array" ref="D1442">_xlfn.IFS(C1442&lt;1000,"&lt;1000",AND(C1442&gt;=1000,C1442&lt;=4999),"1000 - 4999",AND(C1442&gt;=5000,C1442&lt;=9999),"5000 - 9999",AND(C1442&gt;=10000,C1442&lt;=14999),"10000 - 14999",AND(C1442&gt;=15000,C1442&lt;=19999),"15000 - 19999",AND(C1442&gt;=20000,C1442&lt;=24999),"20000 - 24999",AND(C1442&gt;=25000,C1442&lt;=29999),"25000 - 29999",AND(C1442&gt;=30000,C1442&lt;=34999),"30000 - 34999",AND(C1442&gt;=35000,C1442&lt;=39999),"35000 - 39999",AND(C1442&gt;=40000,C1442&lt;=44999),"40000 - 44999",AND(C1442&gt;=45000,C1442&lt;=49999),"45000 - 49999",C1442&gt;=50000,"50000 or more")</f>
        <v>10000 - 14999</v>
      </c>
    </row>
    <row r="1443" spans="1:4" x14ac:dyDescent="0.25">
      <c r="A1443">
        <v>3</v>
      </c>
      <c r="B1443" t="str" cm="1">
        <f t="array" ref="B1443">_xlfn.IFS(Data!F1443 = "successful", "successful",Data!F1443="failed","unsuccessful",Data!F1443="canceled","unsuccessful",Data!F1443="live","live")</f>
        <v>unsuccessful</v>
      </c>
      <c r="C1443">
        <v>180000</v>
      </c>
      <c r="D1443" t="str" cm="1">
        <f t="array" ref="D1443">_xlfn.IFS(C1443&lt;1000,"&lt;1000",AND(C1443&gt;=1000,C1443&lt;=4999),"1000 - 4999",AND(C1443&gt;=5000,C1443&lt;=9999),"5000 - 9999",AND(C1443&gt;=10000,C1443&lt;=14999),"10000 - 14999",AND(C1443&gt;=15000,C1443&lt;=19999),"15000 - 19999",AND(C1443&gt;=20000,C1443&lt;=24999),"20000 - 24999",AND(C1443&gt;=25000,C1443&lt;=29999),"25000 - 29999",AND(C1443&gt;=30000,C1443&lt;=34999),"30000 - 34999",AND(C1443&gt;=35000,C1443&lt;=39999),"35000 - 39999",AND(C1443&gt;=40000,C1443&lt;=44999),"40000 - 44999",AND(C1443&gt;=45000,C1443&lt;=49999),"45000 - 49999",C1443&gt;=50000,"50000 or more")</f>
        <v>50000 or more</v>
      </c>
    </row>
    <row r="1444" spans="1:4" x14ac:dyDescent="0.25">
      <c r="A1444">
        <v>0</v>
      </c>
      <c r="B1444" t="str" cm="1">
        <f t="array" ref="B1444">_xlfn.IFS(Data!F1444 = "successful", "successful",Data!F1444="failed","unsuccessful",Data!F1444="canceled","unsuccessful",Data!F1444="live","live")</f>
        <v>unsuccessful</v>
      </c>
      <c r="C1444">
        <v>1500</v>
      </c>
      <c r="D1444" t="str" cm="1">
        <f t="array" ref="D1444">_xlfn.IFS(C1444&lt;1000,"&lt;1000",AND(C1444&gt;=1000,C1444&lt;=4999),"1000 - 4999",AND(C1444&gt;=5000,C1444&lt;=9999),"5000 - 9999",AND(C1444&gt;=10000,C1444&lt;=14999),"10000 - 14999",AND(C1444&gt;=15000,C1444&lt;=19999),"15000 - 19999",AND(C1444&gt;=20000,C1444&lt;=24999),"20000 - 24999",AND(C1444&gt;=25000,C1444&lt;=29999),"25000 - 29999",AND(C1444&gt;=30000,C1444&lt;=34999),"30000 - 34999",AND(C1444&gt;=35000,C1444&lt;=39999),"35000 - 39999",AND(C1444&gt;=40000,C1444&lt;=44999),"40000 - 44999",AND(C1444&gt;=45000,C1444&lt;=49999),"45000 - 49999",C1444&gt;=50000,"50000 or more")</f>
        <v>1000 - 4999</v>
      </c>
    </row>
    <row r="1445" spans="1:4" x14ac:dyDescent="0.25">
      <c r="A1445">
        <v>0</v>
      </c>
      <c r="B1445" t="str" cm="1">
        <f t="array" ref="B1445">_xlfn.IFS(Data!F1445 = "successful", "successful",Data!F1445="failed","unsuccessful",Data!F1445="canceled","unsuccessful",Data!F1445="live","live")</f>
        <v>unsuccessful</v>
      </c>
      <c r="C1445">
        <v>13000</v>
      </c>
      <c r="D1445" t="str" cm="1">
        <f t="array" ref="D1445">_xlfn.IFS(C1445&lt;1000,"&lt;1000",AND(C1445&gt;=1000,C1445&lt;=4999),"1000 - 4999",AND(C1445&gt;=5000,C1445&lt;=9999),"5000 - 9999",AND(C1445&gt;=10000,C1445&lt;=14999),"10000 - 14999",AND(C1445&gt;=15000,C1445&lt;=19999),"15000 - 19999",AND(C1445&gt;=20000,C1445&lt;=24999),"20000 - 24999",AND(C1445&gt;=25000,C1445&lt;=29999),"25000 - 29999",AND(C1445&gt;=30000,C1445&lt;=34999),"30000 - 34999",AND(C1445&gt;=35000,C1445&lt;=39999),"35000 - 39999",AND(C1445&gt;=40000,C1445&lt;=44999),"40000 - 44999",AND(C1445&gt;=45000,C1445&lt;=49999),"45000 - 49999",C1445&gt;=50000,"50000 or more")</f>
        <v>10000 - 14999</v>
      </c>
    </row>
    <row r="1446" spans="1:4" x14ac:dyDescent="0.25">
      <c r="A1446">
        <v>0</v>
      </c>
      <c r="B1446" t="str" cm="1">
        <f t="array" ref="B1446">_xlfn.IFS(Data!F1446 = "successful", "successful",Data!F1446="failed","unsuccessful",Data!F1446="canceled","unsuccessful",Data!F1446="live","live")</f>
        <v>unsuccessful</v>
      </c>
      <c r="C1446">
        <v>4950</v>
      </c>
      <c r="D1446" t="str" cm="1">
        <f t="array" ref="D1446">_xlfn.IFS(C1446&lt;1000,"&lt;1000",AND(C1446&gt;=1000,C1446&lt;=4999),"1000 - 4999",AND(C1446&gt;=5000,C1446&lt;=9999),"5000 - 9999",AND(C1446&gt;=10000,C1446&lt;=14999),"10000 - 14999",AND(C1446&gt;=15000,C1446&lt;=19999),"15000 - 19999",AND(C1446&gt;=20000,C1446&lt;=24999),"20000 - 24999",AND(C1446&gt;=25000,C1446&lt;=29999),"25000 - 29999",AND(C1446&gt;=30000,C1446&lt;=34999),"30000 - 34999",AND(C1446&gt;=35000,C1446&lt;=39999),"35000 - 39999",AND(C1446&gt;=40000,C1446&lt;=44999),"40000 - 44999",AND(C1446&gt;=45000,C1446&lt;=49999),"45000 - 49999",C1446&gt;=50000,"50000 or more")</f>
        <v>1000 - 4999</v>
      </c>
    </row>
    <row r="1447" spans="1:4" x14ac:dyDescent="0.25">
      <c r="A1447">
        <v>0</v>
      </c>
      <c r="B1447" t="str" cm="1">
        <f t="array" ref="B1447">_xlfn.IFS(Data!F1447 = "successful", "successful",Data!F1447="failed","unsuccessful",Data!F1447="canceled","unsuccessful",Data!F1447="live","live")</f>
        <v>unsuccessful</v>
      </c>
      <c r="C1447">
        <v>130000</v>
      </c>
      <c r="D1447" t="str" cm="1">
        <f t="array" ref="D1447">_xlfn.IFS(C1447&lt;1000,"&lt;1000",AND(C1447&gt;=1000,C1447&lt;=4999),"1000 - 4999",AND(C1447&gt;=5000,C1447&lt;=9999),"5000 - 9999",AND(C1447&gt;=10000,C1447&lt;=14999),"10000 - 14999",AND(C1447&gt;=15000,C1447&lt;=19999),"15000 - 19999",AND(C1447&gt;=20000,C1447&lt;=24999),"20000 - 24999",AND(C1447&gt;=25000,C1447&lt;=29999),"25000 - 29999",AND(C1447&gt;=30000,C1447&lt;=34999),"30000 - 34999",AND(C1447&gt;=35000,C1447&lt;=39999),"35000 - 39999",AND(C1447&gt;=40000,C1447&lt;=44999),"40000 - 44999",AND(C1447&gt;=45000,C1447&lt;=49999),"45000 - 49999",C1447&gt;=50000,"50000 or more")</f>
        <v>50000 or more</v>
      </c>
    </row>
    <row r="1448" spans="1:4" x14ac:dyDescent="0.25">
      <c r="A1448">
        <v>0</v>
      </c>
      <c r="B1448" t="str" cm="1">
        <f t="array" ref="B1448">_xlfn.IFS(Data!F1448 = "successful", "successful",Data!F1448="failed","unsuccessful",Data!F1448="canceled","unsuccessful",Data!F1448="live","live")</f>
        <v>unsuccessful</v>
      </c>
      <c r="C1448">
        <v>900</v>
      </c>
      <c r="D1448" t="str" cm="1">
        <f t="array" ref="D1448">_xlfn.IFS(C1448&lt;1000,"&lt;1000",AND(C1448&gt;=1000,C1448&lt;=4999),"1000 - 4999",AND(C1448&gt;=5000,C1448&lt;=9999),"5000 - 9999",AND(C1448&gt;=10000,C1448&lt;=14999),"10000 - 14999",AND(C1448&gt;=15000,C1448&lt;=19999),"15000 - 19999",AND(C1448&gt;=20000,C1448&lt;=24999),"20000 - 24999",AND(C1448&gt;=25000,C1448&lt;=29999),"25000 - 29999",AND(C1448&gt;=30000,C1448&lt;=34999),"30000 - 34999",AND(C1448&gt;=35000,C1448&lt;=39999),"35000 - 39999",AND(C1448&gt;=40000,C1448&lt;=44999),"40000 - 44999",AND(C1448&gt;=45000,C1448&lt;=49999),"45000 - 49999",C1448&gt;=50000,"50000 or more")</f>
        <v>&lt;1000</v>
      </c>
    </row>
    <row r="1449" spans="1:4" x14ac:dyDescent="0.25">
      <c r="A1449">
        <v>3</v>
      </c>
      <c r="B1449" t="str" cm="1">
        <f t="array" ref="B1449">_xlfn.IFS(Data!F1449 = "successful", "successful",Data!F1449="failed","unsuccessful",Data!F1449="canceled","unsuccessful",Data!F1449="live","live")</f>
        <v>unsuccessful</v>
      </c>
      <c r="C1449">
        <v>500000</v>
      </c>
      <c r="D1449" t="str" cm="1">
        <f t="array" ref="D1449">_xlfn.IFS(C1449&lt;1000,"&lt;1000",AND(C1449&gt;=1000,C1449&lt;=4999),"1000 - 4999",AND(C1449&gt;=5000,C1449&lt;=9999),"5000 - 9999",AND(C1449&gt;=10000,C1449&lt;=14999),"10000 - 14999",AND(C1449&gt;=15000,C1449&lt;=19999),"15000 - 19999",AND(C1449&gt;=20000,C1449&lt;=24999),"20000 - 24999",AND(C1449&gt;=25000,C1449&lt;=29999),"25000 - 29999",AND(C1449&gt;=30000,C1449&lt;=34999),"30000 - 34999",AND(C1449&gt;=35000,C1449&lt;=39999),"35000 - 39999",AND(C1449&gt;=40000,C1449&lt;=44999),"40000 - 44999",AND(C1449&gt;=45000,C1449&lt;=49999),"45000 - 49999",C1449&gt;=50000,"50000 or more")</f>
        <v>50000 or more</v>
      </c>
    </row>
    <row r="1450" spans="1:4" x14ac:dyDescent="0.25">
      <c r="A1450">
        <v>0</v>
      </c>
      <c r="B1450" t="str" cm="1">
        <f t="array" ref="B1450">_xlfn.IFS(Data!F1450 = "successful", "successful",Data!F1450="failed","unsuccessful",Data!F1450="canceled","unsuccessful",Data!F1450="live","live")</f>
        <v>unsuccessful</v>
      </c>
      <c r="C1450">
        <v>200000</v>
      </c>
      <c r="D1450" t="str" cm="1">
        <f t="array" ref="D1450">_xlfn.IFS(C1450&lt;1000,"&lt;1000",AND(C1450&gt;=1000,C1450&lt;=4999),"1000 - 4999",AND(C1450&gt;=5000,C1450&lt;=9999),"5000 - 9999",AND(C1450&gt;=10000,C1450&lt;=14999),"10000 - 14999",AND(C1450&gt;=15000,C1450&lt;=19999),"15000 - 19999",AND(C1450&gt;=20000,C1450&lt;=24999),"20000 - 24999",AND(C1450&gt;=25000,C1450&lt;=29999),"25000 - 29999",AND(C1450&gt;=30000,C1450&lt;=34999),"30000 - 34999",AND(C1450&gt;=35000,C1450&lt;=39999),"35000 - 39999",AND(C1450&gt;=40000,C1450&lt;=44999),"40000 - 44999",AND(C1450&gt;=45000,C1450&lt;=49999),"45000 - 49999",C1450&gt;=50000,"50000 or more")</f>
        <v>50000 or more</v>
      </c>
    </row>
    <row r="1451" spans="1:4" x14ac:dyDescent="0.25">
      <c r="A1451">
        <v>0</v>
      </c>
      <c r="B1451" t="str" cm="1">
        <f t="array" ref="B1451">_xlfn.IFS(Data!F1451 = "successful", "successful",Data!F1451="failed","unsuccessful",Data!F1451="canceled","unsuccessful",Data!F1451="live","live")</f>
        <v>unsuccessful</v>
      </c>
      <c r="C1451">
        <v>8888</v>
      </c>
      <c r="D1451" t="str" cm="1">
        <f t="array" ref="D1451">_xlfn.IFS(C1451&lt;1000,"&lt;1000",AND(C1451&gt;=1000,C1451&lt;=4999),"1000 - 4999",AND(C1451&gt;=5000,C1451&lt;=9999),"5000 - 9999",AND(C1451&gt;=10000,C1451&lt;=14999),"10000 - 14999",AND(C1451&gt;=15000,C1451&lt;=19999),"15000 - 19999",AND(C1451&gt;=20000,C1451&lt;=24999),"20000 - 24999",AND(C1451&gt;=25000,C1451&lt;=29999),"25000 - 29999",AND(C1451&gt;=30000,C1451&lt;=34999),"30000 - 34999",AND(C1451&gt;=35000,C1451&lt;=39999),"35000 - 39999",AND(C1451&gt;=40000,C1451&lt;=44999),"40000 - 44999",AND(C1451&gt;=45000,C1451&lt;=49999),"45000 - 49999",C1451&gt;=50000,"50000 or more")</f>
        <v>5000 - 9999</v>
      </c>
    </row>
    <row r="1452" spans="1:4" x14ac:dyDescent="0.25">
      <c r="A1452">
        <v>1</v>
      </c>
      <c r="B1452" t="str" cm="1">
        <f t="array" ref="B1452">_xlfn.IFS(Data!F1452 = "successful", "successful",Data!F1452="failed","unsuccessful",Data!F1452="canceled","unsuccessful",Data!F1452="live","live")</f>
        <v>unsuccessful</v>
      </c>
      <c r="C1452">
        <v>100000</v>
      </c>
      <c r="D1452" t="str" cm="1">
        <f t="array" ref="D1452">_xlfn.IFS(C1452&lt;1000,"&lt;1000",AND(C1452&gt;=1000,C1452&lt;=4999),"1000 - 4999",AND(C1452&gt;=5000,C1452&lt;=9999),"5000 - 9999",AND(C1452&gt;=10000,C1452&lt;=14999),"10000 - 14999",AND(C1452&gt;=15000,C1452&lt;=19999),"15000 - 19999",AND(C1452&gt;=20000,C1452&lt;=24999),"20000 - 24999",AND(C1452&gt;=25000,C1452&lt;=29999),"25000 - 29999",AND(C1452&gt;=30000,C1452&lt;=34999),"30000 - 34999",AND(C1452&gt;=35000,C1452&lt;=39999),"35000 - 39999",AND(C1452&gt;=40000,C1452&lt;=44999),"40000 - 44999",AND(C1452&gt;=45000,C1452&lt;=49999),"45000 - 49999",C1452&gt;=50000,"50000 or more")</f>
        <v>50000 or more</v>
      </c>
    </row>
    <row r="1453" spans="1:4" x14ac:dyDescent="0.25">
      <c r="A1453">
        <v>2</v>
      </c>
      <c r="B1453" t="str" cm="1">
        <f t="array" ref="B1453">_xlfn.IFS(Data!F1453 = "successful", "successful",Data!F1453="failed","unsuccessful",Data!F1453="canceled","unsuccessful",Data!F1453="live","live")</f>
        <v>unsuccessful</v>
      </c>
      <c r="C1453">
        <v>18950</v>
      </c>
      <c r="D1453" t="str" cm="1">
        <f t="array" ref="D1453">_xlfn.IFS(C1453&lt;1000,"&lt;1000",AND(C1453&gt;=1000,C1453&lt;=4999),"1000 - 4999",AND(C1453&gt;=5000,C1453&lt;=9999),"5000 - 9999",AND(C1453&gt;=10000,C1453&lt;=14999),"10000 - 14999",AND(C1453&gt;=15000,C1453&lt;=19999),"15000 - 19999",AND(C1453&gt;=20000,C1453&lt;=24999),"20000 - 24999",AND(C1453&gt;=25000,C1453&lt;=29999),"25000 - 29999",AND(C1453&gt;=30000,C1453&lt;=34999),"30000 - 34999",AND(C1453&gt;=35000,C1453&lt;=39999),"35000 - 39999",AND(C1453&gt;=40000,C1453&lt;=44999),"40000 - 44999",AND(C1453&gt;=45000,C1453&lt;=49999),"45000 - 49999",C1453&gt;=50000,"50000 or more")</f>
        <v>15000 - 19999</v>
      </c>
    </row>
    <row r="1454" spans="1:4" x14ac:dyDescent="0.25">
      <c r="A1454">
        <v>0</v>
      </c>
      <c r="B1454" t="str" cm="1">
        <f t="array" ref="B1454">_xlfn.IFS(Data!F1454 = "successful", "successful",Data!F1454="failed","unsuccessful",Data!F1454="canceled","unsuccessful",Data!F1454="live","live")</f>
        <v>unsuccessful</v>
      </c>
      <c r="C1454">
        <v>14000</v>
      </c>
      <c r="D1454" t="str" cm="1">
        <f t="array" ref="D1454">_xlfn.IFS(C1454&lt;1000,"&lt;1000",AND(C1454&gt;=1000,C1454&lt;=4999),"1000 - 4999",AND(C1454&gt;=5000,C1454&lt;=9999),"5000 - 9999",AND(C1454&gt;=10000,C1454&lt;=14999),"10000 - 14999",AND(C1454&gt;=15000,C1454&lt;=19999),"15000 - 19999",AND(C1454&gt;=20000,C1454&lt;=24999),"20000 - 24999",AND(C1454&gt;=25000,C1454&lt;=29999),"25000 - 29999",AND(C1454&gt;=30000,C1454&lt;=34999),"30000 - 34999",AND(C1454&gt;=35000,C1454&lt;=39999),"35000 - 39999",AND(C1454&gt;=40000,C1454&lt;=44999),"40000 - 44999",AND(C1454&gt;=45000,C1454&lt;=49999),"45000 - 49999",C1454&gt;=50000,"50000 or more")</f>
        <v>10000 - 14999</v>
      </c>
    </row>
    <row r="1455" spans="1:4" x14ac:dyDescent="0.25">
      <c r="A1455">
        <v>0</v>
      </c>
      <c r="B1455" t="str" cm="1">
        <f t="array" ref="B1455">_xlfn.IFS(Data!F1455 = "successful", "successful",Data!F1455="failed","unsuccessful",Data!F1455="canceled","unsuccessful",Data!F1455="live","live")</f>
        <v>unsuccessful</v>
      </c>
      <c r="C1455">
        <v>25000</v>
      </c>
      <c r="D1455" t="str" cm="1">
        <f t="array" ref="D1455">_xlfn.IFS(C1455&lt;1000,"&lt;1000",AND(C1455&gt;=1000,C1455&lt;=4999),"1000 - 4999",AND(C1455&gt;=5000,C1455&lt;=9999),"5000 - 9999",AND(C1455&gt;=10000,C1455&lt;=14999),"10000 - 14999",AND(C1455&gt;=15000,C1455&lt;=19999),"15000 - 19999",AND(C1455&gt;=20000,C1455&lt;=24999),"20000 - 24999",AND(C1455&gt;=25000,C1455&lt;=29999),"25000 - 29999",AND(C1455&gt;=30000,C1455&lt;=34999),"30000 - 34999",AND(C1455&gt;=35000,C1455&lt;=39999),"35000 - 39999",AND(C1455&gt;=40000,C1455&lt;=44999),"40000 - 44999",AND(C1455&gt;=45000,C1455&lt;=49999),"45000 - 49999",C1455&gt;=50000,"50000 or more")</f>
        <v>25000 - 29999</v>
      </c>
    </row>
    <row r="1456" spans="1:4" x14ac:dyDescent="0.25">
      <c r="A1456">
        <v>1</v>
      </c>
      <c r="B1456" t="str" cm="1">
        <f t="array" ref="B1456">_xlfn.IFS(Data!F1456 = "successful", "successful",Data!F1456="failed","unsuccessful",Data!F1456="canceled","unsuccessful",Data!F1456="live","live")</f>
        <v>unsuccessful</v>
      </c>
      <c r="C1456">
        <v>1750</v>
      </c>
      <c r="D1456" t="str" cm="1">
        <f t="array" ref="D1456">_xlfn.IFS(C1456&lt;1000,"&lt;1000",AND(C1456&gt;=1000,C1456&lt;=4999),"1000 - 4999",AND(C1456&gt;=5000,C1456&lt;=9999),"5000 - 9999",AND(C1456&gt;=10000,C1456&lt;=14999),"10000 - 14999",AND(C1456&gt;=15000,C1456&lt;=19999),"15000 - 19999",AND(C1456&gt;=20000,C1456&lt;=24999),"20000 - 24999",AND(C1456&gt;=25000,C1456&lt;=29999),"25000 - 29999",AND(C1456&gt;=30000,C1456&lt;=34999),"30000 - 34999",AND(C1456&gt;=35000,C1456&lt;=39999),"35000 - 39999",AND(C1456&gt;=40000,C1456&lt;=44999),"40000 - 44999",AND(C1456&gt;=45000,C1456&lt;=49999),"45000 - 49999",C1456&gt;=50000,"50000 or more")</f>
        <v>1000 - 4999</v>
      </c>
    </row>
    <row r="1457" spans="1:4" x14ac:dyDescent="0.25">
      <c r="A1457">
        <v>7</v>
      </c>
      <c r="B1457" t="str" cm="1">
        <f t="array" ref="B1457">_xlfn.IFS(Data!F1457 = "successful", "successful",Data!F1457="failed","unsuccessful",Data!F1457="canceled","unsuccessful",Data!F1457="live","live")</f>
        <v>unsuccessful</v>
      </c>
      <c r="C1457">
        <v>15000</v>
      </c>
      <c r="D1457" t="str" cm="1">
        <f t="array" ref="D1457">_xlfn.IFS(C1457&lt;1000,"&lt;1000",AND(C1457&gt;=1000,C1457&lt;=4999),"1000 - 4999",AND(C1457&gt;=5000,C1457&lt;=9999),"5000 - 9999",AND(C1457&gt;=10000,C1457&lt;=14999),"10000 - 14999",AND(C1457&gt;=15000,C1457&lt;=19999),"15000 - 19999",AND(C1457&gt;=20000,C1457&lt;=24999),"20000 - 24999",AND(C1457&gt;=25000,C1457&lt;=29999),"25000 - 29999",AND(C1457&gt;=30000,C1457&lt;=34999),"30000 - 34999",AND(C1457&gt;=35000,C1457&lt;=39999),"35000 - 39999",AND(C1457&gt;=40000,C1457&lt;=44999),"40000 - 44999",AND(C1457&gt;=45000,C1457&lt;=49999),"45000 - 49999",C1457&gt;=50000,"50000 or more")</f>
        <v>15000 - 19999</v>
      </c>
    </row>
    <row r="1458" spans="1:4" x14ac:dyDescent="0.25">
      <c r="A1458">
        <v>3</v>
      </c>
      <c r="B1458" t="str" cm="1">
        <f t="array" ref="B1458">_xlfn.IFS(Data!F1458 = "successful", "successful",Data!F1458="failed","unsuccessful",Data!F1458="canceled","unsuccessful",Data!F1458="live","live")</f>
        <v>unsuccessful</v>
      </c>
      <c r="C1458">
        <v>5000</v>
      </c>
      <c r="D1458" t="str" cm="1">
        <f t="array" ref="D1458">_xlfn.IFS(C1458&lt;1000,"&lt;1000",AND(C1458&gt;=1000,C1458&lt;=4999),"1000 - 4999",AND(C1458&gt;=5000,C1458&lt;=9999),"5000 - 9999",AND(C1458&gt;=10000,C1458&lt;=14999),"10000 - 14999",AND(C1458&gt;=15000,C1458&lt;=19999),"15000 - 19999",AND(C1458&gt;=20000,C1458&lt;=24999),"20000 - 24999",AND(C1458&gt;=25000,C1458&lt;=29999),"25000 - 29999",AND(C1458&gt;=30000,C1458&lt;=34999),"30000 - 34999",AND(C1458&gt;=35000,C1458&lt;=39999),"35000 - 39999",AND(C1458&gt;=40000,C1458&lt;=44999),"40000 - 44999",AND(C1458&gt;=45000,C1458&lt;=49999),"45000 - 49999",C1458&gt;=50000,"50000 or more")</f>
        <v>5000 - 9999</v>
      </c>
    </row>
    <row r="1459" spans="1:4" x14ac:dyDescent="0.25">
      <c r="A1459">
        <v>0</v>
      </c>
      <c r="B1459" t="str" cm="1">
        <f t="array" ref="B1459">_xlfn.IFS(Data!F1459 = "successful", "successful",Data!F1459="failed","unsuccessful",Data!F1459="canceled","unsuccessful",Data!F1459="live","live")</f>
        <v>unsuccessful</v>
      </c>
      <c r="C1459">
        <v>6000</v>
      </c>
      <c r="D1459" t="str" cm="1">
        <f t="array" ref="D1459">_xlfn.IFS(C1459&lt;1000,"&lt;1000",AND(C1459&gt;=1000,C1459&lt;=4999),"1000 - 4999",AND(C1459&gt;=5000,C1459&lt;=9999),"5000 - 9999",AND(C1459&gt;=10000,C1459&lt;=14999),"10000 - 14999",AND(C1459&gt;=15000,C1459&lt;=19999),"15000 - 19999",AND(C1459&gt;=20000,C1459&lt;=24999),"20000 - 24999",AND(C1459&gt;=25000,C1459&lt;=29999),"25000 - 29999",AND(C1459&gt;=30000,C1459&lt;=34999),"30000 - 34999",AND(C1459&gt;=35000,C1459&lt;=39999),"35000 - 39999",AND(C1459&gt;=40000,C1459&lt;=44999),"40000 - 44999",AND(C1459&gt;=45000,C1459&lt;=49999),"45000 - 49999",C1459&gt;=50000,"50000 or more")</f>
        <v>5000 - 9999</v>
      </c>
    </row>
    <row r="1460" spans="1:4" x14ac:dyDescent="0.25">
      <c r="A1460">
        <v>0</v>
      </c>
      <c r="B1460" t="str" cm="1">
        <f t="array" ref="B1460">_xlfn.IFS(Data!F1460 = "successful", "successful",Data!F1460="failed","unsuccessful",Data!F1460="canceled","unsuccessful",Data!F1460="live","live")</f>
        <v>unsuccessful</v>
      </c>
      <c r="C1460">
        <v>5000</v>
      </c>
      <c r="D1460" t="str" cm="1">
        <f t="array" ref="D1460">_xlfn.IFS(C1460&lt;1000,"&lt;1000",AND(C1460&gt;=1000,C1460&lt;=4999),"1000 - 4999",AND(C1460&gt;=5000,C1460&lt;=9999),"5000 - 9999",AND(C1460&gt;=10000,C1460&lt;=14999),"10000 - 14999",AND(C1460&gt;=15000,C1460&lt;=19999),"15000 - 19999",AND(C1460&gt;=20000,C1460&lt;=24999),"20000 - 24999",AND(C1460&gt;=25000,C1460&lt;=29999),"25000 - 29999",AND(C1460&gt;=30000,C1460&lt;=34999),"30000 - 34999",AND(C1460&gt;=35000,C1460&lt;=39999),"35000 - 39999",AND(C1460&gt;=40000,C1460&lt;=44999),"40000 - 44999",AND(C1460&gt;=45000,C1460&lt;=49999),"45000 - 49999",C1460&gt;=50000,"50000 or more")</f>
        <v>5000 - 9999</v>
      </c>
    </row>
    <row r="1461" spans="1:4" x14ac:dyDescent="0.25">
      <c r="A1461">
        <v>0</v>
      </c>
      <c r="B1461" t="str" cm="1">
        <f t="array" ref="B1461">_xlfn.IFS(Data!F1461 = "successful", "successful",Data!F1461="failed","unsuccessful",Data!F1461="canceled","unsuccessful",Data!F1461="live","live")</f>
        <v>unsuccessful</v>
      </c>
      <c r="C1461">
        <v>37000</v>
      </c>
      <c r="D1461" t="str" cm="1">
        <f t="array" ref="D1461">_xlfn.IFS(C1461&lt;1000,"&lt;1000",AND(C1461&gt;=1000,C1461&lt;=4999),"1000 - 4999",AND(C1461&gt;=5000,C1461&lt;=9999),"5000 - 9999",AND(C1461&gt;=10000,C1461&lt;=14999),"10000 - 14999",AND(C1461&gt;=15000,C1461&lt;=19999),"15000 - 19999",AND(C1461&gt;=20000,C1461&lt;=24999),"20000 - 24999",AND(C1461&gt;=25000,C1461&lt;=29999),"25000 - 29999",AND(C1461&gt;=30000,C1461&lt;=34999),"30000 - 34999",AND(C1461&gt;=35000,C1461&lt;=39999),"35000 - 39999",AND(C1461&gt;=40000,C1461&lt;=44999),"40000 - 44999",AND(C1461&gt;=45000,C1461&lt;=49999),"45000 - 49999",C1461&gt;=50000,"50000 or more")</f>
        <v>35000 - 39999</v>
      </c>
    </row>
    <row r="1462" spans="1:4" x14ac:dyDescent="0.25">
      <c r="A1462">
        <v>0</v>
      </c>
      <c r="B1462" t="str" cm="1">
        <f t="array" ref="B1462">_xlfn.IFS(Data!F1462 = "successful", "successful",Data!F1462="failed","unsuccessful",Data!F1462="canceled","unsuccessful",Data!F1462="live","live")</f>
        <v>unsuccessful</v>
      </c>
      <c r="C1462">
        <v>25000000</v>
      </c>
      <c r="D1462" t="str" cm="1">
        <f t="array" ref="D1462">_xlfn.IFS(C1462&lt;1000,"&lt;1000",AND(C1462&gt;=1000,C1462&lt;=4999),"1000 - 4999",AND(C1462&gt;=5000,C1462&lt;=9999),"5000 - 9999",AND(C1462&gt;=10000,C1462&lt;=14999),"10000 - 14999",AND(C1462&gt;=15000,C1462&lt;=19999),"15000 - 19999",AND(C1462&gt;=20000,C1462&lt;=24999),"20000 - 24999",AND(C1462&gt;=25000,C1462&lt;=29999),"25000 - 29999",AND(C1462&gt;=30000,C1462&lt;=34999),"30000 - 34999",AND(C1462&gt;=35000,C1462&lt;=39999),"35000 - 39999",AND(C1462&gt;=40000,C1462&lt;=44999),"40000 - 44999",AND(C1462&gt;=45000,C1462&lt;=49999),"45000 - 49999",C1462&gt;=50000,"50000 or more")</f>
        <v>50000 or more</v>
      </c>
    </row>
    <row r="1463" spans="1:4" x14ac:dyDescent="0.25">
      <c r="A1463">
        <v>340</v>
      </c>
      <c r="B1463" t="str" cm="1">
        <f t="array" ref="B1463">_xlfn.IFS(Data!F1463 = "successful", "successful",Data!F1463="failed","unsuccessful",Data!F1463="canceled","unsuccessful",Data!F1463="live","live")</f>
        <v>successful</v>
      </c>
      <c r="C1463">
        <v>15000</v>
      </c>
      <c r="D1463" t="str" cm="1">
        <f t="array" ref="D1463">_xlfn.IFS(C1463&lt;1000,"&lt;1000",AND(C1463&gt;=1000,C1463&lt;=4999),"1000 - 4999",AND(C1463&gt;=5000,C1463&lt;=9999),"5000 - 9999",AND(C1463&gt;=10000,C1463&lt;=14999),"10000 - 14999",AND(C1463&gt;=15000,C1463&lt;=19999),"15000 - 19999",AND(C1463&gt;=20000,C1463&lt;=24999),"20000 - 24999",AND(C1463&gt;=25000,C1463&lt;=29999),"25000 - 29999",AND(C1463&gt;=30000,C1463&lt;=34999),"30000 - 34999",AND(C1463&gt;=35000,C1463&lt;=39999),"35000 - 39999",AND(C1463&gt;=40000,C1463&lt;=44999),"40000 - 44999",AND(C1463&gt;=45000,C1463&lt;=49999),"45000 - 49999",C1463&gt;=50000,"50000 or more")</f>
        <v>15000 - 19999</v>
      </c>
    </row>
    <row r="1464" spans="1:4" x14ac:dyDescent="0.25">
      <c r="A1464">
        <v>150</v>
      </c>
      <c r="B1464" t="str" cm="1">
        <f t="array" ref="B1464">_xlfn.IFS(Data!F1464 = "successful", "successful",Data!F1464="failed","unsuccessful",Data!F1464="canceled","unsuccessful",Data!F1464="live","live")</f>
        <v>successful</v>
      </c>
      <c r="C1464">
        <v>4000</v>
      </c>
      <c r="D1464" t="str" cm="1">
        <f t="array" ref="D1464">_xlfn.IFS(C1464&lt;1000,"&lt;1000",AND(C1464&gt;=1000,C1464&lt;=4999),"1000 - 4999",AND(C1464&gt;=5000,C1464&lt;=9999),"5000 - 9999",AND(C1464&gt;=10000,C1464&lt;=14999),"10000 - 14999",AND(C1464&gt;=15000,C1464&lt;=19999),"15000 - 19999",AND(C1464&gt;=20000,C1464&lt;=24999),"20000 - 24999",AND(C1464&gt;=25000,C1464&lt;=29999),"25000 - 29999",AND(C1464&gt;=30000,C1464&lt;=34999),"30000 - 34999",AND(C1464&gt;=35000,C1464&lt;=39999),"35000 - 39999",AND(C1464&gt;=40000,C1464&lt;=44999),"40000 - 44999",AND(C1464&gt;=45000,C1464&lt;=49999),"45000 - 49999",C1464&gt;=50000,"50000 or more")</f>
        <v>1000 - 4999</v>
      </c>
    </row>
    <row r="1465" spans="1:4" x14ac:dyDescent="0.25">
      <c r="A1465">
        <v>25</v>
      </c>
      <c r="B1465" t="str" cm="1">
        <f t="array" ref="B1465">_xlfn.IFS(Data!F1465 = "successful", "successful",Data!F1465="failed","unsuccessful",Data!F1465="canceled","unsuccessful",Data!F1465="live","live")</f>
        <v>successful</v>
      </c>
      <c r="C1465">
        <v>600</v>
      </c>
      <c r="D1465" t="str" cm="1">
        <f t="array" ref="D1465">_xlfn.IFS(C1465&lt;1000,"&lt;1000",AND(C1465&gt;=1000,C1465&lt;=4999),"1000 - 4999",AND(C1465&gt;=5000,C1465&lt;=9999),"5000 - 9999",AND(C1465&gt;=10000,C1465&lt;=14999),"10000 - 14999",AND(C1465&gt;=15000,C1465&lt;=19999),"15000 - 19999",AND(C1465&gt;=20000,C1465&lt;=24999),"20000 - 24999",AND(C1465&gt;=25000,C1465&lt;=29999),"25000 - 29999",AND(C1465&gt;=30000,C1465&lt;=34999),"30000 - 34999",AND(C1465&gt;=35000,C1465&lt;=39999),"35000 - 39999",AND(C1465&gt;=40000,C1465&lt;=44999),"40000 - 44999",AND(C1465&gt;=45000,C1465&lt;=49999),"45000 - 49999",C1465&gt;=50000,"50000 or more")</f>
        <v>&lt;1000</v>
      </c>
    </row>
    <row r="1466" spans="1:4" x14ac:dyDescent="0.25">
      <c r="A1466">
        <v>234</v>
      </c>
      <c r="B1466" t="str" cm="1">
        <f t="array" ref="B1466">_xlfn.IFS(Data!F1466 = "successful", "successful",Data!F1466="failed","unsuccessful",Data!F1466="canceled","unsuccessful",Data!F1466="live","live")</f>
        <v>successful</v>
      </c>
      <c r="C1466">
        <v>5000</v>
      </c>
      <c r="D1466" t="str" cm="1">
        <f t="array" ref="D1466">_xlfn.IFS(C1466&lt;1000,"&lt;1000",AND(C1466&gt;=1000,C1466&lt;=4999),"1000 - 4999",AND(C1466&gt;=5000,C1466&lt;=9999),"5000 - 9999",AND(C1466&gt;=10000,C1466&lt;=14999),"10000 - 14999",AND(C1466&gt;=15000,C1466&lt;=19999),"15000 - 19999",AND(C1466&gt;=20000,C1466&lt;=24999),"20000 - 24999",AND(C1466&gt;=25000,C1466&lt;=29999),"25000 - 29999",AND(C1466&gt;=30000,C1466&lt;=34999),"30000 - 34999",AND(C1466&gt;=35000,C1466&lt;=39999),"35000 - 39999",AND(C1466&gt;=40000,C1466&lt;=44999),"40000 - 44999",AND(C1466&gt;=45000,C1466&lt;=49999),"45000 - 49999",C1466&gt;=50000,"50000 or more")</f>
        <v>5000 - 9999</v>
      </c>
    </row>
    <row r="1467" spans="1:4" x14ac:dyDescent="0.25">
      <c r="A1467">
        <v>2602</v>
      </c>
      <c r="B1467" t="str" cm="1">
        <f t="array" ref="B1467">_xlfn.IFS(Data!F1467 = "successful", "successful",Data!F1467="failed","unsuccessful",Data!F1467="canceled","unsuccessful",Data!F1467="live","live")</f>
        <v>successful</v>
      </c>
      <c r="C1467">
        <v>30000</v>
      </c>
      <c r="D1467" t="str" cm="1">
        <f t="array" ref="D1467">_xlfn.IFS(C1467&lt;1000,"&lt;1000",AND(C1467&gt;=1000,C1467&lt;=4999),"1000 - 4999",AND(C1467&gt;=5000,C1467&lt;=9999),"5000 - 9999",AND(C1467&gt;=10000,C1467&lt;=14999),"10000 - 14999",AND(C1467&gt;=15000,C1467&lt;=19999),"15000 - 19999",AND(C1467&gt;=20000,C1467&lt;=24999),"20000 - 24999",AND(C1467&gt;=25000,C1467&lt;=29999),"25000 - 29999",AND(C1467&gt;=30000,C1467&lt;=34999),"30000 - 34999",AND(C1467&gt;=35000,C1467&lt;=39999),"35000 - 39999",AND(C1467&gt;=40000,C1467&lt;=44999),"40000 - 44999",AND(C1467&gt;=45000,C1467&lt;=49999),"45000 - 49999",C1467&gt;=50000,"50000 or more")</f>
        <v>30000 - 34999</v>
      </c>
    </row>
    <row r="1468" spans="1:4" x14ac:dyDescent="0.25">
      <c r="A1468">
        <v>248</v>
      </c>
      <c r="B1468" t="str" cm="1">
        <f t="array" ref="B1468">_xlfn.IFS(Data!F1468 = "successful", "successful",Data!F1468="failed","unsuccessful",Data!F1468="canceled","unsuccessful",Data!F1468="live","live")</f>
        <v>successful</v>
      </c>
      <c r="C1468">
        <v>16000</v>
      </c>
      <c r="D1468" t="str" cm="1">
        <f t="array" ref="D1468">_xlfn.IFS(C1468&lt;1000,"&lt;1000",AND(C1468&gt;=1000,C1468&lt;=4999),"1000 - 4999",AND(C1468&gt;=5000,C1468&lt;=9999),"5000 - 9999",AND(C1468&gt;=10000,C1468&lt;=14999),"10000 - 14999",AND(C1468&gt;=15000,C1468&lt;=19999),"15000 - 19999",AND(C1468&gt;=20000,C1468&lt;=24999),"20000 - 24999",AND(C1468&gt;=25000,C1468&lt;=29999),"25000 - 29999",AND(C1468&gt;=30000,C1468&lt;=34999),"30000 - 34999",AND(C1468&gt;=35000,C1468&lt;=39999),"35000 - 39999",AND(C1468&gt;=40000,C1468&lt;=44999),"40000 - 44999",AND(C1468&gt;=45000,C1468&lt;=49999),"45000 - 49999",C1468&gt;=50000,"50000 or more")</f>
        <v>15000 - 19999</v>
      </c>
    </row>
    <row r="1469" spans="1:4" x14ac:dyDescent="0.25">
      <c r="A1469">
        <v>600</v>
      </c>
      <c r="B1469" t="str" cm="1">
        <f t="array" ref="B1469">_xlfn.IFS(Data!F1469 = "successful", "successful",Data!F1469="failed","unsuccessful",Data!F1469="canceled","unsuccessful",Data!F1469="live","live")</f>
        <v>successful</v>
      </c>
      <c r="C1469">
        <v>40000</v>
      </c>
      <c r="D1469" t="str" cm="1">
        <f t="array" ref="D1469">_xlfn.IFS(C1469&lt;1000,"&lt;1000",AND(C1469&gt;=1000,C1469&lt;=4999),"1000 - 4999",AND(C1469&gt;=5000,C1469&lt;=9999),"5000 - 9999",AND(C1469&gt;=10000,C1469&lt;=14999),"10000 - 14999",AND(C1469&gt;=15000,C1469&lt;=19999),"15000 - 19999",AND(C1469&gt;=20000,C1469&lt;=24999),"20000 - 24999",AND(C1469&gt;=25000,C1469&lt;=29999),"25000 - 29999",AND(C1469&gt;=30000,C1469&lt;=34999),"30000 - 34999",AND(C1469&gt;=35000,C1469&lt;=39999),"35000 - 39999",AND(C1469&gt;=40000,C1469&lt;=44999),"40000 - 44999",AND(C1469&gt;=45000,C1469&lt;=49999),"45000 - 49999",C1469&gt;=50000,"50000 or more")</f>
        <v>40000 - 44999</v>
      </c>
    </row>
    <row r="1470" spans="1:4" x14ac:dyDescent="0.25">
      <c r="A1470">
        <v>293</v>
      </c>
      <c r="B1470" t="str" cm="1">
        <f t="array" ref="B1470">_xlfn.IFS(Data!F1470 = "successful", "successful",Data!F1470="failed","unsuccessful",Data!F1470="canceled","unsuccessful",Data!F1470="live","live")</f>
        <v>successful</v>
      </c>
      <c r="C1470">
        <v>9500</v>
      </c>
      <c r="D1470" t="str" cm="1">
        <f t="array" ref="D1470">_xlfn.IFS(C1470&lt;1000,"&lt;1000",AND(C1470&gt;=1000,C1470&lt;=4999),"1000 - 4999",AND(C1470&gt;=5000,C1470&lt;=9999),"5000 - 9999",AND(C1470&gt;=10000,C1470&lt;=14999),"10000 - 14999",AND(C1470&gt;=15000,C1470&lt;=19999),"15000 - 19999",AND(C1470&gt;=20000,C1470&lt;=24999),"20000 - 24999",AND(C1470&gt;=25000,C1470&lt;=29999),"25000 - 29999",AND(C1470&gt;=30000,C1470&lt;=34999),"30000 - 34999",AND(C1470&gt;=35000,C1470&lt;=39999),"35000 - 39999",AND(C1470&gt;=40000,C1470&lt;=44999),"40000 - 44999",AND(C1470&gt;=45000,C1470&lt;=49999),"45000 - 49999",C1470&gt;=50000,"50000 or more")</f>
        <v>5000 - 9999</v>
      </c>
    </row>
    <row r="1471" spans="1:4" x14ac:dyDescent="0.25">
      <c r="A1471">
        <v>321</v>
      </c>
      <c r="B1471" t="str" cm="1">
        <f t="array" ref="B1471">_xlfn.IFS(Data!F1471 = "successful", "successful",Data!F1471="failed","unsuccessful",Data!F1471="canceled","unsuccessful",Data!F1471="live","live")</f>
        <v>successful</v>
      </c>
      <c r="C1471">
        <v>44250</v>
      </c>
      <c r="D1471" t="str" cm="1">
        <f t="array" ref="D1471">_xlfn.IFS(C1471&lt;1000,"&lt;1000",AND(C1471&gt;=1000,C1471&lt;=4999),"1000 - 4999",AND(C1471&gt;=5000,C1471&lt;=9999),"5000 - 9999",AND(C1471&gt;=10000,C1471&lt;=14999),"10000 - 14999",AND(C1471&gt;=15000,C1471&lt;=19999),"15000 - 19999",AND(C1471&gt;=20000,C1471&lt;=24999),"20000 - 24999",AND(C1471&gt;=25000,C1471&lt;=29999),"25000 - 29999",AND(C1471&gt;=30000,C1471&lt;=34999),"30000 - 34999",AND(C1471&gt;=35000,C1471&lt;=39999),"35000 - 39999",AND(C1471&gt;=40000,C1471&lt;=44999),"40000 - 44999",AND(C1471&gt;=45000,C1471&lt;=49999),"45000 - 49999",C1471&gt;=50000,"50000 or more")</f>
        <v>40000 - 44999</v>
      </c>
    </row>
    <row r="1472" spans="1:4" x14ac:dyDescent="0.25">
      <c r="A1472">
        <v>81</v>
      </c>
      <c r="B1472" t="str" cm="1">
        <f t="array" ref="B1472">_xlfn.IFS(Data!F1472 = "successful", "successful",Data!F1472="failed","unsuccessful",Data!F1472="canceled","unsuccessful",Data!F1472="live","live")</f>
        <v>successful</v>
      </c>
      <c r="C1472">
        <v>1500</v>
      </c>
      <c r="D1472" t="str" cm="1">
        <f t="array" ref="D1472">_xlfn.IFS(C1472&lt;1000,"&lt;1000",AND(C1472&gt;=1000,C1472&lt;=4999),"1000 - 4999",AND(C1472&gt;=5000,C1472&lt;=9999),"5000 - 9999",AND(C1472&gt;=10000,C1472&lt;=14999),"10000 - 14999",AND(C1472&gt;=15000,C1472&lt;=19999),"15000 - 19999",AND(C1472&gt;=20000,C1472&lt;=24999),"20000 - 24999",AND(C1472&gt;=25000,C1472&lt;=29999),"25000 - 29999",AND(C1472&gt;=30000,C1472&lt;=34999),"30000 - 34999",AND(C1472&gt;=35000,C1472&lt;=39999),"35000 - 39999",AND(C1472&gt;=40000,C1472&lt;=44999),"40000 - 44999",AND(C1472&gt;=45000,C1472&lt;=49999),"45000 - 49999",C1472&gt;=50000,"50000 or more")</f>
        <v>1000 - 4999</v>
      </c>
    </row>
    <row r="1473" spans="1:4" x14ac:dyDescent="0.25">
      <c r="A1473">
        <v>343</v>
      </c>
      <c r="B1473" t="str" cm="1">
        <f t="array" ref="B1473">_xlfn.IFS(Data!F1473 = "successful", "successful",Data!F1473="failed","unsuccessful",Data!F1473="canceled","unsuccessful",Data!F1473="live","live")</f>
        <v>successful</v>
      </c>
      <c r="C1473">
        <v>32000</v>
      </c>
      <c r="D1473" t="str" cm="1">
        <f t="array" ref="D1473">_xlfn.IFS(C1473&lt;1000,"&lt;1000",AND(C1473&gt;=1000,C1473&lt;=4999),"1000 - 4999",AND(C1473&gt;=5000,C1473&lt;=9999),"5000 - 9999",AND(C1473&gt;=10000,C1473&lt;=14999),"10000 - 14999",AND(C1473&gt;=15000,C1473&lt;=19999),"15000 - 19999",AND(C1473&gt;=20000,C1473&lt;=24999),"20000 - 24999",AND(C1473&gt;=25000,C1473&lt;=29999),"25000 - 29999",AND(C1473&gt;=30000,C1473&lt;=34999),"30000 - 34999",AND(C1473&gt;=35000,C1473&lt;=39999),"35000 - 39999",AND(C1473&gt;=40000,C1473&lt;=44999),"40000 - 44999",AND(C1473&gt;=45000,C1473&lt;=49999),"45000 - 49999",C1473&gt;=50000,"50000 or more")</f>
        <v>30000 - 34999</v>
      </c>
    </row>
    <row r="1474" spans="1:4" x14ac:dyDescent="0.25">
      <c r="A1474">
        <v>336</v>
      </c>
      <c r="B1474" t="str" cm="1">
        <f t="array" ref="B1474">_xlfn.IFS(Data!F1474 = "successful", "successful",Data!F1474="failed","unsuccessful",Data!F1474="canceled","unsuccessful",Data!F1474="live","live")</f>
        <v>successful</v>
      </c>
      <c r="C1474">
        <v>25000</v>
      </c>
      <c r="D1474" t="str" cm="1">
        <f t="array" ref="D1474">_xlfn.IFS(C1474&lt;1000,"&lt;1000",AND(C1474&gt;=1000,C1474&lt;=4999),"1000 - 4999",AND(C1474&gt;=5000,C1474&lt;=9999),"5000 - 9999",AND(C1474&gt;=10000,C1474&lt;=14999),"10000 - 14999",AND(C1474&gt;=15000,C1474&lt;=19999),"15000 - 19999",AND(C1474&gt;=20000,C1474&lt;=24999),"20000 - 24999",AND(C1474&gt;=25000,C1474&lt;=29999),"25000 - 29999",AND(C1474&gt;=30000,C1474&lt;=34999),"30000 - 34999",AND(C1474&gt;=35000,C1474&lt;=39999),"35000 - 39999",AND(C1474&gt;=40000,C1474&lt;=44999),"40000 - 44999",AND(C1474&gt;=45000,C1474&lt;=49999),"45000 - 49999",C1474&gt;=50000,"50000 or more")</f>
        <v>25000 - 29999</v>
      </c>
    </row>
    <row r="1475" spans="1:4" x14ac:dyDescent="0.25">
      <c r="A1475">
        <v>47</v>
      </c>
      <c r="B1475" t="str" cm="1">
        <f t="array" ref="B1475">_xlfn.IFS(Data!F1475 = "successful", "successful",Data!F1475="failed","unsuccessful",Data!F1475="canceled","unsuccessful",Data!F1475="live","live")</f>
        <v>successful</v>
      </c>
      <c r="C1475">
        <v>1500</v>
      </c>
      <c r="D1475" t="str" cm="1">
        <f t="array" ref="D1475">_xlfn.IFS(C1475&lt;1000,"&lt;1000",AND(C1475&gt;=1000,C1475&lt;=4999),"1000 - 4999",AND(C1475&gt;=5000,C1475&lt;=9999),"5000 - 9999",AND(C1475&gt;=10000,C1475&lt;=14999),"10000 - 14999",AND(C1475&gt;=15000,C1475&lt;=19999),"15000 - 19999",AND(C1475&gt;=20000,C1475&lt;=24999),"20000 - 24999",AND(C1475&gt;=25000,C1475&lt;=29999),"25000 - 29999",AND(C1475&gt;=30000,C1475&lt;=34999),"30000 - 34999",AND(C1475&gt;=35000,C1475&lt;=39999),"35000 - 39999",AND(C1475&gt;=40000,C1475&lt;=44999),"40000 - 44999",AND(C1475&gt;=45000,C1475&lt;=49999),"45000 - 49999",C1475&gt;=50000,"50000 or more")</f>
        <v>1000 - 4999</v>
      </c>
    </row>
    <row r="1476" spans="1:4" x14ac:dyDescent="0.25">
      <c r="A1476">
        <v>76</v>
      </c>
      <c r="B1476" t="str" cm="1">
        <f t="array" ref="B1476">_xlfn.IFS(Data!F1476 = "successful", "successful",Data!F1476="failed","unsuccessful",Data!F1476="canceled","unsuccessful",Data!F1476="live","live")</f>
        <v>successful</v>
      </c>
      <c r="C1476">
        <v>3000</v>
      </c>
      <c r="D1476" t="str" cm="1">
        <f t="array" ref="D1476">_xlfn.IFS(C1476&lt;1000,"&lt;1000",AND(C1476&gt;=1000,C1476&lt;=4999),"1000 - 4999",AND(C1476&gt;=5000,C1476&lt;=9999),"5000 - 9999",AND(C1476&gt;=10000,C1476&lt;=14999),"10000 - 14999",AND(C1476&gt;=15000,C1476&lt;=19999),"15000 - 19999",AND(C1476&gt;=20000,C1476&lt;=24999),"20000 - 24999",AND(C1476&gt;=25000,C1476&lt;=29999),"25000 - 29999",AND(C1476&gt;=30000,C1476&lt;=34999),"30000 - 34999",AND(C1476&gt;=35000,C1476&lt;=39999),"35000 - 39999",AND(C1476&gt;=40000,C1476&lt;=44999),"40000 - 44999",AND(C1476&gt;=45000,C1476&lt;=49999),"45000 - 49999",C1476&gt;=50000,"50000 or more")</f>
        <v>1000 - 4999</v>
      </c>
    </row>
    <row r="1477" spans="1:4" x14ac:dyDescent="0.25">
      <c r="A1477">
        <v>441</v>
      </c>
      <c r="B1477" t="str" cm="1">
        <f t="array" ref="B1477">_xlfn.IFS(Data!F1477 = "successful", "successful",Data!F1477="failed","unsuccessful",Data!F1477="canceled","unsuccessful",Data!F1477="live","live")</f>
        <v>successful</v>
      </c>
      <c r="C1477">
        <v>15000</v>
      </c>
      <c r="D1477" t="str" cm="1">
        <f t="array" ref="D1477">_xlfn.IFS(C1477&lt;1000,"&lt;1000",AND(C1477&gt;=1000,C1477&lt;=4999),"1000 - 4999",AND(C1477&gt;=5000,C1477&lt;=9999),"5000 - 9999",AND(C1477&gt;=10000,C1477&lt;=14999),"10000 - 14999",AND(C1477&gt;=15000,C1477&lt;=19999),"15000 - 19999",AND(C1477&gt;=20000,C1477&lt;=24999),"20000 - 24999",AND(C1477&gt;=25000,C1477&lt;=29999),"25000 - 29999",AND(C1477&gt;=30000,C1477&lt;=34999),"30000 - 34999",AND(C1477&gt;=35000,C1477&lt;=39999),"35000 - 39999",AND(C1477&gt;=40000,C1477&lt;=44999),"40000 - 44999",AND(C1477&gt;=45000,C1477&lt;=49999),"45000 - 49999",C1477&gt;=50000,"50000 or more")</f>
        <v>15000 - 19999</v>
      </c>
    </row>
    <row r="1478" spans="1:4" x14ac:dyDescent="0.25">
      <c r="A1478">
        <v>916</v>
      </c>
      <c r="B1478" t="str" cm="1">
        <f t="array" ref="B1478">_xlfn.IFS(Data!F1478 = "successful", "successful",Data!F1478="failed","unsuccessful",Data!F1478="canceled","unsuccessful",Data!F1478="live","live")</f>
        <v>successful</v>
      </c>
      <c r="C1478">
        <v>6000</v>
      </c>
      <c r="D1478" t="str" cm="1">
        <f t="array" ref="D1478">_xlfn.IFS(C1478&lt;1000,"&lt;1000",AND(C1478&gt;=1000,C1478&lt;=4999),"1000 - 4999",AND(C1478&gt;=5000,C1478&lt;=9999),"5000 - 9999",AND(C1478&gt;=10000,C1478&lt;=14999),"10000 - 14999",AND(C1478&gt;=15000,C1478&lt;=19999),"15000 - 19999",AND(C1478&gt;=20000,C1478&lt;=24999),"20000 - 24999",AND(C1478&gt;=25000,C1478&lt;=29999),"25000 - 29999",AND(C1478&gt;=30000,C1478&lt;=34999),"30000 - 34999",AND(C1478&gt;=35000,C1478&lt;=39999),"35000 - 39999",AND(C1478&gt;=40000,C1478&lt;=44999),"40000 - 44999",AND(C1478&gt;=45000,C1478&lt;=49999),"45000 - 49999",C1478&gt;=50000,"50000 or more")</f>
        <v>5000 - 9999</v>
      </c>
    </row>
    <row r="1479" spans="1:4" x14ac:dyDescent="0.25">
      <c r="A1479">
        <v>369</v>
      </c>
      <c r="B1479" t="str" cm="1">
        <f t="array" ref="B1479">_xlfn.IFS(Data!F1479 = "successful", "successful",Data!F1479="failed","unsuccessful",Data!F1479="canceled","unsuccessful",Data!F1479="live","live")</f>
        <v>successful</v>
      </c>
      <c r="C1479">
        <v>30000</v>
      </c>
      <c r="D1479" t="str" cm="1">
        <f t="array" ref="D1479">_xlfn.IFS(C1479&lt;1000,"&lt;1000",AND(C1479&gt;=1000,C1479&lt;=4999),"1000 - 4999",AND(C1479&gt;=5000,C1479&lt;=9999),"5000 - 9999",AND(C1479&gt;=10000,C1479&lt;=14999),"10000 - 14999",AND(C1479&gt;=15000,C1479&lt;=19999),"15000 - 19999",AND(C1479&gt;=20000,C1479&lt;=24999),"20000 - 24999",AND(C1479&gt;=25000,C1479&lt;=29999),"25000 - 29999",AND(C1479&gt;=30000,C1479&lt;=34999),"30000 - 34999",AND(C1479&gt;=35000,C1479&lt;=39999),"35000 - 39999",AND(C1479&gt;=40000,C1479&lt;=44999),"40000 - 44999",AND(C1479&gt;=45000,C1479&lt;=49999),"45000 - 49999",C1479&gt;=50000,"50000 or more")</f>
        <v>30000 - 34999</v>
      </c>
    </row>
    <row r="1480" spans="1:4" x14ac:dyDescent="0.25">
      <c r="A1480">
        <v>20242</v>
      </c>
      <c r="B1480" t="str" cm="1">
        <f t="array" ref="B1480">_xlfn.IFS(Data!F1480 = "successful", "successful",Data!F1480="failed","unsuccessful",Data!F1480="canceled","unsuccessful",Data!F1480="live","live")</f>
        <v>successful</v>
      </c>
      <c r="C1480">
        <v>50000</v>
      </c>
      <c r="D1480" t="str" cm="1">
        <f t="array" ref="D1480">_xlfn.IFS(C1480&lt;1000,"&lt;1000",AND(C1480&gt;=1000,C1480&lt;=4999),"1000 - 4999",AND(C1480&gt;=5000,C1480&lt;=9999),"5000 - 9999",AND(C1480&gt;=10000,C1480&lt;=14999),"10000 - 14999",AND(C1480&gt;=15000,C1480&lt;=19999),"15000 - 19999",AND(C1480&gt;=20000,C1480&lt;=24999),"20000 - 24999",AND(C1480&gt;=25000,C1480&lt;=29999),"25000 - 29999",AND(C1480&gt;=30000,C1480&lt;=34999),"30000 - 34999",AND(C1480&gt;=35000,C1480&lt;=39999),"35000 - 39999",AND(C1480&gt;=40000,C1480&lt;=44999),"40000 - 44999",AND(C1480&gt;=45000,C1480&lt;=49999),"45000 - 49999",C1480&gt;=50000,"50000 or more")</f>
        <v>50000 or more</v>
      </c>
    </row>
    <row r="1481" spans="1:4" x14ac:dyDescent="0.25">
      <c r="A1481">
        <v>71</v>
      </c>
      <c r="B1481" t="str" cm="1">
        <f t="array" ref="B1481">_xlfn.IFS(Data!F1481 = "successful", "successful",Data!F1481="failed","unsuccessful",Data!F1481="canceled","unsuccessful",Data!F1481="live","live")</f>
        <v>successful</v>
      </c>
      <c r="C1481">
        <v>1600</v>
      </c>
      <c r="D1481" t="str" cm="1">
        <f t="array" ref="D1481">_xlfn.IFS(C1481&lt;1000,"&lt;1000",AND(C1481&gt;=1000,C1481&lt;=4999),"1000 - 4999",AND(C1481&gt;=5000,C1481&lt;=9999),"5000 - 9999",AND(C1481&gt;=10000,C1481&lt;=14999),"10000 - 14999",AND(C1481&gt;=15000,C1481&lt;=19999),"15000 - 19999",AND(C1481&gt;=20000,C1481&lt;=24999),"20000 - 24999",AND(C1481&gt;=25000,C1481&lt;=29999),"25000 - 29999",AND(C1481&gt;=30000,C1481&lt;=34999),"30000 - 34999",AND(C1481&gt;=35000,C1481&lt;=39999),"35000 - 39999",AND(C1481&gt;=40000,C1481&lt;=44999),"40000 - 44999",AND(C1481&gt;=45000,C1481&lt;=49999),"45000 - 49999",C1481&gt;=50000,"50000 or more")</f>
        <v>1000 - 4999</v>
      </c>
    </row>
    <row r="1482" spans="1:4" x14ac:dyDescent="0.25">
      <c r="A1482">
        <v>635</v>
      </c>
      <c r="B1482" t="str" cm="1">
        <f t="array" ref="B1482">_xlfn.IFS(Data!F1482 = "successful", "successful",Data!F1482="failed","unsuccessful",Data!F1482="canceled","unsuccessful",Data!F1482="live","live")</f>
        <v>successful</v>
      </c>
      <c r="C1482">
        <v>50000</v>
      </c>
      <c r="D1482" t="str" cm="1">
        <f t="array" ref="D1482">_xlfn.IFS(C1482&lt;1000,"&lt;1000",AND(C1482&gt;=1000,C1482&lt;=4999),"1000 - 4999",AND(C1482&gt;=5000,C1482&lt;=9999),"5000 - 9999",AND(C1482&gt;=10000,C1482&lt;=14999),"10000 - 14999",AND(C1482&gt;=15000,C1482&lt;=19999),"15000 - 19999",AND(C1482&gt;=20000,C1482&lt;=24999),"20000 - 24999",AND(C1482&gt;=25000,C1482&lt;=29999),"25000 - 29999",AND(C1482&gt;=30000,C1482&lt;=34999),"30000 - 34999",AND(C1482&gt;=35000,C1482&lt;=39999),"35000 - 39999",AND(C1482&gt;=40000,C1482&lt;=44999),"40000 - 44999",AND(C1482&gt;=45000,C1482&lt;=49999),"45000 - 49999",C1482&gt;=50000,"50000 or more")</f>
        <v>50000 or more</v>
      </c>
    </row>
    <row r="1483" spans="1:4" x14ac:dyDescent="0.25">
      <c r="A1483">
        <v>6</v>
      </c>
      <c r="B1483" t="str" cm="1">
        <f t="array" ref="B1483">_xlfn.IFS(Data!F1483 = "successful", "successful",Data!F1483="failed","unsuccessful",Data!F1483="canceled","unsuccessful",Data!F1483="live","live")</f>
        <v>unsuccessful</v>
      </c>
      <c r="C1483">
        <v>5000</v>
      </c>
      <c r="D1483" t="str" cm="1">
        <f t="array" ref="D1483">_xlfn.IFS(C1483&lt;1000,"&lt;1000",AND(C1483&gt;=1000,C1483&lt;=4999),"1000 - 4999",AND(C1483&gt;=5000,C1483&lt;=9999),"5000 - 9999",AND(C1483&gt;=10000,C1483&lt;=14999),"10000 - 14999",AND(C1483&gt;=15000,C1483&lt;=19999),"15000 - 19999",AND(C1483&gt;=20000,C1483&lt;=24999),"20000 - 24999",AND(C1483&gt;=25000,C1483&lt;=29999),"25000 - 29999",AND(C1483&gt;=30000,C1483&lt;=34999),"30000 - 34999",AND(C1483&gt;=35000,C1483&lt;=39999),"35000 - 39999",AND(C1483&gt;=40000,C1483&lt;=44999),"40000 - 44999",AND(C1483&gt;=45000,C1483&lt;=49999),"45000 - 49999",C1483&gt;=50000,"50000 or more")</f>
        <v>5000 - 9999</v>
      </c>
    </row>
    <row r="1484" spans="1:4" x14ac:dyDescent="0.25">
      <c r="A1484">
        <v>1</v>
      </c>
      <c r="B1484" t="str" cm="1">
        <f t="array" ref="B1484">_xlfn.IFS(Data!F1484 = "successful", "successful",Data!F1484="failed","unsuccessful",Data!F1484="canceled","unsuccessful",Data!F1484="live","live")</f>
        <v>unsuccessful</v>
      </c>
      <c r="C1484">
        <v>5000</v>
      </c>
      <c r="D1484" t="str" cm="1">
        <f t="array" ref="D1484">_xlfn.IFS(C1484&lt;1000,"&lt;1000",AND(C1484&gt;=1000,C1484&lt;=4999),"1000 - 4999",AND(C1484&gt;=5000,C1484&lt;=9999),"5000 - 9999",AND(C1484&gt;=10000,C1484&lt;=14999),"10000 - 14999",AND(C1484&gt;=15000,C1484&lt;=19999),"15000 - 19999",AND(C1484&gt;=20000,C1484&lt;=24999),"20000 - 24999",AND(C1484&gt;=25000,C1484&lt;=29999),"25000 - 29999",AND(C1484&gt;=30000,C1484&lt;=34999),"30000 - 34999",AND(C1484&gt;=35000,C1484&lt;=39999),"35000 - 39999",AND(C1484&gt;=40000,C1484&lt;=44999),"40000 - 44999",AND(C1484&gt;=45000,C1484&lt;=49999),"45000 - 49999",C1484&gt;=50000,"50000 or more")</f>
        <v>5000 - 9999</v>
      </c>
    </row>
    <row r="1485" spans="1:4" x14ac:dyDescent="0.25">
      <c r="A1485">
        <v>2</v>
      </c>
      <c r="B1485" t="str" cm="1">
        <f t="array" ref="B1485">_xlfn.IFS(Data!F1485 = "successful", "successful",Data!F1485="failed","unsuccessful",Data!F1485="canceled","unsuccessful",Data!F1485="live","live")</f>
        <v>unsuccessful</v>
      </c>
      <c r="C1485">
        <v>7000</v>
      </c>
      <c r="D1485" t="str" cm="1">
        <f t="array" ref="D1485">_xlfn.IFS(C1485&lt;1000,"&lt;1000",AND(C1485&gt;=1000,C1485&lt;=4999),"1000 - 4999",AND(C1485&gt;=5000,C1485&lt;=9999),"5000 - 9999",AND(C1485&gt;=10000,C1485&lt;=14999),"10000 - 14999",AND(C1485&gt;=15000,C1485&lt;=19999),"15000 - 19999",AND(C1485&gt;=20000,C1485&lt;=24999),"20000 - 24999",AND(C1485&gt;=25000,C1485&lt;=29999),"25000 - 29999",AND(C1485&gt;=30000,C1485&lt;=34999),"30000 - 34999",AND(C1485&gt;=35000,C1485&lt;=39999),"35000 - 39999",AND(C1485&gt;=40000,C1485&lt;=44999),"40000 - 44999",AND(C1485&gt;=45000,C1485&lt;=49999),"45000 - 49999",C1485&gt;=50000,"50000 or more")</f>
        <v>5000 - 9999</v>
      </c>
    </row>
    <row r="1486" spans="1:4" x14ac:dyDescent="0.25">
      <c r="A1486">
        <v>0</v>
      </c>
      <c r="B1486" t="str" cm="1">
        <f t="array" ref="B1486">_xlfn.IFS(Data!F1486 = "successful", "successful",Data!F1486="failed","unsuccessful",Data!F1486="canceled","unsuccessful",Data!F1486="live","live")</f>
        <v>unsuccessful</v>
      </c>
      <c r="C1486">
        <v>2000</v>
      </c>
      <c r="D1486" t="str" cm="1">
        <f t="array" ref="D1486">_xlfn.IFS(C1486&lt;1000,"&lt;1000",AND(C1486&gt;=1000,C1486&lt;=4999),"1000 - 4999",AND(C1486&gt;=5000,C1486&lt;=9999),"5000 - 9999",AND(C1486&gt;=10000,C1486&lt;=14999),"10000 - 14999",AND(C1486&gt;=15000,C1486&lt;=19999),"15000 - 19999",AND(C1486&gt;=20000,C1486&lt;=24999),"20000 - 24999",AND(C1486&gt;=25000,C1486&lt;=29999),"25000 - 29999",AND(C1486&gt;=30000,C1486&lt;=34999),"30000 - 34999",AND(C1486&gt;=35000,C1486&lt;=39999),"35000 - 39999",AND(C1486&gt;=40000,C1486&lt;=44999),"40000 - 44999",AND(C1486&gt;=45000,C1486&lt;=49999),"45000 - 49999",C1486&gt;=50000,"50000 or more")</f>
        <v>1000 - 4999</v>
      </c>
    </row>
    <row r="1487" spans="1:4" x14ac:dyDescent="0.25">
      <c r="A1487">
        <v>3</v>
      </c>
      <c r="B1487" t="str" cm="1">
        <f t="array" ref="B1487">_xlfn.IFS(Data!F1487 = "successful", "successful",Data!F1487="failed","unsuccessful",Data!F1487="canceled","unsuccessful",Data!F1487="live","live")</f>
        <v>unsuccessful</v>
      </c>
      <c r="C1487">
        <v>6700</v>
      </c>
      <c r="D1487" t="str" cm="1">
        <f t="array" ref="D1487">_xlfn.IFS(C1487&lt;1000,"&lt;1000",AND(C1487&gt;=1000,C1487&lt;=4999),"1000 - 4999",AND(C1487&gt;=5000,C1487&lt;=9999),"5000 - 9999",AND(C1487&gt;=10000,C1487&lt;=14999),"10000 - 14999",AND(C1487&gt;=15000,C1487&lt;=19999),"15000 - 19999",AND(C1487&gt;=20000,C1487&lt;=24999),"20000 - 24999",AND(C1487&gt;=25000,C1487&lt;=29999),"25000 - 29999",AND(C1487&gt;=30000,C1487&lt;=34999),"30000 - 34999",AND(C1487&gt;=35000,C1487&lt;=39999),"35000 - 39999",AND(C1487&gt;=40000,C1487&lt;=44999),"40000 - 44999",AND(C1487&gt;=45000,C1487&lt;=49999),"45000 - 49999",C1487&gt;=50000,"50000 or more")</f>
        <v>5000 - 9999</v>
      </c>
    </row>
    <row r="1488" spans="1:4" x14ac:dyDescent="0.25">
      <c r="A1488">
        <v>3</v>
      </c>
      <c r="B1488" t="str" cm="1">
        <f t="array" ref="B1488">_xlfn.IFS(Data!F1488 = "successful", "successful",Data!F1488="failed","unsuccessful",Data!F1488="canceled","unsuccessful",Data!F1488="live","live")</f>
        <v>unsuccessful</v>
      </c>
      <c r="C1488">
        <v>20000</v>
      </c>
      <c r="D1488" t="str" cm="1">
        <f t="array" ref="D1488">_xlfn.IFS(C1488&lt;1000,"&lt;1000",AND(C1488&gt;=1000,C1488&lt;=4999),"1000 - 4999",AND(C1488&gt;=5000,C1488&lt;=9999),"5000 - 9999",AND(C1488&gt;=10000,C1488&lt;=14999),"10000 - 14999",AND(C1488&gt;=15000,C1488&lt;=19999),"15000 - 19999",AND(C1488&gt;=20000,C1488&lt;=24999),"20000 - 24999",AND(C1488&gt;=25000,C1488&lt;=29999),"25000 - 29999",AND(C1488&gt;=30000,C1488&lt;=34999),"30000 - 34999",AND(C1488&gt;=35000,C1488&lt;=39999),"35000 - 39999",AND(C1488&gt;=40000,C1488&lt;=44999),"40000 - 44999",AND(C1488&gt;=45000,C1488&lt;=49999),"45000 - 49999",C1488&gt;=50000,"50000 or more")</f>
        <v>20000 - 24999</v>
      </c>
    </row>
    <row r="1489" spans="1:4" x14ac:dyDescent="0.25">
      <c r="A1489">
        <v>0</v>
      </c>
      <c r="B1489" t="str" cm="1">
        <f t="array" ref="B1489">_xlfn.IFS(Data!F1489 = "successful", "successful",Data!F1489="failed","unsuccessful",Data!F1489="canceled","unsuccessful",Data!F1489="live","live")</f>
        <v>unsuccessful</v>
      </c>
      <c r="C1489">
        <v>10000</v>
      </c>
      <c r="D1489" t="str" cm="1">
        <f t="array" ref="D1489">_xlfn.IFS(C1489&lt;1000,"&lt;1000",AND(C1489&gt;=1000,C1489&lt;=4999),"1000 - 4999",AND(C1489&gt;=5000,C1489&lt;=9999),"5000 - 9999",AND(C1489&gt;=10000,C1489&lt;=14999),"10000 - 14999",AND(C1489&gt;=15000,C1489&lt;=19999),"15000 - 19999",AND(C1489&gt;=20000,C1489&lt;=24999),"20000 - 24999",AND(C1489&gt;=25000,C1489&lt;=29999),"25000 - 29999",AND(C1489&gt;=30000,C1489&lt;=34999),"30000 - 34999",AND(C1489&gt;=35000,C1489&lt;=39999),"35000 - 39999",AND(C1489&gt;=40000,C1489&lt;=44999),"40000 - 44999",AND(C1489&gt;=45000,C1489&lt;=49999),"45000 - 49999",C1489&gt;=50000,"50000 or more")</f>
        <v>10000 - 14999</v>
      </c>
    </row>
    <row r="1490" spans="1:4" x14ac:dyDescent="0.25">
      <c r="A1490">
        <v>6</v>
      </c>
      <c r="B1490" t="str" cm="1">
        <f t="array" ref="B1490">_xlfn.IFS(Data!F1490 = "successful", "successful",Data!F1490="failed","unsuccessful",Data!F1490="canceled","unsuccessful",Data!F1490="live","live")</f>
        <v>unsuccessful</v>
      </c>
      <c r="C1490">
        <v>15000</v>
      </c>
      <c r="D1490" t="str" cm="1">
        <f t="array" ref="D1490">_xlfn.IFS(C1490&lt;1000,"&lt;1000",AND(C1490&gt;=1000,C1490&lt;=4999),"1000 - 4999",AND(C1490&gt;=5000,C1490&lt;=9999),"5000 - 9999",AND(C1490&gt;=10000,C1490&lt;=14999),"10000 - 14999",AND(C1490&gt;=15000,C1490&lt;=19999),"15000 - 19999",AND(C1490&gt;=20000,C1490&lt;=24999),"20000 - 24999",AND(C1490&gt;=25000,C1490&lt;=29999),"25000 - 29999",AND(C1490&gt;=30000,C1490&lt;=34999),"30000 - 34999",AND(C1490&gt;=35000,C1490&lt;=39999),"35000 - 39999",AND(C1490&gt;=40000,C1490&lt;=44999),"40000 - 44999",AND(C1490&gt;=45000,C1490&lt;=49999),"45000 - 49999",C1490&gt;=50000,"50000 or more")</f>
        <v>15000 - 19999</v>
      </c>
    </row>
    <row r="1491" spans="1:4" x14ac:dyDescent="0.25">
      <c r="A1491">
        <v>0</v>
      </c>
      <c r="B1491" t="str" cm="1">
        <f t="array" ref="B1491">_xlfn.IFS(Data!F1491 = "successful", "successful",Data!F1491="failed","unsuccessful",Data!F1491="canceled","unsuccessful",Data!F1491="live","live")</f>
        <v>unsuccessful</v>
      </c>
      <c r="C1491">
        <v>5000</v>
      </c>
      <c r="D1491" t="str" cm="1">
        <f t="array" ref="D1491">_xlfn.IFS(C1491&lt;1000,"&lt;1000",AND(C1491&gt;=1000,C1491&lt;=4999),"1000 - 4999",AND(C1491&gt;=5000,C1491&lt;=9999),"5000 - 9999",AND(C1491&gt;=10000,C1491&lt;=14999),"10000 - 14999",AND(C1491&gt;=15000,C1491&lt;=19999),"15000 - 19999",AND(C1491&gt;=20000,C1491&lt;=24999),"20000 - 24999",AND(C1491&gt;=25000,C1491&lt;=29999),"25000 - 29999",AND(C1491&gt;=30000,C1491&lt;=34999),"30000 - 34999",AND(C1491&gt;=35000,C1491&lt;=39999),"35000 - 39999",AND(C1491&gt;=40000,C1491&lt;=44999),"40000 - 44999",AND(C1491&gt;=45000,C1491&lt;=49999),"45000 - 49999",C1491&gt;=50000,"50000 or more")</f>
        <v>5000 - 9999</v>
      </c>
    </row>
    <row r="1492" spans="1:4" x14ac:dyDescent="0.25">
      <c r="A1492">
        <v>19</v>
      </c>
      <c r="B1492" t="str" cm="1">
        <f t="array" ref="B1492">_xlfn.IFS(Data!F1492 = "successful", "successful",Data!F1492="failed","unsuccessful",Data!F1492="canceled","unsuccessful",Data!F1492="live","live")</f>
        <v>unsuccessful</v>
      </c>
      <c r="C1492">
        <v>2900</v>
      </c>
      <c r="D1492" t="str" cm="1">
        <f t="array" ref="D1492">_xlfn.IFS(C1492&lt;1000,"&lt;1000",AND(C1492&gt;=1000,C1492&lt;=4999),"1000 - 4999",AND(C1492&gt;=5000,C1492&lt;=9999),"5000 - 9999",AND(C1492&gt;=10000,C1492&lt;=14999),"10000 - 14999",AND(C1492&gt;=15000,C1492&lt;=19999),"15000 - 19999",AND(C1492&gt;=20000,C1492&lt;=24999),"20000 - 24999",AND(C1492&gt;=25000,C1492&lt;=29999),"25000 - 29999",AND(C1492&gt;=30000,C1492&lt;=34999),"30000 - 34999",AND(C1492&gt;=35000,C1492&lt;=39999),"35000 - 39999",AND(C1492&gt;=40000,C1492&lt;=44999),"40000 - 44999",AND(C1492&gt;=45000,C1492&lt;=49999),"45000 - 49999",C1492&gt;=50000,"50000 or more")</f>
        <v>1000 - 4999</v>
      </c>
    </row>
    <row r="1493" spans="1:4" x14ac:dyDescent="0.25">
      <c r="A1493">
        <v>1</v>
      </c>
      <c r="B1493" t="str" cm="1">
        <f t="array" ref="B1493">_xlfn.IFS(Data!F1493 = "successful", "successful",Data!F1493="failed","unsuccessful",Data!F1493="canceled","unsuccessful",Data!F1493="live","live")</f>
        <v>unsuccessful</v>
      </c>
      <c r="C1493">
        <v>1200</v>
      </c>
      <c r="D1493" t="str" cm="1">
        <f t="array" ref="D1493">_xlfn.IFS(C1493&lt;1000,"&lt;1000",AND(C1493&gt;=1000,C1493&lt;=4999),"1000 - 4999",AND(C1493&gt;=5000,C1493&lt;=9999),"5000 - 9999",AND(C1493&gt;=10000,C1493&lt;=14999),"10000 - 14999",AND(C1493&gt;=15000,C1493&lt;=19999),"15000 - 19999",AND(C1493&gt;=20000,C1493&lt;=24999),"20000 - 24999",AND(C1493&gt;=25000,C1493&lt;=29999),"25000 - 29999",AND(C1493&gt;=30000,C1493&lt;=34999),"30000 - 34999",AND(C1493&gt;=35000,C1493&lt;=39999),"35000 - 39999",AND(C1493&gt;=40000,C1493&lt;=44999),"40000 - 44999",AND(C1493&gt;=45000,C1493&lt;=49999),"45000 - 49999",C1493&gt;=50000,"50000 or more")</f>
        <v>1000 - 4999</v>
      </c>
    </row>
    <row r="1494" spans="1:4" x14ac:dyDescent="0.25">
      <c r="A1494">
        <v>2</v>
      </c>
      <c r="B1494" t="str" cm="1">
        <f t="array" ref="B1494">_xlfn.IFS(Data!F1494 = "successful", "successful",Data!F1494="failed","unsuccessful",Data!F1494="canceled","unsuccessful",Data!F1494="live","live")</f>
        <v>unsuccessful</v>
      </c>
      <c r="C1494">
        <v>4000</v>
      </c>
      <c r="D1494" t="str" cm="1">
        <f t="array" ref="D1494">_xlfn.IFS(C1494&lt;1000,"&lt;1000",AND(C1494&gt;=1000,C1494&lt;=4999),"1000 - 4999",AND(C1494&gt;=5000,C1494&lt;=9999),"5000 - 9999",AND(C1494&gt;=10000,C1494&lt;=14999),"10000 - 14999",AND(C1494&gt;=15000,C1494&lt;=19999),"15000 - 19999",AND(C1494&gt;=20000,C1494&lt;=24999),"20000 - 24999",AND(C1494&gt;=25000,C1494&lt;=29999),"25000 - 29999",AND(C1494&gt;=30000,C1494&lt;=34999),"30000 - 34999",AND(C1494&gt;=35000,C1494&lt;=39999),"35000 - 39999",AND(C1494&gt;=40000,C1494&lt;=44999),"40000 - 44999",AND(C1494&gt;=45000,C1494&lt;=49999),"45000 - 49999",C1494&gt;=50000,"50000 or more")</f>
        <v>1000 - 4999</v>
      </c>
    </row>
    <row r="1495" spans="1:4" x14ac:dyDescent="0.25">
      <c r="A1495">
        <v>0</v>
      </c>
      <c r="B1495" t="str" cm="1">
        <f t="array" ref="B1495">_xlfn.IFS(Data!F1495 = "successful", "successful",Data!F1495="failed","unsuccessful",Data!F1495="canceled","unsuccessful",Data!F1495="live","live")</f>
        <v>unsuccessful</v>
      </c>
      <c r="C1495">
        <v>2400</v>
      </c>
      <c r="D1495" t="str" cm="1">
        <f t="array" ref="D1495">_xlfn.IFS(C1495&lt;1000,"&lt;1000",AND(C1495&gt;=1000,C1495&lt;=4999),"1000 - 4999",AND(C1495&gt;=5000,C1495&lt;=9999),"5000 - 9999",AND(C1495&gt;=10000,C1495&lt;=14999),"10000 - 14999",AND(C1495&gt;=15000,C1495&lt;=19999),"15000 - 19999",AND(C1495&gt;=20000,C1495&lt;=24999),"20000 - 24999",AND(C1495&gt;=25000,C1495&lt;=29999),"25000 - 29999",AND(C1495&gt;=30000,C1495&lt;=34999),"30000 - 34999",AND(C1495&gt;=35000,C1495&lt;=39999),"35000 - 39999",AND(C1495&gt;=40000,C1495&lt;=44999),"40000 - 44999",AND(C1495&gt;=45000,C1495&lt;=49999),"45000 - 49999",C1495&gt;=50000,"50000 or more")</f>
        <v>1000 - 4999</v>
      </c>
    </row>
    <row r="1496" spans="1:4" x14ac:dyDescent="0.25">
      <c r="A1496">
        <v>11</v>
      </c>
      <c r="B1496" t="str" cm="1">
        <f t="array" ref="B1496">_xlfn.IFS(Data!F1496 = "successful", "successful",Data!F1496="failed","unsuccessful",Data!F1496="canceled","unsuccessful",Data!F1496="live","live")</f>
        <v>unsuccessful</v>
      </c>
      <c r="C1496">
        <v>5000</v>
      </c>
      <c r="D1496" t="str" cm="1">
        <f t="array" ref="D1496">_xlfn.IFS(C1496&lt;1000,"&lt;1000",AND(C1496&gt;=1000,C1496&lt;=4999),"1000 - 4999",AND(C1496&gt;=5000,C1496&lt;=9999),"5000 - 9999",AND(C1496&gt;=10000,C1496&lt;=14999),"10000 - 14999",AND(C1496&gt;=15000,C1496&lt;=19999),"15000 - 19999",AND(C1496&gt;=20000,C1496&lt;=24999),"20000 - 24999",AND(C1496&gt;=25000,C1496&lt;=29999),"25000 - 29999",AND(C1496&gt;=30000,C1496&lt;=34999),"30000 - 34999",AND(C1496&gt;=35000,C1496&lt;=39999),"35000 - 39999",AND(C1496&gt;=40000,C1496&lt;=44999),"40000 - 44999",AND(C1496&gt;=45000,C1496&lt;=49999),"45000 - 49999",C1496&gt;=50000,"50000 or more")</f>
        <v>5000 - 9999</v>
      </c>
    </row>
    <row r="1497" spans="1:4" x14ac:dyDescent="0.25">
      <c r="A1497">
        <v>0</v>
      </c>
      <c r="B1497" t="str" cm="1">
        <f t="array" ref="B1497">_xlfn.IFS(Data!F1497 = "successful", "successful",Data!F1497="failed","unsuccessful",Data!F1497="canceled","unsuccessful",Data!F1497="live","live")</f>
        <v>unsuccessful</v>
      </c>
      <c r="C1497">
        <v>2000</v>
      </c>
      <c r="D1497" t="str" cm="1">
        <f t="array" ref="D1497">_xlfn.IFS(C1497&lt;1000,"&lt;1000",AND(C1497&gt;=1000,C1497&lt;=4999),"1000 - 4999",AND(C1497&gt;=5000,C1497&lt;=9999),"5000 - 9999",AND(C1497&gt;=10000,C1497&lt;=14999),"10000 - 14999",AND(C1497&gt;=15000,C1497&lt;=19999),"15000 - 19999",AND(C1497&gt;=20000,C1497&lt;=24999),"20000 - 24999",AND(C1497&gt;=25000,C1497&lt;=29999),"25000 - 29999",AND(C1497&gt;=30000,C1497&lt;=34999),"30000 - 34999",AND(C1497&gt;=35000,C1497&lt;=39999),"35000 - 39999",AND(C1497&gt;=40000,C1497&lt;=44999),"40000 - 44999",AND(C1497&gt;=45000,C1497&lt;=49999),"45000 - 49999",C1497&gt;=50000,"50000 or more")</f>
        <v>1000 - 4999</v>
      </c>
    </row>
    <row r="1498" spans="1:4" x14ac:dyDescent="0.25">
      <c r="A1498">
        <v>0</v>
      </c>
      <c r="B1498" t="str" cm="1">
        <f t="array" ref="B1498">_xlfn.IFS(Data!F1498 = "successful", "successful",Data!F1498="failed","unsuccessful",Data!F1498="canceled","unsuccessful",Data!F1498="live","live")</f>
        <v>unsuccessful</v>
      </c>
      <c r="C1498">
        <v>1500</v>
      </c>
      <c r="D1498" t="str" cm="1">
        <f t="array" ref="D1498">_xlfn.IFS(C1498&lt;1000,"&lt;1000",AND(C1498&gt;=1000,C1498&lt;=4999),"1000 - 4999",AND(C1498&gt;=5000,C1498&lt;=9999),"5000 - 9999",AND(C1498&gt;=10000,C1498&lt;=14999),"10000 - 14999",AND(C1498&gt;=15000,C1498&lt;=19999),"15000 - 19999",AND(C1498&gt;=20000,C1498&lt;=24999),"20000 - 24999",AND(C1498&gt;=25000,C1498&lt;=29999),"25000 - 29999",AND(C1498&gt;=30000,C1498&lt;=34999),"30000 - 34999",AND(C1498&gt;=35000,C1498&lt;=39999),"35000 - 39999",AND(C1498&gt;=40000,C1498&lt;=44999),"40000 - 44999",AND(C1498&gt;=45000,C1498&lt;=49999),"45000 - 49999",C1498&gt;=50000,"50000 or more")</f>
        <v>1000 - 4999</v>
      </c>
    </row>
    <row r="1499" spans="1:4" x14ac:dyDescent="0.25">
      <c r="A1499">
        <v>1</v>
      </c>
      <c r="B1499" t="str" cm="1">
        <f t="array" ref="B1499">_xlfn.IFS(Data!F1499 = "successful", "successful",Data!F1499="failed","unsuccessful",Data!F1499="canceled","unsuccessful",Data!F1499="live","live")</f>
        <v>unsuccessful</v>
      </c>
      <c r="C1499">
        <v>15000</v>
      </c>
      <c r="D1499" t="str" cm="1">
        <f t="array" ref="D1499">_xlfn.IFS(C1499&lt;1000,"&lt;1000",AND(C1499&gt;=1000,C1499&lt;=4999),"1000 - 4999",AND(C1499&gt;=5000,C1499&lt;=9999),"5000 - 9999",AND(C1499&gt;=10000,C1499&lt;=14999),"10000 - 14999",AND(C1499&gt;=15000,C1499&lt;=19999),"15000 - 19999",AND(C1499&gt;=20000,C1499&lt;=24999),"20000 - 24999",AND(C1499&gt;=25000,C1499&lt;=29999),"25000 - 29999",AND(C1499&gt;=30000,C1499&lt;=34999),"30000 - 34999",AND(C1499&gt;=35000,C1499&lt;=39999),"35000 - 39999",AND(C1499&gt;=40000,C1499&lt;=44999),"40000 - 44999",AND(C1499&gt;=45000,C1499&lt;=49999),"45000 - 49999",C1499&gt;=50000,"50000 or more")</f>
        <v>15000 - 19999</v>
      </c>
    </row>
    <row r="1500" spans="1:4" x14ac:dyDescent="0.25">
      <c r="A1500">
        <v>3</v>
      </c>
      <c r="B1500" t="str" cm="1">
        <f t="array" ref="B1500">_xlfn.IFS(Data!F1500 = "successful", "successful",Data!F1500="failed","unsuccessful",Data!F1500="canceled","unsuccessful",Data!F1500="live","live")</f>
        <v>unsuccessful</v>
      </c>
      <c r="C1500">
        <v>3000</v>
      </c>
      <c r="D1500" t="str" cm="1">
        <f t="array" ref="D1500">_xlfn.IFS(C1500&lt;1000,"&lt;1000",AND(C1500&gt;=1000,C1500&lt;=4999),"1000 - 4999",AND(C1500&gt;=5000,C1500&lt;=9999),"5000 - 9999",AND(C1500&gt;=10000,C1500&lt;=14999),"10000 - 14999",AND(C1500&gt;=15000,C1500&lt;=19999),"15000 - 19999",AND(C1500&gt;=20000,C1500&lt;=24999),"20000 - 24999",AND(C1500&gt;=25000,C1500&lt;=29999),"25000 - 29999",AND(C1500&gt;=30000,C1500&lt;=34999),"30000 - 34999",AND(C1500&gt;=35000,C1500&lt;=39999),"35000 - 39999",AND(C1500&gt;=40000,C1500&lt;=44999),"40000 - 44999",AND(C1500&gt;=45000,C1500&lt;=49999),"45000 - 49999",C1500&gt;=50000,"50000 or more")</f>
        <v>1000 - 4999</v>
      </c>
    </row>
    <row r="1501" spans="1:4" x14ac:dyDescent="0.25">
      <c r="A1501">
        <v>1</v>
      </c>
      <c r="B1501" t="str" cm="1">
        <f t="array" ref="B1501">_xlfn.IFS(Data!F1501 = "successful", "successful",Data!F1501="failed","unsuccessful",Data!F1501="canceled","unsuccessful",Data!F1501="live","live")</f>
        <v>unsuccessful</v>
      </c>
      <c r="C1501">
        <v>2000</v>
      </c>
      <c r="D1501" t="str" cm="1">
        <f t="array" ref="D1501">_xlfn.IFS(C1501&lt;1000,"&lt;1000",AND(C1501&gt;=1000,C1501&lt;=4999),"1000 - 4999",AND(C1501&gt;=5000,C1501&lt;=9999),"5000 - 9999",AND(C1501&gt;=10000,C1501&lt;=14999),"10000 - 14999",AND(C1501&gt;=15000,C1501&lt;=19999),"15000 - 19999",AND(C1501&gt;=20000,C1501&lt;=24999),"20000 - 24999",AND(C1501&gt;=25000,C1501&lt;=29999),"25000 - 29999",AND(C1501&gt;=30000,C1501&lt;=34999),"30000 - 34999",AND(C1501&gt;=35000,C1501&lt;=39999),"35000 - 39999",AND(C1501&gt;=40000,C1501&lt;=44999),"40000 - 44999",AND(C1501&gt;=45000,C1501&lt;=49999),"45000 - 49999",C1501&gt;=50000,"50000 or more")</f>
        <v>1000 - 4999</v>
      </c>
    </row>
    <row r="1502" spans="1:4" x14ac:dyDescent="0.25">
      <c r="A1502">
        <v>15</v>
      </c>
      <c r="B1502" t="str" cm="1">
        <f t="array" ref="B1502">_xlfn.IFS(Data!F1502 = "successful", "successful",Data!F1502="failed","unsuccessful",Data!F1502="canceled","unsuccessful",Data!F1502="live","live")</f>
        <v>unsuccessful</v>
      </c>
      <c r="C1502">
        <v>2800</v>
      </c>
      <c r="D1502" t="str" cm="1">
        <f t="array" ref="D1502">_xlfn.IFS(C1502&lt;1000,"&lt;1000",AND(C1502&gt;=1000,C1502&lt;=4999),"1000 - 4999",AND(C1502&gt;=5000,C1502&lt;=9999),"5000 - 9999",AND(C1502&gt;=10000,C1502&lt;=14999),"10000 - 14999",AND(C1502&gt;=15000,C1502&lt;=19999),"15000 - 19999",AND(C1502&gt;=20000,C1502&lt;=24999),"20000 - 24999",AND(C1502&gt;=25000,C1502&lt;=29999),"25000 - 29999",AND(C1502&gt;=30000,C1502&lt;=34999),"30000 - 34999",AND(C1502&gt;=35000,C1502&lt;=39999),"35000 - 39999",AND(C1502&gt;=40000,C1502&lt;=44999),"40000 - 44999",AND(C1502&gt;=45000,C1502&lt;=49999),"45000 - 49999",C1502&gt;=50000,"50000 or more")</f>
        <v>1000 - 4999</v>
      </c>
    </row>
    <row r="1503" spans="1:4" x14ac:dyDescent="0.25">
      <c r="A1503">
        <v>885</v>
      </c>
      <c r="B1503" t="str" cm="1">
        <f t="array" ref="B1503">_xlfn.IFS(Data!F1503 = "successful", "successful",Data!F1503="failed","unsuccessful",Data!F1503="canceled","unsuccessful",Data!F1503="live","live")</f>
        <v>successful</v>
      </c>
      <c r="C1503">
        <v>52000</v>
      </c>
      <c r="D1503" t="str" cm="1">
        <f t="array" ref="D1503">_xlfn.IFS(C1503&lt;1000,"&lt;1000",AND(C1503&gt;=1000,C1503&lt;=4999),"1000 - 4999",AND(C1503&gt;=5000,C1503&lt;=9999),"5000 - 9999",AND(C1503&gt;=10000,C1503&lt;=14999),"10000 - 14999",AND(C1503&gt;=15000,C1503&lt;=19999),"15000 - 19999",AND(C1503&gt;=20000,C1503&lt;=24999),"20000 - 24999",AND(C1503&gt;=25000,C1503&lt;=29999),"25000 - 29999",AND(C1503&gt;=30000,C1503&lt;=34999),"30000 - 34999",AND(C1503&gt;=35000,C1503&lt;=39999),"35000 - 39999",AND(C1503&gt;=40000,C1503&lt;=44999),"40000 - 44999",AND(C1503&gt;=45000,C1503&lt;=49999),"45000 - 49999",C1503&gt;=50000,"50000 or more")</f>
        <v>50000 or more</v>
      </c>
    </row>
    <row r="1504" spans="1:4" x14ac:dyDescent="0.25">
      <c r="A1504">
        <v>329</v>
      </c>
      <c r="B1504" t="str" cm="1">
        <f t="array" ref="B1504">_xlfn.IFS(Data!F1504 = "successful", "successful",Data!F1504="failed","unsuccessful",Data!F1504="canceled","unsuccessful",Data!F1504="live","live")</f>
        <v>successful</v>
      </c>
      <c r="C1504">
        <v>22000</v>
      </c>
      <c r="D1504" t="str" cm="1">
        <f t="array" ref="D1504">_xlfn.IFS(C1504&lt;1000,"&lt;1000",AND(C1504&gt;=1000,C1504&lt;=4999),"1000 - 4999",AND(C1504&gt;=5000,C1504&lt;=9999),"5000 - 9999",AND(C1504&gt;=10000,C1504&lt;=14999),"10000 - 14999",AND(C1504&gt;=15000,C1504&lt;=19999),"15000 - 19999",AND(C1504&gt;=20000,C1504&lt;=24999),"20000 - 24999",AND(C1504&gt;=25000,C1504&lt;=29999),"25000 - 29999",AND(C1504&gt;=30000,C1504&lt;=34999),"30000 - 34999",AND(C1504&gt;=35000,C1504&lt;=39999),"35000 - 39999",AND(C1504&gt;=40000,C1504&lt;=44999),"40000 - 44999",AND(C1504&gt;=45000,C1504&lt;=49999),"45000 - 49999",C1504&gt;=50000,"50000 or more")</f>
        <v>20000 - 24999</v>
      </c>
    </row>
    <row r="1505" spans="1:4" x14ac:dyDescent="0.25">
      <c r="A1505">
        <v>71</v>
      </c>
      <c r="B1505" t="str" cm="1">
        <f t="array" ref="B1505">_xlfn.IFS(Data!F1505 = "successful", "successful",Data!F1505="failed","unsuccessful",Data!F1505="canceled","unsuccessful",Data!F1505="live","live")</f>
        <v>successful</v>
      </c>
      <c r="C1505">
        <v>3750</v>
      </c>
      <c r="D1505" t="str" cm="1">
        <f t="array" ref="D1505">_xlfn.IFS(C1505&lt;1000,"&lt;1000",AND(C1505&gt;=1000,C1505&lt;=4999),"1000 - 4999",AND(C1505&gt;=5000,C1505&lt;=9999),"5000 - 9999",AND(C1505&gt;=10000,C1505&lt;=14999),"10000 - 14999",AND(C1505&gt;=15000,C1505&lt;=19999),"15000 - 19999",AND(C1505&gt;=20000,C1505&lt;=24999),"20000 - 24999",AND(C1505&gt;=25000,C1505&lt;=29999),"25000 - 29999",AND(C1505&gt;=30000,C1505&lt;=34999),"30000 - 34999",AND(C1505&gt;=35000,C1505&lt;=39999),"35000 - 39999",AND(C1505&gt;=40000,C1505&lt;=44999),"40000 - 44999",AND(C1505&gt;=45000,C1505&lt;=49999),"45000 - 49999",C1505&gt;=50000,"50000 or more")</f>
        <v>1000 - 4999</v>
      </c>
    </row>
    <row r="1506" spans="1:4" x14ac:dyDescent="0.25">
      <c r="A1506">
        <v>269</v>
      </c>
      <c r="B1506" t="str" cm="1">
        <f t="array" ref="B1506">_xlfn.IFS(Data!F1506 = "successful", "successful",Data!F1506="failed","unsuccessful",Data!F1506="canceled","unsuccessful",Data!F1506="live","live")</f>
        <v>successful</v>
      </c>
      <c r="C1506">
        <v>6500</v>
      </c>
      <c r="D1506" t="str" cm="1">
        <f t="array" ref="D1506">_xlfn.IFS(C1506&lt;1000,"&lt;1000",AND(C1506&gt;=1000,C1506&lt;=4999),"1000 - 4999",AND(C1506&gt;=5000,C1506&lt;=9999),"5000 - 9999",AND(C1506&gt;=10000,C1506&lt;=14999),"10000 - 14999",AND(C1506&gt;=15000,C1506&lt;=19999),"15000 - 19999",AND(C1506&gt;=20000,C1506&lt;=24999),"20000 - 24999",AND(C1506&gt;=25000,C1506&lt;=29999),"25000 - 29999",AND(C1506&gt;=30000,C1506&lt;=34999),"30000 - 34999",AND(C1506&gt;=35000,C1506&lt;=39999),"35000 - 39999",AND(C1506&gt;=40000,C1506&lt;=44999),"40000 - 44999",AND(C1506&gt;=45000,C1506&lt;=49999),"45000 - 49999",C1506&gt;=50000,"50000 or more")</f>
        <v>5000 - 9999</v>
      </c>
    </row>
    <row r="1507" spans="1:4" x14ac:dyDescent="0.25">
      <c r="A1507">
        <v>345</v>
      </c>
      <c r="B1507" t="str" cm="1">
        <f t="array" ref="B1507">_xlfn.IFS(Data!F1507 = "successful", "successful",Data!F1507="failed","unsuccessful",Data!F1507="canceled","unsuccessful",Data!F1507="live","live")</f>
        <v>successful</v>
      </c>
      <c r="C1507">
        <v>16000</v>
      </c>
      <c r="D1507" t="str" cm="1">
        <f t="array" ref="D1507">_xlfn.IFS(C1507&lt;1000,"&lt;1000",AND(C1507&gt;=1000,C1507&lt;=4999),"1000 - 4999",AND(C1507&gt;=5000,C1507&lt;=9999),"5000 - 9999",AND(C1507&gt;=10000,C1507&lt;=14999),"10000 - 14999",AND(C1507&gt;=15000,C1507&lt;=19999),"15000 - 19999",AND(C1507&gt;=20000,C1507&lt;=24999),"20000 - 24999",AND(C1507&gt;=25000,C1507&lt;=29999),"25000 - 29999",AND(C1507&gt;=30000,C1507&lt;=34999),"30000 - 34999",AND(C1507&gt;=35000,C1507&lt;=39999),"35000 - 39999",AND(C1507&gt;=40000,C1507&lt;=44999),"40000 - 44999",AND(C1507&gt;=45000,C1507&lt;=49999),"45000 - 49999",C1507&gt;=50000,"50000 or more")</f>
        <v>15000 - 19999</v>
      </c>
    </row>
    <row r="1508" spans="1:4" x14ac:dyDescent="0.25">
      <c r="A1508">
        <v>43</v>
      </c>
      <c r="B1508" t="str" cm="1">
        <f t="array" ref="B1508">_xlfn.IFS(Data!F1508 = "successful", "successful",Data!F1508="failed","unsuccessful",Data!F1508="canceled","unsuccessful",Data!F1508="live","live")</f>
        <v>successful</v>
      </c>
      <c r="C1508">
        <v>1500</v>
      </c>
      <c r="D1508" t="str" cm="1">
        <f t="array" ref="D1508">_xlfn.IFS(C1508&lt;1000,"&lt;1000",AND(C1508&gt;=1000,C1508&lt;=4999),"1000 - 4999",AND(C1508&gt;=5000,C1508&lt;=9999),"5000 - 9999",AND(C1508&gt;=10000,C1508&lt;=14999),"10000 - 14999",AND(C1508&gt;=15000,C1508&lt;=19999),"15000 - 19999",AND(C1508&gt;=20000,C1508&lt;=24999),"20000 - 24999",AND(C1508&gt;=25000,C1508&lt;=29999),"25000 - 29999",AND(C1508&gt;=30000,C1508&lt;=34999),"30000 - 34999",AND(C1508&gt;=35000,C1508&lt;=39999),"35000 - 39999",AND(C1508&gt;=40000,C1508&lt;=44999),"40000 - 44999",AND(C1508&gt;=45000,C1508&lt;=49999),"45000 - 49999",C1508&gt;=50000,"50000 or more")</f>
        <v>1000 - 4999</v>
      </c>
    </row>
    <row r="1509" spans="1:4" x14ac:dyDescent="0.25">
      <c r="A1509">
        <v>33</v>
      </c>
      <c r="B1509" t="str" cm="1">
        <f t="array" ref="B1509">_xlfn.IFS(Data!F1509 = "successful", "successful",Data!F1509="failed","unsuccessful",Data!F1509="canceled","unsuccessful",Data!F1509="live","live")</f>
        <v>successful</v>
      </c>
      <c r="C1509">
        <v>1200</v>
      </c>
      <c r="D1509" t="str" cm="1">
        <f t="array" ref="D1509">_xlfn.IFS(C1509&lt;1000,"&lt;1000",AND(C1509&gt;=1000,C1509&lt;=4999),"1000 - 4999",AND(C1509&gt;=5000,C1509&lt;=9999),"5000 - 9999",AND(C1509&gt;=10000,C1509&lt;=14999),"10000 - 14999",AND(C1509&gt;=15000,C1509&lt;=19999),"15000 - 19999",AND(C1509&gt;=20000,C1509&lt;=24999),"20000 - 24999",AND(C1509&gt;=25000,C1509&lt;=29999),"25000 - 29999",AND(C1509&gt;=30000,C1509&lt;=34999),"30000 - 34999",AND(C1509&gt;=35000,C1509&lt;=39999),"35000 - 39999",AND(C1509&gt;=40000,C1509&lt;=44999),"40000 - 44999",AND(C1509&gt;=45000,C1509&lt;=49999),"45000 - 49999",C1509&gt;=50000,"50000 or more")</f>
        <v>1000 - 4999</v>
      </c>
    </row>
    <row r="1510" spans="1:4" x14ac:dyDescent="0.25">
      <c r="A1510">
        <v>211</v>
      </c>
      <c r="B1510" t="str" cm="1">
        <f t="array" ref="B1510">_xlfn.IFS(Data!F1510 = "successful", "successful",Data!F1510="failed","unsuccessful",Data!F1510="canceled","unsuccessful",Data!F1510="live","live")</f>
        <v>successful</v>
      </c>
      <c r="C1510">
        <v>18500</v>
      </c>
      <c r="D1510" t="str" cm="1">
        <f t="array" ref="D1510">_xlfn.IFS(C1510&lt;1000,"&lt;1000",AND(C1510&gt;=1000,C1510&lt;=4999),"1000 - 4999",AND(C1510&gt;=5000,C1510&lt;=9999),"5000 - 9999",AND(C1510&gt;=10000,C1510&lt;=14999),"10000 - 14999",AND(C1510&gt;=15000,C1510&lt;=19999),"15000 - 19999",AND(C1510&gt;=20000,C1510&lt;=24999),"20000 - 24999",AND(C1510&gt;=25000,C1510&lt;=29999),"25000 - 29999",AND(C1510&gt;=30000,C1510&lt;=34999),"30000 - 34999",AND(C1510&gt;=35000,C1510&lt;=39999),"35000 - 39999",AND(C1510&gt;=40000,C1510&lt;=44999),"40000 - 44999",AND(C1510&gt;=45000,C1510&lt;=49999),"45000 - 49999",C1510&gt;=50000,"50000 or more")</f>
        <v>15000 - 19999</v>
      </c>
    </row>
    <row r="1511" spans="1:4" x14ac:dyDescent="0.25">
      <c r="A1511">
        <v>196</v>
      </c>
      <c r="B1511" t="str" cm="1">
        <f t="array" ref="B1511">_xlfn.IFS(Data!F1511 = "successful", "successful",Data!F1511="failed","unsuccessful",Data!F1511="canceled","unsuccessful",Data!F1511="live","live")</f>
        <v>successful</v>
      </c>
      <c r="C1511">
        <v>17500</v>
      </c>
      <c r="D1511" t="str" cm="1">
        <f t="array" ref="D1511">_xlfn.IFS(C1511&lt;1000,"&lt;1000",AND(C1511&gt;=1000,C1511&lt;=4999),"1000 - 4999",AND(C1511&gt;=5000,C1511&lt;=9999),"5000 - 9999",AND(C1511&gt;=10000,C1511&lt;=14999),"10000 - 14999",AND(C1511&gt;=15000,C1511&lt;=19999),"15000 - 19999",AND(C1511&gt;=20000,C1511&lt;=24999),"20000 - 24999",AND(C1511&gt;=25000,C1511&lt;=29999),"25000 - 29999",AND(C1511&gt;=30000,C1511&lt;=34999),"30000 - 34999",AND(C1511&gt;=35000,C1511&lt;=39999),"35000 - 39999",AND(C1511&gt;=40000,C1511&lt;=44999),"40000 - 44999",AND(C1511&gt;=45000,C1511&lt;=49999),"45000 - 49999",C1511&gt;=50000,"50000 or more")</f>
        <v>15000 - 19999</v>
      </c>
    </row>
    <row r="1512" spans="1:4" x14ac:dyDescent="0.25">
      <c r="A1512">
        <v>405</v>
      </c>
      <c r="B1512" t="str" cm="1">
        <f t="array" ref="B1512">_xlfn.IFS(Data!F1512 = "successful", "successful",Data!F1512="failed","unsuccessful",Data!F1512="canceled","unsuccessful",Data!F1512="live","live")</f>
        <v>successful</v>
      </c>
      <c r="C1512">
        <v>16000</v>
      </c>
      <c r="D1512" t="str" cm="1">
        <f t="array" ref="D1512">_xlfn.IFS(C1512&lt;1000,"&lt;1000",AND(C1512&gt;=1000,C1512&lt;=4999),"1000 - 4999",AND(C1512&gt;=5000,C1512&lt;=9999),"5000 - 9999",AND(C1512&gt;=10000,C1512&lt;=14999),"10000 - 14999",AND(C1512&gt;=15000,C1512&lt;=19999),"15000 - 19999",AND(C1512&gt;=20000,C1512&lt;=24999),"20000 - 24999",AND(C1512&gt;=25000,C1512&lt;=29999),"25000 - 29999",AND(C1512&gt;=30000,C1512&lt;=34999),"30000 - 34999",AND(C1512&gt;=35000,C1512&lt;=39999),"35000 - 39999",AND(C1512&gt;=40000,C1512&lt;=44999),"40000 - 44999",AND(C1512&gt;=45000,C1512&lt;=49999),"45000 - 49999",C1512&gt;=50000,"50000 or more")</f>
        <v>15000 - 19999</v>
      </c>
    </row>
    <row r="1513" spans="1:4" x14ac:dyDescent="0.25">
      <c r="A1513">
        <v>206</v>
      </c>
      <c r="B1513" t="str" cm="1">
        <f t="array" ref="B1513">_xlfn.IFS(Data!F1513 = "successful", "successful",Data!F1513="failed","unsuccessful",Data!F1513="canceled","unsuccessful",Data!F1513="live","live")</f>
        <v>successful</v>
      </c>
      <c r="C1513">
        <v>14000</v>
      </c>
      <c r="D1513" t="str" cm="1">
        <f t="array" ref="D1513">_xlfn.IFS(C1513&lt;1000,"&lt;1000",AND(C1513&gt;=1000,C1513&lt;=4999),"1000 - 4999",AND(C1513&gt;=5000,C1513&lt;=9999),"5000 - 9999",AND(C1513&gt;=10000,C1513&lt;=14999),"10000 - 14999",AND(C1513&gt;=15000,C1513&lt;=19999),"15000 - 19999",AND(C1513&gt;=20000,C1513&lt;=24999),"20000 - 24999",AND(C1513&gt;=25000,C1513&lt;=29999),"25000 - 29999",AND(C1513&gt;=30000,C1513&lt;=34999),"30000 - 34999",AND(C1513&gt;=35000,C1513&lt;=39999),"35000 - 39999",AND(C1513&gt;=40000,C1513&lt;=44999),"40000 - 44999",AND(C1513&gt;=45000,C1513&lt;=49999),"45000 - 49999",C1513&gt;=50000,"50000 or more")</f>
        <v>10000 - 14999</v>
      </c>
    </row>
    <row r="1514" spans="1:4" x14ac:dyDescent="0.25">
      <c r="A1514">
        <v>335</v>
      </c>
      <c r="B1514" t="str" cm="1">
        <f t="array" ref="B1514">_xlfn.IFS(Data!F1514 = "successful", "successful",Data!F1514="failed","unsuccessful",Data!F1514="canceled","unsuccessful",Data!F1514="live","live")</f>
        <v>successful</v>
      </c>
      <c r="C1514">
        <v>3500</v>
      </c>
      <c r="D1514" t="str" cm="1">
        <f t="array" ref="D1514">_xlfn.IFS(C1514&lt;1000,"&lt;1000",AND(C1514&gt;=1000,C1514&lt;=4999),"1000 - 4999",AND(C1514&gt;=5000,C1514&lt;=9999),"5000 - 9999",AND(C1514&gt;=10000,C1514&lt;=14999),"10000 - 14999",AND(C1514&gt;=15000,C1514&lt;=19999),"15000 - 19999",AND(C1514&gt;=20000,C1514&lt;=24999),"20000 - 24999",AND(C1514&gt;=25000,C1514&lt;=29999),"25000 - 29999",AND(C1514&gt;=30000,C1514&lt;=34999),"30000 - 34999",AND(C1514&gt;=35000,C1514&lt;=39999),"35000 - 39999",AND(C1514&gt;=40000,C1514&lt;=44999),"40000 - 44999",AND(C1514&gt;=45000,C1514&lt;=49999),"45000 - 49999",C1514&gt;=50000,"50000 or more")</f>
        <v>1000 - 4999</v>
      </c>
    </row>
    <row r="1515" spans="1:4" x14ac:dyDescent="0.25">
      <c r="A1515">
        <v>215</v>
      </c>
      <c r="B1515" t="str" cm="1">
        <f t="array" ref="B1515">_xlfn.IFS(Data!F1515 = "successful", "successful",Data!F1515="failed","unsuccessful",Data!F1515="canceled","unsuccessful",Data!F1515="live","live")</f>
        <v>successful</v>
      </c>
      <c r="C1515">
        <v>8000</v>
      </c>
      <c r="D1515" t="str" cm="1">
        <f t="array" ref="D1515">_xlfn.IFS(C1515&lt;1000,"&lt;1000",AND(C1515&gt;=1000,C1515&lt;=4999),"1000 - 4999",AND(C1515&gt;=5000,C1515&lt;=9999),"5000 - 9999",AND(C1515&gt;=10000,C1515&lt;=14999),"10000 - 14999",AND(C1515&gt;=15000,C1515&lt;=19999),"15000 - 19999",AND(C1515&gt;=20000,C1515&lt;=24999),"20000 - 24999",AND(C1515&gt;=25000,C1515&lt;=29999),"25000 - 29999",AND(C1515&gt;=30000,C1515&lt;=34999),"30000 - 34999",AND(C1515&gt;=35000,C1515&lt;=39999),"35000 - 39999",AND(C1515&gt;=40000,C1515&lt;=44999),"40000 - 44999",AND(C1515&gt;=45000,C1515&lt;=49999),"45000 - 49999",C1515&gt;=50000,"50000 or more")</f>
        <v>5000 - 9999</v>
      </c>
    </row>
    <row r="1516" spans="1:4" x14ac:dyDescent="0.25">
      <c r="A1516">
        <v>176</v>
      </c>
      <c r="B1516" t="str" cm="1">
        <f t="array" ref="B1516">_xlfn.IFS(Data!F1516 = "successful", "successful",Data!F1516="failed","unsuccessful",Data!F1516="canceled","unsuccessful",Data!F1516="live","live")</f>
        <v>successful</v>
      </c>
      <c r="C1516">
        <v>25000</v>
      </c>
      <c r="D1516" t="str" cm="1">
        <f t="array" ref="D1516">_xlfn.IFS(C1516&lt;1000,"&lt;1000",AND(C1516&gt;=1000,C1516&lt;=4999),"1000 - 4999",AND(C1516&gt;=5000,C1516&lt;=9999),"5000 - 9999",AND(C1516&gt;=10000,C1516&lt;=14999),"10000 - 14999",AND(C1516&gt;=15000,C1516&lt;=19999),"15000 - 19999",AND(C1516&gt;=20000,C1516&lt;=24999),"20000 - 24999",AND(C1516&gt;=25000,C1516&lt;=29999),"25000 - 29999",AND(C1516&gt;=30000,C1516&lt;=34999),"30000 - 34999",AND(C1516&gt;=35000,C1516&lt;=39999),"35000 - 39999",AND(C1516&gt;=40000,C1516&lt;=44999),"40000 - 44999",AND(C1516&gt;=45000,C1516&lt;=49999),"45000 - 49999",C1516&gt;=50000,"50000 or more")</f>
        <v>25000 - 29999</v>
      </c>
    </row>
    <row r="1517" spans="1:4" x14ac:dyDescent="0.25">
      <c r="A1517">
        <v>555</v>
      </c>
      <c r="B1517" t="str" cm="1">
        <f t="array" ref="B1517">_xlfn.IFS(Data!F1517 = "successful", "successful",Data!F1517="failed","unsuccessful",Data!F1517="canceled","unsuccessful",Data!F1517="live","live")</f>
        <v>successful</v>
      </c>
      <c r="C1517">
        <v>300000</v>
      </c>
      <c r="D1517" t="str" cm="1">
        <f t="array" ref="D1517">_xlfn.IFS(C1517&lt;1000,"&lt;1000",AND(C1517&gt;=1000,C1517&lt;=4999),"1000 - 4999",AND(C1517&gt;=5000,C1517&lt;=9999),"5000 - 9999",AND(C1517&gt;=10000,C1517&lt;=14999),"10000 - 14999",AND(C1517&gt;=15000,C1517&lt;=19999),"15000 - 19999",AND(C1517&gt;=20000,C1517&lt;=24999),"20000 - 24999",AND(C1517&gt;=25000,C1517&lt;=29999),"25000 - 29999",AND(C1517&gt;=30000,C1517&lt;=34999),"30000 - 34999",AND(C1517&gt;=35000,C1517&lt;=39999),"35000 - 39999",AND(C1517&gt;=40000,C1517&lt;=44999),"40000 - 44999",AND(C1517&gt;=45000,C1517&lt;=49999),"45000 - 49999",C1517&gt;=50000,"50000 or more")</f>
        <v>50000 or more</v>
      </c>
    </row>
    <row r="1518" spans="1:4" x14ac:dyDescent="0.25">
      <c r="A1518">
        <v>116</v>
      </c>
      <c r="B1518" t="str" cm="1">
        <f t="array" ref="B1518">_xlfn.IFS(Data!F1518 = "successful", "successful",Data!F1518="failed","unsuccessful",Data!F1518="canceled","unsuccessful",Data!F1518="live","live")</f>
        <v>successful</v>
      </c>
      <c r="C1518">
        <v>17000</v>
      </c>
      <c r="D1518" t="str" cm="1">
        <f t="array" ref="D1518">_xlfn.IFS(C1518&lt;1000,"&lt;1000",AND(C1518&gt;=1000,C1518&lt;=4999),"1000 - 4999",AND(C1518&gt;=5000,C1518&lt;=9999),"5000 - 9999",AND(C1518&gt;=10000,C1518&lt;=14999),"10000 - 14999",AND(C1518&gt;=15000,C1518&lt;=19999),"15000 - 19999",AND(C1518&gt;=20000,C1518&lt;=24999),"20000 - 24999",AND(C1518&gt;=25000,C1518&lt;=29999),"25000 - 29999",AND(C1518&gt;=30000,C1518&lt;=34999),"30000 - 34999",AND(C1518&gt;=35000,C1518&lt;=39999),"35000 - 39999",AND(C1518&gt;=40000,C1518&lt;=44999),"40000 - 44999",AND(C1518&gt;=45000,C1518&lt;=49999),"45000 - 49999",C1518&gt;=50000,"50000 or more")</f>
        <v>15000 - 19999</v>
      </c>
    </row>
    <row r="1519" spans="1:4" x14ac:dyDescent="0.25">
      <c r="A1519">
        <v>615</v>
      </c>
      <c r="B1519" t="str" cm="1">
        <f t="array" ref="B1519">_xlfn.IFS(Data!F1519 = "successful", "successful",Data!F1519="failed","unsuccessful",Data!F1519="canceled","unsuccessful",Data!F1519="live","live")</f>
        <v>successful</v>
      </c>
      <c r="C1519">
        <v>15000</v>
      </c>
      <c r="D1519" t="str" cm="1">
        <f t="array" ref="D1519">_xlfn.IFS(C1519&lt;1000,"&lt;1000",AND(C1519&gt;=1000,C1519&lt;=4999),"1000 - 4999",AND(C1519&gt;=5000,C1519&lt;=9999),"5000 - 9999",AND(C1519&gt;=10000,C1519&lt;=14999),"10000 - 14999",AND(C1519&gt;=15000,C1519&lt;=19999),"15000 - 19999",AND(C1519&gt;=20000,C1519&lt;=24999),"20000 - 24999",AND(C1519&gt;=25000,C1519&lt;=29999),"25000 - 29999",AND(C1519&gt;=30000,C1519&lt;=34999),"30000 - 34999",AND(C1519&gt;=35000,C1519&lt;=39999),"35000 - 39999",AND(C1519&gt;=40000,C1519&lt;=44999),"40000 - 44999",AND(C1519&gt;=45000,C1519&lt;=49999),"45000 - 49999",C1519&gt;=50000,"50000 or more")</f>
        <v>15000 - 19999</v>
      </c>
    </row>
    <row r="1520" spans="1:4" x14ac:dyDescent="0.25">
      <c r="A1520">
        <v>236</v>
      </c>
      <c r="B1520" t="str" cm="1">
        <f t="array" ref="B1520">_xlfn.IFS(Data!F1520 = "successful", "successful",Data!F1520="failed","unsuccessful",Data!F1520="canceled","unsuccessful",Data!F1520="live","live")</f>
        <v>successful</v>
      </c>
      <c r="C1520">
        <v>15000</v>
      </c>
      <c r="D1520" t="str" cm="1">
        <f t="array" ref="D1520">_xlfn.IFS(C1520&lt;1000,"&lt;1000",AND(C1520&gt;=1000,C1520&lt;=4999),"1000 - 4999",AND(C1520&gt;=5000,C1520&lt;=9999),"5000 - 9999",AND(C1520&gt;=10000,C1520&lt;=14999),"10000 - 14999",AND(C1520&gt;=15000,C1520&lt;=19999),"15000 - 19999",AND(C1520&gt;=20000,C1520&lt;=24999),"20000 - 24999",AND(C1520&gt;=25000,C1520&lt;=29999),"25000 - 29999",AND(C1520&gt;=30000,C1520&lt;=34999),"30000 - 34999",AND(C1520&gt;=35000,C1520&lt;=39999),"35000 - 39999",AND(C1520&gt;=40000,C1520&lt;=44999),"40000 - 44999",AND(C1520&gt;=45000,C1520&lt;=49999),"45000 - 49999",C1520&gt;=50000,"50000 or more")</f>
        <v>15000 - 19999</v>
      </c>
    </row>
    <row r="1521" spans="1:4" x14ac:dyDescent="0.25">
      <c r="A1521">
        <v>145</v>
      </c>
      <c r="B1521" t="str" cm="1">
        <f t="array" ref="B1521">_xlfn.IFS(Data!F1521 = "successful", "successful",Data!F1521="failed","unsuccessful",Data!F1521="canceled","unsuccessful",Data!F1521="live","live")</f>
        <v>successful</v>
      </c>
      <c r="C1521">
        <v>9000</v>
      </c>
      <c r="D1521" t="str" cm="1">
        <f t="array" ref="D1521">_xlfn.IFS(C1521&lt;1000,"&lt;1000",AND(C1521&gt;=1000,C1521&lt;=4999),"1000 - 4999",AND(C1521&gt;=5000,C1521&lt;=9999),"5000 - 9999",AND(C1521&gt;=10000,C1521&lt;=14999),"10000 - 14999",AND(C1521&gt;=15000,C1521&lt;=19999),"15000 - 19999",AND(C1521&gt;=20000,C1521&lt;=24999),"20000 - 24999",AND(C1521&gt;=25000,C1521&lt;=29999),"25000 - 29999",AND(C1521&gt;=30000,C1521&lt;=34999),"30000 - 34999",AND(C1521&gt;=35000,C1521&lt;=39999),"35000 - 39999",AND(C1521&gt;=40000,C1521&lt;=44999),"40000 - 44999",AND(C1521&gt;=45000,C1521&lt;=49999),"45000 - 49999",C1521&gt;=50000,"50000 or more")</f>
        <v>5000 - 9999</v>
      </c>
    </row>
    <row r="1522" spans="1:4" x14ac:dyDescent="0.25">
      <c r="A1522">
        <v>167</v>
      </c>
      <c r="B1522" t="str" cm="1">
        <f t="array" ref="B1522">_xlfn.IFS(Data!F1522 = "successful", "successful",Data!F1522="failed","unsuccessful",Data!F1522="canceled","unsuccessful",Data!F1522="live","live")</f>
        <v>successful</v>
      </c>
      <c r="C1522">
        <v>18000</v>
      </c>
      <c r="D1522" t="str" cm="1">
        <f t="array" ref="D1522">_xlfn.IFS(C1522&lt;1000,"&lt;1000",AND(C1522&gt;=1000,C1522&lt;=4999),"1000 - 4999",AND(C1522&gt;=5000,C1522&lt;=9999),"5000 - 9999",AND(C1522&gt;=10000,C1522&lt;=14999),"10000 - 14999",AND(C1522&gt;=15000,C1522&lt;=19999),"15000 - 19999",AND(C1522&gt;=20000,C1522&lt;=24999),"20000 - 24999",AND(C1522&gt;=25000,C1522&lt;=29999),"25000 - 29999",AND(C1522&gt;=30000,C1522&lt;=34999),"30000 - 34999",AND(C1522&gt;=35000,C1522&lt;=39999),"35000 - 39999",AND(C1522&gt;=40000,C1522&lt;=44999),"40000 - 44999",AND(C1522&gt;=45000,C1522&lt;=49999),"45000 - 49999",C1522&gt;=50000,"50000 or more")</f>
        <v>15000 - 19999</v>
      </c>
    </row>
    <row r="1523" spans="1:4" x14ac:dyDescent="0.25">
      <c r="A1523">
        <v>235</v>
      </c>
      <c r="B1523" t="str" cm="1">
        <f t="array" ref="B1523">_xlfn.IFS(Data!F1523 = "successful", "successful",Data!F1523="failed","unsuccessful",Data!F1523="canceled","unsuccessful",Data!F1523="live","live")</f>
        <v>successful</v>
      </c>
      <c r="C1523">
        <v>37500</v>
      </c>
      <c r="D1523" t="str" cm="1">
        <f t="array" ref="D1523">_xlfn.IFS(C1523&lt;1000,"&lt;1000",AND(C1523&gt;=1000,C1523&lt;=4999),"1000 - 4999",AND(C1523&gt;=5000,C1523&lt;=9999),"5000 - 9999",AND(C1523&gt;=10000,C1523&lt;=14999),"10000 - 14999",AND(C1523&gt;=15000,C1523&lt;=19999),"15000 - 19999",AND(C1523&gt;=20000,C1523&lt;=24999),"20000 - 24999",AND(C1523&gt;=25000,C1523&lt;=29999),"25000 - 29999",AND(C1523&gt;=30000,C1523&lt;=34999),"30000 - 34999",AND(C1523&gt;=35000,C1523&lt;=39999),"35000 - 39999",AND(C1523&gt;=40000,C1523&lt;=44999),"40000 - 44999",AND(C1523&gt;=45000,C1523&lt;=49999),"45000 - 49999",C1523&gt;=50000,"50000 or more")</f>
        <v>35000 - 39999</v>
      </c>
    </row>
    <row r="1524" spans="1:4" x14ac:dyDescent="0.25">
      <c r="A1524">
        <v>452</v>
      </c>
      <c r="B1524" t="str" cm="1">
        <f t="array" ref="B1524">_xlfn.IFS(Data!F1524 = "successful", "successful",Data!F1524="failed","unsuccessful",Data!F1524="canceled","unsuccessful",Data!F1524="live","live")</f>
        <v>successful</v>
      </c>
      <c r="C1524">
        <v>43500</v>
      </c>
      <c r="D1524" t="str" cm="1">
        <f t="array" ref="D1524">_xlfn.IFS(C1524&lt;1000,"&lt;1000",AND(C1524&gt;=1000,C1524&lt;=4999),"1000 - 4999",AND(C1524&gt;=5000,C1524&lt;=9999),"5000 - 9999",AND(C1524&gt;=10000,C1524&lt;=14999),"10000 - 14999",AND(C1524&gt;=15000,C1524&lt;=19999),"15000 - 19999",AND(C1524&gt;=20000,C1524&lt;=24999),"20000 - 24999",AND(C1524&gt;=25000,C1524&lt;=29999),"25000 - 29999",AND(C1524&gt;=30000,C1524&lt;=34999),"30000 - 34999",AND(C1524&gt;=35000,C1524&lt;=39999),"35000 - 39999",AND(C1524&gt;=40000,C1524&lt;=44999),"40000 - 44999",AND(C1524&gt;=45000,C1524&lt;=49999),"45000 - 49999",C1524&gt;=50000,"50000 or more")</f>
        <v>40000 - 44999</v>
      </c>
    </row>
    <row r="1525" spans="1:4" x14ac:dyDescent="0.25">
      <c r="A1525">
        <v>241</v>
      </c>
      <c r="B1525" t="str" cm="1">
        <f t="array" ref="B1525">_xlfn.IFS(Data!F1525 = "successful", "successful",Data!F1525="failed","unsuccessful",Data!F1525="canceled","unsuccessful",Data!F1525="live","live")</f>
        <v>successful</v>
      </c>
      <c r="C1525">
        <v>18500</v>
      </c>
      <c r="D1525" t="str" cm="1">
        <f t="array" ref="D1525">_xlfn.IFS(C1525&lt;1000,"&lt;1000",AND(C1525&gt;=1000,C1525&lt;=4999),"1000 - 4999",AND(C1525&gt;=5000,C1525&lt;=9999),"5000 - 9999",AND(C1525&gt;=10000,C1525&lt;=14999),"10000 - 14999",AND(C1525&gt;=15000,C1525&lt;=19999),"15000 - 19999",AND(C1525&gt;=20000,C1525&lt;=24999),"20000 - 24999",AND(C1525&gt;=25000,C1525&lt;=29999),"25000 - 29999",AND(C1525&gt;=30000,C1525&lt;=34999),"30000 - 34999",AND(C1525&gt;=35000,C1525&lt;=39999),"35000 - 39999",AND(C1525&gt;=40000,C1525&lt;=44999),"40000 - 44999",AND(C1525&gt;=45000,C1525&lt;=49999),"45000 - 49999",C1525&gt;=50000,"50000 or more")</f>
        <v>15000 - 19999</v>
      </c>
    </row>
    <row r="1526" spans="1:4" x14ac:dyDescent="0.25">
      <c r="A1526">
        <v>28</v>
      </c>
      <c r="B1526" t="str" cm="1">
        <f t="array" ref="B1526">_xlfn.IFS(Data!F1526 = "successful", "successful",Data!F1526="failed","unsuccessful",Data!F1526="canceled","unsuccessful",Data!F1526="live","live")</f>
        <v>successful</v>
      </c>
      <c r="C1526">
        <v>3000</v>
      </c>
      <c r="D1526" t="str" cm="1">
        <f t="array" ref="D1526">_xlfn.IFS(C1526&lt;1000,"&lt;1000",AND(C1526&gt;=1000,C1526&lt;=4999),"1000 - 4999",AND(C1526&gt;=5000,C1526&lt;=9999),"5000 - 9999",AND(C1526&gt;=10000,C1526&lt;=14999),"10000 - 14999",AND(C1526&gt;=15000,C1526&lt;=19999),"15000 - 19999",AND(C1526&gt;=20000,C1526&lt;=24999),"20000 - 24999",AND(C1526&gt;=25000,C1526&lt;=29999),"25000 - 29999",AND(C1526&gt;=30000,C1526&lt;=34999),"30000 - 34999",AND(C1526&gt;=35000,C1526&lt;=39999),"35000 - 39999",AND(C1526&gt;=40000,C1526&lt;=44999),"40000 - 44999",AND(C1526&gt;=45000,C1526&lt;=49999),"45000 - 49999",C1526&gt;=50000,"50000 or more")</f>
        <v>1000 - 4999</v>
      </c>
    </row>
    <row r="1527" spans="1:4" x14ac:dyDescent="0.25">
      <c r="A1527">
        <v>140</v>
      </c>
      <c r="B1527" t="str" cm="1">
        <f t="array" ref="B1527">_xlfn.IFS(Data!F1527 = "successful", "successful",Data!F1527="failed","unsuccessful",Data!F1527="canceled","unsuccessful",Data!F1527="live","live")</f>
        <v>successful</v>
      </c>
      <c r="C1527">
        <v>2600</v>
      </c>
      <c r="D1527" t="str" cm="1">
        <f t="array" ref="D1527">_xlfn.IFS(C1527&lt;1000,"&lt;1000",AND(C1527&gt;=1000,C1527&lt;=4999),"1000 - 4999",AND(C1527&gt;=5000,C1527&lt;=9999),"5000 - 9999",AND(C1527&gt;=10000,C1527&lt;=14999),"10000 - 14999",AND(C1527&gt;=15000,C1527&lt;=19999),"15000 - 19999",AND(C1527&gt;=20000,C1527&lt;=24999),"20000 - 24999",AND(C1527&gt;=25000,C1527&lt;=29999),"25000 - 29999",AND(C1527&gt;=30000,C1527&lt;=34999),"30000 - 34999",AND(C1527&gt;=35000,C1527&lt;=39999),"35000 - 39999",AND(C1527&gt;=40000,C1527&lt;=44999),"40000 - 44999",AND(C1527&gt;=45000,C1527&lt;=49999),"45000 - 49999",C1527&gt;=50000,"50000 or more")</f>
        <v>1000 - 4999</v>
      </c>
    </row>
    <row r="1528" spans="1:4" x14ac:dyDescent="0.25">
      <c r="A1528">
        <v>280</v>
      </c>
      <c r="B1528" t="str" cm="1">
        <f t="array" ref="B1528">_xlfn.IFS(Data!F1528 = "successful", "successful",Data!F1528="failed","unsuccessful",Data!F1528="canceled","unsuccessful",Data!F1528="live","live")</f>
        <v>successful</v>
      </c>
      <c r="C1528">
        <v>23000</v>
      </c>
      <c r="D1528" t="str" cm="1">
        <f t="array" ref="D1528">_xlfn.IFS(C1528&lt;1000,"&lt;1000",AND(C1528&gt;=1000,C1528&lt;=4999),"1000 - 4999",AND(C1528&gt;=5000,C1528&lt;=9999),"5000 - 9999",AND(C1528&gt;=10000,C1528&lt;=14999),"10000 - 14999",AND(C1528&gt;=15000,C1528&lt;=19999),"15000 - 19999",AND(C1528&gt;=20000,C1528&lt;=24999),"20000 - 24999",AND(C1528&gt;=25000,C1528&lt;=29999),"25000 - 29999",AND(C1528&gt;=30000,C1528&lt;=34999),"30000 - 34999",AND(C1528&gt;=35000,C1528&lt;=39999),"35000 - 39999",AND(C1528&gt;=40000,C1528&lt;=44999),"40000 - 44999",AND(C1528&gt;=45000,C1528&lt;=49999),"45000 - 49999",C1528&gt;=50000,"50000 or more")</f>
        <v>20000 - 24999</v>
      </c>
    </row>
    <row r="1529" spans="1:4" x14ac:dyDescent="0.25">
      <c r="A1529">
        <v>70</v>
      </c>
      <c r="B1529" t="str" cm="1">
        <f t="array" ref="B1529">_xlfn.IFS(Data!F1529 = "successful", "successful",Data!F1529="failed","unsuccessful",Data!F1529="canceled","unsuccessful",Data!F1529="live","live")</f>
        <v>successful</v>
      </c>
      <c r="C1529">
        <v>3500</v>
      </c>
      <c r="D1529" t="str" cm="1">
        <f t="array" ref="D1529">_xlfn.IFS(C1529&lt;1000,"&lt;1000",AND(C1529&gt;=1000,C1529&lt;=4999),"1000 - 4999",AND(C1529&gt;=5000,C1529&lt;=9999),"5000 - 9999",AND(C1529&gt;=10000,C1529&lt;=14999),"10000 - 14999",AND(C1529&gt;=15000,C1529&lt;=19999),"15000 - 19999",AND(C1529&gt;=20000,C1529&lt;=24999),"20000 - 24999",AND(C1529&gt;=25000,C1529&lt;=29999),"25000 - 29999",AND(C1529&gt;=30000,C1529&lt;=34999),"30000 - 34999",AND(C1529&gt;=35000,C1529&lt;=39999),"35000 - 39999",AND(C1529&gt;=40000,C1529&lt;=44999),"40000 - 44999",AND(C1529&gt;=45000,C1529&lt;=49999),"45000 - 49999",C1529&gt;=50000,"50000 or more")</f>
        <v>1000 - 4999</v>
      </c>
    </row>
    <row r="1530" spans="1:4" x14ac:dyDescent="0.25">
      <c r="A1530">
        <v>160</v>
      </c>
      <c r="B1530" t="str" cm="1">
        <f t="array" ref="B1530">_xlfn.IFS(Data!F1530 = "successful", "successful",Data!F1530="failed","unsuccessful",Data!F1530="canceled","unsuccessful",Data!F1530="live","live")</f>
        <v>successful</v>
      </c>
      <c r="C1530">
        <v>3000</v>
      </c>
      <c r="D1530" t="str" cm="1">
        <f t="array" ref="D1530">_xlfn.IFS(C1530&lt;1000,"&lt;1000",AND(C1530&gt;=1000,C1530&lt;=4999),"1000 - 4999",AND(C1530&gt;=5000,C1530&lt;=9999),"5000 - 9999",AND(C1530&gt;=10000,C1530&lt;=14999),"10000 - 14999",AND(C1530&gt;=15000,C1530&lt;=19999),"15000 - 19999",AND(C1530&gt;=20000,C1530&lt;=24999),"20000 - 24999",AND(C1530&gt;=25000,C1530&lt;=29999),"25000 - 29999",AND(C1530&gt;=30000,C1530&lt;=34999),"30000 - 34999",AND(C1530&gt;=35000,C1530&lt;=39999),"35000 - 39999",AND(C1530&gt;=40000,C1530&lt;=44999),"40000 - 44999",AND(C1530&gt;=45000,C1530&lt;=49999),"45000 - 49999",C1530&gt;=50000,"50000 or more")</f>
        <v>1000 - 4999</v>
      </c>
    </row>
    <row r="1531" spans="1:4" x14ac:dyDescent="0.25">
      <c r="A1531">
        <v>141</v>
      </c>
      <c r="B1531" t="str" cm="1">
        <f t="array" ref="B1531">_xlfn.IFS(Data!F1531 = "successful", "successful",Data!F1531="failed","unsuccessful",Data!F1531="canceled","unsuccessful",Data!F1531="live","live")</f>
        <v>successful</v>
      </c>
      <c r="C1531">
        <v>19000</v>
      </c>
      <c r="D1531" t="str" cm="1">
        <f t="array" ref="D1531">_xlfn.IFS(C1531&lt;1000,"&lt;1000",AND(C1531&gt;=1000,C1531&lt;=4999),"1000 - 4999",AND(C1531&gt;=5000,C1531&lt;=9999),"5000 - 9999",AND(C1531&gt;=10000,C1531&lt;=14999),"10000 - 14999",AND(C1531&gt;=15000,C1531&lt;=19999),"15000 - 19999",AND(C1531&gt;=20000,C1531&lt;=24999),"20000 - 24999",AND(C1531&gt;=25000,C1531&lt;=29999),"25000 - 29999",AND(C1531&gt;=30000,C1531&lt;=34999),"30000 - 34999",AND(C1531&gt;=35000,C1531&lt;=39999),"35000 - 39999",AND(C1531&gt;=40000,C1531&lt;=44999),"40000 - 44999",AND(C1531&gt;=45000,C1531&lt;=49999),"45000 - 49999",C1531&gt;=50000,"50000 or more")</f>
        <v>15000 - 19999</v>
      </c>
    </row>
    <row r="1532" spans="1:4" x14ac:dyDescent="0.25">
      <c r="A1532">
        <v>874</v>
      </c>
      <c r="B1532" t="str" cm="1">
        <f t="array" ref="B1532">_xlfn.IFS(Data!F1532 = "successful", "successful",Data!F1532="failed","unsuccessful",Data!F1532="canceled","unsuccessful",Data!F1532="live","live")</f>
        <v>successful</v>
      </c>
      <c r="C1532">
        <v>35000</v>
      </c>
      <c r="D1532" t="str" cm="1">
        <f t="array" ref="D1532">_xlfn.IFS(C1532&lt;1000,"&lt;1000",AND(C1532&gt;=1000,C1532&lt;=4999),"1000 - 4999",AND(C1532&gt;=5000,C1532&lt;=9999),"5000 - 9999",AND(C1532&gt;=10000,C1532&lt;=14999),"10000 - 14999",AND(C1532&gt;=15000,C1532&lt;=19999),"15000 - 19999",AND(C1532&gt;=20000,C1532&lt;=24999),"20000 - 24999",AND(C1532&gt;=25000,C1532&lt;=29999),"25000 - 29999",AND(C1532&gt;=30000,C1532&lt;=34999),"30000 - 34999",AND(C1532&gt;=35000,C1532&lt;=39999),"35000 - 39999",AND(C1532&gt;=40000,C1532&lt;=44999),"40000 - 44999",AND(C1532&gt;=45000,C1532&lt;=49999),"45000 - 49999",C1532&gt;=50000,"50000 or more")</f>
        <v>35000 - 39999</v>
      </c>
    </row>
    <row r="1533" spans="1:4" x14ac:dyDescent="0.25">
      <c r="A1533">
        <v>73</v>
      </c>
      <c r="B1533" t="str" cm="1">
        <f t="array" ref="B1533">_xlfn.IFS(Data!F1533 = "successful", "successful",Data!F1533="failed","unsuccessful",Data!F1533="canceled","unsuccessful",Data!F1533="live","live")</f>
        <v>successful</v>
      </c>
      <c r="C1533">
        <v>2350</v>
      </c>
      <c r="D1533" t="str" cm="1">
        <f t="array" ref="D1533">_xlfn.IFS(C1533&lt;1000,"&lt;1000",AND(C1533&gt;=1000,C1533&lt;=4999),"1000 - 4999",AND(C1533&gt;=5000,C1533&lt;=9999),"5000 - 9999",AND(C1533&gt;=10000,C1533&lt;=14999),"10000 - 14999",AND(C1533&gt;=15000,C1533&lt;=19999),"15000 - 19999",AND(C1533&gt;=20000,C1533&lt;=24999),"20000 - 24999",AND(C1533&gt;=25000,C1533&lt;=29999),"25000 - 29999",AND(C1533&gt;=30000,C1533&lt;=34999),"30000 - 34999",AND(C1533&gt;=35000,C1533&lt;=39999),"35000 - 39999",AND(C1533&gt;=40000,C1533&lt;=44999),"40000 - 44999",AND(C1533&gt;=45000,C1533&lt;=49999),"45000 - 49999",C1533&gt;=50000,"50000 or more")</f>
        <v>1000 - 4999</v>
      </c>
    </row>
    <row r="1534" spans="1:4" x14ac:dyDescent="0.25">
      <c r="A1534">
        <v>294</v>
      </c>
      <c r="B1534" t="str" cm="1">
        <f t="array" ref="B1534">_xlfn.IFS(Data!F1534 = "successful", "successful",Data!F1534="failed","unsuccessful",Data!F1534="canceled","unsuccessful",Data!F1534="live","live")</f>
        <v>successful</v>
      </c>
      <c r="C1534">
        <v>5000</v>
      </c>
      <c r="D1534" t="str" cm="1">
        <f t="array" ref="D1534">_xlfn.IFS(C1534&lt;1000,"&lt;1000",AND(C1534&gt;=1000,C1534&lt;=4999),"1000 - 4999",AND(C1534&gt;=5000,C1534&lt;=9999),"5000 - 9999",AND(C1534&gt;=10000,C1534&lt;=14999),"10000 - 14999",AND(C1534&gt;=15000,C1534&lt;=19999),"15000 - 19999",AND(C1534&gt;=20000,C1534&lt;=24999),"20000 - 24999",AND(C1534&gt;=25000,C1534&lt;=29999),"25000 - 29999",AND(C1534&gt;=30000,C1534&lt;=34999),"30000 - 34999",AND(C1534&gt;=35000,C1534&lt;=39999),"35000 - 39999",AND(C1534&gt;=40000,C1534&lt;=44999),"40000 - 44999",AND(C1534&gt;=45000,C1534&lt;=49999),"45000 - 49999",C1534&gt;=50000,"50000 or more")</f>
        <v>5000 - 9999</v>
      </c>
    </row>
    <row r="1535" spans="1:4" x14ac:dyDescent="0.25">
      <c r="A1535">
        <v>740</v>
      </c>
      <c r="B1535" t="str" cm="1">
        <f t="array" ref="B1535">_xlfn.IFS(Data!F1535 = "successful", "successful",Data!F1535="failed","unsuccessful",Data!F1535="canceled","unsuccessful",Data!F1535="live","live")</f>
        <v>successful</v>
      </c>
      <c r="C1535">
        <v>45000</v>
      </c>
      <c r="D1535" t="str" cm="1">
        <f t="array" ref="D1535">_xlfn.IFS(C1535&lt;1000,"&lt;1000",AND(C1535&gt;=1000,C1535&lt;=4999),"1000 - 4999",AND(C1535&gt;=5000,C1535&lt;=9999),"5000 - 9999",AND(C1535&gt;=10000,C1535&lt;=14999),"10000 - 14999",AND(C1535&gt;=15000,C1535&lt;=19999),"15000 - 19999",AND(C1535&gt;=20000,C1535&lt;=24999),"20000 - 24999",AND(C1535&gt;=25000,C1535&lt;=29999),"25000 - 29999",AND(C1535&gt;=30000,C1535&lt;=34999),"30000 - 34999",AND(C1535&gt;=35000,C1535&lt;=39999),"35000 - 39999",AND(C1535&gt;=40000,C1535&lt;=44999),"40000 - 44999",AND(C1535&gt;=45000,C1535&lt;=49999),"45000 - 49999",C1535&gt;=50000,"50000 or more")</f>
        <v>45000 - 49999</v>
      </c>
    </row>
    <row r="1536" spans="1:4" x14ac:dyDescent="0.25">
      <c r="A1536">
        <v>369</v>
      </c>
      <c r="B1536" t="str" cm="1">
        <f t="array" ref="B1536">_xlfn.IFS(Data!F1536 = "successful", "successful",Data!F1536="failed","unsuccessful",Data!F1536="canceled","unsuccessful",Data!F1536="live","live")</f>
        <v>successful</v>
      </c>
      <c r="C1536">
        <v>7500</v>
      </c>
      <c r="D1536" t="str" cm="1">
        <f t="array" ref="D1536">_xlfn.IFS(C1536&lt;1000,"&lt;1000",AND(C1536&gt;=1000,C1536&lt;=4999),"1000 - 4999",AND(C1536&gt;=5000,C1536&lt;=9999),"5000 - 9999",AND(C1536&gt;=10000,C1536&lt;=14999),"10000 - 14999",AND(C1536&gt;=15000,C1536&lt;=19999),"15000 - 19999",AND(C1536&gt;=20000,C1536&lt;=24999),"20000 - 24999",AND(C1536&gt;=25000,C1536&lt;=29999),"25000 - 29999",AND(C1536&gt;=30000,C1536&lt;=34999),"30000 - 34999",AND(C1536&gt;=35000,C1536&lt;=39999),"35000 - 39999",AND(C1536&gt;=40000,C1536&lt;=44999),"40000 - 44999",AND(C1536&gt;=45000,C1536&lt;=49999),"45000 - 49999",C1536&gt;=50000,"50000 or more")</f>
        <v>5000 - 9999</v>
      </c>
    </row>
    <row r="1537" spans="1:4" x14ac:dyDescent="0.25">
      <c r="A1537">
        <v>110</v>
      </c>
      <c r="B1537" t="str" cm="1">
        <f t="array" ref="B1537">_xlfn.IFS(Data!F1537 = "successful", "successful",Data!F1537="failed","unsuccessful",Data!F1537="canceled","unsuccessful",Data!F1537="live","live")</f>
        <v>successful</v>
      </c>
      <c r="C1537">
        <v>4000</v>
      </c>
      <c r="D1537" t="str" cm="1">
        <f t="array" ref="D1537">_xlfn.IFS(C1537&lt;1000,"&lt;1000",AND(C1537&gt;=1000,C1537&lt;=4999),"1000 - 4999",AND(C1537&gt;=5000,C1537&lt;=9999),"5000 - 9999",AND(C1537&gt;=10000,C1537&lt;=14999),"10000 - 14999",AND(C1537&gt;=15000,C1537&lt;=19999),"15000 - 19999",AND(C1537&gt;=20000,C1537&lt;=24999),"20000 - 24999",AND(C1537&gt;=25000,C1537&lt;=29999),"25000 - 29999",AND(C1537&gt;=30000,C1537&lt;=34999),"30000 - 34999",AND(C1537&gt;=35000,C1537&lt;=39999),"35000 - 39999",AND(C1537&gt;=40000,C1537&lt;=44999),"40000 - 44999",AND(C1537&gt;=45000,C1537&lt;=49999),"45000 - 49999",C1537&gt;=50000,"50000 or more")</f>
        <v>1000 - 4999</v>
      </c>
    </row>
    <row r="1538" spans="1:4" x14ac:dyDescent="0.25">
      <c r="A1538">
        <v>455</v>
      </c>
      <c r="B1538" t="str" cm="1">
        <f t="array" ref="B1538">_xlfn.IFS(Data!F1538 = "successful", "successful",Data!F1538="failed","unsuccessful",Data!F1538="canceled","unsuccessful",Data!F1538="live","live")</f>
        <v>successful</v>
      </c>
      <c r="C1538">
        <v>12000</v>
      </c>
      <c r="D1538" t="str" cm="1">
        <f t="array" ref="D1538">_xlfn.IFS(C1538&lt;1000,"&lt;1000",AND(C1538&gt;=1000,C1538&lt;=4999),"1000 - 4999",AND(C1538&gt;=5000,C1538&lt;=9999),"5000 - 9999",AND(C1538&gt;=10000,C1538&lt;=14999),"10000 - 14999",AND(C1538&gt;=15000,C1538&lt;=19999),"15000 - 19999",AND(C1538&gt;=20000,C1538&lt;=24999),"20000 - 24999",AND(C1538&gt;=25000,C1538&lt;=29999),"25000 - 29999",AND(C1538&gt;=30000,C1538&lt;=34999),"30000 - 34999",AND(C1538&gt;=35000,C1538&lt;=39999),"35000 - 39999",AND(C1538&gt;=40000,C1538&lt;=44999),"40000 - 44999",AND(C1538&gt;=45000,C1538&lt;=49999),"45000 - 49999",C1538&gt;=50000,"50000 or more")</f>
        <v>10000 - 14999</v>
      </c>
    </row>
    <row r="1539" spans="1:4" x14ac:dyDescent="0.25">
      <c r="A1539">
        <v>224</v>
      </c>
      <c r="B1539" t="str" cm="1">
        <f t="array" ref="B1539">_xlfn.IFS(Data!F1539 = "successful", "successful",Data!F1539="failed","unsuccessful",Data!F1539="canceled","unsuccessful",Data!F1539="live","live")</f>
        <v>successful</v>
      </c>
      <c r="C1539">
        <v>12000</v>
      </c>
      <c r="D1539" t="str" cm="1">
        <f t="array" ref="D1539">_xlfn.IFS(C1539&lt;1000,"&lt;1000",AND(C1539&gt;=1000,C1539&lt;=4999),"1000 - 4999",AND(C1539&gt;=5000,C1539&lt;=9999),"5000 - 9999",AND(C1539&gt;=10000,C1539&lt;=14999),"10000 - 14999",AND(C1539&gt;=15000,C1539&lt;=19999),"15000 - 19999",AND(C1539&gt;=20000,C1539&lt;=24999),"20000 - 24999",AND(C1539&gt;=25000,C1539&lt;=29999),"25000 - 29999",AND(C1539&gt;=30000,C1539&lt;=34999),"30000 - 34999",AND(C1539&gt;=35000,C1539&lt;=39999),"35000 - 39999",AND(C1539&gt;=40000,C1539&lt;=44999),"40000 - 44999",AND(C1539&gt;=45000,C1539&lt;=49999),"45000 - 49999",C1539&gt;=50000,"50000 or more")</f>
        <v>10000 - 14999</v>
      </c>
    </row>
    <row r="1540" spans="1:4" x14ac:dyDescent="0.25">
      <c r="A1540">
        <v>46</v>
      </c>
      <c r="B1540" t="str" cm="1">
        <f t="array" ref="B1540">_xlfn.IFS(Data!F1540 = "successful", "successful",Data!F1540="failed","unsuccessful",Data!F1540="canceled","unsuccessful",Data!F1540="live","live")</f>
        <v>successful</v>
      </c>
      <c r="C1540">
        <v>7000</v>
      </c>
      <c r="D1540" t="str" cm="1">
        <f t="array" ref="D1540">_xlfn.IFS(C1540&lt;1000,"&lt;1000",AND(C1540&gt;=1000,C1540&lt;=4999),"1000 - 4999",AND(C1540&gt;=5000,C1540&lt;=9999),"5000 - 9999",AND(C1540&gt;=10000,C1540&lt;=14999),"10000 - 14999",AND(C1540&gt;=15000,C1540&lt;=19999),"15000 - 19999",AND(C1540&gt;=20000,C1540&lt;=24999),"20000 - 24999",AND(C1540&gt;=25000,C1540&lt;=29999),"25000 - 29999",AND(C1540&gt;=30000,C1540&lt;=34999),"30000 - 34999",AND(C1540&gt;=35000,C1540&lt;=39999),"35000 - 39999",AND(C1540&gt;=40000,C1540&lt;=44999),"40000 - 44999",AND(C1540&gt;=45000,C1540&lt;=49999),"45000 - 49999",C1540&gt;=50000,"50000 or more")</f>
        <v>5000 - 9999</v>
      </c>
    </row>
    <row r="1541" spans="1:4" x14ac:dyDescent="0.25">
      <c r="A1541">
        <v>284</v>
      </c>
      <c r="B1541" t="str" cm="1">
        <f t="array" ref="B1541">_xlfn.IFS(Data!F1541 = "successful", "successful",Data!F1541="failed","unsuccessful",Data!F1541="canceled","unsuccessful",Data!F1541="live","live")</f>
        <v>successful</v>
      </c>
      <c r="C1541">
        <v>20000</v>
      </c>
      <c r="D1541" t="str" cm="1">
        <f t="array" ref="D1541">_xlfn.IFS(C1541&lt;1000,"&lt;1000",AND(C1541&gt;=1000,C1541&lt;=4999),"1000 - 4999",AND(C1541&gt;=5000,C1541&lt;=9999),"5000 - 9999",AND(C1541&gt;=10000,C1541&lt;=14999),"10000 - 14999",AND(C1541&gt;=15000,C1541&lt;=19999),"15000 - 19999",AND(C1541&gt;=20000,C1541&lt;=24999),"20000 - 24999",AND(C1541&gt;=25000,C1541&lt;=29999),"25000 - 29999",AND(C1541&gt;=30000,C1541&lt;=34999),"30000 - 34999",AND(C1541&gt;=35000,C1541&lt;=39999),"35000 - 39999",AND(C1541&gt;=40000,C1541&lt;=44999),"40000 - 44999",AND(C1541&gt;=45000,C1541&lt;=49999),"45000 - 49999",C1541&gt;=50000,"50000 or more")</f>
        <v>20000 - 24999</v>
      </c>
    </row>
    <row r="1542" spans="1:4" x14ac:dyDescent="0.25">
      <c r="A1542">
        <v>98</v>
      </c>
      <c r="B1542" t="str" cm="1">
        <f t="array" ref="B1542">_xlfn.IFS(Data!F1542 = "successful", "successful",Data!F1542="failed","unsuccessful",Data!F1542="canceled","unsuccessful",Data!F1542="live","live")</f>
        <v>successful</v>
      </c>
      <c r="C1542">
        <v>15000</v>
      </c>
      <c r="D1542" t="str" cm="1">
        <f t="array" ref="D1542">_xlfn.IFS(C1542&lt;1000,"&lt;1000",AND(C1542&gt;=1000,C1542&lt;=4999),"1000 - 4999",AND(C1542&gt;=5000,C1542&lt;=9999),"5000 - 9999",AND(C1542&gt;=10000,C1542&lt;=14999),"10000 - 14999",AND(C1542&gt;=15000,C1542&lt;=19999),"15000 - 19999",AND(C1542&gt;=20000,C1542&lt;=24999),"20000 - 24999",AND(C1542&gt;=25000,C1542&lt;=29999),"25000 - 29999",AND(C1542&gt;=30000,C1542&lt;=34999),"30000 - 34999",AND(C1542&gt;=35000,C1542&lt;=39999),"35000 - 39999",AND(C1542&gt;=40000,C1542&lt;=44999),"40000 - 44999",AND(C1542&gt;=45000,C1542&lt;=49999),"45000 - 49999",C1542&gt;=50000,"50000 or more")</f>
        <v>15000 - 19999</v>
      </c>
    </row>
    <row r="1543" spans="1:4" x14ac:dyDescent="0.25">
      <c r="A1543">
        <v>2</v>
      </c>
      <c r="B1543" t="str" cm="1">
        <f t="array" ref="B1543">_xlfn.IFS(Data!F1543 = "successful", "successful",Data!F1543="failed","unsuccessful",Data!F1543="canceled","unsuccessful",Data!F1543="live","live")</f>
        <v>unsuccessful</v>
      </c>
      <c r="C1543">
        <v>18000</v>
      </c>
      <c r="D1543" t="str" cm="1">
        <f t="array" ref="D1543">_xlfn.IFS(C1543&lt;1000,"&lt;1000",AND(C1543&gt;=1000,C1543&lt;=4999),"1000 - 4999",AND(C1543&gt;=5000,C1543&lt;=9999),"5000 - 9999",AND(C1543&gt;=10000,C1543&lt;=14999),"10000 - 14999",AND(C1543&gt;=15000,C1543&lt;=19999),"15000 - 19999",AND(C1543&gt;=20000,C1543&lt;=24999),"20000 - 24999",AND(C1543&gt;=25000,C1543&lt;=29999),"25000 - 29999",AND(C1543&gt;=30000,C1543&lt;=34999),"30000 - 34999",AND(C1543&gt;=35000,C1543&lt;=39999),"35000 - 39999",AND(C1543&gt;=40000,C1543&lt;=44999),"40000 - 44999",AND(C1543&gt;=45000,C1543&lt;=49999),"45000 - 49999",C1543&gt;=50000,"50000 or more")</f>
        <v>15000 - 19999</v>
      </c>
    </row>
    <row r="1544" spans="1:4" x14ac:dyDescent="0.25">
      <c r="A1544">
        <v>1</v>
      </c>
      <c r="B1544" t="str" cm="1">
        <f t="array" ref="B1544">_xlfn.IFS(Data!F1544 = "successful", "successful",Data!F1544="failed","unsuccessful",Data!F1544="canceled","unsuccessful",Data!F1544="live","live")</f>
        <v>unsuccessful</v>
      </c>
      <c r="C1544">
        <v>500</v>
      </c>
      <c r="D1544" t="str" cm="1">
        <f t="array" ref="D1544">_xlfn.IFS(C1544&lt;1000,"&lt;1000",AND(C1544&gt;=1000,C1544&lt;=4999),"1000 - 4999",AND(C1544&gt;=5000,C1544&lt;=9999),"5000 - 9999",AND(C1544&gt;=10000,C1544&lt;=14999),"10000 - 14999",AND(C1544&gt;=15000,C1544&lt;=19999),"15000 - 19999",AND(C1544&gt;=20000,C1544&lt;=24999),"20000 - 24999",AND(C1544&gt;=25000,C1544&lt;=29999),"25000 - 29999",AND(C1544&gt;=30000,C1544&lt;=34999),"30000 - 34999",AND(C1544&gt;=35000,C1544&lt;=39999),"35000 - 39999",AND(C1544&gt;=40000,C1544&lt;=44999),"40000 - 44999",AND(C1544&gt;=45000,C1544&lt;=49999),"45000 - 49999",C1544&gt;=50000,"50000 or more")</f>
        <v>&lt;1000</v>
      </c>
    </row>
    <row r="1545" spans="1:4" x14ac:dyDescent="0.25">
      <c r="A1545">
        <v>1</v>
      </c>
      <c r="B1545" t="str" cm="1">
        <f t="array" ref="B1545">_xlfn.IFS(Data!F1545 = "successful", "successful",Data!F1545="failed","unsuccessful",Data!F1545="canceled","unsuccessful",Data!F1545="live","live")</f>
        <v>unsuccessful</v>
      </c>
      <c r="C1545">
        <v>2250</v>
      </c>
      <c r="D1545" t="str" cm="1">
        <f t="array" ref="D1545">_xlfn.IFS(C1545&lt;1000,"&lt;1000",AND(C1545&gt;=1000,C1545&lt;=4999),"1000 - 4999",AND(C1545&gt;=5000,C1545&lt;=9999),"5000 - 9999",AND(C1545&gt;=10000,C1545&lt;=14999),"10000 - 14999",AND(C1545&gt;=15000,C1545&lt;=19999),"15000 - 19999",AND(C1545&gt;=20000,C1545&lt;=24999),"20000 - 24999",AND(C1545&gt;=25000,C1545&lt;=29999),"25000 - 29999",AND(C1545&gt;=30000,C1545&lt;=34999),"30000 - 34999",AND(C1545&gt;=35000,C1545&lt;=39999),"35000 - 39999",AND(C1545&gt;=40000,C1545&lt;=44999),"40000 - 44999",AND(C1545&gt;=45000,C1545&lt;=49999),"45000 - 49999",C1545&gt;=50000,"50000 or more")</f>
        <v>1000 - 4999</v>
      </c>
    </row>
    <row r="1546" spans="1:4" x14ac:dyDescent="0.25">
      <c r="A1546">
        <v>0</v>
      </c>
      <c r="B1546" t="str" cm="1">
        <f t="array" ref="B1546">_xlfn.IFS(Data!F1546 = "successful", "successful",Data!F1546="failed","unsuccessful",Data!F1546="canceled","unsuccessful",Data!F1546="live","live")</f>
        <v>unsuccessful</v>
      </c>
      <c r="C1546">
        <v>1000</v>
      </c>
      <c r="D1546" t="str" cm="1">
        <f t="array" ref="D1546">_xlfn.IFS(C1546&lt;1000,"&lt;1000",AND(C1546&gt;=1000,C1546&lt;=4999),"1000 - 4999",AND(C1546&gt;=5000,C1546&lt;=9999),"5000 - 9999",AND(C1546&gt;=10000,C1546&lt;=14999),"10000 - 14999",AND(C1546&gt;=15000,C1546&lt;=19999),"15000 - 19999",AND(C1546&gt;=20000,C1546&lt;=24999),"20000 - 24999",AND(C1546&gt;=25000,C1546&lt;=29999),"25000 - 29999",AND(C1546&gt;=30000,C1546&lt;=34999),"30000 - 34999",AND(C1546&gt;=35000,C1546&lt;=39999),"35000 - 39999",AND(C1546&gt;=40000,C1546&lt;=44999),"40000 - 44999",AND(C1546&gt;=45000,C1546&lt;=49999),"45000 - 49999",C1546&gt;=50000,"50000 or more")</f>
        <v>1000 - 4999</v>
      </c>
    </row>
    <row r="1547" spans="1:4" x14ac:dyDescent="0.25">
      <c r="A1547">
        <v>1</v>
      </c>
      <c r="B1547" t="str" cm="1">
        <f t="array" ref="B1547">_xlfn.IFS(Data!F1547 = "successful", "successful",Data!F1547="failed","unsuccessful",Data!F1547="canceled","unsuccessful",Data!F1547="live","live")</f>
        <v>unsuccessful</v>
      </c>
      <c r="C1547">
        <v>3000</v>
      </c>
      <c r="D1547" t="str" cm="1">
        <f t="array" ref="D1547">_xlfn.IFS(C1547&lt;1000,"&lt;1000",AND(C1547&gt;=1000,C1547&lt;=4999),"1000 - 4999",AND(C1547&gt;=5000,C1547&lt;=9999),"5000 - 9999",AND(C1547&gt;=10000,C1547&lt;=14999),"10000 - 14999",AND(C1547&gt;=15000,C1547&lt;=19999),"15000 - 19999",AND(C1547&gt;=20000,C1547&lt;=24999),"20000 - 24999",AND(C1547&gt;=25000,C1547&lt;=29999),"25000 - 29999",AND(C1547&gt;=30000,C1547&lt;=34999),"30000 - 34999",AND(C1547&gt;=35000,C1547&lt;=39999),"35000 - 39999",AND(C1547&gt;=40000,C1547&lt;=44999),"40000 - 44999",AND(C1547&gt;=45000,C1547&lt;=49999),"45000 - 49999",C1547&gt;=50000,"50000 or more")</f>
        <v>1000 - 4999</v>
      </c>
    </row>
    <row r="1548" spans="1:4" x14ac:dyDescent="0.25">
      <c r="A1548">
        <v>11</v>
      </c>
      <c r="B1548" t="str" cm="1">
        <f t="array" ref="B1548">_xlfn.IFS(Data!F1548 = "successful", "successful",Data!F1548="failed","unsuccessful",Data!F1548="canceled","unsuccessful",Data!F1548="live","live")</f>
        <v>unsuccessful</v>
      </c>
      <c r="C1548">
        <v>1000</v>
      </c>
      <c r="D1548" t="str" cm="1">
        <f t="array" ref="D1548">_xlfn.IFS(C1548&lt;1000,"&lt;1000",AND(C1548&gt;=1000,C1548&lt;=4999),"1000 - 4999",AND(C1548&gt;=5000,C1548&lt;=9999),"5000 - 9999",AND(C1548&gt;=10000,C1548&lt;=14999),"10000 - 14999",AND(C1548&gt;=15000,C1548&lt;=19999),"15000 - 19999",AND(C1548&gt;=20000,C1548&lt;=24999),"20000 - 24999",AND(C1548&gt;=25000,C1548&lt;=29999),"25000 - 29999",AND(C1548&gt;=30000,C1548&lt;=34999),"30000 - 34999",AND(C1548&gt;=35000,C1548&lt;=39999),"35000 - 39999",AND(C1548&gt;=40000,C1548&lt;=44999),"40000 - 44999",AND(C1548&gt;=45000,C1548&lt;=49999),"45000 - 49999",C1548&gt;=50000,"50000 or more")</f>
        <v>1000 - 4999</v>
      </c>
    </row>
    <row r="1549" spans="1:4" x14ac:dyDescent="0.25">
      <c r="A1549">
        <v>0</v>
      </c>
      <c r="B1549" t="str" cm="1">
        <f t="array" ref="B1549">_xlfn.IFS(Data!F1549 = "successful", "successful",Data!F1549="failed","unsuccessful",Data!F1549="canceled","unsuccessful",Data!F1549="live","live")</f>
        <v>unsuccessful</v>
      </c>
      <c r="C1549">
        <v>20</v>
      </c>
      <c r="D1549" t="str" cm="1">
        <f t="array" ref="D1549">_xlfn.IFS(C1549&lt;1000,"&lt;1000",AND(C1549&gt;=1000,C1549&lt;=4999),"1000 - 4999",AND(C1549&gt;=5000,C1549&lt;=9999),"5000 - 9999",AND(C1549&gt;=10000,C1549&lt;=14999),"10000 - 14999",AND(C1549&gt;=15000,C1549&lt;=19999),"15000 - 19999",AND(C1549&gt;=20000,C1549&lt;=24999),"20000 - 24999",AND(C1549&gt;=25000,C1549&lt;=29999),"25000 - 29999",AND(C1549&gt;=30000,C1549&lt;=34999),"30000 - 34999",AND(C1549&gt;=35000,C1549&lt;=39999),"35000 - 39999",AND(C1549&gt;=40000,C1549&lt;=44999),"40000 - 44999",AND(C1549&gt;=45000,C1549&lt;=49999),"45000 - 49999",C1549&gt;=50000,"50000 or more")</f>
        <v>&lt;1000</v>
      </c>
    </row>
    <row r="1550" spans="1:4" x14ac:dyDescent="0.25">
      <c r="A1550">
        <v>1</v>
      </c>
      <c r="B1550" t="str" cm="1">
        <f t="array" ref="B1550">_xlfn.IFS(Data!F1550 = "successful", "successful",Data!F1550="failed","unsuccessful",Data!F1550="canceled","unsuccessful",Data!F1550="live","live")</f>
        <v>unsuccessful</v>
      </c>
      <c r="C1550">
        <v>700</v>
      </c>
      <c r="D1550" t="str" cm="1">
        <f t="array" ref="D1550">_xlfn.IFS(C1550&lt;1000,"&lt;1000",AND(C1550&gt;=1000,C1550&lt;=4999),"1000 - 4999",AND(C1550&gt;=5000,C1550&lt;=9999),"5000 - 9999",AND(C1550&gt;=10000,C1550&lt;=14999),"10000 - 14999",AND(C1550&gt;=15000,C1550&lt;=19999),"15000 - 19999",AND(C1550&gt;=20000,C1550&lt;=24999),"20000 - 24999",AND(C1550&gt;=25000,C1550&lt;=29999),"25000 - 29999",AND(C1550&gt;=30000,C1550&lt;=34999),"30000 - 34999",AND(C1550&gt;=35000,C1550&lt;=39999),"35000 - 39999",AND(C1550&gt;=40000,C1550&lt;=44999),"40000 - 44999",AND(C1550&gt;=45000,C1550&lt;=49999),"45000 - 49999",C1550&gt;=50000,"50000 or more")</f>
        <v>&lt;1000</v>
      </c>
    </row>
    <row r="1551" spans="1:4" x14ac:dyDescent="0.25">
      <c r="A1551">
        <v>6</v>
      </c>
      <c r="B1551" t="str" cm="1">
        <f t="array" ref="B1551">_xlfn.IFS(Data!F1551 = "successful", "successful",Data!F1551="failed","unsuccessful",Data!F1551="canceled","unsuccessful",Data!F1551="live","live")</f>
        <v>unsuccessful</v>
      </c>
      <c r="C1551">
        <v>500</v>
      </c>
      <c r="D1551" t="str" cm="1">
        <f t="array" ref="D1551">_xlfn.IFS(C1551&lt;1000,"&lt;1000",AND(C1551&gt;=1000,C1551&lt;=4999),"1000 - 4999",AND(C1551&gt;=5000,C1551&lt;=9999),"5000 - 9999",AND(C1551&gt;=10000,C1551&lt;=14999),"10000 - 14999",AND(C1551&gt;=15000,C1551&lt;=19999),"15000 - 19999",AND(C1551&gt;=20000,C1551&lt;=24999),"20000 - 24999",AND(C1551&gt;=25000,C1551&lt;=29999),"25000 - 29999",AND(C1551&gt;=30000,C1551&lt;=34999),"30000 - 34999",AND(C1551&gt;=35000,C1551&lt;=39999),"35000 - 39999",AND(C1551&gt;=40000,C1551&lt;=44999),"40000 - 44999",AND(C1551&gt;=45000,C1551&lt;=49999),"45000 - 49999",C1551&gt;=50000,"50000 or more")</f>
        <v>&lt;1000</v>
      </c>
    </row>
    <row r="1552" spans="1:4" x14ac:dyDescent="0.25">
      <c r="A1552">
        <v>7</v>
      </c>
      <c r="B1552" t="str" cm="1">
        <f t="array" ref="B1552">_xlfn.IFS(Data!F1552 = "successful", "successful",Data!F1552="failed","unsuccessful",Data!F1552="canceled","unsuccessful",Data!F1552="live","live")</f>
        <v>unsuccessful</v>
      </c>
      <c r="C1552">
        <v>750</v>
      </c>
      <c r="D1552" t="str" cm="1">
        <f t="array" ref="D1552">_xlfn.IFS(C1552&lt;1000,"&lt;1000",AND(C1552&gt;=1000,C1552&lt;=4999),"1000 - 4999",AND(C1552&gt;=5000,C1552&lt;=9999),"5000 - 9999",AND(C1552&gt;=10000,C1552&lt;=14999),"10000 - 14999",AND(C1552&gt;=15000,C1552&lt;=19999),"15000 - 19999",AND(C1552&gt;=20000,C1552&lt;=24999),"20000 - 24999",AND(C1552&gt;=25000,C1552&lt;=29999),"25000 - 29999",AND(C1552&gt;=30000,C1552&lt;=34999),"30000 - 34999",AND(C1552&gt;=35000,C1552&lt;=39999),"35000 - 39999",AND(C1552&gt;=40000,C1552&lt;=44999),"40000 - 44999",AND(C1552&gt;=45000,C1552&lt;=49999),"45000 - 49999",C1552&gt;=50000,"50000 or more")</f>
        <v>&lt;1000</v>
      </c>
    </row>
    <row r="1553" spans="1:4" x14ac:dyDescent="0.25">
      <c r="A1553">
        <v>0</v>
      </c>
      <c r="B1553" t="str" cm="1">
        <f t="array" ref="B1553">_xlfn.IFS(Data!F1553 = "successful", "successful",Data!F1553="failed","unsuccessful",Data!F1553="canceled","unsuccessful",Data!F1553="live","live")</f>
        <v>unsuccessful</v>
      </c>
      <c r="C1553">
        <v>3500</v>
      </c>
      <c r="D1553" t="str" cm="1">
        <f t="array" ref="D1553">_xlfn.IFS(C1553&lt;1000,"&lt;1000",AND(C1553&gt;=1000,C1553&lt;=4999),"1000 - 4999",AND(C1553&gt;=5000,C1553&lt;=9999),"5000 - 9999",AND(C1553&gt;=10000,C1553&lt;=14999),"10000 - 14999",AND(C1553&gt;=15000,C1553&lt;=19999),"15000 - 19999",AND(C1553&gt;=20000,C1553&lt;=24999),"20000 - 24999",AND(C1553&gt;=25000,C1553&lt;=29999),"25000 - 29999",AND(C1553&gt;=30000,C1553&lt;=34999),"30000 - 34999",AND(C1553&gt;=35000,C1553&lt;=39999),"35000 - 39999",AND(C1553&gt;=40000,C1553&lt;=44999),"40000 - 44999",AND(C1553&gt;=45000,C1553&lt;=49999),"45000 - 49999",C1553&gt;=50000,"50000 or more")</f>
        <v>1000 - 4999</v>
      </c>
    </row>
    <row r="1554" spans="1:4" x14ac:dyDescent="0.25">
      <c r="A1554">
        <v>16</v>
      </c>
      <c r="B1554" t="str" cm="1">
        <f t="array" ref="B1554">_xlfn.IFS(Data!F1554 = "successful", "successful",Data!F1554="failed","unsuccessful",Data!F1554="canceled","unsuccessful",Data!F1554="live","live")</f>
        <v>unsuccessful</v>
      </c>
      <c r="C1554">
        <v>4300</v>
      </c>
      <c r="D1554" t="str" cm="1">
        <f t="array" ref="D1554">_xlfn.IFS(C1554&lt;1000,"&lt;1000",AND(C1554&gt;=1000,C1554&lt;=4999),"1000 - 4999",AND(C1554&gt;=5000,C1554&lt;=9999),"5000 - 9999",AND(C1554&gt;=10000,C1554&lt;=14999),"10000 - 14999",AND(C1554&gt;=15000,C1554&lt;=19999),"15000 - 19999",AND(C1554&gt;=20000,C1554&lt;=24999),"20000 - 24999",AND(C1554&gt;=25000,C1554&lt;=29999),"25000 - 29999",AND(C1554&gt;=30000,C1554&lt;=34999),"30000 - 34999",AND(C1554&gt;=35000,C1554&lt;=39999),"35000 - 39999",AND(C1554&gt;=40000,C1554&lt;=44999),"40000 - 44999",AND(C1554&gt;=45000,C1554&lt;=49999),"45000 - 49999",C1554&gt;=50000,"50000 or more")</f>
        <v>1000 - 4999</v>
      </c>
    </row>
    <row r="1555" spans="1:4" x14ac:dyDescent="0.25">
      <c r="A1555">
        <v>0</v>
      </c>
      <c r="B1555" t="str" cm="1">
        <f t="array" ref="B1555">_xlfn.IFS(Data!F1555 = "successful", "successful",Data!F1555="failed","unsuccessful",Data!F1555="canceled","unsuccessful",Data!F1555="live","live")</f>
        <v>unsuccessful</v>
      </c>
      <c r="C1555">
        <v>6000</v>
      </c>
      <c r="D1555" t="str" cm="1">
        <f t="array" ref="D1555">_xlfn.IFS(C1555&lt;1000,"&lt;1000",AND(C1555&gt;=1000,C1555&lt;=4999),"1000 - 4999",AND(C1555&gt;=5000,C1555&lt;=9999),"5000 - 9999",AND(C1555&gt;=10000,C1555&lt;=14999),"10000 - 14999",AND(C1555&gt;=15000,C1555&lt;=19999),"15000 - 19999",AND(C1555&gt;=20000,C1555&lt;=24999),"20000 - 24999",AND(C1555&gt;=25000,C1555&lt;=29999),"25000 - 29999",AND(C1555&gt;=30000,C1555&lt;=34999),"30000 - 34999",AND(C1555&gt;=35000,C1555&lt;=39999),"35000 - 39999",AND(C1555&gt;=40000,C1555&lt;=44999),"40000 - 44999",AND(C1555&gt;=45000,C1555&lt;=49999),"45000 - 49999",C1555&gt;=50000,"50000 or more")</f>
        <v>5000 - 9999</v>
      </c>
    </row>
    <row r="1556" spans="1:4" x14ac:dyDescent="0.25">
      <c r="A1556">
        <v>0</v>
      </c>
      <c r="B1556" t="str" cm="1">
        <f t="array" ref="B1556">_xlfn.IFS(Data!F1556 = "successful", "successful",Data!F1556="failed","unsuccessful",Data!F1556="canceled","unsuccessful",Data!F1556="live","live")</f>
        <v>unsuccessful</v>
      </c>
      <c r="C1556">
        <v>20000</v>
      </c>
      <c r="D1556" t="str" cm="1">
        <f t="array" ref="D1556">_xlfn.IFS(C1556&lt;1000,"&lt;1000",AND(C1556&gt;=1000,C1556&lt;=4999),"1000 - 4999",AND(C1556&gt;=5000,C1556&lt;=9999),"5000 - 9999",AND(C1556&gt;=10000,C1556&lt;=14999),"10000 - 14999",AND(C1556&gt;=15000,C1556&lt;=19999),"15000 - 19999",AND(C1556&gt;=20000,C1556&lt;=24999),"20000 - 24999",AND(C1556&gt;=25000,C1556&lt;=29999),"25000 - 29999",AND(C1556&gt;=30000,C1556&lt;=34999),"30000 - 34999",AND(C1556&gt;=35000,C1556&lt;=39999),"35000 - 39999",AND(C1556&gt;=40000,C1556&lt;=44999),"40000 - 44999",AND(C1556&gt;=45000,C1556&lt;=49999),"45000 - 49999",C1556&gt;=50000,"50000 or more")</f>
        <v>20000 - 24999</v>
      </c>
    </row>
    <row r="1557" spans="1:4" x14ac:dyDescent="0.25">
      <c r="A1557">
        <v>0</v>
      </c>
      <c r="B1557" t="str" cm="1">
        <f t="array" ref="B1557">_xlfn.IFS(Data!F1557 = "successful", "successful",Data!F1557="failed","unsuccessful",Data!F1557="canceled","unsuccessful",Data!F1557="live","live")</f>
        <v>unsuccessful</v>
      </c>
      <c r="C1557">
        <v>750</v>
      </c>
      <c r="D1557" t="str" cm="1">
        <f t="array" ref="D1557">_xlfn.IFS(C1557&lt;1000,"&lt;1000",AND(C1557&gt;=1000,C1557&lt;=4999),"1000 - 4999",AND(C1557&gt;=5000,C1557&lt;=9999),"5000 - 9999",AND(C1557&gt;=10000,C1557&lt;=14999),"10000 - 14999",AND(C1557&gt;=15000,C1557&lt;=19999),"15000 - 19999",AND(C1557&gt;=20000,C1557&lt;=24999),"20000 - 24999",AND(C1557&gt;=25000,C1557&lt;=29999),"25000 - 29999",AND(C1557&gt;=30000,C1557&lt;=34999),"30000 - 34999",AND(C1557&gt;=35000,C1557&lt;=39999),"35000 - 39999",AND(C1557&gt;=40000,C1557&lt;=44999),"40000 - 44999",AND(C1557&gt;=45000,C1557&lt;=49999),"45000 - 49999",C1557&gt;=50000,"50000 or more")</f>
        <v>&lt;1000</v>
      </c>
    </row>
    <row r="1558" spans="1:4" x14ac:dyDescent="0.25">
      <c r="A1558">
        <v>12</v>
      </c>
      <c r="B1558" t="str" cm="1">
        <f t="array" ref="B1558">_xlfn.IFS(Data!F1558 = "successful", "successful",Data!F1558="failed","unsuccessful",Data!F1558="canceled","unsuccessful",Data!F1558="live","live")</f>
        <v>unsuccessful</v>
      </c>
      <c r="C1558">
        <v>1500</v>
      </c>
      <c r="D1558" t="str" cm="1">
        <f t="array" ref="D1558">_xlfn.IFS(C1558&lt;1000,"&lt;1000",AND(C1558&gt;=1000,C1558&lt;=4999),"1000 - 4999",AND(C1558&gt;=5000,C1558&lt;=9999),"5000 - 9999",AND(C1558&gt;=10000,C1558&lt;=14999),"10000 - 14999",AND(C1558&gt;=15000,C1558&lt;=19999),"15000 - 19999",AND(C1558&gt;=20000,C1558&lt;=24999),"20000 - 24999",AND(C1558&gt;=25000,C1558&lt;=29999),"25000 - 29999",AND(C1558&gt;=30000,C1558&lt;=34999),"30000 - 34999",AND(C1558&gt;=35000,C1558&lt;=39999),"35000 - 39999",AND(C1558&gt;=40000,C1558&lt;=44999),"40000 - 44999",AND(C1558&gt;=45000,C1558&lt;=49999),"45000 - 49999",C1558&gt;=50000,"50000 or more")</f>
        <v>1000 - 4999</v>
      </c>
    </row>
    <row r="1559" spans="1:4" x14ac:dyDescent="0.25">
      <c r="A1559">
        <v>1</v>
      </c>
      <c r="B1559" t="str" cm="1">
        <f t="array" ref="B1559">_xlfn.IFS(Data!F1559 = "successful", "successful",Data!F1559="failed","unsuccessful",Data!F1559="canceled","unsuccessful",Data!F1559="live","live")</f>
        <v>unsuccessful</v>
      </c>
      <c r="C1559">
        <v>2500</v>
      </c>
      <c r="D1559" t="str" cm="1">
        <f t="array" ref="D1559">_xlfn.IFS(C1559&lt;1000,"&lt;1000",AND(C1559&gt;=1000,C1559&lt;=4999),"1000 - 4999",AND(C1559&gt;=5000,C1559&lt;=9999),"5000 - 9999",AND(C1559&gt;=10000,C1559&lt;=14999),"10000 - 14999",AND(C1559&gt;=15000,C1559&lt;=19999),"15000 - 19999",AND(C1559&gt;=20000,C1559&lt;=24999),"20000 - 24999",AND(C1559&gt;=25000,C1559&lt;=29999),"25000 - 29999",AND(C1559&gt;=30000,C1559&lt;=34999),"30000 - 34999",AND(C1559&gt;=35000,C1559&lt;=39999),"35000 - 39999",AND(C1559&gt;=40000,C1559&lt;=44999),"40000 - 44999",AND(C1559&gt;=45000,C1559&lt;=49999),"45000 - 49999",C1559&gt;=50000,"50000 or more")</f>
        <v>1000 - 4999</v>
      </c>
    </row>
    <row r="1560" spans="1:4" x14ac:dyDescent="0.25">
      <c r="A1560">
        <v>3</v>
      </c>
      <c r="B1560" t="str" cm="1">
        <f t="array" ref="B1560">_xlfn.IFS(Data!F1560 = "successful", "successful",Data!F1560="failed","unsuccessful",Data!F1560="canceled","unsuccessful",Data!F1560="live","live")</f>
        <v>unsuccessful</v>
      </c>
      <c r="C1560">
        <v>750</v>
      </c>
      <c r="D1560" t="str" cm="1">
        <f t="array" ref="D1560">_xlfn.IFS(C1560&lt;1000,"&lt;1000",AND(C1560&gt;=1000,C1560&lt;=4999),"1000 - 4999",AND(C1560&gt;=5000,C1560&lt;=9999),"5000 - 9999",AND(C1560&gt;=10000,C1560&lt;=14999),"10000 - 14999",AND(C1560&gt;=15000,C1560&lt;=19999),"15000 - 19999",AND(C1560&gt;=20000,C1560&lt;=24999),"20000 - 24999",AND(C1560&gt;=25000,C1560&lt;=29999),"25000 - 29999",AND(C1560&gt;=30000,C1560&lt;=34999),"30000 - 34999",AND(C1560&gt;=35000,C1560&lt;=39999),"35000 - 39999",AND(C1560&gt;=40000,C1560&lt;=44999),"40000 - 44999",AND(C1560&gt;=45000,C1560&lt;=49999),"45000 - 49999",C1560&gt;=50000,"50000 or more")</f>
        <v>&lt;1000</v>
      </c>
    </row>
    <row r="1561" spans="1:4" x14ac:dyDescent="0.25">
      <c r="A1561">
        <v>1</v>
      </c>
      <c r="B1561" t="str" cm="1">
        <f t="array" ref="B1561">_xlfn.IFS(Data!F1561 = "successful", "successful",Data!F1561="failed","unsuccessful",Data!F1561="canceled","unsuccessful",Data!F1561="live","live")</f>
        <v>unsuccessful</v>
      </c>
      <c r="C1561">
        <v>15000</v>
      </c>
      <c r="D1561" t="str" cm="1">
        <f t="array" ref="D1561">_xlfn.IFS(C1561&lt;1000,"&lt;1000",AND(C1561&gt;=1000,C1561&lt;=4999),"1000 - 4999",AND(C1561&gt;=5000,C1561&lt;=9999),"5000 - 9999",AND(C1561&gt;=10000,C1561&lt;=14999),"10000 - 14999",AND(C1561&gt;=15000,C1561&lt;=19999),"15000 - 19999",AND(C1561&gt;=20000,C1561&lt;=24999),"20000 - 24999",AND(C1561&gt;=25000,C1561&lt;=29999),"25000 - 29999",AND(C1561&gt;=30000,C1561&lt;=34999),"30000 - 34999",AND(C1561&gt;=35000,C1561&lt;=39999),"35000 - 39999",AND(C1561&gt;=40000,C1561&lt;=44999),"40000 - 44999",AND(C1561&gt;=45000,C1561&lt;=49999),"45000 - 49999",C1561&gt;=50000,"50000 or more")</f>
        <v>15000 - 19999</v>
      </c>
    </row>
    <row r="1562" spans="1:4" x14ac:dyDescent="0.25">
      <c r="A1562">
        <v>4</v>
      </c>
      <c r="B1562" t="str" cm="1">
        <f t="array" ref="B1562">_xlfn.IFS(Data!F1562 = "successful", "successful",Data!F1562="failed","unsuccessful",Data!F1562="canceled","unsuccessful",Data!F1562="live","live")</f>
        <v>unsuccessful</v>
      </c>
      <c r="C1562">
        <v>2500</v>
      </c>
      <c r="D1562" t="str" cm="1">
        <f t="array" ref="D1562">_xlfn.IFS(C1562&lt;1000,"&lt;1000",AND(C1562&gt;=1000,C1562&lt;=4999),"1000 - 4999",AND(C1562&gt;=5000,C1562&lt;=9999),"5000 - 9999",AND(C1562&gt;=10000,C1562&lt;=14999),"10000 - 14999",AND(C1562&gt;=15000,C1562&lt;=19999),"15000 - 19999",AND(C1562&gt;=20000,C1562&lt;=24999),"20000 - 24999",AND(C1562&gt;=25000,C1562&lt;=29999),"25000 - 29999",AND(C1562&gt;=30000,C1562&lt;=34999),"30000 - 34999",AND(C1562&gt;=35000,C1562&lt;=39999),"35000 - 39999",AND(C1562&gt;=40000,C1562&lt;=44999),"40000 - 44999",AND(C1562&gt;=45000,C1562&lt;=49999),"45000 - 49999",C1562&gt;=50000,"50000 or more")</f>
        <v>1000 - 4999</v>
      </c>
    </row>
    <row r="1563" spans="1:4" x14ac:dyDescent="0.25">
      <c r="A1563">
        <v>1</v>
      </c>
      <c r="B1563" t="str" cm="1">
        <f t="array" ref="B1563">_xlfn.IFS(Data!F1563 = "successful", "successful",Data!F1563="failed","unsuccessful",Data!F1563="canceled","unsuccessful",Data!F1563="live","live")</f>
        <v>unsuccessful</v>
      </c>
      <c r="C1563">
        <v>10000</v>
      </c>
      <c r="D1563" t="str" cm="1">
        <f t="array" ref="D1563">_xlfn.IFS(C1563&lt;1000,"&lt;1000",AND(C1563&gt;=1000,C1563&lt;=4999),"1000 - 4999",AND(C1563&gt;=5000,C1563&lt;=9999),"5000 - 9999",AND(C1563&gt;=10000,C1563&lt;=14999),"10000 - 14999",AND(C1563&gt;=15000,C1563&lt;=19999),"15000 - 19999",AND(C1563&gt;=20000,C1563&lt;=24999),"20000 - 24999",AND(C1563&gt;=25000,C1563&lt;=29999),"25000 - 29999",AND(C1563&gt;=30000,C1563&lt;=34999),"30000 - 34999",AND(C1563&gt;=35000,C1563&lt;=39999),"35000 - 39999",AND(C1563&gt;=40000,C1563&lt;=44999),"40000 - 44999",AND(C1563&gt;=45000,C1563&lt;=49999),"45000 - 49999",C1563&gt;=50000,"50000 or more")</f>
        <v>10000 - 14999</v>
      </c>
    </row>
    <row r="1564" spans="1:4" x14ac:dyDescent="0.25">
      <c r="A1564">
        <v>0</v>
      </c>
      <c r="B1564" t="str" cm="1">
        <f t="array" ref="B1564">_xlfn.IFS(Data!F1564 = "successful", "successful",Data!F1564="failed","unsuccessful",Data!F1564="canceled","unsuccessful",Data!F1564="live","live")</f>
        <v>unsuccessful</v>
      </c>
      <c r="C1564">
        <v>4000</v>
      </c>
      <c r="D1564" t="str" cm="1">
        <f t="array" ref="D1564">_xlfn.IFS(C1564&lt;1000,"&lt;1000",AND(C1564&gt;=1000,C1564&lt;=4999),"1000 - 4999",AND(C1564&gt;=5000,C1564&lt;=9999),"5000 - 9999",AND(C1564&gt;=10000,C1564&lt;=14999),"10000 - 14999",AND(C1564&gt;=15000,C1564&lt;=19999),"15000 - 19999",AND(C1564&gt;=20000,C1564&lt;=24999),"20000 - 24999",AND(C1564&gt;=25000,C1564&lt;=29999),"25000 - 29999",AND(C1564&gt;=30000,C1564&lt;=34999),"30000 - 34999",AND(C1564&gt;=35000,C1564&lt;=39999),"35000 - 39999",AND(C1564&gt;=40000,C1564&lt;=44999),"40000 - 44999",AND(C1564&gt;=45000,C1564&lt;=49999),"45000 - 49999",C1564&gt;=50000,"50000 or more")</f>
        <v>1000 - 4999</v>
      </c>
    </row>
    <row r="1565" spans="1:4" x14ac:dyDescent="0.25">
      <c r="A1565">
        <v>2</v>
      </c>
      <c r="B1565" t="str" cm="1">
        <f t="array" ref="B1565">_xlfn.IFS(Data!F1565 = "successful", "successful",Data!F1565="failed","unsuccessful",Data!F1565="canceled","unsuccessful",Data!F1565="live","live")</f>
        <v>unsuccessful</v>
      </c>
      <c r="C1565">
        <v>6000</v>
      </c>
      <c r="D1565" t="str" cm="1">
        <f t="array" ref="D1565">_xlfn.IFS(C1565&lt;1000,"&lt;1000",AND(C1565&gt;=1000,C1565&lt;=4999),"1000 - 4999",AND(C1565&gt;=5000,C1565&lt;=9999),"5000 - 9999",AND(C1565&gt;=10000,C1565&lt;=14999),"10000 - 14999",AND(C1565&gt;=15000,C1565&lt;=19999),"15000 - 19999",AND(C1565&gt;=20000,C1565&lt;=24999),"20000 - 24999",AND(C1565&gt;=25000,C1565&lt;=29999),"25000 - 29999",AND(C1565&gt;=30000,C1565&lt;=34999),"30000 - 34999",AND(C1565&gt;=35000,C1565&lt;=39999),"35000 - 39999",AND(C1565&gt;=40000,C1565&lt;=44999),"40000 - 44999",AND(C1565&gt;=45000,C1565&lt;=49999),"45000 - 49999",C1565&gt;=50000,"50000 or more")</f>
        <v>5000 - 9999</v>
      </c>
    </row>
    <row r="1566" spans="1:4" x14ac:dyDescent="0.25">
      <c r="A1566">
        <v>1</v>
      </c>
      <c r="B1566" t="str" cm="1">
        <f t="array" ref="B1566">_xlfn.IFS(Data!F1566 = "successful", "successful",Data!F1566="failed","unsuccessful",Data!F1566="canceled","unsuccessful",Data!F1566="live","live")</f>
        <v>unsuccessful</v>
      </c>
      <c r="C1566">
        <v>10000</v>
      </c>
      <c r="D1566" t="str" cm="1">
        <f t="array" ref="D1566">_xlfn.IFS(C1566&lt;1000,"&lt;1000",AND(C1566&gt;=1000,C1566&lt;=4999),"1000 - 4999",AND(C1566&gt;=5000,C1566&lt;=9999),"5000 - 9999",AND(C1566&gt;=10000,C1566&lt;=14999),"10000 - 14999",AND(C1566&gt;=15000,C1566&lt;=19999),"15000 - 19999",AND(C1566&gt;=20000,C1566&lt;=24999),"20000 - 24999",AND(C1566&gt;=25000,C1566&lt;=29999),"25000 - 29999",AND(C1566&gt;=30000,C1566&lt;=34999),"30000 - 34999",AND(C1566&gt;=35000,C1566&lt;=39999),"35000 - 39999",AND(C1566&gt;=40000,C1566&lt;=44999),"40000 - 44999",AND(C1566&gt;=45000,C1566&lt;=49999),"45000 - 49999",C1566&gt;=50000,"50000 or more")</f>
        <v>10000 - 14999</v>
      </c>
    </row>
    <row r="1567" spans="1:4" x14ac:dyDescent="0.25">
      <c r="A1567">
        <v>1</v>
      </c>
      <c r="B1567" t="str" cm="1">
        <f t="array" ref="B1567">_xlfn.IFS(Data!F1567 = "successful", "successful",Data!F1567="failed","unsuccessful",Data!F1567="canceled","unsuccessful",Data!F1567="live","live")</f>
        <v>unsuccessful</v>
      </c>
      <c r="C1567">
        <v>4000</v>
      </c>
      <c r="D1567" t="str" cm="1">
        <f t="array" ref="D1567">_xlfn.IFS(C1567&lt;1000,"&lt;1000",AND(C1567&gt;=1000,C1567&lt;=4999),"1000 - 4999",AND(C1567&gt;=5000,C1567&lt;=9999),"5000 - 9999",AND(C1567&gt;=10000,C1567&lt;=14999),"10000 - 14999",AND(C1567&gt;=15000,C1567&lt;=19999),"15000 - 19999",AND(C1567&gt;=20000,C1567&lt;=24999),"20000 - 24999",AND(C1567&gt;=25000,C1567&lt;=29999),"25000 - 29999",AND(C1567&gt;=30000,C1567&lt;=34999),"30000 - 34999",AND(C1567&gt;=35000,C1567&lt;=39999),"35000 - 39999",AND(C1567&gt;=40000,C1567&lt;=44999),"40000 - 44999",AND(C1567&gt;=45000,C1567&lt;=49999),"45000 - 49999",C1567&gt;=50000,"50000 or more")</f>
        <v>1000 - 4999</v>
      </c>
    </row>
    <row r="1568" spans="1:4" x14ac:dyDescent="0.25">
      <c r="A1568">
        <v>59</v>
      </c>
      <c r="B1568" t="str" cm="1">
        <f t="array" ref="B1568">_xlfn.IFS(Data!F1568 = "successful", "successful",Data!F1568="failed","unsuccessful",Data!F1568="canceled","unsuccessful",Data!F1568="live","live")</f>
        <v>unsuccessful</v>
      </c>
      <c r="C1568">
        <v>30000</v>
      </c>
      <c r="D1568" t="str" cm="1">
        <f t="array" ref="D1568">_xlfn.IFS(C1568&lt;1000,"&lt;1000",AND(C1568&gt;=1000,C1568&lt;=4999),"1000 - 4999",AND(C1568&gt;=5000,C1568&lt;=9999),"5000 - 9999",AND(C1568&gt;=10000,C1568&lt;=14999),"10000 - 14999",AND(C1568&gt;=15000,C1568&lt;=19999),"15000 - 19999",AND(C1568&gt;=20000,C1568&lt;=24999),"20000 - 24999",AND(C1568&gt;=25000,C1568&lt;=29999),"25000 - 29999",AND(C1568&gt;=30000,C1568&lt;=34999),"30000 - 34999",AND(C1568&gt;=35000,C1568&lt;=39999),"35000 - 39999",AND(C1568&gt;=40000,C1568&lt;=44999),"40000 - 44999",AND(C1568&gt;=45000,C1568&lt;=49999),"45000 - 49999",C1568&gt;=50000,"50000 or more")</f>
        <v>30000 - 34999</v>
      </c>
    </row>
    <row r="1569" spans="1:4" x14ac:dyDescent="0.25">
      <c r="A1569">
        <v>13</v>
      </c>
      <c r="B1569" t="str" cm="1">
        <f t="array" ref="B1569">_xlfn.IFS(Data!F1569 = "successful", "successful",Data!F1569="failed","unsuccessful",Data!F1569="canceled","unsuccessful",Data!F1569="live","live")</f>
        <v>unsuccessful</v>
      </c>
      <c r="C1569">
        <v>8500</v>
      </c>
      <c r="D1569" t="str" cm="1">
        <f t="array" ref="D1569">_xlfn.IFS(C1569&lt;1000,"&lt;1000",AND(C1569&gt;=1000,C1569&lt;=4999),"1000 - 4999",AND(C1569&gt;=5000,C1569&lt;=9999),"5000 - 9999",AND(C1569&gt;=10000,C1569&lt;=14999),"10000 - 14999",AND(C1569&gt;=15000,C1569&lt;=19999),"15000 - 19999",AND(C1569&gt;=20000,C1569&lt;=24999),"20000 - 24999",AND(C1569&gt;=25000,C1569&lt;=29999),"25000 - 29999",AND(C1569&gt;=30000,C1569&lt;=34999),"30000 - 34999",AND(C1569&gt;=35000,C1569&lt;=39999),"35000 - 39999",AND(C1569&gt;=40000,C1569&lt;=44999),"40000 - 44999",AND(C1569&gt;=45000,C1569&lt;=49999),"45000 - 49999",C1569&gt;=50000,"50000 or more")</f>
        <v>5000 - 9999</v>
      </c>
    </row>
    <row r="1570" spans="1:4" x14ac:dyDescent="0.25">
      <c r="A1570">
        <v>22</v>
      </c>
      <c r="B1570" t="str" cm="1">
        <f t="array" ref="B1570">_xlfn.IFS(Data!F1570 = "successful", "successful",Data!F1570="failed","unsuccessful",Data!F1570="canceled","unsuccessful",Data!F1570="live","live")</f>
        <v>unsuccessful</v>
      </c>
      <c r="C1570">
        <v>25000</v>
      </c>
      <c r="D1570" t="str" cm="1">
        <f t="array" ref="D1570">_xlfn.IFS(C1570&lt;1000,"&lt;1000",AND(C1570&gt;=1000,C1570&lt;=4999),"1000 - 4999",AND(C1570&gt;=5000,C1570&lt;=9999),"5000 - 9999",AND(C1570&gt;=10000,C1570&lt;=14999),"10000 - 14999",AND(C1570&gt;=15000,C1570&lt;=19999),"15000 - 19999",AND(C1570&gt;=20000,C1570&lt;=24999),"20000 - 24999",AND(C1570&gt;=25000,C1570&lt;=29999),"25000 - 29999",AND(C1570&gt;=30000,C1570&lt;=34999),"30000 - 34999",AND(C1570&gt;=35000,C1570&lt;=39999),"35000 - 39999",AND(C1570&gt;=40000,C1570&lt;=44999),"40000 - 44999",AND(C1570&gt;=45000,C1570&lt;=49999),"45000 - 49999",C1570&gt;=50000,"50000 or more")</f>
        <v>25000 - 29999</v>
      </c>
    </row>
    <row r="1571" spans="1:4" x14ac:dyDescent="0.25">
      <c r="A1571">
        <v>0</v>
      </c>
      <c r="B1571" t="str" cm="1">
        <f t="array" ref="B1571">_xlfn.IFS(Data!F1571 = "successful", "successful",Data!F1571="failed","unsuccessful",Data!F1571="canceled","unsuccessful",Data!F1571="live","live")</f>
        <v>unsuccessful</v>
      </c>
      <c r="C1571">
        <v>30000</v>
      </c>
      <c r="D1571" t="str" cm="1">
        <f t="array" ref="D1571">_xlfn.IFS(C1571&lt;1000,"&lt;1000",AND(C1571&gt;=1000,C1571&lt;=4999),"1000 - 4999",AND(C1571&gt;=5000,C1571&lt;=9999),"5000 - 9999",AND(C1571&gt;=10000,C1571&lt;=14999),"10000 - 14999",AND(C1571&gt;=15000,C1571&lt;=19999),"15000 - 19999",AND(C1571&gt;=20000,C1571&lt;=24999),"20000 - 24999",AND(C1571&gt;=25000,C1571&lt;=29999),"25000 - 29999",AND(C1571&gt;=30000,C1571&lt;=34999),"30000 - 34999",AND(C1571&gt;=35000,C1571&lt;=39999),"35000 - 39999",AND(C1571&gt;=40000,C1571&lt;=44999),"40000 - 44999",AND(C1571&gt;=45000,C1571&lt;=49999),"45000 - 49999",C1571&gt;=50000,"50000 or more")</f>
        <v>30000 - 34999</v>
      </c>
    </row>
    <row r="1572" spans="1:4" x14ac:dyDescent="0.25">
      <c r="A1572">
        <v>52</v>
      </c>
      <c r="B1572" t="str" cm="1">
        <f t="array" ref="B1572">_xlfn.IFS(Data!F1572 = "successful", "successful",Data!F1572="failed","unsuccessful",Data!F1572="canceled","unsuccessful",Data!F1572="live","live")</f>
        <v>unsuccessful</v>
      </c>
      <c r="C1572">
        <v>6000</v>
      </c>
      <c r="D1572" t="str" cm="1">
        <f t="array" ref="D1572">_xlfn.IFS(C1572&lt;1000,"&lt;1000",AND(C1572&gt;=1000,C1572&lt;=4999),"1000 - 4999",AND(C1572&gt;=5000,C1572&lt;=9999),"5000 - 9999",AND(C1572&gt;=10000,C1572&lt;=14999),"10000 - 14999",AND(C1572&gt;=15000,C1572&lt;=19999),"15000 - 19999",AND(C1572&gt;=20000,C1572&lt;=24999),"20000 - 24999",AND(C1572&gt;=25000,C1572&lt;=29999),"25000 - 29999",AND(C1572&gt;=30000,C1572&lt;=34999),"30000 - 34999",AND(C1572&gt;=35000,C1572&lt;=39999),"35000 - 39999",AND(C1572&gt;=40000,C1572&lt;=44999),"40000 - 44999",AND(C1572&gt;=45000,C1572&lt;=49999),"45000 - 49999",C1572&gt;=50000,"50000 or more")</f>
        <v>5000 - 9999</v>
      </c>
    </row>
    <row r="1573" spans="1:4" x14ac:dyDescent="0.25">
      <c r="A1573">
        <v>4</v>
      </c>
      <c r="B1573" t="str" cm="1">
        <f t="array" ref="B1573">_xlfn.IFS(Data!F1573 = "successful", "successful",Data!F1573="failed","unsuccessful",Data!F1573="canceled","unsuccessful",Data!F1573="live","live")</f>
        <v>unsuccessful</v>
      </c>
      <c r="C1573">
        <v>12100</v>
      </c>
      <c r="D1573" t="str" cm="1">
        <f t="array" ref="D1573">_xlfn.IFS(C1573&lt;1000,"&lt;1000",AND(C1573&gt;=1000,C1573&lt;=4999),"1000 - 4999",AND(C1573&gt;=5000,C1573&lt;=9999),"5000 - 9999",AND(C1573&gt;=10000,C1573&lt;=14999),"10000 - 14999",AND(C1573&gt;=15000,C1573&lt;=19999),"15000 - 19999",AND(C1573&gt;=20000,C1573&lt;=24999),"20000 - 24999",AND(C1573&gt;=25000,C1573&lt;=29999),"25000 - 29999",AND(C1573&gt;=30000,C1573&lt;=34999),"30000 - 34999",AND(C1573&gt;=35000,C1573&lt;=39999),"35000 - 39999",AND(C1573&gt;=40000,C1573&lt;=44999),"40000 - 44999",AND(C1573&gt;=45000,C1573&lt;=49999),"45000 - 49999",C1573&gt;=50000,"50000 or more")</f>
        <v>10000 - 14999</v>
      </c>
    </row>
    <row r="1574" spans="1:4" x14ac:dyDescent="0.25">
      <c r="A1574">
        <v>3</v>
      </c>
      <c r="B1574" t="str" cm="1">
        <f t="array" ref="B1574">_xlfn.IFS(Data!F1574 = "successful", "successful",Data!F1574="failed","unsuccessful",Data!F1574="canceled","unsuccessful",Data!F1574="live","live")</f>
        <v>unsuccessful</v>
      </c>
      <c r="C1574">
        <v>2500</v>
      </c>
      <c r="D1574" t="str" cm="1">
        <f t="array" ref="D1574">_xlfn.IFS(C1574&lt;1000,"&lt;1000",AND(C1574&gt;=1000,C1574&lt;=4999),"1000 - 4999",AND(C1574&gt;=5000,C1574&lt;=9999),"5000 - 9999",AND(C1574&gt;=10000,C1574&lt;=14999),"10000 - 14999",AND(C1574&gt;=15000,C1574&lt;=19999),"15000 - 19999",AND(C1574&gt;=20000,C1574&lt;=24999),"20000 - 24999",AND(C1574&gt;=25000,C1574&lt;=29999),"25000 - 29999",AND(C1574&gt;=30000,C1574&lt;=34999),"30000 - 34999",AND(C1574&gt;=35000,C1574&lt;=39999),"35000 - 39999",AND(C1574&gt;=40000,C1574&lt;=44999),"40000 - 44999",AND(C1574&gt;=45000,C1574&lt;=49999),"45000 - 49999",C1574&gt;=50000,"50000 or more")</f>
        <v>1000 - 4999</v>
      </c>
    </row>
    <row r="1575" spans="1:4" x14ac:dyDescent="0.25">
      <c r="A1575">
        <v>3</v>
      </c>
      <c r="B1575" t="str" cm="1">
        <f t="array" ref="B1575">_xlfn.IFS(Data!F1575 = "successful", "successful",Data!F1575="failed","unsuccessful",Data!F1575="canceled","unsuccessful",Data!F1575="live","live")</f>
        <v>unsuccessful</v>
      </c>
      <c r="C1575">
        <v>9000</v>
      </c>
      <c r="D1575" t="str" cm="1">
        <f t="array" ref="D1575">_xlfn.IFS(C1575&lt;1000,"&lt;1000",AND(C1575&gt;=1000,C1575&lt;=4999),"1000 - 4999",AND(C1575&gt;=5000,C1575&lt;=9999),"5000 - 9999",AND(C1575&gt;=10000,C1575&lt;=14999),"10000 - 14999",AND(C1575&gt;=15000,C1575&lt;=19999),"15000 - 19999",AND(C1575&gt;=20000,C1575&lt;=24999),"20000 - 24999",AND(C1575&gt;=25000,C1575&lt;=29999),"25000 - 29999",AND(C1575&gt;=30000,C1575&lt;=34999),"30000 - 34999",AND(C1575&gt;=35000,C1575&lt;=39999),"35000 - 39999",AND(C1575&gt;=40000,C1575&lt;=44999),"40000 - 44999",AND(C1575&gt;=45000,C1575&lt;=49999),"45000 - 49999",C1575&gt;=50000,"50000 or more")</f>
        <v>5000 - 9999</v>
      </c>
    </row>
    <row r="1576" spans="1:4" x14ac:dyDescent="0.25">
      <c r="A1576">
        <v>6</v>
      </c>
      <c r="B1576" t="str" cm="1">
        <f t="array" ref="B1576">_xlfn.IFS(Data!F1576 = "successful", "successful",Data!F1576="failed","unsuccessful",Data!F1576="canceled","unsuccessful",Data!F1576="live","live")</f>
        <v>unsuccessful</v>
      </c>
      <c r="C1576">
        <v>10000</v>
      </c>
      <c r="D1576" t="str" cm="1">
        <f t="array" ref="D1576">_xlfn.IFS(C1576&lt;1000,"&lt;1000",AND(C1576&gt;=1000,C1576&lt;=4999),"1000 - 4999",AND(C1576&gt;=5000,C1576&lt;=9999),"5000 - 9999",AND(C1576&gt;=10000,C1576&lt;=14999),"10000 - 14999",AND(C1576&gt;=15000,C1576&lt;=19999),"15000 - 19999",AND(C1576&gt;=20000,C1576&lt;=24999),"20000 - 24999",AND(C1576&gt;=25000,C1576&lt;=29999),"25000 - 29999",AND(C1576&gt;=30000,C1576&lt;=34999),"30000 - 34999",AND(C1576&gt;=35000,C1576&lt;=39999),"35000 - 39999",AND(C1576&gt;=40000,C1576&lt;=44999),"40000 - 44999",AND(C1576&gt;=45000,C1576&lt;=49999),"45000 - 49999",C1576&gt;=50000,"50000 or more")</f>
        <v>10000 - 14999</v>
      </c>
    </row>
    <row r="1577" spans="1:4" x14ac:dyDescent="0.25">
      <c r="A1577">
        <v>35</v>
      </c>
      <c r="B1577" t="str" cm="1">
        <f t="array" ref="B1577">_xlfn.IFS(Data!F1577 = "successful", "successful",Data!F1577="failed","unsuccessful",Data!F1577="canceled","unsuccessful",Data!F1577="live","live")</f>
        <v>unsuccessful</v>
      </c>
      <c r="C1577">
        <v>10000</v>
      </c>
      <c r="D1577" t="str" cm="1">
        <f t="array" ref="D1577">_xlfn.IFS(C1577&lt;1000,"&lt;1000",AND(C1577&gt;=1000,C1577&lt;=4999),"1000 - 4999",AND(C1577&gt;=5000,C1577&lt;=9999),"5000 - 9999",AND(C1577&gt;=10000,C1577&lt;=14999),"10000 - 14999",AND(C1577&gt;=15000,C1577&lt;=19999),"15000 - 19999",AND(C1577&gt;=20000,C1577&lt;=24999),"20000 - 24999",AND(C1577&gt;=25000,C1577&lt;=29999),"25000 - 29999",AND(C1577&gt;=30000,C1577&lt;=34999),"30000 - 34999",AND(C1577&gt;=35000,C1577&lt;=39999),"35000 - 39999",AND(C1577&gt;=40000,C1577&lt;=44999),"40000 - 44999",AND(C1577&gt;=45000,C1577&lt;=49999),"45000 - 49999",C1577&gt;=50000,"50000 or more")</f>
        <v>10000 - 14999</v>
      </c>
    </row>
    <row r="1578" spans="1:4" x14ac:dyDescent="0.25">
      <c r="A1578">
        <v>10</v>
      </c>
      <c r="B1578" t="str" cm="1">
        <f t="array" ref="B1578">_xlfn.IFS(Data!F1578 = "successful", "successful",Data!F1578="failed","unsuccessful",Data!F1578="canceled","unsuccessful",Data!F1578="live","live")</f>
        <v>unsuccessful</v>
      </c>
      <c r="C1578">
        <v>5000</v>
      </c>
      <c r="D1578" t="str" cm="1">
        <f t="array" ref="D1578">_xlfn.IFS(C1578&lt;1000,"&lt;1000",AND(C1578&gt;=1000,C1578&lt;=4999),"1000 - 4999",AND(C1578&gt;=5000,C1578&lt;=9999),"5000 - 9999",AND(C1578&gt;=10000,C1578&lt;=14999),"10000 - 14999",AND(C1578&gt;=15000,C1578&lt;=19999),"15000 - 19999",AND(C1578&gt;=20000,C1578&lt;=24999),"20000 - 24999",AND(C1578&gt;=25000,C1578&lt;=29999),"25000 - 29999",AND(C1578&gt;=30000,C1578&lt;=34999),"30000 - 34999",AND(C1578&gt;=35000,C1578&lt;=39999),"35000 - 39999",AND(C1578&gt;=40000,C1578&lt;=44999),"40000 - 44999",AND(C1578&gt;=45000,C1578&lt;=49999),"45000 - 49999",C1578&gt;=50000,"50000 or more")</f>
        <v>5000 - 9999</v>
      </c>
    </row>
    <row r="1579" spans="1:4" x14ac:dyDescent="0.25">
      <c r="A1579">
        <v>2</v>
      </c>
      <c r="B1579" t="str" cm="1">
        <f t="array" ref="B1579">_xlfn.IFS(Data!F1579 = "successful", "successful",Data!F1579="failed","unsuccessful",Data!F1579="canceled","unsuccessful",Data!F1579="live","live")</f>
        <v>unsuccessful</v>
      </c>
      <c r="C1579">
        <v>10000</v>
      </c>
      <c r="D1579" t="str" cm="1">
        <f t="array" ref="D1579">_xlfn.IFS(C1579&lt;1000,"&lt;1000",AND(C1579&gt;=1000,C1579&lt;=4999),"1000 - 4999",AND(C1579&gt;=5000,C1579&lt;=9999),"5000 - 9999",AND(C1579&gt;=10000,C1579&lt;=14999),"10000 - 14999",AND(C1579&gt;=15000,C1579&lt;=19999),"15000 - 19999",AND(C1579&gt;=20000,C1579&lt;=24999),"20000 - 24999",AND(C1579&gt;=25000,C1579&lt;=29999),"25000 - 29999",AND(C1579&gt;=30000,C1579&lt;=34999),"30000 - 34999",AND(C1579&gt;=35000,C1579&lt;=39999),"35000 - 39999",AND(C1579&gt;=40000,C1579&lt;=44999),"40000 - 44999",AND(C1579&gt;=45000,C1579&lt;=49999),"45000 - 49999",C1579&gt;=50000,"50000 or more")</f>
        <v>10000 - 14999</v>
      </c>
    </row>
    <row r="1580" spans="1:4" x14ac:dyDescent="0.25">
      <c r="A1580">
        <v>4</v>
      </c>
      <c r="B1580" t="str" cm="1">
        <f t="array" ref="B1580">_xlfn.IFS(Data!F1580 = "successful", "successful",Data!F1580="failed","unsuccessful",Data!F1580="canceled","unsuccessful",Data!F1580="live","live")</f>
        <v>unsuccessful</v>
      </c>
      <c r="C1580">
        <v>1897</v>
      </c>
      <c r="D1580" t="str" cm="1">
        <f t="array" ref="D1580">_xlfn.IFS(C1580&lt;1000,"&lt;1000",AND(C1580&gt;=1000,C1580&lt;=4999),"1000 - 4999",AND(C1580&gt;=5000,C1580&lt;=9999),"5000 - 9999",AND(C1580&gt;=10000,C1580&lt;=14999),"10000 - 14999",AND(C1580&gt;=15000,C1580&lt;=19999),"15000 - 19999",AND(C1580&gt;=20000,C1580&lt;=24999),"20000 - 24999",AND(C1580&gt;=25000,C1580&lt;=29999),"25000 - 29999",AND(C1580&gt;=30000,C1580&lt;=34999),"30000 - 34999",AND(C1580&gt;=35000,C1580&lt;=39999),"35000 - 39999",AND(C1580&gt;=40000,C1580&lt;=44999),"40000 - 44999",AND(C1580&gt;=45000,C1580&lt;=49999),"45000 - 49999",C1580&gt;=50000,"50000 or more")</f>
        <v>1000 - 4999</v>
      </c>
    </row>
    <row r="1581" spans="1:4" x14ac:dyDescent="0.25">
      <c r="A1581">
        <v>2</v>
      </c>
      <c r="B1581" t="str" cm="1">
        <f t="array" ref="B1581">_xlfn.IFS(Data!F1581 = "successful", "successful",Data!F1581="failed","unsuccessful",Data!F1581="canceled","unsuccessful",Data!F1581="live","live")</f>
        <v>unsuccessful</v>
      </c>
      <c r="C1581">
        <v>3333</v>
      </c>
      <c r="D1581" t="str" cm="1">
        <f t="array" ref="D1581">_xlfn.IFS(C1581&lt;1000,"&lt;1000",AND(C1581&gt;=1000,C1581&lt;=4999),"1000 - 4999",AND(C1581&gt;=5000,C1581&lt;=9999),"5000 - 9999",AND(C1581&gt;=10000,C1581&lt;=14999),"10000 - 14999",AND(C1581&gt;=15000,C1581&lt;=19999),"15000 - 19999",AND(C1581&gt;=20000,C1581&lt;=24999),"20000 - 24999",AND(C1581&gt;=25000,C1581&lt;=29999),"25000 - 29999",AND(C1581&gt;=30000,C1581&lt;=34999),"30000 - 34999",AND(C1581&gt;=35000,C1581&lt;=39999),"35000 - 39999",AND(C1581&gt;=40000,C1581&lt;=44999),"40000 - 44999",AND(C1581&gt;=45000,C1581&lt;=49999),"45000 - 49999",C1581&gt;=50000,"50000 or more")</f>
        <v>1000 - 4999</v>
      </c>
    </row>
    <row r="1582" spans="1:4" x14ac:dyDescent="0.25">
      <c r="A1582">
        <v>0</v>
      </c>
      <c r="B1582" t="str" cm="1">
        <f t="array" ref="B1582">_xlfn.IFS(Data!F1582 = "successful", "successful",Data!F1582="failed","unsuccessful",Data!F1582="canceled","unsuccessful",Data!F1582="live","live")</f>
        <v>unsuccessful</v>
      </c>
      <c r="C1582">
        <v>1750</v>
      </c>
      <c r="D1582" t="str" cm="1">
        <f t="array" ref="D1582">_xlfn.IFS(C1582&lt;1000,"&lt;1000",AND(C1582&gt;=1000,C1582&lt;=4999),"1000 - 4999",AND(C1582&gt;=5000,C1582&lt;=9999),"5000 - 9999",AND(C1582&gt;=10000,C1582&lt;=14999),"10000 - 14999",AND(C1582&gt;=15000,C1582&lt;=19999),"15000 - 19999",AND(C1582&gt;=20000,C1582&lt;=24999),"20000 - 24999",AND(C1582&gt;=25000,C1582&lt;=29999),"25000 - 29999",AND(C1582&gt;=30000,C1582&lt;=34999),"30000 - 34999",AND(C1582&gt;=35000,C1582&lt;=39999),"35000 - 39999",AND(C1582&gt;=40000,C1582&lt;=44999),"40000 - 44999",AND(C1582&gt;=45000,C1582&lt;=49999),"45000 - 49999",C1582&gt;=50000,"50000 or more")</f>
        <v>1000 - 4999</v>
      </c>
    </row>
    <row r="1583" spans="1:4" x14ac:dyDescent="0.25">
      <c r="A1583">
        <v>1</v>
      </c>
      <c r="B1583" t="str" cm="1">
        <f t="array" ref="B1583">_xlfn.IFS(Data!F1583 = "successful", "successful",Data!F1583="failed","unsuccessful",Data!F1583="canceled","unsuccessful",Data!F1583="live","live")</f>
        <v>unsuccessful</v>
      </c>
      <c r="C1583">
        <v>1000</v>
      </c>
      <c r="D1583" t="str" cm="1">
        <f t="array" ref="D1583">_xlfn.IFS(C1583&lt;1000,"&lt;1000",AND(C1583&gt;=1000,C1583&lt;=4999),"1000 - 4999",AND(C1583&gt;=5000,C1583&lt;=9999),"5000 - 9999",AND(C1583&gt;=10000,C1583&lt;=14999),"10000 - 14999",AND(C1583&gt;=15000,C1583&lt;=19999),"15000 - 19999",AND(C1583&gt;=20000,C1583&lt;=24999),"20000 - 24999",AND(C1583&gt;=25000,C1583&lt;=29999),"25000 - 29999",AND(C1583&gt;=30000,C1583&lt;=34999),"30000 - 34999",AND(C1583&gt;=35000,C1583&lt;=39999),"35000 - 39999",AND(C1583&gt;=40000,C1583&lt;=44999),"40000 - 44999",AND(C1583&gt;=45000,C1583&lt;=49999),"45000 - 49999",C1583&gt;=50000,"50000 or more")</f>
        <v>1000 - 4999</v>
      </c>
    </row>
    <row r="1584" spans="1:4" x14ac:dyDescent="0.25">
      <c r="A1584">
        <v>3</v>
      </c>
      <c r="B1584" t="str" cm="1">
        <f t="array" ref="B1584">_xlfn.IFS(Data!F1584 = "successful", "successful",Data!F1584="failed","unsuccessful",Data!F1584="canceled","unsuccessful",Data!F1584="live","live")</f>
        <v>unsuccessful</v>
      </c>
      <c r="C1584">
        <v>1000</v>
      </c>
      <c r="D1584" t="str" cm="1">
        <f t="array" ref="D1584">_xlfn.IFS(C1584&lt;1000,"&lt;1000",AND(C1584&gt;=1000,C1584&lt;=4999),"1000 - 4999",AND(C1584&gt;=5000,C1584&lt;=9999),"5000 - 9999",AND(C1584&gt;=10000,C1584&lt;=14999),"10000 - 14999",AND(C1584&gt;=15000,C1584&lt;=19999),"15000 - 19999",AND(C1584&gt;=20000,C1584&lt;=24999),"20000 - 24999",AND(C1584&gt;=25000,C1584&lt;=29999),"25000 - 29999",AND(C1584&gt;=30000,C1584&lt;=34999),"30000 - 34999",AND(C1584&gt;=35000,C1584&lt;=39999),"35000 - 39999",AND(C1584&gt;=40000,C1584&lt;=44999),"40000 - 44999",AND(C1584&gt;=45000,C1584&lt;=49999),"45000 - 49999",C1584&gt;=50000,"50000 or more")</f>
        <v>1000 - 4999</v>
      </c>
    </row>
    <row r="1585" spans="1:4" x14ac:dyDescent="0.25">
      <c r="A1585">
        <v>1</v>
      </c>
      <c r="B1585" t="str" cm="1">
        <f t="array" ref="B1585">_xlfn.IFS(Data!F1585 = "successful", "successful",Data!F1585="failed","unsuccessful",Data!F1585="canceled","unsuccessful",Data!F1585="live","live")</f>
        <v>unsuccessful</v>
      </c>
      <c r="C1585">
        <v>20000</v>
      </c>
      <c r="D1585" t="str" cm="1">
        <f t="array" ref="D1585">_xlfn.IFS(C1585&lt;1000,"&lt;1000",AND(C1585&gt;=1000,C1585&lt;=4999),"1000 - 4999",AND(C1585&gt;=5000,C1585&lt;=9999),"5000 - 9999",AND(C1585&gt;=10000,C1585&lt;=14999),"10000 - 14999",AND(C1585&gt;=15000,C1585&lt;=19999),"15000 - 19999",AND(C1585&gt;=20000,C1585&lt;=24999),"20000 - 24999",AND(C1585&gt;=25000,C1585&lt;=29999),"25000 - 29999",AND(C1585&gt;=30000,C1585&lt;=34999),"30000 - 34999",AND(C1585&gt;=35000,C1585&lt;=39999),"35000 - 39999",AND(C1585&gt;=40000,C1585&lt;=44999),"40000 - 44999",AND(C1585&gt;=45000,C1585&lt;=49999),"45000 - 49999",C1585&gt;=50000,"50000 or more")</f>
        <v>20000 - 24999</v>
      </c>
    </row>
    <row r="1586" spans="1:4" x14ac:dyDescent="0.25">
      <c r="A1586">
        <v>0</v>
      </c>
      <c r="B1586" t="str" cm="1">
        <f t="array" ref="B1586">_xlfn.IFS(Data!F1586 = "successful", "successful",Data!F1586="failed","unsuccessful",Data!F1586="canceled","unsuccessful",Data!F1586="live","live")</f>
        <v>unsuccessful</v>
      </c>
      <c r="C1586">
        <v>1200</v>
      </c>
      <c r="D1586" t="str" cm="1">
        <f t="array" ref="D1586">_xlfn.IFS(C1586&lt;1000,"&lt;1000",AND(C1586&gt;=1000,C1586&lt;=4999),"1000 - 4999",AND(C1586&gt;=5000,C1586&lt;=9999),"5000 - 9999",AND(C1586&gt;=10000,C1586&lt;=14999),"10000 - 14999",AND(C1586&gt;=15000,C1586&lt;=19999),"15000 - 19999",AND(C1586&gt;=20000,C1586&lt;=24999),"20000 - 24999",AND(C1586&gt;=25000,C1586&lt;=29999),"25000 - 29999",AND(C1586&gt;=30000,C1586&lt;=34999),"30000 - 34999",AND(C1586&gt;=35000,C1586&lt;=39999),"35000 - 39999",AND(C1586&gt;=40000,C1586&lt;=44999),"40000 - 44999",AND(C1586&gt;=45000,C1586&lt;=49999),"45000 - 49999",C1586&gt;=50000,"50000 or more")</f>
        <v>1000 - 4999</v>
      </c>
    </row>
    <row r="1587" spans="1:4" x14ac:dyDescent="0.25">
      <c r="A1587">
        <v>12</v>
      </c>
      <c r="B1587" t="str" cm="1">
        <f t="array" ref="B1587">_xlfn.IFS(Data!F1587 = "successful", "successful",Data!F1587="failed","unsuccessful",Data!F1587="canceled","unsuccessful",Data!F1587="live","live")</f>
        <v>unsuccessful</v>
      </c>
      <c r="C1587">
        <v>2000</v>
      </c>
      <c r="D1587" t="str" cm="1">
        <f t="array" ref="D1587">_xlfn.IFS(C1587&lt;1000,"&lt;1000",AND(C1587&gt;=1000,C1587&lt;=4999),"1000 - 4999",AND(C1587&gt;=5000,C1587&lt;=9999),"5000 - 9999",AND(C1587&gt;=10000,C1587&lt;=14999),"10000 - 14999",AND(C1587&gt;=15000,C1587&lt;=19999),"15000 - 19999",AND(C1587&gt;=20000,C1587&lt;=24999),"20000 - 24999",AND(C1587&gt;=25000,C1587&lt;=29999),"25000 - 29999",AND(C1587&gt;=30000,C1587&lt;=34999),"30000 - 34999",AND(C1587&gt;=35000,C1587&lt;=39999),"35000 - 39999",AND(C1587&gt;=40000,C1587&lt;=44999),"40000 - 44999",AND(C1587&gt;=45000,C1587&lt;=49999),"45000 - 49999",C1587&gt;=50000,"50000 or more")</f>
        <v>1000 - 4999</v>
      </c>
    </row>
    <row r="1588" spans="1:4" x14ac:dyDescent="0.25">
      <c r="A1588">
        <v>0</v>
      </c>
      <c r="B1588" t="str" cm="1">
        <f t="array" ref="B1588">_xlfn.IFS(Data!F1588 = "successful", "successful",Data!F1588="failed","unsuccessful",Data!F1588="canceled","unsuccessful",Data!F1588="live","live")</f>
        <v>unsuccessful</v>
      </c>
      <c r="C1588">
        <v>1500</v>
      </c>
      <c r="D1588" t="str" cm="1">
        <f t="array" ref="D1588">_xlfn.IFS(C1588&lt;1000,"&lt;1000",AND(C1588&gt;=1000,C1588&lt;=4999),"1000 - 4999",AND(C1588&gt;=5000,C1588&lt;=9999),"5000 - 9999",AND(C1588&gt;=10000,C1588&lt;=14999),"10000 - 14999",AND(C1588&gt;=15000,C1588&lt;=19999),"15000 - 19999",AND(C1588&gt;=20000,C1588&lt;=24999),"20000 - 24999",AND(C1588&gt;=25000,C1588&lt;=29999),"25000 - 29999",AND(C1588&gt;=30000,C1588&lt;=34999),"30000 - 34999",AND(C1588&gt;=35000,C1588&lt;=39999),"35000 - 39999",AND(C1588&gt;=40000,C1588&lt;=44999),"40000 - 44999",AND(C1588&gt;=45000,C1588&lt;=49999),"45000 - 49999",C1588&gt;=50000,"50000 or more")</f>
        <v>1000 - 4999</v>
      </c>
    </row>
    <row r="1589" spans="1:4" x14ac:dyDescent="0.25">
      <c r="A1589">
        <v>1</v>
      </c>
      <c r="B1589" t="str" cm="1">
        <f t="array" ref="B1589">_xlfn.IFS(Data!F1589 = "successful", "successful",Data!F1589="failed","unsuccessful",Data!F1589="canceled","unsuccessful",Data!F1589="live","live")</f>
        <v>unsuccessful</v>
      </c>
      <c r="C1589">
        <v>7500</v>
      </c>
      <c r="D1589" t="str" cm="1">
        <f t="array" ref="D1589">_xlfn.IFS(C1589&lt;1000,"&lt;1000",AND(C1589&gt;=1000,C1589&lt;=4999),"1000 - 4999",AND(C1589&gt;=5000,C1589&lt;=9999),"5000 - 9999",AND(C1589&gt;=10000,C1589&lt;=14999),"10000 - 14999",AND(C1589&gt;=15000,C1589&lt;=19999),"15000 - 19999",AND(C1589&gt;=20000,C1589&lt;=24999),"20000 - 24999",AND(C1589&gt;=25000,C1589&lt;=29999),"25000 - 29999",AND(C1589&gt;=30000,C1589&lt;=34999),"30000 - 34999",AND(C1589&gt;=35000,C1589&lt;=39999),"35000 - 39999",AND(C1589&gt;=40000,C1589&lt;=44999),"40000 - 44999",AND(C1589&gt;=45000,C1589&lt;=49999),"45000 - 49999",C1589&gt;=50000,"50000 or more")</f>
        <v>5000 - 9999</v>
      </c>
    </row>
    <row r="1590" spans="1:4" x14ac:dyDescent="0.25">
      <c r="A1590">
        <v>0</v>
      </c>
      <c r="B1590" t="str" cm="1">
        <f t="array" ref="B1590">_xlfn.IFS(Data!F1590 = "successful", "successful",Data!F1590="failed","unsuccessful",Data!F1590="canceled","unsuccessful",Data!F1590="live","live")</f>
        <v>unsuccessful</v>
      </c>
      <c r="C1590">
        <v>516</v>
      </c>
      <c r="D1590" t="str" cm="1">
        <f t="array" ref="D1590">_xlfn.IFS(C1590&lt;1000,"&lt;1000",AND(C1590&gt;=1000,C1590&lt;=4999),"1000 - 4999",AND(C1590&gt;=5000,C1590&lt;=9999),"5000 - 9999",AND(C1590&gt;=10000,C1590&lt;=14999),"10000 - 14999",AND(C1590&gt;=15000,C1590&lt;=19999),"15000 - 19999",AND(C1590&gt;=20000,C1590&lt;=24999),"20000 - 24999",AND(C1590&gt;=25000,C1590&lt;=29999),"25000 - 29999",AND(C1590&gt;=30000,C1590&lt;=34999),"30000 - 34999",AND(C1590&gt;=35000,C1590&lt;=39999),"35000 - 39999",AND(C1590&gt;=40000,C1590&lt;=44999),"40000 - 44999",AND(C1590&gt;=45000,C1590&lt;=49999),"45000 - 49999",C1590&gt;=50000,"50000 or more")</f>
        <v>&lt;1000</v>
      </c>
    </row>
    <row r="1591" spans="1:4" x14ac:dyDescent="0.25">
      <c r="A1591">
        <v>0</v>
      </c>
      <c r="B1591" t="str" cm="1">
        <f t="array" ref="B1591">_xlfn.IFS(Data!F1591 = "successful", "successful",Data!F1591="failed","unsuccessful",Data!F1591="canceled","unsuccessful",Data!F1591="live","live")</f>
        <v>unsuccessful</v>
      </c>
      <c r="C1591">
        <v>1200</v>
      </c>
      <c r="D1591" t="str" cm="1">
        <f t="array" ref="D1591">_xlfn.IFS(C1591&lt;1000,"&lt;1000",AND(C1591&gt;=1000,C1591&lt;=4999),"1000 - 4999",AND(C1591&gt;=5000,C1591&lt;=9999),"5000 - 9999",AND(C1591&gt;=10000,C1591&lt;=14999),"10000 - 14999",AND(C1591&gt;=15000,C1591&lt;=19999),"15000 - 19999",AND(C1591&gt;=20000,C1591&lt;=24999),"20000 - 24999",AND(C1591&gt;=25000,C1591&lt;=29999),"25000 - 29999",AND(C1591&gt;=30000,C1591&lt;=34999),"30000 - 34999",AND(C1591&gt;=35000,C1591&lt;=39999),"35000 - 39999",AND(C1591&gt;=40000,C1591&lt;=44999),"40000 - 44999",AND(C1591&gt;=45000,C1591&lt;=49999),"45000 - 49999",C1591&gt;=50000,"50000 or more")</f>
        <v>1000 - 4999</v>
      </c>
    </row>
    <row r="1592" spans="1:4" x14ac:dyDescent="0.25">
      <c r="A1592">
        <v>2</v>
      </c>
      <c r="B1592" t="str" cm="1">
        <f t="array" ref="B1592">_xlfn.IFS(Data!F1592 = "successful", "successful",Data!F1592="failed","unsuccessful",Data!F1592="canceled","unsuccessful",Data!F1592="live","live")</f>
        <v>unsuccessful</v>
      </c>
      <c r="C1592">
        <v>60000</v>
      </c>
      <c r="D1592" t="str" cm="1">
        <f t="array" ref="D1592">_xlfn.IFS(C1592&lt;1000,"&lt;1000",AND(C1592&gt;=1000,C1592&lt;=4999),"1000 - 4999",AND(C1592&gt;=5000,C1592&lt;=9999),"5000 - 9999",AND(C1592&gt;=10000,C1592&lt;=14999),"10000 - 14999",AND(C1592&gt;=15000,C1592&lt;=19999),"15000 - 19999",AND(C1592&gt;=20000,C1592&lt;=24999),"20000 - 24999",AND(C1592&gt;=25000,C1592&lt;=29999),"25000 - 29999",AND(C1592&gt;=30000,C1592&lt;=34999),"30000 - 34999",AND(C1592&gt;=35000,C1592&lt;=39999),"35000 - 39999",AND(C1592&gt;=40000,C1592&lt;=44999),"40000 - 44999",AND(C1592&gt;=45000,C1592&lt;=49999),"45000 - 49999",C1592&gt;=50000,"50000 or more")</f>
        <v>50000 or more</v>
      </c>
    </row>
    <row r="1593" spans="1:4" x14ac:dyDescent="0.25">
      <c r="A1593">
        <v>92</v>
      </c>
      <c r="B1593" t="str" cm="1">
        <f t="array" ref="B1593">_xlfn.IFS(Data!F1593 = "successful", "successful",Data!F1593="failed","unsuccessful",Data!F1593="canceled","unsuccessful",Data!F1593="live","live")</f>
        <v>unsuccessful</v>
      </c>
      <c r="C1593">
        <v>14000</v>
      </c>
      <c r="D1593" t="str" cm="1">
        <f t="array" ref="D1593">_xlfn.IFS(C1593&lt;1000,"&lt;1000",AND(C1593&gt;=1000,C1593&lt;=4999),"1000 - 4999",AND(C1593&gt;=5000,C1593&lt;=9999),"5000 - 9999",AND(C1593&gt;=10000,C1593&lt;=14999),"10000 - 14999",AND(C1593&gt;=15000,C1593&lt;=19999),"15000 - 19999",AND(C1593&gt;=20000,C1593&lt;=24999),"20000 - 24999",AND(C1593&gt;=25000,C1593&lt;=29999),"25000 - 29999",AND(C1593&gt;=30000,C1593&lt;=34999),"30000 - 34999",AND(C1593&gt;=35000,C1593&lt;=39999),"35000 - 39999",AND(C1593&gt;=40000,C1593&lt;=44999),"40000 - 44999",AND(C1593&gt;=45000,C1593&lt;=49999),"45000 - 49999",C1593&gt;=50000,"50000 or more")</f>
        <v>10000 - 14999</v>
      </c>
    </row>
    <row r="1594" spans="1:4" x14ac:dyDescent="0.25">
      <c r="A1594">
        <v>0</v>
      </c>
      <c r="B1594" t="str" cm="1">
        <f t="array" ref="B1594">_xlfn.IFS(Data!F1594 = "successful", "successful",Data!F1594="failed","unsuccessful",Data!F1594="canceled","unsuccessful",Data!F1594="live","live")</f>
        <v>unsuccessful</v>
      </c>
      <c r="C1594">
        <v>25</v>
      </c>
      <c r="D1594" t="str" cm="1">
        <f t="array" ref="D1594">_xlfn.IFS(C1594&lt;1000,"&lt;1000",AND(C1594&gt;=1000,C1594&lt;=4999),"1000 - 4999",AND(C1594&gt;=5000,C1594&lt;=9999),"5000 - 9999",AND(C1594&gt;=10000,C1594&lt;=14999),"10000 - 14999",AND(C1594&gt;=15000,C1594&lt;=19999),"15000 - 19999",AND(C1594&gt;=20000,C1594&lt;=24999),"20000 - 24999",AND(C1594&gt;=25000,C1594&lt;=29999),"25000 - 29999",AND(C1594&gt;=30000,C1594&lt;=34999),"30000 - 34999",AND(C1594&gt;=35000,C1594&lt;=39999),"35000 - 39999",AND(C1594&gt;=40000,C1594&lt;=44999),"40000 - 44999",AND(C1594&gt;=45000,C1594&lt;=49999),"45000 - 49999",C1594&gt;=50000,"50000 or more")</f>
        <v>&lt;1000</v>
      </c>
    </row>
    <row r="1595" spans="1:4" x14ac:dyDescent="0.25">
      <c r="A1595">
        <v>3</v>
      </c>
      <c r="B1595" t="str" cm="1">
        <f t="array" ref="B1595">_xlfn.IFS(Data!F1595 = "successful", "successful",Data!F1595="failed","unsuccessful",Data!F1595="canceled","unsuccessful",Data!F1595="live","live")</f>
        <v>unsuccessful</v>
      </c>
      <c r="C1595">
        <v>22000</v>
      </c>
      <c r="D1595" t="str" cm="1">
        <f t="array" ref="D1595">_xlfn.IFS(C1595&lt;1000,"&lt;1000",AND(C1595&gt;=1000,C1595&lt;=4999),"1000 - 4999",AND(C1595&gt;=5000,C1595&lt;=9999),"5000 - 9999",AND(C1595&gt;=10000,C1595&lt;=14999),"10000 - 14999",AND(C1595&gt;=15000,C1595&lt;=19999),"15000 - 19999",AND(C1595&gt;=20000,C1595&lt;=24999),"20000 - 24999",AND(C1595&gt;=25000,C1595&lt;=29999),"25000 - 29999",AND(C1595&gt;=30000,C1595&lt;=34999),"30000 - 34999",AND(C1595&gt;=35000,C1595&lt;=39999),"35000 - 39999",AND(C1595&gt;=40000,C1595&lt;=44999),"40000 - 44999",AND(C1595&gt;=45000,C1595&lt;=49999),"45000 - 49999",C1595&gt;=50000,"50000 or more")</f>
        <v>20000 - 24999</v>
      </c>
    </row>
    <row r="1596" spans="1:4" x14ac:dyDescent="0.25">
      <c r="A1596">
        <v>10</v>
      </c>
      <c r="B1596" t="str" cm="1">
        <f t="array" ref="B1596">_xlfn.IFS(Data!F1596 = "successful", "successful",Data!F1596="failed","unsuccessful",Data!F1596="canceled","unsuccessful",Data!F1596="live","live")</f>
        <v>unsuccessful</v>
      </c>
      <c r="C1596">
        <v>1000</v>
      </c>
      <c r="D1596" t="str" cm="1">
        <f t="array" ref="D1596">_xlfn.IFS(C1596&lt;1000,"&lt;1000",AND(C1596&gt;=1000,C1596&lt;=4999),"1000 - 4999",AND(C1596&gt;=5000,C1596&lt;=9999),"5000 - 9999",AND(C1596&gt;=10000,C1596&lt;=14999),"10000 - 14999",AND(C1596&gt;=15000,C1596&lt;=19999),"15000 - 19999",AND(C1596&gt;=20000,C1596&lt;=24999),"20000 - 24999",AND(C1596&gt;=25000,C1596&lt;=29999),"25000 - 29999",AND(C1596&gt;=30000,C1596&lt;=34999),"30000 - 34999",AND(C1596&gt;=35000,C1596&lt;=39999),"35000 - 39999",AND(C1596&gt;=40000,C1596&lt;=44999),"40000 - 44999",AND(C1596&gt;=45000,C1596&lt;=49999),"45000 - 49999",C1596&gt;=50000,"50000 or more")</f>
        <v>1000 - 4999</v>
      </c>
    </row>
    <row r="1597" spans="1:4" x14ac:dyDescent="0.25">
      <c r="A1597">
        <v>7</v>
      </c>
      <c r="B1597" t="str" cm="1">
        <f t="array" ref="B1597">_xlfn.IFS(Data!F1597 = "successful", "successful",Data!F1597="failed","unsuccessful",Data!F1597="canceled","unsuccessful",Data!F1597="live","live")</f>
        <v>unsuccessful</v>
      </c>
      <c r="C1597">
        <v>100000</v>
      </c>
      <c r="D1597" t="str" cm="1">
        <f t="array" ref="D1597">_xlfn.IFS(C1597&lt;1000,"&lt;1000",AND(C1597&gt;=1000,C1597&lt;=4999),"1000 - 4999",AND(C1597&gt;=5000,C1597&lt;=9999),"5000 - 9999",AND(C1597&gt;=10000,C1597&lt;=14999),"10000 - 14999",AND(C1597&gt;=15000,C1597&lt;=19999),"15000 - 19999",AND(C1597&gt;=20000,C1597&lt;=24999),"20000 - 24999",AND(C1597&gt;=25000,C1597&lt;=29999),"25000 - 29999",AND(C1597&gt;=30000,C1597&lt;=34999),"30000 - 34999",AND(C1597&gt;=35000,C1597&lt;=39999),"35000 - 39999",AND(C1597&gt;=40000,C1597&lt;=44999),"40000 - 44999",AND(C1597&gt;=45000,C1597&lt;=49999),"45000 - 49999",C1597&gt;=50000,"50000 or more")</f>
        <v>50000 or more</v>
      </c>
    </row>
    <row r="1598" spans="1:4" x14ac:dyDescent="0.25">
      <c r="A1598">
        <v>3</v>
      </c>
      <c r="B1598" t="str" cm="1">
        <f t="array" ref="B1598">_xlfn.IFS(Data!F1598 = "successful", "successful",Data!F1598="failed","unsuccessful",Data!F1598="canceled","unsuccessful",Data!F1598="live","live")</f>
        <v>unsuccessful</v>
      </c>
      <c r="C1598">
        <v>3250</v>
      </c>
      <c r="D1598" t="str" cm="1">
        <f t="array" ref="D1598">_xlfn.IFS(C1598&lt;1000,"&lt;1000",AND(C1598&gt;=1000,C1598&lt;=4999),"1000 - 4999",AND(C1598&gt;=5000,C1598&lt;=9999),"5000 - 9999",AND(C1598&gt;=10000,C1598&lt;=14999),"10000 - 14999",AND(C1598&gt;=15000,C1598&lt;=19999),"15000 - 19999",AND(C1598&gt;=20000,C1598&lt;=24999),"20000 - 24999",AND(C1598&gt;=25000,C1598&lt;=29999),"25000 - 29999",AND(C1598&gt;=30000,C1598&lt;=34999),"30000 - 34999",AND(C1598&gt;=35000,C1598&lt;=39999),"35000 - 39999",AND(C1598&gt;=40000,C1598&lt;=44999),"40000 - 44999",AND(C1598&gt;=45000,C1598&lt;=49999),"45000 - 49999",C1598&gt;=50000,"50000 or more")</f>
        <v>1000 - 4999</v>
      </c>
    </row>
    <row r="1599" spans="1:4" x14ac:dyDescent="0.25">
      <c r="A1599">
        <v>0</v>
      </c>
      <c r="B1599" t="str" cm="1">
        <f t="array" ref="B1599">_xlfn.IFS(Data!F1599 = "successful", "successful",Data!F1599="failed","unsuccessful",Data!F1599="canceled","unsuccessful",Data!F1599="live","live")</f>
        <v>unsuccessful</v>
      </c>
      <c r="C1599">
        <v>15000</v>
      </c>
      <c r="D1599" t="str" cm="1">
        <f t="array" ref="D1599">_xlfn.IFS(C1599&lt;1000,"&lt;1000",AND(C1599&gt;=1000,C1599&lt;=4999),"1000 - 4999",AND(C1599&gt;=5000,C1599&lt;=9999),"5000 - 9999",AND(C1599&gt;=10000,C1599&lt;=14999),"10000 - 14999",AND(C1599&gt;=15000,C1599&lt;=19999),"15000 - 19999",AND(C1599&gt;=20000,C1599&lt;=24999),"20000 - 24999",AND(C1599&gt;=25000,C1599&lt;=29999),"25000 - 29999",AND(C1599&gt;=30000,C1599&lt;=34999),"30000 - 34999",AND(C1599&gt;=35000,C1599&lt;=39999),"35000 - 39999",AND(C1599&gt;=40000,C1599&lt;=44999),"40000 - 44999",AND(C1599&gt;=45000,C1599&lt;=49999),"45000 - 49999",C1599&gt;=50000,"50000 or more")</f>
        <v>15000 - 19999</v>
      </c>
    </row>
    <row r="1600" spans="1:4" x14ac:dyDescent="0.25">
      <c r="A1600">
        <v>1</v>
      </c>
      <c r="B1600" t="str" cm="1">
        <f t="array" ref="B1600">_xlfn.IFS(Data!F1600 = "successful", "successful",Data!F1600="failed","unsuccessful",Data!F1600="canceled","unsuccessful",Data!F1600="live","live")</f>
        <v>unsuccessful</v>
      </c>
      <c r="C1600">
        <v>800</v>
      </c>
      <c r="D1600" t="str" cm="1">
        <f t="array" ref="D1600">_xlfn.IFS(C1600&lt;1000,"&lt;1000",AND(C1600&gt;=1000,C1600&lt;=4999),"1000 - 4999",AND(C1600&gt;=5000,C1600&lt;=9999),"5000 - 9999",AND(C1600&gt;=10000,C1600&lt;=14999),"10000 - 14999",AND(C1600&gt;=15000,C1600&lt;=19999),"15000 - 19999",AND(C1600&gt;=20000,C1600&lt;=24999),"20000 - 24999",AND(C1600&gt;=25000,C1600&lt;=29999),"25000 - 29999",AND(C1600&gt;=30000,C1600&lt;=34999),"30000 - 34999",AND(C1600&gt;=35000,C1600&lt;=39999),"35000 - 39999",AND(C1600&gt;=40000,C1600&lt;=44999),"40000 - 44999",AND(C1600&gt;=45000,C1600&lt;=49999),"45000 - 49999",C1600&gt;=50000,"50000 or more")</f>
        <v>&lt;1000</v>
      </c>
    </row>
    <row r="1601" spans="1:4" x14ac:dyDescent="0.25">
      <c r="A1601">
        <v>0</v>
      </c>
      <c r="B1601" t="str" cm="1">
        <f t="array" ref="B1601">_xlfn.IFS(Data!F1601 = "successful", "successful",Data!F1601="failed","unsuccessful",Data!F1601="canceled","unsuccessful",Data!F1601="live","live")</f>
        <v>unsuccessful</v>
      </c>
      <c r="C1601">
        <v>500</v>
      </c>
      <c r="D1601" t="str" cm="1">
        <f t="array" ref="D1601">_xlfn.IFS(C1601&lt;1000,"&lt;1000",AND(C1601&gt;=1000,C1601&lt;=4999),"1000 - 4999",AND(C1601&gt;=5000,C1601&lt;=9999),"5000 - 9999",AND(C1601&gt;=10000,C1601&lt;=14999),"10000 - 14999",AND(C1601&gt;=15000,C1601&lt;=19999),"15000 - 19999",AND(C1601&gt;=20000,C1601&lt;=24999),"20000 - 24999",AND(C1601&gt;=25000,C1601&lt;=29999),"25000 - 29999",AND(C1601&gt;=30000,C1601&lt;=34999),"30000 - 34999",AND(C1601&gt;=35000,C1601&lt;=39999),"35000 - 39999",AND(C1601&gt;=40000,C1601&lt;=44999),"40000 - 44999",AND(C1601&gt;=45000,C1601&lt;=49999),"45000 - 49999",C1601&gt;=50000,"50000 or more")</f>
        <v>&lt;1000</v>
      </c>
    </row>
    <row r="1602" spans="1:4" x14ac:dyDescent="0.25">
      <c r="A1602">
        <v>9</v>
      </c>
      <c r="B1602" t="str" cm="1">
        <f t="array" ref="B1602">_xlfn.IFS(Data!F1602 = "successful", "successful",Data!F1602="failed","unsuccessful",Data!F1602="canceled","unsuccessful",Data!F1602="live","live")</f>
        <v>unsuccessful</v>
      </c>
      <c r="C1602">
        <v>5000</v>
      </c>
      <c r="D1602" t="str" cm="1">
        <f t="array" ref="D1602">_xlfn.IFS(C1602&lt;1000,"&lt;1000",AND(C1602&gt;=1000,C1602&lt;=4999),"1000 - 4999",AND(C1602&gt;=5000,C1602&lt;=9999),"5000 - 9999",AND(C1602&gt;=10000,C1602&lt;=14999),"10000 - 14999",AND(C1602&gt;=15000,C1602&lt;=19999),"15000 - 19999",AND(C1602&gt;=20000,C1602&lt;=24999),"20000 - 24999",AND(C1602&gt;=25000,C1602&lt;=29999),"25000 - 29999",AND(C1602&gt;=30000,C1602&lt;=34999),"30000 - 34999",AND(C1602&gt;=35000,C1602&lt;=39999),"35000 - 39999",AND(C1602&gt;=40000,C1602&lt;=44999),"40000 - 44999",AND(C1602&gt;=45000,C1602&lt;=49999),"45000 - 49999",C1602&gt;=50000,"50000 or more")</f>
        <v>5000 - 9999</v>
      </c>
    </row>
    <row r="1603" spans="1:4" x14ac:dyDescent="0.25">
      <c r="A1603">
        <v>56</v>
      </c>
      <c r="B1603" t="str" cm="1">
        <f t="array" ref="B1603">_xlfn.IFS(Data!F1603 = "successful", "successful",Data!F1603="failed","unsuccessful",Data!F1603="canceled","unsuccessful",Data!F1603="live","live")</f>
        <v>successful</v>
      </c>
      <c r="C1603">
        <v>2500</v>
      </c>
      <c r="D1603" t="str" cm="1">
        <f t="array" ref="D1603">_xlfn.IFS(C1603&lt;1000,"&lt;1000",AND(C1603&gt;=1000,C1603&lt;=4999),"1000 - 4999",AND(C1603&gt;=5000,C1603&lt;=9999),"5000 - 9999",AND(C1603&gt;=10000,C1603&lt;=14999),"10000 - 14999",AND(C1603&gt;=15000,C1603&lt;=19999),"15000 - 19999",AND(C1603&gt;=20000,C1603&lt;=24999),"20000 - 24999",AND(C1603&gt;=25000,C1603&lt;=29999),"25000 - 29999",AND(C1603&gt;=30000,C1603&lt;=34999),"30000 - 34999",AND(C1603&gt;=35000,C1603&lt;=39999),"35000 - 39999",AND(C1603&gt;=40000,C1603&lt;=44999),"40000 - 44999",AND(C1603&gt;=45000,C1603&lt;=49999),"45000 - 49999",C1603&gt;=50000,"50000 or more")</f>
        <v>1000 - 4999</v>
      </c>
    </row>
    <row r="1604" spans="1:4" x14ac:dyDescent="0.25">
      <c r="A1604">
        <v>32</v>
      </c>
      <c r="B1604" t="str" cm="1">
        <f t="array" ref="B1604">_xlfn.IFS(Data!F1604 = "successful", "successful",Data!F1604="failed","unsuccessful",Data!F1604="canceled","unsuccessful",Data!F1604="live","live")</f>
        <v>successful</v>
      </c>
      <c r="C1604">
        <v>1500</v>
      </c>
      <c r="D1604" t="str" cm="1">
        <f t="array" ref="D1604">_xlfn.IFS(C1604&lt;1000,"&lt;1000",AND(C1604&gt;=1000,C1604&lt;=4999),"1000 - 4999",AND(C1604&gt;=5000,C1604&lt;=9999),"5000 - 9999",AND(C1604&gt;=10000,C1604&lt;=14999),"10000 - 14999",AND(C1604&gt;=15000,C1604&lt;=19999),"15000 - 19999",AND(C1604&gt;=20000,C1604&lt;=24999),"20000 - 24999",AND(C1604&gt;=25000,C1604&lt;=29999),"25000 - 29999",AND(C1604&gt;=30000,C1604&lt;=34999),"30000 - 34999",AND(C1604&gt;=35000,C1604&lt;=39999),"35000 - 39999",AND(C1604&gt;=40000,C1604&lt;=44999),"40000 - 44999",AND(C1604&gt;=45000,C1604&lt;=49999),"45000 - 49999",C1604&gt;=50000,"50000 or more")</f>
        <v>1000 - 4999</v>
      </c>
    </row>
    <row r="1605" spans="1:4" x14ac:dyDescent="0.25">
      <c r="A1605">
        <v>30</v>
      </c>
      <c r="B1605" t="str" cm="1">
        <f t="array" ref="B1605">_xlfn.IFS(Data!F1605 = "successful", "successful",Data!F1605="failed","unsuccessful",Data!F1605="canceled","unsuccessful",Data!F1605="live","live")</f>
        <v>successful</v>
      </c>
      <c r="C1605">
        <v>2000</v>
      </c>
      <c r="D1605" t="str" cm="1">
        <f t="array" ref="D1605">_xlfn.IFS(C1605&lt;1000,"&lt;1000",AND(C1605&gt;=1000,C1605&lt;=4999),"1000 - 4999",AND(C1605&gt;=5000,C1605&lt;=9999),"5000 - 9999",AND(C1605&gt;=10000,C1605&lt;=14999),"10000 - 14999",AND(C1605&gt;=15000,C1605&lt;=19999),"15000 - 19999",AND(C1605&gt;=20000,C1605&lt;=24999),"20000 - 24999",AND(C1605&gt;=25000,C1605&lt;=29999),"25000 - 29999",AND(C1605&gt;=30000,C1605&lt;=34999),"30000 - 34999",AND(C1605&gt;=35000,C1605&lt;=39999),"35000 - 39999",AND(C1605&gt;=40000,C1605&lt;=44999),"40000 - 44999",AND(C1605&gt;=45000,C1605&lt;=49999),"45000 - 49999",C1605&gt;=50000,"50000 or more")</f>
        <v>1000 - 4999</v>
      </c>
    </row>
    <row r="1606" spans="1:4" x14ac:dyDescent="0.25">
      <c r="A1606">
        <v>70</v>
      </c>
      <c r="B1606" t="str" cm="1">
        <f t="array" ref="B1606">_xlfn.IFS(Data!F1606 = "successful", "successful",Data!F1606="failed","unsuccessful",Data!F1606="canceled","unsuccessful",Data!F1606="live","live")</f>
        <v>successful</v>
      </c>
      <c r="C1606">
        <v>2800</v>
      </c>
      <c r="D1606" t="str" cm="1">
        <f t="array" ref="D1606">_xlfn.IFS(C1606&lt;1000,"&lt;1000",AND(C1606&gt;=1000,C1606&lt;=4999),"1000 - 4999",AND(C1606&gt;=5000,C1606&lt;=9999),"5000 - 9999",AND(C1606&gt;=10000,C1606&lt;=14999),"10000 - 14999",AND(C1606&gt;=15000,C1606&lt;=19999),"15000 - 19999",AND(C1606&gt;=20000,C1606&lt;=24999),"20000 - 24999",AND(C1606&gt;=25000,C1606&lt;=29999),"25000 - 29999",AND(C1606&gt;=30000,C1606&lt;=34999),"30000 - 34999",AND(C1606&gt;=35000,C1606&lt;=39999),"35000 - 39999",AND(C1606&gt;=40000,C1606&lt;=44999),"40000 - 44999",AND(C1606&gt;=45000,C1606&lt;=49999),"45000 - 49999",C1606&gt;=50000,"50000 or more")</f>
        <v>1000 - 4999</v>
      </c>
    </row>
    <row r="1607" spans="1:4" x14ac:dyDescent="0.25">
      <c r="A1607">
        <v>44</v>
      </c>
      <c r="B1607" t="str" cm="1">
        <f t="array" ref="B1607">_xlfn.IFS(Data!F1607 = "successful", "successful",Data!F1607="failed","unsuccessful",Data!F1607="canceled","unsuccessful",Data!F1607="live","live")</f>
        <v>successful</v>
      </c>
      <c r="C1607">
        <v>6000</v>
      </c>
      <c r="D1607" t="str" cm="1">
        <f t="array" ref="D1607">_xlfn.IFS(C1607&lt;1000,"&lt;1000",AND(C1607&gt;=1000,C1607&lt;=4999),"1000 - 4999",AND(C1607&gt;=5000,C1607&lt;=9999),"5000 - 9999",AND(C1607&gt;=10000,C1607&lt;=14999),"10000 - 14999",AND(C1607&gt;=15000,C1607&lt;=19999),"15000 - 19999",AND(C1607&gt;=20000,C1607&lt;=24999),"20000 - 24999",AND(C1607&gt;=25000,C1607&lt;=29999),"25000 - 29999",AND(C1607&gt;=30000,C1607&lt;=34999),"30000 - 34999",AND(C1607&gt;=35000,C1607&lt;=39999),"35000 - 39999",AND(C1607&gt;=40000,C1607&lt;=44999),"40000 - 44999",AND(C1607&gt;=45000,C1607&lt;=49999),"45000 - 49999",C1607&gt;=50000,"50000 or more")</f>
        <v>5000 - 9999</v>
      </c>
    </row>
    <row r="1608" spans="1:4" x14ac:dyDescent="0.25">
      <c r="A1608">
        <v>92</v>
      </c>
      <c r="B1608" t="str" cm="1">
        <f t="array" ref="B1608">_xlfn.IFS(Data!F1608 = "successful", "successful",Data!F1608="failed","unsuccessful",Data!F1608="canceled","unsuccessful",Data!F1608="live","live")</f>
        <v>successful</v>
      </c>
      <c r="C1608">
        <v>8000</v>
      </c>
      <c r="D1608" t="str" cm="1">
        <f t="array" ref="D1608">_xlfn.IFS(C1608&lt;1000,"&lt;1000",AND(C1608&gt;=1000,C1608&lt;=4999),"1000 - 4999",AND(C1608&gt;=5000,C1608&lt;=9999),"5000 - 9999",AND(C1608&gt;=10000,C1608&lt;=14999),"10000 - 14999",AND(C1608&gt;=15000,C1608&lt;=19999),"15000 - 19999",AND(C1608&gt;=20000,C1608&lt;=24999),"20000 - 24999",AND(C1608&gt;=25000,C1608&lt;=29999),"25000 - 29999",AND(C1608&gt;=30000,C1608&lt;=34999),"30000 - 34999",AND(C1608&gt;=35000,C1608&lt;=39999),"35000 - 39999",AND(C1608&gt;=40000,C1608&lt;=44999),"40000 - 44999",AND(C1608&gt;=45000,C1608&lt;=49999),"45000 - 49999",C1608&gt;=50000,"50000 or more")</f>
        <v>5000 - 9999</v>
      </c>
    </row>
    <row r="1609" spans="1:4" x14ac:dyDescent="0.25">
      <c r="A1609">
        <v>205</v>
      </c>
      <c r="B1609" t="str" cm="1">
        <f t="array" ref="B1609">_xlfn.IFS(Data!F1609 = "successful", "successful",Data!F1609="failed","unsuccessful",Data!F1609="canceled","unsuccessful",Data!F1609="live","live")</f>
        <v>successful</v>
      </c>
      <c r="C1609">
        <v>10000</v>
      </c>
      <c r="D1609" t="str" cm="1">
        <f t="array" ref="D1609">_xlfn.IFS(C1609&lt;1000,"&lt;1000",AND(C1609&gt;=1000,C1609&lt;=4999),"1000 - 4999",AND(C1609&gt;=5000,C1609&lt;=9999),"5000 - 9999",AND(C1609&gt;=10000,C1609&lt;=14999),"10000 - 14999",AND(C1609&gt;=15000,C1609&lt;=19999),"15000 - 19999",AND(C1609&gt;=20000,C1609&lt;=24999),"20000 - 24999",AND(C1609&gt;=25000,C1609&lt;=29999),"25000 - 29999",AND(C1609&gt;=30000,C1609&lt;=34999),"30000 - 34999",AND(C1609&gt;=35000,C1609&lt;=39999),"35000 - 39999",AND(C1609&gt;=40000,C1609&lt;=44999),"40000 - 44999",AND(C1609&gt;=45000,C1609&lt;=49999),"45000 - 49999",C1609&gt;=50000,"50000 or more")</f>
        <v>10000 - 14999</v>
      </c>
    </row>
    <row r="1610" spans="1:4" x14ac:dyDescent="0.25">
      <c r="A1610">
        <v>23</v>
      </c>
      <c r="B1610" t="str" cm="1">
        <f t="array" ref="B1610">_xlfn.IFS(Data!F1610 = "successful", "successful",Data!F1610="failed","unsuccessful",Data!F1610="canceled","unsuccessful",Data!F1610="live","live")</f>
        <v>successful</v>
      </c>
      <c r="C1610">
        <v>1200</v>
      </c>
      <c r="D1610" t="str" cm="1">
        <f t="array" ref="D1610">_xlfn.IFS(C1610&lt;1000,"&lt;1000",AND(C1610&gt;=1000,C1610&lt;=4999),"1000 - 4999",AND(C1610&gt;=5000,C1610&lt;=9999),"5000 - 9999",AND(C1610&gt;=10000,C1610&lt;=14999),"10000 - 14999",AND(C1610&gt;=15000,C1610&lt;=19999),"15000 - 19999",AND(C1610&gt;=20000,C1610&lt;=24999),"20000 - 24999",AND(C1610&gt;=25000,C1610&lt;=29999),"25000 - 29999",AND(C1610&gt;=30000,C1610&lt;=34999),"30000 - 34999",AND(C1610&gt;=35000,C1610&lt;=39999),"35000 - 39999",AND(C1610&gt;=40000,C1610&lt;=44999),"40000 - 44999",AND(C1610&gt;=45000,C1610&lt;=49999),"45000 - 49999",C1610&gt;=50000,"50000 or more")</f>
        <v>1000 - 4999</v>
      </c>
    </row>
    <row r="1611" spans="1:4" x14ac:dyDescent="0.25">
      <c r="A1611">
        <v>4</v>
      </c>
      <c r="B1611" t="str" cm="1">
        <f t="array" ref="B1611">_xlfn.IFS(Data!F1611 = "successful", "successful",Data!F1611="failed","unsuccessful",Data!F1611="canceled","unsuccessful",Data!F1611="live","live")</f>
        <v>successful</v>
      </c>
      <c r="C1611">
        <v>1500</v>
      </c>
      <c r="D1611" t="str" cm="1">
        <f t="array" ref="D1611">_xlfn.IFS(C1611&lt;1000,"&lt;1000",AND(C1611&gt;=1000,C1611&lt;=4999),"1000 - 4999",AND(C1611&gt;=5000,C1611&lt;=9999),"5000 - 9999",AND(C1611&gt;=10000,C1611&lt;=14999),"10000 - 14999",AND(C1611&gt;=15000,C1611&lt;=19999),"15000 - 19999",AND(C1611&gt;=20000,C1611&lt;=24999),"20000 - 24999",AND(C1611&gt;=25000,C1611&lt;=29999),"25000 - 29999",AND(C1611&gt;=30000,C1611&lt;=34999),"30000 - 34999",AND(C1611&gt;=35000,C1611&lt;=39999),"35000 - 39999",AND(C1611&gt;=40000,C1611&lt;=44999),"40000 - 44999",AND(C1611&gt;=45000,C1611&lt;=49999),"45000 - 49999",C1611&gt;=50000,"50000 or more")</f>
        <v>1000 - 4999</v>
      </c>
    </row>
    <row r="1612" spans="1:4" x14ac:dyDescent="0.25">
      <c r="A1612">
        <v>112</v>
      </c>
      <c r="B1612" t="str" cm="1">
        <f t="array" ref="B1612">_xlfn.IFS(Data!F1612 = "successful", "successful",Data!F1612="failed","unsuccessful",Data!F1612="canceled","unsuccessful",Data!F1612="live","live")</f>
        <v>successful</v>
      </c>
      <c r="C1612">
        <v>2000</v>
      </c>
      <c r="D1612" t="str" cm="1">
        <f t="array" ref="D1612">_xlfn.IFS(C1612&lt;1000,"&lt;1000",AND(C1612&gt;=1000,C1612&lt;=4999),"1000 - 4999",AND(C1612&gt;=5000,C1612&lt;=9999),"5000 - 9999",AND(C1612&gt;=10000,C1612&lt;=14999),"10000 - 14999",AND(C1612&gt;=15000,C1612&lt;=19999),"15000 - 19999",AND(C1612&gt;=20000,C1612&lt;=24999),"20000 - 24999",AND(C1612&gt;=25000,C1612&lt;=29999),"25000 - 29999",AND(C1612&gt;=30000,C1612&lt;=34999),"30000 - 34999",AND(C1612&gt;=35000,C1612&lt;=39999),"35000 - 39999",AND(C1612&gt;=40000,C1612&lt;=44999),"40000 - 44999",AND(C1612&gt;=45000,C1612&lt;=49999),"45000 - 49999",C1612&gt;=50000,"50000 or more")</f>
        <v>1000 - 4999</v>
      </c>
    </row>
    <row r="1613" spans="1:4" x14ac:dyDescent="0.25">
      <c r="A1613">
        <v>27</v>
      </c>
      <c r="B1613" t="str" cm="1">
        <f t="array" ref="B1613">_xlfn.IFS(Data!F1613 = "successful", "successful",Data!F1613="failed","unsuccessful",Data!F1613="canceled","unsuccessful",Data!F1613="live","live")</f>
        <v>successful</v>
      </c>
      <c r="C1613">
        <v>800</v>
      </c>
      <c r="D1613" t="str" cm="1">
        <f t="array" ref="D1613">_xlfn.IFS(C1613&lt;1000,"&lt;1000",AND(C1613&gt;=1000,C1613&lt;=4999),"1000 - 4999",AND(C1613&gt;=5000,C1613&lt;=9999),"5000 - 9999",AND(C1613&gt;=10000,C1613&lt;=14999),"10000 - 14999",AND(C1613&gt;=15000,C1613&lt;=19999),"15000 - 19999",AND(C1613&gt;=20000,C1613&lt;=24999),"20000 - 24999",AND(C1613&gt;=25000,C1613&lt;=29999),"25000 - 29999",AND(C1613&gt;=30000,C1613&lt;=34999),"30000 - 34999",AND(C1613&gt;=35000,C1613&lt;=39999),"35000 - 39999",AND(C1613&gt;=40000,C1613&lt;=44999),"40000 - 44999",AND(C1613&gt;=45000,C1613&lt;=49999),"45000 - 49999",C1613&gt;=50000,"50000 or more")</f>
        <v>&lt;1000</v>
      </c>
    </row>
    <row r="1614" spans="1:4" x14ac:dyDescent="0.25">
      <c r="A1614">
        <v>11</v>
      </c>
      <c r="B1614" t="str" cm="1">
        <f t="array" ref="B1614">_xlfn.IFS(Data!F1614 = "successful", "successful",Data!F1614="failed","unsuccessful",Data!F1614="canceled","unsuccessful",Data!F1614="live","live")</f>
        <v>successful</v>
      </c>
      <c r="C1614">
        <v>500</v>
      </c>
      <c r="D1614" t="str" cm="1">
        <f t="array" ref="D1614">_xlfn.IFS(C1614&lt;1000,"&lt;1000",AND(C1614&gt;=1000,C1614&lt;=4999),"1000 - 4999",AND(C1614&gt;=5000,C1614&lt;=9999),"5000 - 9999",AND(C1614&gt;=10000,C1614&lt;=14999),"10000 - 14999",AND(C1614&gt;=15000,C1614&lt;=19999),"15000 - 19999",AND(C1614&gt;=20000,C1614&lt;=24999),"20000 - 24999",AND(C1614&gt;=25000,C1614&lt;=29999),"25000 - 29999",AND(C1614&gt;=30000,C1614&lt;=34999),"30000 - 34999",AND(C1614&gt;=35000,C1614&lt;=39999),"35000 - 39999",AND(C1614&gt;=40000,C1614&lt;=44999),"40000 - 44999",AND(C1614&gt;=45000,C1614&lt;=49999),"45000 - 49999",C1614&gt;=50000,"50000 or more")</f>
        <v>&lt;1000</v>
      </c>
    </row>
    <row r="1615" spans="1:4" x14ac:dyDescent="0.25">
      <c r="A1615">
        <v>26</v>
      </c>
      <c r="B1615" t="str" cm="1">
        <f t="array" ref="B1615">_xlfn.IFS(Data!F1615 = "successful", "successful",Data!F1615="failed","unsuccessful",Data!F1615="canceled","unsuccessful",Data!F1615="live","live")</f>
        <v>successful</v>
      </c>
      <c r="C1615">
        <v>1000</v>
      </c>
      <c r="D1615" t="str" cm="1">
        <f t="array" ref="D1615">_xlfn.IFS(C1615&lt;1000,"&lt;1000",AND(C1615&gt;=1000,C1615&lt;=4999),"1000 - 4999",AND(C1615&gt;=5000,C1615&lt;=9999),"5000 - 9999",AND(C1615&gt;=10000,C1615&lt;=14999),"10000 - 14999",AND(C1615&gt;=15000,C1615&lt;=19999),"15000 - 19999",AND(C1615&gt;=20000,C1615&lt;=24999),"20000 - 24999",AND(C1615&gt;=25000,C1615&lt;=29999),"25000 - 29999",AND(C1615&gt;=30000,C1615&lt;=34999),"30000 - 34999",AND(C1615&gt;=35000,C1615&lt;=39999),"35000 - 39999",AND(C1615&gt;=40000,C1615&lt;=44999),"40000 - 44999",AND(C1615&gt;=45000,C1615&lt;=49999),"45000 - 49999",C1615&gt;=50000,"50000 or more")</f>
        <v>1000 - 4999</v>
      </c>
    </row>
    <row r="1616" spans="1:4" x14ac:dyDescent="0.25">
      <c r="A1616">
        <v>77</v>
      </c>
      <c r="B1616" t="str" cm="1">
        <f t="array" ref="B1616">_xlfn.IFS(Data!F1616 = "successful", "successful",Data!F1616="failed","unsuccessful",Data!F1616="canceled","unsuccessful",Data!F1616="live","live")</f>
        <v>successful</v>
      </c>
      <c r="C1616">
        <v>5000</v>
      </c>
      <c r="D1616" t="str" cm="1">
        <f t="array" ref="D1616">_xlfn.IFS(C1616&lt;1000,"&lt;1000",AND(C1616&gt;=1000,C1616&lt;=4999),"1000 - 4999",AND(C1616&gt;=5000,C1616&lt;=9999),"5000 - 9999",AND(C1616&gt;=10000,C1616&lt;=14999),"10000 - 14999",AND(C1616&gt;=15000,C1616&lt;=19999),"15000 - 19999",AND(C1616&gt;=20000,C1616&lt;=24999),"20000 - 24999",AND(C1616&gt;=25000,C1616&lt;=29999),"25000 - 29999",AND(C1616&gt;=30000,C1616&lt;=34999),"30000 - 34999",AND(C1616&gt;=35000,C1616&lt;=39999),"35000 - 39999",AND(C1616&gt;=40000,C1616&lt;=44999),"40000 - 44999",AND(C1616&gt;=45000,C1616&lt;=49999),"45000 - 49999",C1616&gt;=50000,"50000 or more")</f>
        <v>5000 - 9999</v>
      </c>
    </row>
    <row r="1617" spans="1:4" x14ac:dyDescent="0.25">
      <c r="A1617">
        <v>136</v>
      </c>
      <c r="B1617" t="str" cm="1">
        <f t="array" ref="B1617">_xlfn.IFS(Data!F1617 = "successful", "successful",Data!F1617="failed","unsuccessful",Data!F1617="canceled","unsuccessful",Data!F1617="live","live")</f>
        <v>successful</v>
      </c>
      <c r="C1617">
        <v>8000</v>
      </c>
      <c r="D1617" t="str" cm="1">
        <f t="array" ref="D1617">_xlfn.IFS(C1617&lt;1000,"&lt;1000",AND(C1617&gt;=1000,C1617&lt;=4999),"1000 - 4999",AND(C1617&gt;=5000,C1617&lt;=9999),"5000 - 9999",AND(C1617&gt;=10000,C1617&lt;=14999),"10000 - 14999",AND(C1617&gt;=15000,C1617&lt;=19999),"15000 - 19999",AND(C1617&gt;=20000,C1617&lt;=24999),"20000 - 24999",AND(C1617&gt;=25000,C1617&lt;=29999),"25000 - 29999",AND(C1617&gt;=30000,C1617&lt;=34999),"30000 - 34999",AND(C1617&gt;=35000,C1617&lt;=39999),"35000 - 39999",AND(C1617&gt;=40000,C1617&lt;=44999),"40000 - 44999",AND(C1617&gt;=45000,C1617&lt;=49999),"45000 - 49999",C1617&gt;=50000,"50000 or more")</f>
        <v>5000 - 9999</v>
      </c>
    </row>
    <row r="1618" spans="1:4" x14ac:dyDescent="0.25">
      <c r="A1618">
        <v>157</v>
      </c>
      <c r="B1618" t="str" cm="1">
        <f t="array" ref="B1618">_xlfn.IFS(Data!F1618 = "successful", "successful",Data!F1618="failed","unsuccessful",Data!F1618="canceled","unsuccessful",Data!F1618="live","live")</f>
        <v>successful</v>
      </c>
      <c r="C1618">
        <v>10000</v>
      </c>
      <c r="D1618" t="str" cm="1">
        <f t="array" ref="D1618">_xlfn.IFS(C1618&lt;1000,"&lt;1000",AND(C1618&gt;=1000,C1618&lt;=4999),"1000 - 4999",AND(C1618&gt;=5000,C1618&lt;=9999),"5000 - 9999",AND(C1618&gt;=10000,C1618&lt;=14999),"10000 - 14999",AND(C1618&gt;=15000,C1618&lt;=19999),"15000 - 19999",AND(C1618&gt;=20000,C1618&lt;=24999),"20000 - 24999",AND(C1618&gt;=25000,C1618&lt;=29999),"25000 - 29999",AND(C1618&gt;=30000,C1618&lt;=34999),"30000 - 34999",AND(C1618&gt;=35000,C1618&lt;=39999),"35000 - 39999",AND(C1618&gt;=40000,C1618&lt;=44999),"40000 - 44999",AND(C1618&gt;=45000,C1618&lt;=49999),"45000 - 49999",C1618&gt;=50000,"50000 or more")</f>
        <v>10000 - 14999</v>
      </c>
    </row>
    <row r="1619" spans="1:4" x14ac:dyDescent="0.25">
      <c r="A1619">
        <v>158</v>
      </c>
      <c r="B1619" t="str" cm="1">
        <f t="array" ref="B1619">_xlfn.IFS(Data!F1619 = "successful", "successful",Data!F1619="failed","unsuccessful",Data!F1619="canceled","unsuccessful",Data!F1619="live","live")</f>
        <v>successful</v>
      </c>
      <c r="C1619">
        <v>7000</v>
      </c>
      <c r="D1619" t="str" cm="1">
        <f t="array" ref="D1619">_xlfn.IFS(C1619&lt;1000,"&lt;1000",AND(C1619&gt;=1000,C1619&lt;=4999),"1000 - 4999",AND(C1619&gt;=5000,C1619&lt;=9999),"5000 - 9999",AND(C1619&gt;=10000,C1619&lt;=14999),"10000 - 14999",AND(C1619&gt;=15000,C1619&lt;=19999),"15000 - 19999",AND(C1619&gt;=20000,C1619&lt;=24999),"20000 - 24999",AND(C1619&gt;=25000,C1619&lt;=29999),"25000 - 29999",AND(C1619&gt;=30000,C1619&lt;=34999),"30000 - 34999",AND(C1619&gt;=35000,C1619&lt;=39999),"35000 - 39999",AND(C1619&gt;=40000,C1619&lt;=44999),"40000 - 44999",AND(C1619&gt;=45000,C1619&lt;=49999),"45000 - 49999",C1619&gt;=50000,"50000 or more")</f>
        <v>5000 - 9999</v>
      </c>
    </row>
    <row r="1620" spans="1:4" x14ac:dyDescent="0.25">
      <c r="A1620">
        <v>27</v>
      </c>
      <c r="B1620" t="str" cm="1">
        <f t="array" ref="B1620">_xlfn.IFS(Data!F1620 = "successful", "successful",Data!F1620="failed","unsuccessful",Data!F1620="canceled","unsuccessful",Data!F1620="live","live")</f>
        <v>successful</v>
      </c>
      <c r="C1620">
        <v>1500</v>
      </c>
      <c r="D1620" t="str" cm="1">
        <f t="array" ref="D1620">_xlfn.IFS(C1620&lt;1000,"&lt;1000",AND(C1620&gt;=1000,C1620&lt;=4999),"1000 - 4999",AND(C1620&gt;=5000,C1620&lt;=9999),"5000 - 9999",AND(C1620&gt;=10000,C1620&lt;=14999),"10000 - 14999",AND(C1620&gt;=15000,C1620&lt;=19999),"15000 - 19999",AND(C1620&gt;=20000,C1620&lt;=24999),"20000 - 24999",AND(C1620&gt;=25000,C1620&lt;=29999),"25000 - 29999",AND(C1620&gt;=30000,C1620&lt;=34999),"30000 - 34999",AND(C1620&gt;=35000,C1620&lt;=39999),"35000 - 39999",AND(C1620&gt;=40000,C1620&lt;=44999),"40000 - 44999",AND(C1620&gt;=45000,C1620&lt;=49999),"45000 - 49999",C1620&gt;=50000,"50000 or more")</f>
        <v>1000 - 4999</v>
      </c>
    </row>
    <row r="1621" spans="1:4" x14ac:dyDescent="0.25">
      <c r="A1621">
        <v>23</v>
      </c>
      <c r="B1621" t="str" cm="1">
        <f t="array" ref="B1621">_xlfn.IFS(Data!F1621 = "successful", "successful",Data!F1621="failed","unsuccessful",Data!F1621="canceled","unsuccessful",Data!F1621="live","live")</f>
        <v>successful</v>
      </c>
      <c r="C1621">
        <v>1500</v>
      </c>
      <c r="D1621" t="str" cm="1">
        <f t="array" ref="D1621">_xlfn.IFS(C1621&lt;1000,"&lt;1000",AND(C1621&gt;=1000,C1621&lt;=4999),"1000 - 4999",AND(C1621&gt;=5000,C1621&lt;=9999),"5000 - 9999",AND(C1621&gt;=10000,C1621&lt;=14999),"10000 - 14999",AND(C1621&gt;=15000,C1621&lt;=19999),"15000 - 19999",AND(C1621&gt;=20000,C1621&lt;=24999),"20000 - 24999",AND(C1621&gt;=25000,C1621&lt;=29999),"25000 - 29999",AND(C1621&gt;=30000,C1621&lt;=34999),"30000 - 34999",AND(C1621&gt;=35000,C1621&lt;=39999),"35000 - 39999",AND(C1621&gt;=40000,C1621&lt;=44999),"40000 - 44999",AND(C1621&gt;=45000,C1621&lt;=49999),"45000 - 49999",C1621&gt;=50000,"50000 or more")</f>
        <v>1000 - 4999</v>
      </c>
    </row>
    <row r="1622" spans="1:4" x14ac:dyDescent="0.25">
      <c r="A1622">
        <v>17</v>
      </c>
      <c r="B1622" t="str" cm="1">
        <f t="array" ref="B1622">_xlfn.IFS(Data!F1622 = "successful", "successful",Data!F1622="failed","unsuccessful",Data!F1622="canceled","unsuccessful",Data!F1622="live","live")</f>
        <v>successful</v>
      </c>
      <c r="C1622">
        <v>1000</v>
      </c>
      <c r="D1622" t="str" cm="1">
        <f t="array" ref="D1622">_xlfn.IFS(C1622&lt;1000,"&lt;1000",AND(C1622&gt;=1000,C1622&lt;=4999),"1000 - 4999",AND(C1622&gt;=5000,C1622&lt;=9999),"5000 - 9999",AND(C1622&gt;=10000,C1622&lt;=14999),"10000 - 14999",AND(C1622&gt;=15000,C1622&lt;=19999),"15000 - 19999",AND(C1622&gt;=20000,C1622&lt;=24999),"20000 - 24999",AND(C1622&gt;=25000,C1622&lt;=29999),"25000 - 29999",AND(C1622&gt;=30000,C1622&lt;=34999),"30000 - 34999",AND(C1622&gt;=35000,C1622&lt;=39999),"35000 - 39999",AND(C1622&gt;=40000,C1622&lt;=44999),"40000 - 44999",AND(C1622&gt;=45000,C1622&lt;=49999),"45000 - 49999",C1622&gt;=50000,"50000 or more")</f>
        <v>1000 - 4999</v>
      </c>
    </row>
    <row r="1623" spans="1:4" x14ac:dyDescent="0.25">
      <c r="A1623">
        <v>37</v>
      </c>
      <c r="B1623" t="str" cm="1">
        <f t="array" ref="B1623">_xlfn.IFS(Data!F1623 = "successful", "successful",Data!F1623="failed","unsuccessful",Data!F1623="canceled","unsuccessful",Data!F1623="live","live")</f>
        <v>successful</v>
      </c>
      <c r="C1623">
        <v>5000</v>
      </c>
      <c r="D1623" t="str" cm="1">
        <f t="array" ref="D1623">_xlfn.IFS(C1623&lt;1000,"&lt;1000",AND(C1623&gt;=1000,C1623&lt;=4999),"1000 - 4999",AND(C1623&gt;=5000,C1623&lt;=9999),"5000 - 9999",AND(C1623&gt;=10000,C1623&lt;=14999),"10000 - 14999",AND(C1623&gt;=15000,C1623&lt;=19999),"15000 - 19999",AND(C1623&gt;=20000,C1623&lt;=24999),"20000 - 24999",AND(C1623&gt;=25000,C1623&lt;=29999),"25000 - 29999",AND(C1623&gt;=30000,C1623&lt;=34999),"30000 - 34999",AND(C1623&gt;=35000,C1623&lt;=39999),"35000 - 39999",AND(C1623&gt;=40000,C1623&lt;=44999),"40000 - 44999",AND(C1623&gt;=45000,C1623&lt;=49999),"45000 - 49999",C1623&gt;=50000,"50000 or more")</f>
        <v>5000 - 9999</v>
      </c>
    </row>
    <row r="1624" spans="1:4" x14ac:dyDescent="0.25">
      <c r="A1624">
        <v>65</v>
      </c>
      <c r="B1624" t="str" cm="1">
        <f t="array" ref="B1624">_xlfn.IFS(Data!F1624 = "successful", "successful",Data!F1624="failed","unsuccessful",Data!F1624="canceled","unsuccessful",Data!F1624="live","live")</f>
        <v>successful</v>
      </c>
      <c r="C1624">
        <v>6900</v>
      </c>
      <c r="D1624" t="str" cm="1">
        <f t="array" ref="D1624">_xlfn.IFS(C1624&lt;1000,"&lt;1000",AND(C1624&gt;=1000,C1624&lt;=4999),"1000 - 4999",AND(C1624&gt;=5000,C1624&lt;=9999),"5000 - 9999",AND(C1624&gt;=10000,C1624&lt;=14999),"10000 - 14999",AND(C1624&gt;=15000,C1624&lt;=19999),"15000 - 19999",AND(C1624&gt;=20000,C1624&lt;=24999),"20000 - 24999",AND(C1624&gt;=25000,C1624&lt;=29999),"25000 - 29999",AND(C1624&gt;=30000,C1624&lt;=34999),"30000 - 34999",AND(C1624&gt;=35000,C1624&lt;=39999),"35000 - 39999",AND(C1624&gt;=40000,C1624&lt;=44999),"40000 - 44999",AND(C1624&gt;=45000,C1624&lt;=49999),"45000 - 49999",C1624&gt;=50000,"50000 or more")</f>
        <v>5000 - 9999</v>
      </c>
    </row>
    <row r="1625" spans="1:4" x14ac:dyDescent="0.25">
      <c r="A1625">
        <v>18</v>
      </c>
      <c r="B1625" t="str" cm="1">
        <f t="array" ref="B1625">_xlfn.IFS(Data!F1625 = "successful", "successful",Data!F1625="failed","unsuccessful",Data!F1625="canceled","unsuccessful",Data!F1625="live","live")</f>
        <v>successful</v>
      </c>
      <c r="C1625">
        <v>750</v>
      </c>
      <c r="D1625" t="str" cm="1">
        <f t="array" ref="D1625">_xlfn.IFS(C1625&lt;1000,"&lt;1000",AND(C1625&gt;=1000,C1625&lt;=4999),"1000 - 4999",AND(C1625&gt;=5000,C1625&lt;=9999),"5000 - 9999",AND(C1625&gt;=10000,C1625&lt;=14999),"10000 - 14999",AND(C1625&gt;=15000,C1625&lt;=19999),"15000 - 19999",AND(C1625&gt;=20000,C1625&lt;=24999),"20000 - 24999",AND(C1625&gt;=25000,C1625&lt;=29999),"25000 - 29999",AND(C1625&gt;=30000,C1625&lt;=34999),"30000 - 34999",AND(C1625&gt;=35000,C1625&lt;=39999),"35000 - 39999",AND(C1625&gt;=40000,C1625&lt;=44999),"40000 - 44999",AND(C1625&gt;=45000,C1625&lt;=49999),"45000 - 49999",C1625&gt;=50000,"50000 or more")</f>
        <v>&lt;1000</v>
      </c>
    </row>
    <row r="1626" spans="1:4" x14ac:dyDescent="0.25">
      <c r="A1626">
        <v>25</v>
      </c>
      <c r="B1626" t="str" cm="1">
        <f t="array" ref="B1626">_xlfn.IFS(Data!F1626 = "successful", "successful",Data!F1626="failed","unsuccessful",Data!F1626="canceled","unsuccessful",Data!F1626="live","live")</f>
        <v>successful</v>
      </c>
      <c r="C1626">
        <v>1000</v>
      </c>
      <c r="D1626" t="str" cm="1">
        <f t="array" ref="D1626">_xlfn.IFS(C1626&lt;1000,"&lt;1000",AND(C1626&gt;=1000,C1626&lt;=4999),"1000 - 4999",AND(C1626&gt;=5000,C1626&lt;=9999),"5000 - 9999",AND(C1626&gt;=10000,C1626&lt;=14999),"10000 - 14999",AND(C1626&gt;=15000,C1626&lt;=19999),"15000 - 19999",AND(C1626&gt;=20000,C1626&lt;=24999),"20000 - 24999",AND(C1626&gt;=25000,C1626&lt;=29999),"25000 - 29999",AND(C1626&gt;=30000,C1626&lt;=34999),"30000 - 34999",AND(C1626&gt;=35000,C1626&lt;=39999),"35000 - 39999",AND(C1626&gt;=40000,C1626&lt;=44999),"40000 - 44999",AND(C1626&gt;=45000,C1626&lt;=49999),"45000 - 49999",C1626&gt;=50000,"50000 or more")</f>
        <v>1000 - 4999</v>
      </c>
    </row>
    <row r="1627" spans="1:4" x14ac:dyDescent="0.25">
      <c r="A1627">
        <v>104</v>
      </c>
      <c r="B1627" t="str" cm="1">
        <f t="array" ref="B1627">_xlfn.IFS(Data!F1627 = "successful", "successful",Data!F1627="failed","unsuccessful",Data!F1627="canceled","unsuccessful",Data!F1627="live","live")</f>
        <v>successful</v>
      </c>
      <c r="C1627">
        <v>7500</v>
      </c>
      <c r="D1627" t="str" cm="1">
        <f t="array" ref="D1627">_xlfn.IFS(C1627&lt;1000,"&lt;1000",AND(C1627&gt;=1000,C1627&lt;=4999),"1000 - 4999",AND(C1627&gt;=5000,C1627&lt;=9999),"5000 - 9999",AND(C1627&gt;=10000,C1627&lt;=14999),"10000 - 14999",AND(C1627&gt;=15000,C1627&lt;=19999),"15000 - 19999",AND(C1627&gt;=20000,C1627&lt;=24999),"20000 - 24999",AND(C1627&gt;=25000,C1627&lt;=29999),"25000 - 29999",AND(C1627&gt;=30000,C1627&lt;=34999),"30000 - 34999",AND(C1627&gt;=35000,C1627&lt;=39999),"35000 - 39999",AND(C1627&gt;=40000,C1627&lt;=44999),"40000 - 44999",AND(C1627&gt;=45000,C1627&lt;=49999),"45000 - 49999",C1627&gt;=50000,"50000 or more")</f>
        <v>5000 - 9999</v>
      </c>
    </row>
    <row r="1628" spans="1:4" x14ac:dyDescent="0.25">
      <c r="A1628">
        <v>108</v>
      </c>
      <c r="B1628" t="str" cm="1">
        <f t="array" ref="B1628">_xlfn.IFS(Data!F1628 = "successful", "successful",Data!F1628="failed","unsuccessful",Data!F1628="canceled","unsuccessful",Data!F1628="live","live")</f>
        <v>successful</v>
      </c>
      <c r="C1628">
        <v>8000</v>
      </c>
      <c r="D1628" t="str" cm="1">
        <f t="array" ref="D1628">_xlfn.IFS(C1628&lt;1000,"&lt;1000",AND(C1628&gt;=1000,C1628&lt;=4999),"1000 - 4999",AND(C1628&gt;=5000,C1628&lt;=9999),"5000 - 9999",AND(C1628&gt;=10000,C1628&lt;=14999),"10000 - 14999",AND(C1628&gt;=15000,C1628&lt;=19999),"15000 - 19999",AND(C1628&gt;=20000,C1628&lt;=24999),"20000 - 24999",AND(C1628&gt;=25000,C1628&lt;=29999),"25000 - 29999",AND(C1628&gt;=30000,C1628&lt;=34999),"30000 - 34999",AND(C1628&gt;=35000,C1628&lt;=39999),"35000 - 39999",AND(C1628&gt;=40000,C1628&lt;=44999),"40000 - 44999",AND(C1628&gt;=45000,C1628&lt;=49999),"45000 - 49999",C1628&gt;=50000,"50000 or more")</f>
        <v>5000 - 9999</v>
      </c>
    </row>
    <row r="1629" spans="1:4" x14ac:dyDescent="0.25">
      <c r="A1629">
        <v>38</v>
      </c>
      <c r="B1629" t="str" cm="1">
        <f t="array" ref="B1629">_xlfn.IFS(Data!F1629 = "successful", "successful",Data!F1629="failed","unsuccessful",Data!F1629="canceled","unsuccessful",Data!F1629="live","live")</f>
        <v>successful</v>
      </c>
      <c r="C1629">
        <v>2000</v>
      </c>
      <c r="D1629" t="str" cm="1">
        <f t="array" ref="D1629">_xlfn.IFS(C1629&lt;1000,"&lt;1000",AND(C1629&gt;=1000,C1629&lt;=4999),"1000 - 4999",AND(C1629&gt;=5000,C1629&lt;=9999),"5000 - 9999",AND(C1629&gt;=10000,C1629&lt;=14999),"10000 - 14999",AND(C1629&gt;=15000,C1629&lt;=19999),"15000 - 19999",AND(C1629&gt;=20000,C1629&lt;=24999),"20000 - 24999",AND(C1629&gt;=25000,C1629&lt;=29999),"25000 - 29999",AND(C1629&gt;=30000,C1629&lt;=34999),"30000 - 34999",AND(C1629&gt;=35000,C1629&lt;=39999),"35000 - 39999",AND(C1629&gt;=40000,C1629&lt;=44999),"40000 - 44999",AND(C1629&gt;=45000,C1629&lt;=49999),"45000 - 49999",C1629&gt;=50000,"50000 or more")</f>
        <v>1000 - 4999</v>
      </c>
    </row>
    <row r="1630" spans="1:4" x14ac:dyDescent="0.25">
      <c r="A1630">
        <v>88</v>
      </c>
      <c r="B1630" t="str" cm="1">
        <f t="array" ref="B1630">_xlfn.IFS(Data!F1630 = "successful", "successful",Data!F1630="failed","unsuccessful",Data!F1630="canceled","unsuccessful",Data!F1630="live","live")</f>
        <v>successful</v>
      </c>
      <c r="C1630">
        <v>4000</v>
      </c>
      <c r="D1630" t="str" cm="1">
        <f t="array" ref="D1630">_xlfn.IFS(C1630&lt;1000,"&lt;1000",AND(C1630&gt;=1000,C1630&lt;=4999),"1000 - 4999",AND(C1630&gt;=5000,C1630&lt;=9999),"5000 - 9999",AND(C1630&gt;=10000,C1630&lt;=14999),"10000 - 14999",AND(C1630&gt;=15000,C1630&lt;=19999),"15000 - 19999",AND(C1630&gt;=20000,C1630&lt;=24999),"20000 - 24999",AND(C1630&gt;=25000,C1630&lt;=29999),"25000 - 29999",AND(C1630&gt;=30000,C1630&lt;=34999),"30000 - 34999",AND(C1630&gt;=35000,C1630&lt;=39999),"35000 - 39999",AND(C1630&gt;=40000,C1630&lt;=44999),"40000 - 44999",AND(C1630&gt;=45000,C1630&lt;=49999),"45000 - 49999",C1630&gt;=50000,"50000 or more")</f>
        <v>1000 - 4999</v>
      </c>
    </row>
    <row r="1631" spans="1:4" x14ac:dyDescent="0.25">
      <c r="A1631">
        <v>82</v>
      </c>
      <c r="B1631" t="str" cm="1">
        <f t="array" ref="B1631">_xlfn.IFS(Data!F1631 = "successful", "successful",Data!F1631="failed","unsuccessful",Data!F1631="canceled","unsuccessful",Data!F1631="live","live")</f>
        <v>successful</v>
      </c>
      <c r="C1631">
        <v>6000</v>
      </c>
      <c r="D1631" t="str" cm="1">
        <f t="array" ref="D1631">_xlfn.IFS(C1631&lt;1000,"&lt;1000",AND(C1631&gt;=1000,C1631&lt;=4999),"1000 - 4999",AND(C1631&gt;=5000,C1631&lt;=9999),"5000 - 9999",AND(C1631&gt;=10000,C1631&lt;=14999),"10000 - 14999",AND(C1631&gt;=15000,C1631&lt;=19999),"15000 - 19999",AND(C1631&gt;=20000,C1631&lt;=24999),"20000 - 24999",AND(C1631&gt;=25000,C1631&lt;=29999),"25000 - 29999",AND(C1631&gt;=30000,C1631&lt;=34999),"30000 - 34999",AND(C1631&gt;=35000,C1631&lt;=39999),"35000 - 39999",AND(C1631&gt;=40000,C1631&lt;=44999),"40000 - 44999",AND(C1631&gt;=45000,C1631&lt;=49999),"45000 - 49999",C1631&gt;=50000,"50000 or more")</f>
        <v>5000 - 9999</v>
      </c>
    </row>
    <row r="1632" spans="1:4" x14ac:dyDescent="0.25">
      <c r="A1632">
        <v>126</v>
      </c>
      <c r="B1632" t="str" cm="1">
        <f t="array" ref="B1632">_xlfn.IFS(Data!F1632 = "successful", "successful",Data!F1632="failed","unsuccessful",Data!F1632="canceled","unsuccessful",Data!F1632="live","live")</f>
        <v>successful</v>
      </c>
      <c r="C1632">
        <v>4000</v>
      </c>
      <c r="D1632" t="str" cm="1">
        <f t="array" ref="D1632">_xlfn.IFS(C1632&lt;1000,"&lt;1000",AND(C1632&gt;=1000,C1632&lt;=4999),"1000 - 4999",AND(C1632&gt;=5000,C1632&lt;=9999),"5000 - 9999",AND(C1632&gt;=10000,C1632&lt;=14999),"10000 - 14999",AND(C1632&gt;=15000,C1632&lt;=19999),"15000 - 19999",AND(C1632&gt;=20000,C1632&lt;=24999),"20000 - 24999",AND(C1632&gt;=25000,C1632&lt;=29999),"25000 - 29999",AND(C1632&gt;=30000,C1632&lt;=34999),"30000 - 34999",AND(C1632&gt;=35000,C1632&lt;=39999),"35000 - 39999",AND(C1632&gt;=40000,C1632&lt;=44999),"40000 - 44999",AND(C1632&gt;=45000,C1632&lt;=49999),"45000 - 49999",C1632&gt;=50000,"50000 or more")</f>
        <v>1000 - 4999</v>
      </c>
    </row>
    <row r="1633" spans="1:4" x14ac:dyDescent="0.25">
      <c r="A1633">
        <v>133</v>
      </c>
      <c r="B1633" t="str" cm="1">
        <f t="array" ref="B1633">_xlfn.IFS(Data!F1633 = "successful", "successful",Data!F1633="failed","unsuccessful",Data!F1633="canceled","unsuccessful",Data!F1633="live","live")</f>
        <v>successful</v>
      </c>
      <c r="C1633">
        <v>10000</v>
      </c>
      <c r="D1633" t="str" cm="1">
        <f t="array" ref="D1633">_xlfn.IFS(C1633&lt;1000,"&lt;1000",AND(C1633&gt;=1000,C1633&lt;=4999),"1000 - 4999",AND(C1633&gt;=5000,C1633&lt;=9999),"5000 - 9999",AND(C1633&gt;=10000,C1633&lt;=14999),"10000 - 14999",AND(C1633&gt;=15000,C1633&lt;=19999),"15000 - 19999",AND(C1633&gt;=20000,C1633&lt;=24999),"20000 - 24999",AND(C1633&gt;=25000,C1633&lt;=29999),"25000 - 29999",AND(C1633&gt;=30000,C1633&lt;=34999),"30000 - 34999",AND(C1633&gt;=35000,C1633&lt;=39999),"35000 - 39999",AND(C1633&gt;=40000,C1633&lt;=44999),"40000 - 44999",AND(C1633&gt;=45000,C1633&lt;=49999),"45000 - 49999",C1633&gt;=50000,"50000 or more")</f>
        <v>10000 - 14999</v>
      </c>
    </row>
    <row r="1634" spans="1:4" x14ac:dyDescent="0.25">
      <c r="A1634">
        <v>47</v>
      </c>
      <c r="B1634" t="str" cm="1">
        <f t="array" ref="B1634">_xlfn.IFS(Data!F1634 = "successful", "successful",Data!F1634="failed","unsuccessful",Data!F1634="canceled","unsuccessful",Data!F1634="live","live")</f>
        <v>successful</v>
      </c>
      <c r="C1634">
        <v>4000</v>
      </c>
      <c r="D1634" t="str" cm="1">
        <f t="array" ref="D1634">_xlfn.IFS(C1634&lt;1000,"&lt;1000",AND(C1634&gt;=1000,C1634&lt;=4999),"1000 - 4999",AND(C1634&gt;=5000,C1634&lt;=9999),"5000 - 9999",AND(C1634&gt;=10000,C1634&lt;=14999),"10000 - 14999",AND(C1634&gt;=15000,C1634&lt;=19999),"15000 - 19999",AND(C1634&gt;=20000,C1634&lt;=24999),"20000 - 24999",AND(C1634&gt;=25000,C1634&lt;=29999),"25000 - 29999",AND(C1634&gt;=30000,C1634&lt;=34999),"30000 - 34999",AND(C1634&gt;=35000,C1634&lt;=39999),"35000 - 39999",AND(C1634&gt;=40000,C1634&lt;=44999),"40000 - 44999",AND(C1634&gt;=45000,C1634&lt;=49999),"45000 - 49999",C1634&gt;=50000,"50000 or more")</f>
        <v>1000 - 4999</v>
      </c>
    </row>
    <row r="1635" spans="1:4" x14ac:dyDescent="0.25">
      <c r="A1635">
        <v>58</v>
      </c>
      <c r="B1635" t="str" cm="1">
        <f t="array" ref="B1635">_xlfn.IFS(Data!F1635 = "successful", "successful",Data!F1635="failed","unsuccessful",Data!F1635="canceled","unsuccessful",Data!F1635="live","live")</f>
        <v>successful</v>
      </c>
      <c r="C1635">
        <v>10000</v>
      </c>
      <c r="D1635" t="str" cm="1">
        <f t="array" ref="D1635">_xlfn.IFS(C1635&lt;1000,"&lt;1000",AND(C1635&gt;=1000,C1635&lt;=4999),"1000 - 4999",AND(C1635&gt;=5000,C1635&lt;=9999),"5000 - 9999",AND(C1635&gt;=10000,C1635&lt;=14999),"10000 - 14999",AND(C1635&gt;=15000,C1635&lt;=19999),"15000 - 19999",AND(C1635&gt;=20000,C1635&lt;=24999),"20000 - 24999",AND(C1635&gt;=25000,C1635&lt;=29999),"25000 - 29999",AND(C1635&gt;=30000,C1635&lt;=34999),"30000 - 34999",AND(C1635&gt;=35000,C1635&lt;=39999),"35000 - 39999",AND(C1635&gt;=40000,C1635&lt;=44999),"40000 - 44999",AND(C1635&gt;=45000,C1635&lt;=49999),"45000 - 49999",C1635&gt;=50000,"50000 or more")</f>
        <v>10000 - 14999</v>
      </c>
    </row>
    <row r="1636" spans="1:4" x14ac:dyDescent="0.25">
      <c r="A1636">
        <v>32</v>
      </c>
      <c r="B1636" t="str" cm="1">
        <f t="array" ref="B1636">_xlfn.IFS(Data!F1636 = "successful", "successful",Data!F1636="failed","unsuccessful",Data!F1636="canceled","unsuccessful",Data!F1636="live","live")</f>
        <v>successful</v>
      </c>
      <c r="C1636">
        <v>2000</v>
      </c>
      <c r="D1636" t="str" cm="1">
        <f t="array" ref="D1636">_xlfn.IFS(C1636&lt;1000,"&lt;1000",AND(C1636&gt;=1000,C1636&lt;=4999),"1000 - 4999",AND(C1636&gt;=5000,C1636&lt;=9999),"5000 - 9999",AND(C1636&gt;=10000,C1636&lt;=14999),"10000 - 14999",AND(C1636&gt;=15000,C1636&lt;=19999),"15000 - 19999",AND(C1636&gt;=20000,C1636&lt;=24999),"20000 - 24999",AND(C1636&gt;=25000,C1636&lt;=29999),"25000 - 29999",AND(C1636&gt;=30000,C1636&lt;=34999),"30000 - 34999",AND(C1636&gt;=35000,C1636&lt;=39999),"35000 - 39999",AND(C1636&gt;=40000,C1636&lt;=44999),"40000 - 44999",AND(C1636&gt;=45000,C1636&lt;=49999),"45000 - 49999",C1636&gt;=50000,"50000 or more")</f>
        <v>1000 - 4999</v>
      </c>
    </row>
    <row r="1637" spans="1:4" x14ac:dyDescent="0.25">
      <c r="A1637">
        <v>37</v>
      </c>
      <c r="B1637" t="str" cm="1">
        <f t="array" ref="B1637">_xlfn.IFS(Data!F1637 = "successful", "successful",Data!F1637="failed","unsuccessful",Data!F1637="canceled","unsuccessful",Data!F1637="live","live")</f>
        <v>successful</v>
      </c>
      <c r="C1637">
        <v>2000</v>
      </c>
      <c r="D1637" t="str" cm="1">
        <f t="array" ref="D1637">_xlfn.IFS(C1637&lt;1000,"&lt;1000",AND(C1637&gt;=1000,C1637&lt;=4999),"1000 - 4999",AND(C1637&gt;=5000,C1637&lt;=9999),"5000 - 9999",AND(C1637&gt;=10000,C1637&lt;=14999),"10000 - 14999",AND(C1637&gt;=15000,C1637&lt;=19999),"15000 - 19999",AND(C1637&gt;=20000,C1637&lt;=24999),"20000 - 24999",AND(C1637&gt;=25000,C1637&lt;=29999),"25000 - 29999",AND(C1637&gt;=30000,C1637&lt;=34999),"30000 - 34999",AND(C1637&gt;=35000,C1637&lt;=39999),"35000 - 39999",AND(C1637&gt;=40000,C1637&lt;=44999),"40000 - 44999",AND(C1637&gt;=45000,C1637&lt;=49999),"45000 - 49999",C1637&gt;=50000,"50000 or more")</f>
        <v>1000 - 4999</v>
      </c>
    </row>
    <row r="1638" spans="1:4" x14ac:dyDescent="0.25">
      <c r="A1638">
        <v>87</v>
      </c>
      <c r="B1638" t="str" cm="1">
        <f t="array" ref="B1638">_xlfn.IFS(Data!F1638 = "successful", "successful",Data!F1638="failed","unsuccessful",Data!F1638="canceled","unsuccessful",Data!F1638="live","live")</f>
        <v>successful</v>
      </c>
      <c r="C1638">
        <v>4500</v>
      </c>
      <c r="D1638" t="str" cm="1">
        <f t="array" ref="D1638">_xlfn.IFS(C1638&lt;1000,"&lt;1000",AND(C1638&gt;=1000,C1638&lt;=4999),"1000 - 4999",AND(C1638&gt;=5000,C1638&lt;=9999),"5000 - 9999",AND(C1638&gt;=10000,C1638&lt;=14999),"10000 - 14999",AND(C1638&gt;=15000,C1638&lt;=19999),"15000 - 19999",AND(C1638&gt;=20000,C1638&lt;=24999),"20000 - 24999",AND(C1638&gt;=25000,C1638&lt;=29999),"25000 - 29999",AND(C1638&gt;=30000,C1638&lt;=34999),"30000 - 34999",AND(C1638&gt;=35000,C1638&lt;=39999),"35000 - 39999",AND(C1638&gt;=40000,C1638&lt;=44999),"40000 - 44999",AND(C1638&gt;=45000,C1638&lt;=49999),"45000 - 49999",C1638&gt;=50000,"50000 or more")</f>
        <v>1000 - 4999</v>
      </c>
    </row>
    <row r="1639" spans="1:4" x14ac:dyDescent="0.25">
      <c r="A1639">
        <v>15</v>
      </c>
      <c r="B1639" t="str" cm="1">
        <f t="array" ref="B1639">_xlfn.IFS(Data!F1639 = "successful", "successful",Data!F1639="failed","unsuccessful",Data!F1639="canceled","unsuccessful",Data!F1639="live","live")</f>
        <v>successful</v>
      </c>
      <c r="C1639">
        <v>500</v>
      </c>
      <c r="D1639" t="str" cm="1">
        <f t="array" ref="D1639">_xlfn.IFS(C1639&lt;1000,"&lt;1000",AND(C1639&gt;=1000,C1639&lt;=4999),"1000 - 4999",AND(C1639&gt;=5000,C1639&lt;=9999),"5000 - 9999",AND(C1639&gt;=10000,C1639&lt;=14999),"10000 - 14999",AND(C1639&gt;=15000,C1639&lt;=19999),"15000 - 19999",AND(C1639&gt;=20000,C1639&lt;=24999),"20000 - 24999",AND(C1639&gt;=25000,C1639&lt;=29999),"25000 - 29999",AND(C1639&gt;=30000,C1639&lt;=34999),"30000 - 34999",AND(C1639&gt;=35000,C1639&lt;=39999),"35000 - 39999",AND(C1639&gt;=40000,C1639&lt;=44999),"40000 - 44999",AND(C1639&gt;=45000,C1639&lt;=49999),"45000 - 49999",C1639&gt;=50000,"50000 or more")</f>
        <v>&lt;1000</v>
      </c>
    </row>
    <row r="1640" spans="1:4" x14ac:dyDescent="0.25">
      <c r="A1640">
        <v>27</v>
      </c>
      <c r="B1640" t="str" cm="1">
        <f t="array" ref="B1640">_xlfn.IFS(Data!F1640 = "successful", "successful",Data!F1640="failed","unsuccessful",Data!F1640="canceled","unsuccessful",Data!F1640="live","live")</f>
        <v>successful</v>
      </c>
      <c r="C1640">
        <v>1000</v>
      </c>
      <c r="D1640" t="str" cm="1">
        <f t="array" ref="D1640">_xlfn.IFS(C1640&lt;1000,"&lt;1000",AND(C1640&gt;=1000,C1640&lt;=4999),"1000 - 4999",AND(C1640&gt;=5000,C1640&lt;=9999),"5000 - 9999",AND(C1640&gt;=10000,C1640&lt;=14999),"10000 - 14999",AND(C1640&gt;=15000,C1640&lt;=19999),"15000 - 19999",AND(C1640&gt;=20000,C1640&lt;=24999),"20000 - 24999",AND(C1640&gt;=25000,C1640&lt;=29999),"25000 - 29999",AND(C1640&gt;=30000,C1640&lt;=34999),"30000 - 34999",AND(C1640&gt;=35000,C1640&lt;=39999),"35000 - 39999",AND(C1640&gt;=40000,C1640&lt;=44999),"40000 - 44999",AND(C1640&gt;=45000,C1640&lt;=49999),"45000 - 49999",C1640&gt;=50000,"50000 or more")</f>
        <v>1000 - 4999</v>
      </c>
    </row>
    <row r="1641" spans="1:4" x14ac:dyDescent="0.25">
      <c r="A1641">
        <v>19</v>
      </c>
      <c r="B1641" t="str" cm="1">
        <f t="array" ref="B1641">_xlfn.IFS(Data!F1641 = "successful", "successful",Data!F1641="failed","unsuccessful",Data!F1641="canceled","unsuccessful",Data!F1641="live","live")</f>
        <v>successful</v>
      </c>
      <c r="C1641">
        <v>1800</v>
      </c>
      <c r="D1641" t="str" cm="1">
        <f t="array" ref="D1641">_xlfn.IFS(C1641&lt;1000,"&lt;1000",AND(C1641&gt;=1000,C1641&lt;=4999),"1000 - 4999",AND(C1641&gt;=5000,C1641&lt;=9999),"5000 - 9999",AND(C1641&gt;=10000,C1641&lt;=14999),"10000 - 14999",AND(C1641&gt;=15000,C1641&lt;=19999),"15000 - 19999",AND(C1641&gt;=20000,C1641&lt;=24999),"20000 - 24999",AND(C1641&gt;=25000,C1641&lt;=29999),"25000 - 29999",AND(C1641&gt;=30000,C1641&lt;=34999),"30000 - 34999",AND(C1641&gt;=35000,C1641&lt;=39999),"35000 - 39999",AND(C1641&gt;=40000,C1641&lt;=44999),"40000 - 44999",AND(C1641&gt;=45000,C1641&lt;=49999),"45000 - 49999",C1641&gt;=50000,"50000 or more")</f>
        <v>1000 - 4999</v>
      </c>
    </row>
    <row r="1642" spans="1:4" x14ac:dyDescent="0.25">
      <c r="A1642">
        <v>17</v>
      </c>
      <c r="B1642" t="str" cm="1">
        <f t="array" ref="B1642">_xlfn.IFS(Data!F1642 = "successful", "successful",Data!F1642="failed","unsuccessful",Data!F1642="canceled","unsuccessful",Data!F1642="live","live")</f>
        <v>successful</v>
      </c>
      <c r="C1642">
        <v>400</v>
      </c>
      <c r="D1642" t="str" cm="1">
        <f t="array" ref="D1642">_xlfn.IFS(C1642&lt;1000,"&lt;1000",AND(C1642&gt;=1000,C1642&lt;=4999),"1000 - 4999",AND(C1642&gt;=5000,C1642&lt;=9999),"5000 - 9999",AND(C1642&gt;=10000,C1642&lt;=14999),"10000 - 14999",AND(C1642&gt;=15000,C1642&lt;=19999),"15000 - 19999",AND(C1642&gt;=20000,C1642&lt;=24999),"20000 - 24999",AND(C1642&gt;=25000,C1642&lt;=29999),"25000 - 29999",AND(C1642&gt;=30000,C1642&lt;=34999),"30000 - 34999",AND(C1642&gt;=35000,C1642&lt;=39999),"35000 - 39999",AND(C1642&gt;=40000,C1642&lt;=44999),"40000 - 44999",AND(C1642&gt;=45000,C1642&lt;=49999),"45000 - 49999",C1642&gt;=50000,"50000 or more")</f>
        <v>&lt;1000</v>
      </c>
    </row>
    <row r="1643" spans="1:4" x14ac:dyDescent="0.25">
      <c r="A1643">
        <v>26</v>
      </c>
      <c r="B1643" t="str" cm="1">
        <f t="array" ref="B1643">_xlfn.IFS(Data!F1643 = "successful", "successful",Data!F1643="failed","unsuccessful",Data!F1643="canceled","unsuccessful",Data!F1643="live","live")</f>
        <v>successful</v>
      </c>
      <c r="C1643">
        <v>2500</v>
      </c>
      <c r="D1643" t="str" cm="1">
        <f t="array" ref="D1643">_xlfn.IFS(C1643&lt;1000,"&lt;1000",AND(C1643&gt;=1000,C1643&lt;=4999),"1000 - 4999",AND(C1643&gt;=5000,C1643&lt;=9999),"5000 - 9999",AND(C1643&gt;=10000,C1643&lt;=14999),"10000 - 14999",AND(C1643&gt;=15000,C1643&lt;=19999),"15000 - 19999",AND(C1643&gt;=20000,C1643&lt;=24999),"20000 - 24999",AND(C1643&gt;=25000,C1643&lt;=29999),"25000 - 29999",AND(C1643&gt;=30000,C1643&lt;=34999),"30000 - 34999",AND(C1643&gt;=35000,C1643&lt;=39999),"35000 - 39999",AND(C1643&gt;=40000,C1643&lt;=44999),"40000 - 44999",AND(C1643&gt;=45000,C1643&lt;=49999),"45000 - 49999",C1643&gt;=50000,"50000 or more")</f>
        <v>1000 - 4999</v>
      </c>
    </row>
    <row r="1644" spans="1:4" x14ac:dyDescent="0.25">
      <c r="A1644">
        <v>28</v>
      </c>
      <c r="B1644" t="str" cm="1">
        <f t="array" ref="B1644">_xlfn.IFS(Data!F1644 = "successful", "successful",Data!F1644="failed","unsuccessful",Data!F1644="canceled","unsuccessful",Data!F1644="live","live")</f>
        <v>successful</v>
      </c>
      <c r="C1644">
        <v>1200</v>
      </c>
      <c r="D1644" t="str" cm="1">
        <f t="array" ref="D1644">_xlfn.IFS(C1644&lt;1000,"&lt;1000",AND(C1644&gt;=1000,C1644&lt;=4999),"1000 - 4999",AND(C1644&gt;=5000,C1644&lt;=9999),"5000 - 9999",AND(C1644&gt;=10000,C1644&lt;=14999),"10000 - 14999",AND(C1644&gt;=15000,C1644&lt;=19999),"15000 - 19999",AND(C1644&gt;=20000,C1644&lt;=24999),"20000 - 24999",AND(C1644&gt;=25000,C1644&lt;=29999),"25000 - 29999",AND(C1644&gt;=30000,C1644&lt;=34999),"30000 - 34999",AND(C1644&gt;=35000,C1644&lt;=39999),"35000 - 39999",AND(C1644&gt;=40000,C1644&lt;=44999),"40000 - 44999",AND(C1644&gt;=45000,C1644&lt;=49999),"45000 - 49999",C1644&gt;=50000,"50000 or more")</f>
        <v>1000 - 4999</v>
      </c>
    </row>
    <row r="1645" spans="1:4" x14ac:dyDescent="0.25">
      <c r="A1645">
        <v>37</v>
      </c>
      <c r="B1645" t="str" cm="1">
        <f t="array" ref="B1645">_xlfn.IFS(Data!F1645 = "successful", "successful",Data!F1645="failed","unsuccessful",Data!F1645="canceled","unsuccessful",Data!F1645="live","live")</f>
        <v>successful</v>
      </c>
      <c r="C1645">
        <v>5000</v>
      </c>
      <c r="D1645" t="str" cm="1">
        <f t="array" ref="D1645">_xlfn.IFS(C1645&lt;1000,"&lt;1000",AND(C1645&gt;=1000,C1645&lt;=4999),"1000 - 4999",AND(C1645&gt;=5000,C1645&lt;=9999),"5000 - 9999",AND(C1645&gt;=10000,C1645&lt;=14999),"10000 - 14999",AND(C1645&gt;=15000,C1645&lt;=19999),"15000 - 19999",AND(C1645&gt;=20000,C1645&lt;=24999),"20000 - 24999",AND(C1645&gt;=25000,C1645&lt;=29999),"25000 - 29999",AND(C1645&gt;=30000,C1645&lt;=34999),"30000 - 34999",AND(C1645&gt;=35000,C1645&lt;=39999),"35000 - 39999",AND(C1645&gt;=40000,C1645&lt;=44999),"40000 - 44999",AND(C1645&gt;=45000,C1645&lt;=49999),"45000 - 49999",C1645&gt;=50000,"50000 or more")</f>
        <v>5000 - 9999</v>
      </c>
    </row>
    <row r="1646" spans="1:4" x14ac:dyDescent="0.25">
      <c r="A1646">
        <v>128</v>
      </c>
      <c r="B1646" t="str" cm="1">
        <f t="array" ref="B1646">_xlfn.IFS(Data!F1646 = "successful", "successful",Data!F1646="failed","unsuccessful",Data!F1646="canceled","unsuccessful",Data!F1646="live","live")</f>
        <v>successful</v>
      </c>
      <c r="C1646">
        <v>10000</v>
      </c>
      <c r="D1646" t="str" cm="1">
        <f t="array" ref="D1646">_xlfn.IFS(C1646&lt;1000,"&lt;1000",AND(C1646&gt;=1000,C1646&lt;=4999),"1000 - 4999",AND(C1646&gt;=5000,C1646&lt;=9999),"5000 - 9999",AND(C1646&gt;=10000,C1646&lt;=14999),"10000 - 14999",AND(C1646&gt;=15000,C1646&lt;=19999),"15000 - 19999",AND(C1646&gt;=20000,C1646&lt;=24999),"20000 - 24999",AND(C1646&gt;=25000,C1646&lt;=29999),"25000 - 29999",AND(C1646&gt;=30000,C1646&lt;=34999),"30000 - 34999",AND(C1646&gt;=35000,C1646&lt;=39999),"35000 - 39999",AND(C1646&gt;=40000,C1646&lt;=44999),"40000 - 44999",AND(C1646&gt;=45000,C1646&lt;=49999),"45000 - 49999",C1646&gt;=50000,"50000 or more")</f>
        <v>10000 - 14999</v>
      </c>
    </row>
    <row r="1647" spans="1:4" x14ac:dyDescent="0.25">
      <c r="A1647">
        <v>10</v>
      </c>
      <c r="B1647" t="str" cm="1">
        <f t="array" ref="B1647">_xlfn.IFS(Data!F1647 = "successful", "successful",Data!F1647="failed","unsuccessful",Data!F1647="canceled","unsuccessful",Data!F1647="live","live")</f>
        <v>successful</v>
      </c>
      <c r="C1647">
        <v>5000</v>
      </c>
      <c r="D1647" t="str" cm="1">
        <f t="array" ref="D1647">_xlfn.IFS(C1647&lt;1000,"&lt;1000",AND(C1647&gt;=1000,C1647&lt;=4999),"1000 - 4999",AND(C1647&gt;=5000,C1647&lt;=9999),"5000 - 9999",AND(C1647&gt;=10000,C1647&lt;=14999),"10000 - 14999",AND(C1647&gt;=15000,C1647&lt;=19999),"15000 - 19999",AND(C1647&gt;=20000,C1647&lt;=24999),"20000 - 24999",AND(C1647&gt;=25000,C1647&lt;=29999),"25000 - 29999",AND(C1647&gt;=30000,C1647&lt;=34999),"30000 - 34999",AND(C1647&gt;=35000,C1647&lt;=39999),"35000 - 39999",AND(C1647&gt;=40000,C1647&lt;=44999),"40000 - 44999",AND(C1647&gt;=45000,C1647&lt;=49999),"45000 - 49999",C1647&gt;=50000,"50000 or more")</f>
        <v>5000 - 9999</v>
      </c>
    </row>
    <row r="1648" spans="1:4" x14ac:dyDescent="0.25">
      <c r="A1648">
        <v>83</v>
      </c>
      <c r="B1648" t="str" cm="1">
        <f t="array" ref="B1648">_xlfn.IFS(Data!F1648 = "successful", "successful",Data!F1648="failed","unsuccessful",Data!F1648="canceled","unsuccessful",Data!F1648="live","live")</f>
        <v>successful</v>
      </c>
      <c r="C1648">
        <v>2000</v>
      </c>
      <c r="D1648" t="str" cm="1">
        <f t="array" ref="D1648">_xlfn.IFS(C1648&lt;1000,"&lt;1000",AND(C1648&gt;=1000,C1648&lt;=4999),"1000 - 4999",AND(C1648&gt;=5000,C1648&lt;=9999),"5000 - 9999",AND(C1648&gt;=10000,C1648&lt;=14999),"10000 - 14999",AND(C1648&gt;=15000,C1648&lt;=19999),"15000 - 19999",AND(C1648&gt;=20000,C1648&lt;=24999),"20000 - 24999",AND(C1648&gt;=25000,C1648&lt;=29999),"25000 - 29999",AND(C1648&gt;=30000,C1648&lt;=34999),"30000 - 34999",AND(C1648&gt;=35000,C1648&lt;=39999),"35000 - 39999",AND(C1648&gt;=40000,C1648&lt;=44999),"40000 - 44999",AND(C1648&gt;=45000,C1648&lt;=49999),"45000 - 49999",C1648&gt;=50000,"50000 or more")</f>
        <v>1000 - 4999</v>
      </c>
    </row>
    <row r="1649" spans="1:4" x14ac:dyDescent="0.25">
      <c r="A1649">
        <v>46</v>
      </c>
      <c r="B1649" t="str" cm="1">
        <f t="array" ref="B1649">_xlfn.IFS(Data!F1649 = "successful", "successful",Data!F1649="failed","unsuccessful",Data!F1649="canceled","unsuccessful",Data!F1649="live","live")</f>
        <v>successful</v>
      </c>
      <c r="C1649">
        <v>5000</v>
      </c>
      <c r="D1649" t="str" cm="1">
        <f t="array" ref="D1649">_xlfn.IFS(C1649&lt;1000,"&lt;1000",AND(C1649&gt;=1000,C1649&lt;=4999),"1000 - 4999",AND(C1649&gt;=5000,C1649&lt;=9999),"5000 - 9999",AND(C1649&gt;=10000,C1649&lt;=14999),"10000 - 14999",AND(C1649&gt;=15000,C1649&lt;=19999),"15000 - 19999",AND(C1649&gt;=20000,C1649&lt;=24999),"20000 - 24999",AND(C1649&gt;=25000,C1649&lt;=29999),"25000 - 29999",AND(C1649&gt;=30000,C1649&lt;=34999),"30000 - 34999",AND(C1649&gt;=35000,C1649&lt;=39999),"35000 - 39999",AND(C1649&gt;=40000,C1649&lt;=44999),"40000 - 44999",AND(C1649&gt;=45000,C1649&lt;=49999),"45000 - 49999",C1649&gt;=50000,"50000 or more")</f>
        <v>5000 - 9999</v>
      </c>
    </row>
    <row r="1650" spans="1:4" x14ac:dyDescent="0.25">
      <c r="A1650">
        <v>90</v>
      </c>
      <c r="B1650" t="str" cm="1">
        <f t="array" ref="B1650">_xlfn.IFS(Data!F1650 = "successful", "successful",Data!F1650="failed","unsuccessful",Data!F1650="canceled","unsuccessful",Data!F1650="live","live")</f>
        <v>successful</v>
      </c>
      <c r="C1650">
        <v>2300</v>
      </c>
      <c r="D1650" t="str" cm="1">
        <f t="array" ref="D1650">_xlfn.IFS(C1650&lt;1000,"&lt;1000",AND(C1650&gt;=1000,C1650&lt;=4999),"1000 - 4999",AND(C1650&gt;=5000,C1650&lt;=9999),"5000 - 9999",AND(C1650&gt;=10000,C1650&lt;=14999),"10000 - 14999",AND(C1650&gt;=15000,C1650&lt;=19999),"15000 - 19999",AND(C1650&gt;=20000,C1650&lt;=24999),"20000 - 24999",AND(C1650&gt;=25000,C1650&lt;=29999),"25000 - 29999",AND(C1650&gt;=30000,C1650&lt;=34999),"30000 - 34999",AND(C1650&gt;=35000,C1650&lt;=39999),"35000 - 39999",AND(C1650&gt;=40000,C1650&lt;=44999),"40000 - 44999",AND(C1650&gt;=45000,C1650&lt;=49999),"45000 - 49999",C1650&gt;=50000,"50000 or more")</f>
        <v>1000 - 4999</v>
      </c>
    </row>
    <row r="1651" spans="1:4" x14ac:dyDescent="0.25">
      <c r="A1651">
        <v>81</v>
      </c>
      <c r="B1651" t="str" cm="1">
        <f t="array" ref="B1651">_xlfn.IFS(Data!F1651 = "successful", "successful",Data!F1651="failed","unsuccessful",Data!F1651="canceled","unsuccessful",Data!F1651="live","live")</f>
        <v>successful</v>
      </c>
      <c r="C1651">
        <v>3800</v>
      </c>
      <c r="D1651" t="str" cm="1">
        <f t="array" ref="D1651">_xlfn.IFS(C1651&lt;1000,"&lt;1000",AND(C1651&gt;=1000,C1651&lt;=4999),"1000 - 4999",AND(C1651&gt;=5000,C1651&lt;=9999),"5000 - 9999",AND(C1651&gt;=10000,C1651&lt;=14999),"10000 - 14999",AND(C1651&gt;=15000,C1651&lt;=19999),"15000 - 19999",AND(C1651&gt;=20000,C1651&lt;=24999),"20000 - 24999",AND(C1651&gt;=25000,C1651&lt;=29999),"25000 - 29999",AND(C1651&gt;=30000,C1651&lt;=34999),"30000 - 34999",AND(C1651&gt;=35000,C1651&lt;=39999),"35000 - 39999",AND(C1651&gt;=40000,C1651&lt;=44999),"40000 - 44999",AND(C1651&gt;=45000,C1651&lt;=49999),"45000 - 49999",C1651&gt;=50000,"50000 or more")</f>
        <v>1000 - 4999</v>
      </c>
    </row>
    <row r="1652" spans="1:4" x14ac:dyDescent="0.25">
      <c r="A1652">
        <v>32</v>
      </c>
      <c r="B1652" t="str" cm="1">
        <f t="array" ref="B1652">_xlfn.IFS(Data!F1652 = "successful", "successful",Data!F1652="failed","unsuccessful",Data!F1652="canceled","unsuccessful",Data!F1652="live","live")</f>
        <v>successful</v>
      </c>
      <c r="C1652">
        <v>2000</v>
      </c>
      <c r="D1652" t="str" cm="1">
        <f t="array" ref="D1652">_xlfn.IFS(C1652&lt;1000,"&lt;1000",AND(C1652&gt;=1000,C1652&lt;=4999),"1000 - 4999",AND(C1652&gt;=5000,C1652&lt;=9999),"5000 - 9999",AND(C1652&gt;=10000,C1652&lt;=14999),"10000 - 14999",AND(C1652&gt;=15000,C1652&lt;=19999),"15000 - 19999",AND(C1652&gt;=20000,C1652&lt;=24999),"20000 - 24999",AND(C1652&gt;=25000,C1652&lt;=29999),"25000 - 29999",AND(C1652&gt;=30000,C1652&lt;=34999),"30000 - 34999",AND(C1652&gt;=35000,C1652&lt;=39999),"35000 - 39999",AND(C1652&gt;=40000,C1652&lt;=44999),"40000 - 44999",AND(C1652&gt;=45000,C1652&lt;=49999),"45000 - 49999",C1652&gt;=50000,"50000 or more")</f>
        <v>1000 - 4999</v>
      </c>
    </row>
    <row r="1653" spans="1:4" x14ac:dyDescent="0.25">
      <c r="A1653">
        <v>20</v>
      </c>
      <c r="B1653" t="str" cm="1">
        <f t="array" ref="B1653">_xlfn.IFS(Data!F1653 = "successful", "successful",Data!F1653="failed","unsuccessful",Data!F1653="canceled","unsuccessful",Data!F1653="live","live")</f>
        <v>successful</v>
      </c>
      <c r="C1653">
        <v>2000</v>
      </c>
      <c r="D1653" t="str" cm="1">
        <f t="array" ref="D1653">_xlfn.IFS(C1653&lt;1000,"&lt;1000",AND(C1653&gt;=1000,C1653&lt;=4999),"1000 - 4999",AND(C1653&gt;=5000,C1653&lt;=9999),"5000 - 9999",AND(C1653&gt;=10000,C1653&lt;=14999),"10000 - 14999",AND(C1653&gt;=15000,C1653&lt;=19999),"15000 - 19999",AND(C1653&gt;=20000,C1653&lt;=24999),"20000 - 24999",AND(C1653&gt;=25000,C1653&lt;=29999),"25000 - 29999",AND(C1653&gt;=30000,C1653&lt;=34999),"30000 - 34999",AND(C1653&gt;=35000,C1653&lt;=39999),"35000 - 39999",AND(C1653&gt;=40000,C1653&lt;=44999),"40000 - 44999",AND(C1653&gt;=45000,C1653&lt;=49999),"45000 - 49999",C1653&gt;=50000,"50000 or more")</f>
        <v>1000 - 4999</v>
      </c>
    </row>
    <row r="1654" spans="1:4" x14ac:dyDescent="0.25">
      <c r="A1654">
        <v>70</v>
      </c>
      <c r="B1654" t="str" cm="1">
        <f t="array" ref="B1654">_xlfn.IFS(Data!F1654 = "successful", "successful",Data!F1654="failed","unsuccessful",Data!F1654="canceled","unsuccessful",Data!F1654="live","live")</f>
        <v>successful</v>
      </c>
      <c r="C1654">
        <v>4500</v>
      </c>
      <c r="D1654" t="str" cm="1">
        <f t="array" ref="D1654">_xlfn.IFS(C1654&lt;1000,"&lt;1000",AND(C1654&gt;=1000,C1654&lt;=4999),"1000 - 4999",AND(C1654&gt;=5000,C1654&lt;=9999),"5000 - 9999",AND(C1654&gt;=10000,C1654&lt;=14999),"10000 - 14999",AND(C1654&gt;=15000,C1654&lt;=19999),"15000 - 19999",AND(C1654&gt;=20000,C1654&lt;=24999),"20000 - 24999",AND(C1654&gt;=25000,C1654&lt;=29999),"25000 - 29999",AND(C1654&gt;=30000,C1654&lt;=34999),"30000 - 34999",AND(C1654&gt;=35000,C1654&lt;=39999),"35000 - 39999",AND(C1654&gt;=40000,C1654&lt;=44999),"40000 - 44999",AND(C1654&gt;=45000,C1654&lt;=49999),"45000 - 49999",C1654&gt;=50000,"50000 or more")</f>
        <v>1000 - 4999</v>
      </c>
    </row>
    <row r="1655" spans="1:4" x14ac:dyDescent="0.25">
      <c r="A1655">
        <v>168</v>
      </c>
      <c r="B1655" t="str" cm="1">
        <f t="array" ref="B1655">_xlfn.IFS(Data!F1655 = "successful", "successful",Data!F1655="failed","unsuccessful",Data!F1655="canceled","unsuccessful",Data!F1655="live","live")</f>
        <v>successful</v>
      </c>
      <c r="C1655">
        <v>5000</v>
      </c>
      <c r="D1655" t="str" cm="1">
        <f t="array" ref="D1655">_xlfn.IFS(C1655&lt;1000,"&lt;1000",AND(C1655&gt;=1000,C1655&lt;=4999),"1000 - 4999",AND(C1655&gt;=5000,C1655&lt;=9999),"5000 - 9999",AND(C1655&gt;=10000,C1655&lt;=14999),"10000 - 14999",AND(C1655&gt;=15000,C1655&lt;=19999),"15000 - 19999",AND(C1655&gt;=20000,C1655&lt;=24999),"20000 - 24999",AND(C1655&gt;=25000,C1655&lt;=29999),"25000 - 29999",AND(C1655&gt;=30000,C1655&lt;=34999),"30000 - 34999",AND(C1655&gt;=35000,C1655&lt;=39999),"35000 - 39999",AND(C1655&gt;=40000,C1655&lt;=44999),"40000 - 44999",AND(C1655&gt;=45000,C1655&lt;=49999),"45000 - 49999",C1655&gt;=50000,"50000 or more")</f>
        <v>5000 - 9999</v>
      </c>
    </row>
    <row r="1656" spans="1:4" x14ac:dyDescent="0.25">
      <c r="A1656">
        <v>34</v>
      </c>
      <c r="B1656" t="str" cm="1">
        <f t="array" ref="B1656">_xlfn.IFS(Data!F1656 = "successful", "successful",Data!F1656="failed","unsuccessful",Data!F1656="canceled","unsuccessful",Data!F1656="live","live")</f>
        <v>successful</v>
      </c>
      <c r="C1656">
        <v>1100</v>
      </c>
      <c r="D1656" t="str" cm="1">
        <f t="array" ref="D1656">_xlfn.IFS(C1656&lt;1000,"&lt;1000",AND(C1656&gt;=1000,C1656&lt;=4999),"1000 - 4999",AND(C1656&gt;=5000,C1656&lt;=9999),"5000 - 9999",AND(C1656&gt;=10000,C1656&lt;=14999),"10000 - 14999",AND(C1656&gt;=15000,C1656&lt;=19999),"15000 - 19999",AND(C1656&gt;=20000,C1656&lt;=24999),"20000 - 24999",AND(C1656&gt;=25000,C1656&lt;=29999),"25000 - 29999",AND(C1656&gt;=30000,C1656&lt;=34999),"30000 - 34999",AND(C1656&gt;=35000,C1656&lt;=39999),"35000 - 39999",AND(C1656&gt;=40000,C1656&lt;=44999),"40000 - 44999",AND(C1656&gt;=45000,C1656&lt;=49999),"45000 - 49999",C1656&gt;=50000,"50000 or more")</f>
        <v>1000 - 4999</v>
      </c>
    </row>
    <row r="1657" spans="1:4" x14ac:dyDescent="0.25">
      <c r="A1657">
        <v>48</v>
      </c>
      <c r="B1657" t="str" cm="1">
        <f t="array" ref="B1657">_xlfn.IFS(Data!F1657 = "successful", "successful",Data!F1657="failed","unsuccessful",Data!F1657="canceled","unsuccessful",Data!F1657="live","live")</f>
        <v>successful</v>
      </c>
      <c r="C1657">
        <v>1500</v>
      </c>
      <c r="D1657" t="str" cm="1">
        <f t="array" ref="D1657">_xlfn.IFS(C1657&lt;1000,"&lt;1000",AND(C1657&gt;=1000,C1657&lt;=4999),"1000 - 4999",AND(C1657&gt;=5000,C1657&lt;=9999),"5000 - 9999",AND(C1657&gt;=10000,C1657&lt;=14999),"10000 - 14999",AND(C1657&gt;=15000,C1657&lt;=19999),"15000 - 19999",AND(C1657&gt;=20000,C1657&lt;=24999),"20000 - 24999",AND(C1657&gt;=25000,C1657&lt;=29999),"25000 - 29999",AND(C1657&gt;=30000,C1657&lt;=34999),"30000 - 34999",AND(C1657&gt;=35000,C1657&lt;=39999),"35000 - 39999",AND(C1657&gt;=40000,C1657&lt;=44999),"40000 - 44999",AND(C1657&gt;=45000,C1657&lt;=49999),"45000 - 49999",C1657&gt;=50000,"50000 or more")</f>
        <v>1000 - 4999</v>
      </c>
    </row>
    <row r="1658" spans="1:4" x14ac:dyDescent="0.25">
      <c r="A1658">
        <v>48</v>
      </c>
      <c r="B1658" t="str" cm="1">
        <f t="array" ref="B1658">_xlfn.IFS(Data!F1658 = "successful", "successful",Data!F1658="failed","unsuccessful",Data!F1658="canceled","unsuccessful",Data!F1658="live","live")</f>
        <v>successful</v>
      </c>
      <c r="C1658">
        <v>7500</v>
      </c>
      <c r="D1658" t="str" cm="1">
        <f t="array" ref="D1658">_xlfn.IFS(C1658&lt;1000,"&lt;1000",AND(C1658&gt;=1000,C1658&lt;=4999),"1000 - 4999",AND(C1658&gt;=5000,C1658&lt;=9999),"5000 - 9999",AND(C1658&gt;=10000,C1658&lt;=14999),"10000 - 14999",AND(C1658&gt;=15000,C1658&lt;=19999),"15000 - 19999",AND(C1658&gt;=20000,C1658&lt;=24999),"20000 - 24999",AND(C1658&gt;=25000,C1658&lt;=29999),"25000 - 29999",AND(C1658&gt;=30000,C1658&lt;=34999),"30000 - 34999",AND(C1658&gt;=35000,C1658&lt;=39999),"35000 - 39999",AND(C1658&gt;=40000,C1658&lt;=44999),"40000 - 44999",AND(C1658&gt;=45000,C1658&lt;=49999),"45000 - 49999",C1658&gt;=50000,"50000 or more")</f>
        <v>5000 - 9999</v>
      </c>
    </row>
    <row r="1659" spans="1:4" x14ac:dyDescent="0.25">
      <c r="A1659">
        <v>221</v>
      </c>
      <c r="B1659" t="str" cm="1">
        <f t="array" ref="B1659">_xlfn.IFS(Data!F1659 = "successful", "successful",Data!F1659="failed","unsuccessful",Data!F1659="canceled","unsuccessful",Data!F1659="live","live")</f>
        <v>successful</v>
      </c>
      <c r="C1659">
        <v>25000</v>
      </c>
      <c r="D1659" t="str" cm="1">
        <f t="array" ref="D1659">_xlfn.IFS(C1659&lt;1000,"&lt;1000",AND(C1659&gt;=1000,C1659&lt;=4999),"1000 - 4999",AND(C1659&gt;=5000,C1659&lt;=9999),"5000 - 9999",AND(C1659&gt;=10000,C1659&lt;=14999),"10000 - 14999",AND(C1659&gt;=15000,C1659&lt;=19999),"15000 - 19999",AND(C1659&gt;=20000,C1659&lt;=24999),"20000 - 24999",AND(C1659&gt;=25000,C1659&lt;=29999),"25000 - 29999",AND(C1659&gt;=30000,C1659&lt;=34999),"30000 - 34999",AND(C1659&gt;=35000,C1659&lt;=39999),"35000 - 39999",AND(C1659&gt;=40000,C1659&lt;=44999),"40000 - 44999",AND(C1659&gt;=45000,C1659&lt;=49999),"45000 - 49999",C1659&gt;=50000,"50000 or more")</f>
        <v>25000 - 29999</v>
      </c>
    </row>
    <row r="1660" spans="1:4" x14ac:dyDescent="0.25">
      <c r="A1660">
        <v>107</v>
      </c>
      <c r="B1660" t="str" cm="1">
        <f t="array" ref="B1660">_xlfn.IFS(Data!F1660 = "successful", "successful",Data!F1660="failed","unsuccessful",Data!F1660="canceled","unsuccessful",Data!F1660="live","live")</f>
        <v>successful</v>
      </c>
      <c r="C1660">
        <v>6000</v>
      </c>
      <c r="D1660" t="str" cm="1">
        <f t="array" ref="D1660">_xlfn.IFS(C1660&lt;1000,"&lt;1000",AND(C1660&gt;=1000,C1660&lt;=4999),"1000 - 4999",AND(C1660&gt;=5000,C1660&lt;=9999),"5000 - 9999",AND(C1660&gt;=10000,C1660&lt;=14999),"10000 - 14999",AND(C1660&gt;=15000,C1660&lt;=19999),"15000 - 19999",AND(C1660&gt;=20000,C1660&lt;=24999),"20000 - 24999",AND(C1660&gt;=25000,C1660&lt;=29999),"25000 - 29999",AND(C1660&gt;=30000,C1660&lt;=34999),"30000 - 34999",AND(C1660&gt;=35000,C1660&lt;=39999),"35000 - 39999",AND(C1660&gt;=40000,C1660&lt;=44999),"40000 - 44999",AND(C1660&gt;=45000,C1660&lt;=49999),"45000 - 49999",C1660&gt;=50000,"50000 or more")</f>
        <v>5000 - 9999</v>
      </c>
    </row>
    <row r="1661" spans="1:4" x14ac:dyDescent="0.25">
      <c r="A1661">
        <v>45</v>
      </c>
      <c r="B1661" t="str" cm="1">
        <f t="array" ref="B1661">_xlfn.IFS(Data!F1661 = "successful", "successful",Data!F1661="failed","unsuccessful",Data!F1661="canceled","unsuccessful",Data!F1661="live","live")</f>
        <v>successful</v>
      </c>
      <c r="C1661">
        <v>500</v>
      </c>
      <c r="D1661" t="str" cm="1">
        <f t="array" ref="D1661">_xlfn.IFS(C1661&lt;1000,"&lt;1000",AND(C1661&gt;=1000,C1661&lt;=4999),"1000 - 4999",AND(C1661&gt;=5000,C1661&lt;=9999),"5000 - 9999",AND(C1661&gt;=10000,C1661&lt;=14999),"10000 - 14999",AND(C1661&gt;=15000,C1661&lt;=19999),"15000 - 19999",AND(C1661&gt;=20000,C1661&lt;=24999),"20000 - 24999",AND(C1661&gt;=25000,C1661&lt;=29999),"25000 - 29999",AND(C1661&gt;=30000,C1661&lt;=34999),"30000 - 34999",AND(C1661&gt;=35000,C1661&lt;=39999),"35000 - 39999",AND(C1661&gt;=40000,C1661&lt;=44999),"40000 - 44999",AND(C1661&gt;=45000,C1661&lt;=49999),"45000 - 49999",C1661&gt;=50000,"50000 or more")</f>
        <v>&lt;1000</v>
      </c>
    </row>
    <row r="1662" spans="1:4" x14ac:dyDescent="0.25">
      <c r="A1662">
        <v>36</v>
      </c>
      <c r="B1662" t="str" cm="1">
        <f t="array" ref="B1662">_xlfn.IFS(Data!F1662 = "successful", "successful",Data!F1662="failed","unsuccessful",Data!F1662="canceled","unsuccessful",Data!F1662="live","live")</f>
        <v>successful</v>
      </c>
      <c r="C1662">
        <v>80</v>
      </c>
      <c r="D1662" t="str" cm="1">
        <f t="array" ref="D1662">_xlfn.IFS(C1662&lt;1000,"&lt;1000",AND(C1662&gt;=1000,C1662&lt;=4999),"1000 - 4999",AND(C1662&gt;=5000,C1662&lt;=9999),"5000 - 9999",AND(C1662&gt;=10000,C1662&lt;=14999),"10000 - 14999",AND(C1662&gt;=15000,C1662&lt;=19999),"15000 - 19999",AND(C1662&gt;=20000,C1662&lt;=24999),"20000 - 24999",AND(C1662&gt;=25000,C1662&lt;=29999),"25000 - 29999",AND(C1662&gt;=30000,C1662&lt;=34999),"30000 - 34999",AND(C1662&gt;=35000,C1662&lt;=39999),"35000 - 39999",AND(C1662&gt;=40000,C1662&lt;=44999),"40000 - 44999",AND(C1662&gt;=45000,C1662&lt;=49999),"45000 - 49999",C1662&gt;=50000,"50000 or more")</f>
        <v>&lt;1000</v>
      </c>
    </row>
    <row r="1663" spans="1:4" x14ac:dyDescent="0.25">
      <c r="A1663">
        <v>101</v>
      </c>
      <c r="B1663" t="str" cm="1">
        <f t="array" ref="B1663">_xlfn.IFS(Data!F1663 = "successful", "successful",Data!F1663="failed","unsuccessful",Data!F1663="canceled","unsuccessful",Data!F1663="live","live")</f>
        <v>successful</v>
      </c>
      <c r="C1663">
        <v>7900</v>
      </c>
      <c r="D1663" t="str" cm="1">
        <f t="array" ref="D1663">_xlfn.IFS(C1663&lt;1000,"&lt;1000",AND(C1663&gt;=1000,C1663&lt;=4999),"1000 - 4999",AND(C1663&gt;=5000,C1663&lt;=9999),"5000 - 9999",AND(C1663&gt;=10000,C1663&lt;=14999),"10000 - 14999",AND(C1663&gt;=15000,C1663&lt;=19999),"15000 - 19999",AND(C1663&gt;=20000,C1663&lt;=24999),"20000 - 24999",AND(C1663&gt;=25000,C1663&lt;=29999),"25000 - 29999",AND(C1663&gt;=30000,C1663&lt;=34999),"30000 - 34999",AND(C1663&gt;=35000,C1663&lt;=39999),"35000 - 39999",AND(C1663&gt;=40000,C1663&lt;=44999),"40000 - 44999",AND(C1663&gt;=45000,C1663&lt;=49999),"45000 - 49999",C1663&gt;=50000,"50000 or more")</f>
        <v>5000 - 9999</v>
      </c>
    </row>
    <row r="1664" spans="1:4" x14ac:dyDescent="0.25">
      <c r="A1664">
        <v>62</v>
      </c>
      <c r="B1664" t="str" cm="1">
        <f t="array" ref="B1664">_xlfn.IFS(Data!F1664 = "successful", "successful",Data!F1664="failed","unsuccessful",Data!F1664="canceled","unsuccessful",Data!F1664="live","live")</f>
        <v>successful</v>
      </c>
      <c r="C1664">
        <v>8000</v>
      </c>
      <c r="D1664" t="str" cm="1">
        <f t="array" ref="D1664">_xlfn.IFS(C1664&lt;1000,"&lt;1000",AND(C1664&gt;=1000,C1664&lt;=4999),"1000 - 4999",AND(C1664&gt;=5000,C1664&lt;=9999),"5000 - 9999",AND(C1664&gt;=10000,C1664&lt;=14999),"10000 - 14999",AND(C1664&gt;=15000,C1664&lt;=19999),"15000 - 19999",AND(C1664&gt;=20000,C1664&lt;=24999),"20000 - 24999",AND(C1664&gt;=25000,C1664&lt;=29999),"25000 - 29999",AND(C1664&gt;=30000,C1664&lt;=34999),"30000 - 34999",AND(C1664&gt;=35000,C1664&lt;=39999),"35000 - 39999",AND(C1664&gt;=40000,C1664&lt;=44999),"40000 - 44999",AND(C1664&gt;=45000,C1664&lt;=49999),"45000 - 49999",C1664&gt;=50000,"50000 or more")</f>
        <v>5000 - 9999</v>
      </c>
    </row>
    <row r="1665" spans="1:4" x14ac:dyDescent="0.25">
      <c r="A1665">
        <v>32</v>
      </c>
      <c r="B1665" t="str" cm="1">
        <f t="array" ref="B1665">_xlfn.IFS(Data!F1665 = "successful", "successful",Data!F1665="failed","unsuccessful",Data!F1665="canceled","unsuccessful",Data!F1665="live","live")</f>
        <v>successful</v>
      </c>
      <c r="C1665">
        <v>1000</v>
      </c>
      <c r="D1665" t="str" cm="1">
        <f t="array" ref="D1665">_xlfn.IFS(C1665&lt;1000,"&lt;1000",AND(C1665&gt;=1000,C1665&lt;=4999),"1000 - 4999",AND(C1665&gt;=5000,C1665&lt;=9999),"5000 - 9999",AND(C1665&gt;=10000,C1665&lt;=14999),"10000 - 14999",AND(C1665&gt;=15000,C1665&lt;=19999),"15000 - 19999",AND(C1665&gt;=20000,C1665&lt;=24999),"20000 - 24999",AND(C1665&gt;=25000,C1665&lt;=29999),"25000 - 29999",AND(C1665&gt;=30000,C1665&lt;=34999),"30000 - 34999",AND(C1665&gt;=35000,C1665&lt;=39999),"35000 - 39999",AND(C1665&gt;=40000,C1665&lt;=44999),"40000 - 44999",AND(C1665&gt;=45000,C1665&lt;=49999),"45000 - 49999",C1665&gt;=50000,"50000 or more")</f>
        <v>1000 - 4999</v>
      </c>
    </row>
    <row r="1666" spans="1:4" x14ac:dyDescent="0.25">
      <c r="A1666">
        <v>89</v>
      </c>
      <c r="B1666" t="str" cm="1">
        <f t="array" ref="B1666">_xlfn.IFS(Data!F1666 = "successful", "successful",Data!F1666="failed","unsuccessful",Data!F1666="canceled","unsuccessful",Data!F1666="live","live")</f>
        <v>successful</v>
      </c>
      <c r="C1666">
        <v>2500</v>
      </c>
      <c r="D1666" t="str" cm="1">
        <f t="array" ref="D1666">_xlfn.IFS(C1666&lt;1000,"&lt;1000",AND(C1666&gt;=1000,C1666&lt;=4999),"1000 - 4999",AND(C1666&gt;=5000,C1666&lt;=9999),"5000 - 9999",AND(C1666&gt;=10000,C1666&lt;=14999),"10000 - 14999",AND(C1666&gt;=15000,C1666&lt;=19999),"15000 - 19999",AND(C1666&gt;=20000,C1666&lt;=24999),"20000 - 24999",AND(C1666&gt;=25000,C1666&lt;=29999),"25000 - 29999",AND(C1666&gt;=30000,C1666&lt;=34999),"30000 - 34999",AND(C1666&gt;=35000,C1666&lt;=39999),"35000 - 39999",AND(C1666&gt;=40000,C1666&lt;=44999),"40000 - 44999",AND(C1666&gt;=45000,C1666&lt;=49999),"45000 - 49999",C1666&gt;=50000,"50000 or more")</f>
        <v>1000 - 4999</v>
      </c>
    </row>
    <row r="1667" spans="1:4" x14ac:dyDescent="0.25">
      <c r="A1667">
        <v>93</v>
      </c>
      <c r="B1667" t="str" cm="1">
        <f t="array" ref="B1667">_xlfn.IFS(Data!F1667 = "successful", "successful",Data!F1667="failed","unsuccessful",Data!F1667="canceled","unsuccessful",Data!F1667="live","live")</f>
        <v>successful</v>
      </c>
      <c r="C1667">
        <v>3500</v>
      </c>
      <c r="D1667" t="str" cm="1">
        <f t="array" ref="D1667">_xlfn.IFS(C1667&lt;1000,"&lt;1000",AND(C1667&gt;=1000,C1667&lt;=4999),"1000 - 4999",AND(C1667&gt;=5000,C1667&lt;=9999),"5000 - 9999",AND(C1667&gt;=10000,C1667&lt;=14999),"10000 - 14999",AND(C1667&gt;=15000,C1667&lt;=19999),"15000 - 19999",AND(C1667&gt;=20000,C1667&lt;=24999),"20000 - 24999",AND(C1667&gt;=25000,C1667&lt;=29999),"25000 - 29999",AND(C1667&gt;=30000,C1667&lt;=34999),"30000 - 34999",AND(C1667&gt;=35000,C1667&lt;=39999),"35000 - 39999",AND(C1667&gt;=40000,C1667&lt;=44999),"40000 - 44999",AND(C1667&gt;=45000,C1667&lt;=49999),"45000 - 49999",C1667&gt;=50000,"50000 or more")</f>
        <v>1000 - 4999</v>
      </c>
    </row>
    <row r="1668" spans="1:4" x14ac:dyDescent="0.25">
      <c r="A1668">
        <v>98</v>
      </c>
      <c r="B1668" t="str" cm="1">
        <f t="array" ref="B1668">_xlfn.IFS(Data!F1668 = "successful", "successful",Data!F1668="failed","unsuccessful",Data!F1668="canceled","unsuccessful",Data!F1668="live","live")</f>
        <v>successful</v>
      </c>
      <c r="C1668">
        <v>2500</v>
      </c>
      <c r="D1668" t="str" cm="1">
        <f t="array" ref="D1668">_xlfn.IFS(C1668&lt;1000,"&lt;1000",AND(C1668&gt;=1000,C1668&lt;=4999),"1000 - 4999",AND(C1668&gt;=5000,C1668&lt;=9999),"5000 - 9999",AND(C1668&gt;=10000,C1668&lt;=14999),"10000 - 14999",AND(C1668&gt;=15000,C1668&lt;=19999),"15000 - 19999",AND(C1668&gt;=20000,C1668&lt;=24999),"20000 - 24999",AND(C1668&gt;=25000,C1668&lt;=29999),"25000 - 29999",AND(C1668&gt;=30000,C1668&lt;=34999),"30000 - 34999",AND(C1668&gt;=35000,C1668&lt;=39999),"35000 - 39999",AND(C1668&gt;=40000,C1668&lt;=44999),"40000 - 44999",AND(C1668&gt;=45000,C1668&lt;=49999),"45000 - 49999",C1668&gt;=50000,"50000 or more")</f>
        <v>1000 - 4999</v>
      </c>
    </row>
    <row r="1669" spans="1:4" x14ac:dyDescent="0.25">
      <c r="A1669">
        <v>82</v>
      </c>
      <c r="B1669" t="str" cm="1">
        <f t="array" ref="B1669">_xlfn.IFS(Data!F1669 = "successful", "successful",Data!F1669="failed","unsuccessful",Data!F1669="canceled","unsuccessful",Data!F1669="live","live")</f>
        <v>successful</v>
      </c>
      <c r="C1669">
        <v>3400</v>
      </c>
      <c r="D1669" t="str" cm="1">
        <f t="array" ref="D1669">_xlfn.IFS(C1669&lt;1000,"&lt;1000",AND(C1669&gt;=1000,C1669&lt;=4999),"1000 - 4999",AND(C1669&gt;=5000,C1669&lt;=9999),"5000 - 9999",AND(C1669&gt;=10000,C1669&lt;=14999),"10000 - 14999",AND(C1669&gt;=15000,C1669&lt;=19999),"15000 - 19999",AND(C1669&gt;=20000,C1669&lt;=24999),"20000 - 24999",AND(C1669&gt;=25000,C1669&lt;=29999),"25000 - 29999",AND(C1669&gt;=30000,C1669&lt;=34999),"30000 - 34999",AND(C1669&gt;=35000,C1669&lt;=39999),"35000 - 39999",AND(C1669&gt;=40000,C1669&lt;=44999),"40000 - 44999",AND(C1669&gt;=45000,C1669&lt;=49999),"45000 - 49999",C1669&gt;=50000,"50000 or more")</f>
        <v>1000 - 4999</v>
      </c>
    </row>
    <row r="1670" spans="1:4" x14ac:dyDescent="0.25">
      <c r="A1670">
        <v>116</v>
      </c>
      <c r="B1670" t="str" cm="1">
        <f t="array" ref="B1670">_xlfn.IFS(Data!F1670 = "successful", "successful",Data!F1670="failed","unsuccessful",Data!F1670="canceled","unsuccessful",Data!F1670="live","live")</f>
        <v>successful</v>
      </c>
      <c r="C1670">
        <v>8000</v>
      </c>
      <c r="D1670" t="str" cm="1">
        <f t="array" ref="D1670">_xlfn.IFS(C1670&lt;1000,"&lt;1000",AND(C1670&gt;=1000,C1670&lt;=4999),"1000 - 4999",AND(C1670&gt;=5000,C1670&lt;=9999),"5000 - 9999",AND(C1670&gt;=10000,C1670&lt;=14999),"10000 - 14999",AND(C1670&gt;=15000,C1670&lt;=19999),"15000 - 19999",AND(C1670&gt;=20000,C1670&lt;=24999),"20000 - 24999",AND(C1670&gt;=25000,C1670&lt;=29999),"25000 - 29999",AND(C1670&gt;=30000,C1670&lt;=34999),"30000 - 34999",AND(C1670&gt;=35000,C1670&lt;=39999),"35000 - 39999",AND(C1670&gt;=40000,C1670&lt;=44999),"40000 - 44999",AND(C1670&gt;=45000,C1670&lt;=49999),"45000 - 49999",C1670&gt;=50000,"50000 or more")</f>
        <v>5000 - 9999</v>
      </c>
    </row>
    <row r="1671" spans="1:4" x14ac:dyDescent="0.25">
      <c r="A1671">
        <v>52</v>
      </c>
      <c r="B1671" t="str" cm="1">
        <f t="array" ref="B1671">_xlfn.IFS(Data!F1671 = "successful", "successful",Data!F1671="failed","unsuccessful",Data!F1671="canceled","unsuccessful",Data!F1671="live","live")</f>
        <v>successful</v>
      </c>
      <c r="C1671">
        <v>2000</v>
      </c>
      <c r="D1671" t="str" cm="1">
        <f t="array" ref="D1671">_xlfn.IFS(C1671&lt;1000,"&lt;1000",AND(C1671&gt;=1000,C1671&lt;=4999),"1000 - 4999",AND(C1671&gt;=5000,C1671&lt;=9999),"5000 - 9999",AND(C1671&gt;=10000,C1671&lt;=14999),"10000 - 14999",AND(C1671&gt;=15000,C1671&lt;=19999),"15000 - 19999",AND(C1671&gt;=20000,C1671&lt;=24999),"20000 - 24999",AND(C1671&gt;=25000,C1671&lt;=29999),"25000 - 29999",AND(C1671&gt;=30000,C1671&lt;=34999),"30000 - 34999",AND(C1671&gt;=35000,C1671&lt;=39999),"35000 - 39999",AND(C1671&gt;=40000,C1671&lt;=44999),"40000 - 44999",AND(C1671&gt;=45000,C1671&lt;=49999),"45000 - 49999",C1671&gt;=50000,"50000 or more")</f>
        <v>1000 - 4999</v>
      </c>
    </row>
    <row r="1672" spans="1:4" x14ac:dyDescent="0.25">
      <c r="A1672">
        <v>23</v>
      </c>
      <c r="B1672" t="str" cm="1">
        <f t="array" ref="B1672">_xlfn.IFS(Data!F1672 = "successful", "successful",Data!F1672="failed","unsuccessful",Data!F1672="canceled","unsuccessful",Data!F1672="live","live")</f>
        <v>successful</v>
      </c>
      <c r="C1672">
        <v>1000</v>
      </c>
      <c r="D1672" t="str" cm="1">
        <f t="array" ref="D1672">_xlfn.IFS(C1672&lt;1000,"&lt;1000",AND(C1672&gt;=1000,C1672&lt;=4999),"1000 - 4999",AND(C1672&gt;=5000,C1672&lt;=9999),"5000 - 9999",AND(C1672&gt;=10000,C1672&lt;=14999),"10000 - 14999",AND(C1672&gt;=15000,C1672&lt;=19999),"15000 - 19999",AND(C1672&gt;=20000,C1672&lt;=24999),"20000 - 24999",AND(C1672&gt;=25000,C1672&lt;=29999),"25000 - 29999",AND(C1672&gt;=30000,C1672&lt;=34999),"30000 - 34999",AND(C1672&gt;=35000,C1672&lt;=39999),"35000 - 39999",AND(C1672&gt;=40000,C1672&lt;=44999),"40000 - 44999",AND(C1672&gt;=45000,C1672&lt;=49999),"45000 - 49999",C1672&gt;=50000,"50000 or more")</f>
        <v>1000 - 4999</v>
      </c>
    </row>
    <row r="1673" spans="1:4" x14ac:dyDescent="0.25">
      <c r="A1673">
        <v>77</v>
      </c>
      <c r="B1673" t="str" cm="1">
        <f t="array" ref="B1673">_xlfn.IFS(Data!F1673 = "successful", "successful",Data!F1673="failed","unsuccessful",Data!F1673="canceled","unsuccessful",Data!F1673="live","live")</f>
        <v>successful</v>
      </c>
      <c r="C1673">
        <v>2000</v>
      </c>
      <c r="D1673" t="str" cm="1">
        <f t="array" ref="D1673">_xlfn.IFS(C1673&lt;1000,"&lt;1000",AND(C1673&gt;=1000,C1673&lt;=4999),"1000 - 4999",AND(C1673&gt;=5000,C1673&lt;=9999),"5000 - 9999",AND(C1673&gt;=10000,C1673&lt;=14999),"10000 - 14999",AND(C1673&gt;=15000,C1673&lt;=19999),"15000 - 19999",AND(C1673&gt;=20000,C1673&lt;=24999),"20000 - 24999",AND(C1673&gt;=25000,C1673&lt;=29999),"25000 - 29999",AND(C1673&gt;=30000,C1673&lt;=34999),"30000 - 34999",AND(C1673&gt;=35000,C1673&lt;=39999),"35000 - 39999",AND(C1673&gt;=40000,C1673&lt;=44999),"40000 - 44999",AND(C1673&gt;=45000,C1673&lt;=49999),"45000 - 49999",C1673&gt;=50000,"50000 or more")</f>
        <v>1000 - 4999</v>
      </c>
    </row>
    <row r="1674" spans="1:4" x14ac:dyDescent="0.25">
      <c r="A1674">
        <v>49</v>
      </c>
      <c r="B1674" t="str" cm="1">
        <f t="array" ref="B1674">_xlfn.IFS(Data!F1674 = "successful", "successful",Data!F1674="failed","unsuccessful",Data!F1674="canceled","unsuccessful",Data!F1674="live","live")</f>
        <v>successful</v>
      </c>
      <c r="C1674">
        <v>1700</v>
      </c>
      <c r="D1674" t="str" cm="1">
        <f t="array" ref="D1674">_xlfn.IFS(C1674&lt;1000,"&lt;1000",AND(C1674&gt;=1000,C1674&lt;=4999),"1000 - 4999",AND(C1674&gt;=5000,C1674&lt;=9999),"5000 - 9999",AND(C1674&gt;=10000,C1674&lt;=14999),"10000 - 14999",AND(C1674&gt;=15000,C1674&lt;=19999),"15000 - 19999",AND(C1674&gt;=20000,C1674&lt;=24999),"20000 - 24999",AND(C1674&gt;=25000,C1674&lt;=29999),"25000 - 29999",AND(C1674&gt;=30000,C1674&lt;=34999),"30000 - 34999",AND(C1674&gt;=35000,C1674&lt;=39999),"35000 - 39999",AND(C1674&gt;=40000,C1674&lt;=44999),"40000 - 44999",AND(C1674&gt;=45000,C1674&lt;=49999),"45000 - 49999",C1674&gt;=50000,"50000 or more")</f>
        <v>1000 - 4999</v>
      </c>
    </row>
    <row r="1675" spans="1:4" x14ac:dyDescent="0.25">
      <c r="A1675">
        <v>59</v>
      </c>
      <c r="B1675" t="str" cm="1">
        <f t="array" ref="B1675">_xlfn.IFS(Data!F1675 = "successful", "successful",Data!F1675="failed","unsuccessful",Data!F1675="canceled","unsuccessful",Data!F1675="live","live")</f>
        <v>successful</v>
      </c>
      <c r="C1675">
        <v>2100</v>
      </c>
      <c r="D1675" t="str" cm="1">
        <f t="array" ref="D1675">_xlfn.IFS(C1675&lt;1000,"&lt;1000",AND(C1675&gt;=1000,C1675&lt;=4999),"1000 - 4999",AND(C1675&gt;=5000,C1675&lt;=9999),"5000 - 9999",AND(C1675&gt;=10000,C1675&lt;=14999),"10000 - 14999",AND(C1675&gt;=15000,C1675&lt;=19999),"15000 - 19999",AND(C1675&gt;=20000,C1675&lt;=24999),"20000 - 24999",AND(C1675&gt;=25000,C1675&lt;=29999),"25000 - 29999",AND(C1675&gt;=30000,C1675&lt;=34999),"30000 - 34999",AND(C1675&gt;=35000,C1675&lt;=39999),"35000 - 39999",AND(C1675&gt;=40000,C1675&lt;=44999),"40000 - 44999",AND(C1675&gt;=45000,C1675&lt;=49999),"45000 - 49999",C1675&gt;=50000,"50000 or more")</f>
        <v>1000 - 4999</v>
      </c>
    </row>
    <row r="1676" spans="1:4" x14ac:dyDescent="0.25">
      <c r="A1676">
        <v>113</v>
      </c>
      <c r="B1676" t="str" cm="1">
        <f t="array" ref="B1676">_xlfn.IFS(Data!F1676 = "successful", "successful",Data!F1676="failed","unsuccessful",Data!F1676="canceled","unsuccessful",Data!F1676="live","live")</f>
        <v>successful</v>
      </c>
      <c r="C1676">
        <v>5000</v>
      </c>
      <c r="D1676" t="str" cm="1">
        <f t="array" ref="D1676">_xlfn.IFS(C1676&lt;1000,"&lt;1000",AND(C1676&gt;=1000,C1676&lt;=4999),"1000 - 4999",AND(C1676&gt;=5000,C1676&lt;=9999),"5000 - 9999",AND(C1676&gt;=10000,C1676&lt;=14999),"10000 - 14999",AND(C1676&gt;=15000,C1676&lt;=19999),"15000 - 19999",AND(C1676&gt;=20000,C1676&lt;=24999),"20000 - 24999",AND(C1676&gt;=25000,C1676&lt;=29999),"25000 - 29999",AND(C1676&gt;=30000,C1676&lt;=34999),"30000 - 34999",AND(C1676&gt;=35000,C1676&lt;=39999),"35000 - 39999",AND(C1676&gt;=40000,C1676&lt;=44999),"40000 - 44999",AND(C1676&gt;=45000,C1676&lt;=49999),"45000 - 49999",C1676&gt;=50000,"50000 or more")</f>
        <v>5000 - 9999</v>
      </c>
    </row>
    <row r="1677" spans="1:4" x14ac:dyDescent="0.25">
      <c r="A1677">
        <v>34</v>
      </c>
      <c r="B1677" t="str" cm="1">
        <f t="array" ref="B1677">_xlfn.IFS(Data!F1677 = "successful", "successful",Data!F1677="failed","unsuccessful",Data!F1677="canceled","unsuccessful",Data!F1677="live","live")</f>
        <v>successful</v>
      </c>
      <c r="C1677">
        <v>1000</v>
      </c>
      <c r="D1677" t="str" cm="1">
        <f t="array" ref="D1677">_xlfn.IFS(C1677&lt;1000,"&lt;1000",AND(C1677&gt;=1000,C1677&lt;=4999),"1000 - 4999",AND(C1677&gt;=5000,C1677&lt;=9999),"5000 - 9999",AND(C1677&gt;=10000,C1677&lt;=14999),"10000 - 14999",AND(C1677&gt;=15000,C1677&lt;=19999),"15000 - 19999",AND(C1677&gt;=20000,C1677&lt;=24999),"20000 - 24999",AND(C1677&gt;=25000,C1677&lt;=29999),"25000 - 29999",AND(C1677&gt;=30000,C1677&lt;=34999),"30000 - 34999",AND(C1677&gt;=35000,C1677&lt;=39999),"35000 - 39999",AND(C1677&gt;=40000,C1677&lt;=44999),"40000 - 44999",AND(C1677&gt;=45000,C1677&lt;=49999),"45000 - 49999",C1677&gt;=50000,"50000 or more")</f>
        <v>1000 - 4999</v>
      </c>
    </row>
    <row r="1678" spans="1:4" x14ac:dyDescent="0.25">
      <c r="A1678">
        <v>42</v>
      </c>
      <c r="B1678" t="str" cm="1">
        <f t="array" ref="B1678">_xlfn.IFS(Data!F1678 = "successful", "successful",Data!F1678="failed","unsuccessful",Data!F1678="canceled","unsuccessful",Data!F1678="live","live")</f>
        <v>successful</v>
      </c>
      <c r="C1678">
        <v>3000</v>
      </c>
      <c r="D1678" t="str" cm="1">
        <f t="array" ref="D1678">_xlfn.IFS(C1678&lt;1000,"&lt;1000",AND(C1678&gt;=1000,C1678&lt;=4999),"1000 - 4999",AND(C1678&gt;=5000,C1678&lt;=9999),"5000 - 9999",AND(C1678&gt;=10000,C1678&lt;=14999),"10000 - 14999",AND(C1678&gt;=15000,C1678&lt;=19999),"15000 - 19999",AND(C1678&gt;=20000,C1678&lt;=24999),"20000 - 24999",AND(C1678&gt;=25000,C1678&lt;=29999),"25000 - 29999",AND(C1678&gt;=30000,C1678&lt;=34999),"30000 - 34999",AND(C1678&gt;=35000,C1678&lt;=39999),"35000 - 39999",AND(C1678&gt;=40000,C1678&lt;=44999),"40000 - 44999",AND(C1678&gt;=45000,C1678&lt;=49999),"45000 - 49999",C1678&gt;=50000,"50000 or more")</f>
        <v>1000 - 4999</v>
      </c>
    </row>
    <row r="1679" spans="1:4" x14ac:dyDescent="0.25">
      <c r="A1679">
        <v>42</v>
      </c>
      <c r="B1679" t="str" cm="1">
        <f t="array" ref="B1679">_xlfn.IFS(Data!F1679 = "successful", "successful",Data!F1679="failed","unsuccessful",Data!F1679="canceled","unsuccessful",Data!F1679="live","live")</f>
        <v>successful</v>
      </c>
      <c r="C1679">
        <v>6000</v>
      </c>
      <c r="D1679" t="str" cm="1">
        <f t="array" ref="D1679">_xlfn.IFS(C1679&lt;1000,"&lt;1000",AND(C1679&gt;=1000,C1679&lt;=4999),"1000 - 4999",AND(C1679&gt;=5000,C1679&lt;=9999),"5000 - 9999",AND(C1679&gt;=10000,C1679&lt;=14999),"10000 - 14999",AND(C1679&gt;=15000,C1679&lt;=19999),"15000 - 19999",AND(C1679&gt;=20000,C1679&lt;=24999),"20000 - 24999",AND(C1679&gt;=25000,C1679&lt;=29999),"25000 - 29999",AND(C1679&gt;=30000,C1679&lt;=34999),"30000 - 34999",AND(C1679&gt;=35000,C1679&lt;=39999),"35000 - 39999",AND(C1679&gt;=40000,C1679&lt;=44999),"40000 - 44999",AND(C1679&gt;=45000,C1679&lt;=49999),"45000 - 49999",C1679&gt;=50000,"50000 or more")</f>
        <v>5000 - 9999</v>
      </c>
    </row>
    <row r="1680" spans="1:4" x14ac:dyDescent="0.25">
      <c r="A1680">
        <v>49</v>
      </c>
      <c r="B1680" t="str" cm="1">
        <f t="array" ref="B1680">_xlfn.IFS(Data!F1680 = "successful", "successful",Data!F1680="failed","unsuccessful",Data!F1680="canceled","unsuccessful",Data!F1680="live","live")</f>
        <v>successful</v>
      </c>
      <c r="C1680">
        <v>1500</v>
      </c>
      <c r="D1680" t="str" cm="1">
        <f t="array" ref="D1680">_xlfn.IFS(C1680&lt;1000,"&lt;1000",AND(C1680&gt;=1000,C1680&lt;=4999),"1000 - 4999",AND(C1680&gt;=5000,C1680&lt;=9999),"5000 - 9999",AND(C1680&gt;=10000,C1680&lt;=14999),"10000 - 14999",AND(C1680&gt;=15000,C1680&lt;=19999),"15000 - 19999",AND(C1680&gt;=20000,C1680&lt;=24999),"20000 - 24999",AND(C1680&gt;=25000,C1680&lt;=29999),"25000 - 29999",AND(C1680&gt;=30000,C1680&lt;=34999),"30000 - 34999",AND(C1680&gt;=35000,C1680&lt;=39999),"35000 - 39999",AND(C1680&gt;=40000,C1680&lt;=44999),"40000 - 44999",AND(C1680&gt;=45000,C1680&lt;=49999),"45000 - 49999",C1680&gt;=50000,"50000 or more")</f>
        <v>1000 - 4999</v>
      </c>
    </row>
    <row r="1681" spans="1:4" x14ac:dyDescent="0.25">
      <c r="A1681">
        <v>56</v>
      </c>
      <c r="B1681" t="str" cm="1">
        <f t="array" ref="B1681">_xlfn.IFS(Data!F1681 = "successful", "successful",Data!F1681="failed","unsuccessful",Data!F1681="canceled","unsuccessful",Data!F1681="live","live")</f>
        <v>successful</v>
      </c>
      <c r="C1681">
        <v>2000</v>
      </c>
      <c r="D1681" t="str" cm="1">
        <f t="array" ref="D1681">_xlfn.IFS(C1681&lt;1000,"&lt;1000",AND(C1681&gt;=1000,C1681&lt;=4999),"1000 - 4999",AND(C1681&gt;=5000,C1681&lt;=9999),"5000 - 9999",AND(C1681&gt;=10000,C1681&lt;=14999),"10000 - 14999",AND(C1681&gt;=15000,C1681&lt;=19999),"15000 - 19999",AND(C1681&gt;=20000,C1681&lt;=24999),"20000 - 24999",AND(C1681&gt;=25000,C1681&lt;=29999),"25000 - 29999",AND(C1681&gt;=30000,C1681&lt;=34999),"30000 - 34999",AND(C1681&gt;=35000,C1681&lt;=39999),"35000 - 39999",AND(C1681&gt;=40000,C1681&lt;=44999),"40000 - 44999",AND(C1681&gt;=45000,C1681&lt;=49999),"45000 - 49999",C1681&gt;=50000,"50000 or more")</f>
        <v>1000 - 4999</v>
      </c>
    </row>
    <row r="1682" spans="1:4" x14ac:dyDescent="0.25">
      <c r="A1682">
        <v>25</v>
      </c>
      <c r="B1682" t="str" cm="1">
        <f t="array" ref="B1682">_xlfn.IFS(Data!F1682 = "successful", "successful",Data!F1682="failed","unsuccessful",Data!F1682="canceled","unsuccessful",Data!F1682="live","live")</f>
        <v>successful</v>
      </c>
      <c r="C1682">
        <v>1000</v>
      </c>
      <c r="D1682" t="str" cm="1">
        <f t="array" ref="D1682">_xlfn.IFS(C1682&lt;1000,"&lt;1000",AND(C1682&gt;=1000,C1682&lt;=4999),"1000 - 4999",AND(C1682&gt;=5000,C1682&lt;=9999),"5000 - 9999",AND(C1682&gt;=10000,C1682&lt;=14999),"10000 - 14999",AND(C1682&gt;=15000,C1682&lt;=19999),"15000 - 19999",AND(C1682&gt;=20000,C1682&lt;=24999),"20000 - 24999",AND(C1682&gt;=25000,C1682&lt;=29999),"25000 - 29999",AND(C1682&gt;=30000,C1682&lt;=34999),"30000 - 34999",AND(C1682&gt;=35000,C1682&lt;=39999),"35000 - 39999",AND(C1682&gt;=40000,C1682&lt;=44999),"40000 - 44999",AND(C1682&gt;=45000,C1682&lt;=49999),"45000 - 49999",C1682&gt;=50000,"50000 or more")</f>
        <v>1000 - 4999</v>
      </c>
    </row>
    <row r="1683" spans="1:4" x14ac:dyDescent="0.25">
      <c r="A1683">
        <v>884</v>
      </c>
      <c r="B1683" t="str" cm="1">
        <f t="array" ref="B1683">_xlfn.IFS(Data!F1683 = "successful", "successful",Data!F1683="failed","unsuccessful",Data!F1683="canceled","unsuccessful",Data!F1683="live","live")</f>
        <v>live</v>
      </c>
      <c r="C1683">
        <v>65000</v>
      </c>
      <c r="D1683" t="str" cm="1">
        <f t="array" ref="D1683">_xlfn.IFS(C1683&lt;1000,"&lt;1000",AND(C1683&gt;=1000,C1683&lt;=4999),"1000 - 4999",AND(C1683&gt;=5000,C1683&lt;=9999),"5000 - 9999",AND(C1683&gt;=10000,C1683&lt;=14999),"10000 - 14999",AND(C1683&gt;=15000,C1683&lt;=19999),"15000 - 19999",AND(C1683&gt;=20000,C1683&lt;=24999),"20000 - 24999",AND(C1683&gt;=25000,C1683&lt;=29999),"25000 - 29999",AND(C1683&gt;=30000,C1683&lt;=34999),"30000 - 34999",AND(C1683&gt;=35000,C1683&lt;=39999),"35000 - 39999",AND(C1683&gt;=40000,C1683&lt;=44999),"40000 - 44999",AND(C1683&gt;=45000,C1683&lt;=49999),"45000 - 49999",C1683&gt;=50000,"50000 or more")</f>
        <v>50000 or more</v>
      </c>
    </row>
    <row r="1684" spans="1:4" x14ac:dyDescent="0.25">
      <c r="A1684">
        <v>0</v>
      </c>
      <c r="B1684" t="str" cm="1">
        <f t="array" ref="B1684">_xlfn.IFS(Data!F1684 = "successful", "successful",Data!F1684="failed","unsuccessful",Data!F1684="canceled","unsuccessful",Data!F1684="live","live")</f>
        <v>live</v>
      </c>
      <c r="C1684">
        <v>6000</v>
      </c>
      <c r="D1684" t="str" cm="1">
        <f t="array" ref="D1684">_xlfn.IFS(C1684&lt;1000,"&lt;1000",AND(C1684&gt;=1000,C1684&lt;=4999),"1000 - 4999",AND(C1684&gt;=5000,C1684&lt;=9999),"5000 - 9999",AND(C1684&gt;=10000,C1684&lt;=14999),"10000 - 14999",AND(C1684&gt;=15000,C1684&lt;=19999),"15000 - 19999",AND(C1684&gt;=20000,C1684&lt;=24999),"20000 - 24999",AND(C1684&gt;=25000,C1684&lt;=29999),"25000 - 29999",AND(C1684&gt;=30000,C1684&lt;=34999),"30000 - 34999",AND(C1684&gt;=35000,C1684&lt;=39999),"35000 - 39999",AND(C1684&gt;=40000,C1684&lt;=44999),"40000 - 44999",AND(C1684&gt;=45000,C1684&lt;=49999),"45000 - 49999",C1684&gt;=50000,"50000 or more")</f>
        <v>5000 - 9999</v>
      </c>
    </row>
    <row r="1685" spans="1:4" x14ac:dyDescent="0.25">
      <c r="A1685">
        <v>10</v>
      </c>
      <c r="B1685" t="str" cm="1">
        <f t="array" ref="B1685">_xlfn.IFS(Data!F1685 = "successful", "successful",Data!F1685="failed","unsuccessful",Data!F1685="canceled","unsuccessful",Data!F1685="live","live")</f>
        <v>live</v>
      </c>
      <c r="C1685">
        <v>3500</v>
      </c>
      <c r="D1685" t="str" cm="1">
        <f t="array" ref="D1685">_xlfn.IFS(C1685&lt;1000,"&lt;1000",AND(C1685&gt;=1000,C1685&lt;=4999),"1000 - 4999",AND(C1685&gt;=5000,C1685&lt;=9999),"5000 - 9999",AND(C1685&gt;=10000,C1685&lt;=14999),"10000 - 14999",AND(C1685&gt;=15000,C1685&lt;=19999),"15000 - 19999",AND(C1685&gt;=20000,C1685&lt;=24999),"20000 - 24999",AND(C1685&gt;=25000,C1685&lt;=29999),"25000 - 29999",AND(C1685&gt;=30000,C1685&lt;=34999),"30000 - 34999",AND(C1685&gt;=35000,C1685&lt;=39999),"35000 - 39999",AND(C1685&gt;=40000,C1685&lt;=44999),"40000 - 44999",AND(C1685&gt;=45000,C1685&lt;=49999),"45000 - 49999",C1685&gt;=50000,"50000 or more")</f>
        <v>1000 - 4999</v>
      </c>
    </row>
    <row r="1686" spans="1:4" x14ac:dyDescent="0.25">
      <c r="A1686">
        <v>101</v>
      </c>
      <c r="B1686" t="str" cm="1">
        <f t="array" ref="B1686">_xlfn.IFS(Data!F1686 = "successful", "successful",Data!F1686="failed","unsuccessful",Data!F1686="canceled","unsuccessful",Data!F1686="live","live")</f>
        <v>live</v>
      </c>
      <c r="C1686">
        <v>8000</v>
      </c>
      <c r="D1686" t="str" cm="1">
        <f t="array" ref="D1686">_xlfn.IFS(C1686&lt;1000,"&lt;1000",AND(C1686&gt;=1000,C1686&lt;=4999),"1000 - 4999",AND(C1686&gt;=5000,C1686&lt;=9999),"5000 - 9999",AND(C1686&gt;=10000,C1686&lt;=14999),"10000 - 14999",AND(C1686&gt;=15000,C1686&lt;=19999),"15000 - 19999",AND(C1686&gt;=20000,C1686&lt;=24999),"20000 - 24999",AND(C1686&gt;=25000,C1686&lt;=29999),"25000 - 29999",AND(C1686&gt;=30000,C1686&lt;=34999),"30000 - 34999",AND(C1686&gt;=35000,C1686&lt;=39999),"35000 - 39999",AND(C1686&gt;=40000,C1686&lt;=44999),"40000 - 44999",AND(C1686&gt;=45000,C1686&lt;=49999),"45000 - 49999",C1686&gt;=50000,"50000 or more")</f>
        <v>5000 - 9999</v>
      </c>
    </row>
    <row r="1687" spans="1:4" x14ac:dyDescent="0.25">
      <c r="A1687">
        <v>15</v>
      </c>
      <c r="B1687" t="str" cm="1">
        <f t="array" ref="B1687">_xlfn.IFS(Data!F1687 = "successful", "successful",Data!F1687="failed","unsuccessful",Data!F1687="canceled","unsuccessful",Data!F1687="live","live")</f>
        <v>live</v>
      </c>
      <c r="C1687">
        <v>350</v>
      </c>
      <c r="D1687" t="str" cm="1">
        <f t="array" ref="D1687">_xlfn.IFS(C1687&lt;1000,"&lt;1000",AND(C1687&gt;=1000,C1687&lt;=4999),"1000 - 4999",AND(C1687&gt;=5000,C1687&lt;=9999),"5000 - 9999",AND(C1687&gt;=10000,C1687&lt;=14999),"10000 - 14999",AND(C1687&gt;=15000,C1687&lt;=19999),"15000 - 19999",AND(C1687&gt;=20000,C1687&lt;=24999),"20000 - 24999",AND(C1687&gt;=25000,C1687&lt;=29999),"25000 - 29999",AND(C1687&gt;=30000,C1687&lt;=34999),"30000 - 34999",AND(C1687&gt;=35000,C1687&lt;=39999),"35000 - 39999",AND(C1687&gt;=40000,C1687&lt;=44999),"40000 - 44999",AND(C1687&gt;=45000,C1687&lt;=49999),"45000 - 49999",C1687&gt;=50000,"50000 or more")</f>
        <v>&lt;1000</v>
      </c>
    </row>
    <row r="1688" spans="1:4" x14ac:dyDescent="0.25">
      <c r="A1688">
        <v>1</v>
      </c>
      <c r="B1688" t="str" cm="1">
        <f t="array" ref="B1688">_xlfn.IFS(Data!F1688 = "successful", "successful",Data!F1688="failed","unsuccessful",Data!F1688="canceled","unsuccessful",Data!F1688="live","live")</f>
        <v>live</v>
      </c>
      <c r="C1688">
        <v>5000</v>
      </c>
      <c r="D1688" t="str" cm="1">
        <f t="array" ref="D1688">_xlfn.IFS(C1688&lt;1000,"&lt;1000",AND(C1688&gt;=1000,C1688&lt;=4999),"1000 - 4999",AND(C1688&gt;=5000,C1688&lt;=9999),"5000 - 9999",AND(C1688&gt;=10000,C1688&lt;=14999),"10000 - 14999",AND(C1688&gt;=15000,C1688&lt;=19999),"15000 - 19999",AND(C1688&gt;=20000,C1688&lt;=24999),"20000 - 24999",AND(C1688&gt;=25000,C1688&lt;=29999),"25000 - 29999",AND(C1688&gt;=30000,C1688&lt;=34999),"30000 - 34999",AND(C1688&gt;=35000,C1688&lt;=39999),"35000 - 39999",AND(C1688&gt;=40000,C1688&lt;=44999),"40000 - 44999",AND(C1688&gt;=45000,C1688&lt;=49999),"45000 - 49999",C1688&gt;=50000,"50000 or more")</f>
        <v>5000 - 9999</v>
      </c>
    </row>
    <row r="1689" spans="1:4" x14ac:dyDescent="0.25">
      <c r="A1689">
        <v>39</v>
      </c>
      <c r="B1689" t="str" cm="1">
        <f t="array" ref="B1689">_xlfn.IFS(Data!F1689 = "successful", "successful",Data!F1689="failed","unsuccessful",Data!F1689="canceled","unsuccessful",Data!F1689="live","live")</f>
        <v>live</v>
      </c>
      <c r="C1689">
        <v>10000</v>
      </c>
      <c r="D1689" t="str" cm="1">
        <f t="array" ref="D1689">_xlfn.IFS(C1689&lt;1000,"&lt;1000",AND(C1689&gt;=1000,C1689&lt;=4999),"1000 - 4999",AND(C1689&gt;=5000,C1689&lt;=9999),"5000 - 9999",AND(C1689&gt;=10000,C1689&lt;=14999),"10000 - 14999",AND(C1689&gt;=15000,C1689&lt;=19999),"15000 - 19999",AND(C1689&gt;=20000,C1689&lt;=24999),"20000 - 24999",AND(C1689&gt;=25000,C1689&lt;=29999),"25000 - 29999",AND(C1689&gt;=30000,C1689&lt;=34999),"30000 - 34999",AND(C1689&gt;=35000,C1689&lt;=39999),"35000 - 39999",AND(C1689&gt;=40000,C1689&lt;=44999),"40000 - 44999",AND(C1689&gt;=45000,C1689&lt;=49999),"45000 - 49999",C1689&gt;=50000,"50000 or more")</f>
        <v>10000 - 14999</v>
      </c>
    </row>
    <row r="1690" spans="1:4" x14ac:dyDescent="0.25">
      <c r="A1690">
        <v>7</v>
      </c>
      <c r="B1690" t="str" cm="1">
        <f t="array" ref="B1690">_xlfn.IFS(Data!F1690 = "successful", "successful",Data!F1690="failed","unsuccessful",Data!F1690="canceled","unsuccessful",Data!F1690="live","live")</f>
        <v>live</v>
      </c>
      <c r="C1690">
        <v>4000</v>
      </c>
      <c r="D1690" t="str" cm="1">
        <f t="array" ref="D1690">_xlfn.IFS(C1690&lt;1000,"&lt;1000",AND(C1690&gt;=1000,C1690&lt;=4999),"1000 - 4999",AND(C1690&gt;=5000,C1690&lt;=9999),"5000 - 9999",AND(C1690&gt;=10000,C1690&lt;=14999),"10000 - 14999",AND(C1690&gt;=15000,C1690&lt;=19999),"15000 - 19999",AND(C1690&gt;=20000,C1690&lt;=24999),"20000 - 24999",AND(C1690&gt;=25000,C1690&lt;=29999),"25000 - 29999",AND(C1690&gt;=30000,C1690&lt;=34999),"30000 - 34999",AND(C1690&gt;=35000,C1690&lt;=39999),"35000 - 39999",AND(C1690&gt;=40000,C1690&lt;=44999),"40000 - 44999",AND(C1690&gt;=45000,C1690&lt;=49999),"45000 - 49999",C1690&gt;=50000,"50000 or more")</f>
        <v>1000 - 4999</v>
      </c>
    </row>
    <row r="1691" spans="1:4" x14ac:dyDescent="0.25">
      <c r="A1691">
        <v>14</v>
      </c>
      <c r="B1691" t="str" cm="1">
        <f t="array" ref="B1691">_xlfn.IFS(Data!F1691 = "successful", "successful",Data!F1691="failed","unsuccessful",Data!F1691="canceled","unsuccessful",Data!F1691="live","live")</f>
        <v>live</v>
      </c>
      <c r="C1691">
        <v>2400</v>
      </c>
      <c r="D1691" t="str" cm="1">
        <f t="array" ref="D1691">_xlfn.IFS(C1691&lt;1000,"&lt;1000",AND(C1691&gt;=1000,C1691&lt;=4999),"1000 - 4999",AND(C1691&gt;=5000,C1691&lt;=9999),"5000 - 9999",AND(C1691&gt;=10000,C1691&lt;=14999),"10000 - 14999",AND(C1691&gt;=15000,C1691&lt;=19999),"15000 - 19999",AND(C1691&gt;=20000,C1691&lt;=24999),"20000 - 24999",AND(C1691&gt;=25000,C1691&lt;=29999),"25000 - 29999",AND(C1691&gt;=30000,C1691&lt;=34999),"30000 - 34999",AND(C1691&gt;=35000,C1691&lt;=39999),"35000 - 39999",AND(C1691&gt;=40000,C1691&lt;=44999),"40000 - 44999",AND(C1691&gt;=45000,C1691&lt;=49999),"45000 - 49999",C1691&gt;=50000,"50000 or more")</f>
        <v>1000 - 4999</v>
      </c>
    </row>
    <row r="1692" spans="1:4" x14ac:dyDescent="0.25">
      <c r="A1692">
        <v>11</v>
      </c>
      <c r="B1692" t="str" cm="1">
        <f t="array" ref="B1692">_xlfn.IFS(Data!F1692 = "successful", "successful",Data!F1692="failed","unsuccessful",Data!F1692="canceled","unsuccessful",Data!F1692="live","live")</f>
        <v>live</v>
      </c>
      <c r="C1692">
        <v>2500</v>
      </c>
      <c r="D1692" t="str" cm="1">
        <f t="array" ref="D1692">_xlfn.IFS(C1692&lt;1000,"&lt;1000",AND(C1692&gt;=1000,C1692&lt;=4999),"1000 - 4999",AND(C1692&gt;=5000,C1692&lt;=9999),"5000 - 9999",AND(C1692&gt;=10000,C1692&lt;=14999),"10000 - 14999",AND(C1692&gt;=15000,C1692&lt;=19999),"15000 - 19999",AND(C1692&gt;=20000,C1692&lt;=24999),"20000 - 24999",AND(C1692&gt;=25000,C1692&lt;=29999),"25000 - 29999",AND(C1692&gt;=30000,C1692&lt;=34999),"30000 - 34999",AND(C1692&gt;=35000,C1692&lt;=39999),"35000 - 39999",AND(C1692&gt;=40000,C1692&lt;=44999),"40000 - 44999",AND(C1692&gt;=45000,C1692&lt;=49999),"45000 - 49999",C1692&gt;=50000,"50000 or more")</f>
        <v>1000 - 4999</v>
      </c>
    </row>
    <row r="1693" spans="1:4" x14ac:dyDescent="0.25">
      <c r="A1693">
        <v>38</v>
      </c>
      <c r="B1693" t="str" cm="1">
        <f t="array" ref="B1693">_xlfn.IFS(Data!F1693 = "successful", "successful",Data!F1693="failed","unsuccessful",Data!F1693="canceled","unsuccessful",Data!F1693="live","live")</f>
        <v>live</v>
      </c>
      <c r="C1693">
        <v>30000</v>
      </c>
      <c r="D1693" t="str" cm="1">
        <f t="array" ref="D1693">_xlfn.IFS(C1693&lt;1000,"&lt;1000",AND(C1693&gt;=1000,C1693&lt;=4999),"1000 - 4999",AND(C1693&gt;=5000,C1693&lt;=9999),"5000 - 9999",AND(C1693&gt;=10000,C1693&lt;=14999),"10000 - 14999",AND(C1693&gt;=15000,C1693&lt;=19999),"15000 - 19999",AND(C1693&gt;=20000,C1693&lt;=24999),"20000 - 24999",AND(C1693&gt;=25000,C1693&lt;=29999),"25000 - 29999",AND(C1693&gt;=30000,C1693&lt;=34999),"30000 - 34999",AND(C1693&gt;=35000,C1693&lt;=39999),"35000 - 39999",AND(C1693&gt;=40000,C1693&lt;=44999),"40000 - 44999",AND(C1693&gt;=45000,C1693&lt;=49999),"45000 - 49999",C1693&gt;=50000,"50000 or more")</f>
        <v>30000 - 34999</v>
      </c>
    </row>
    <row r="1694" spans="1:4" x14ac:dyDescent="0.25">
      <c r="A1694">
        <v>15</v>
      </c>
      <c r="B1694" t="str" cm="1">
        <f t="array" ref="B1694">_xlfn.IFS(Data!F1694 = "successful", "successful",Data!F1694="failed","unsuccessful",Data!F1694="canceled","unsuccessful",Data!F1694="live","live")</f>
        <v>live</v>
      </c>
      <c r="C1694">
        <v>5000</v>
      </c>
      <c r="D1694" t="str" cm="1">
        <f t="array" ref="D1694">_xlfn.IFS(C1694&lt;1000,"&lt;1000",AND(C1694&gt;=1000,C1694&lt;=4999),"1000 - 4999",AND(C1694&gt;=5000,C1694&lt;=9999),"5000 - 9999",AND(C1694&gt;=10000,C1694&lt;=14999),"10000 - 14999",AND(C1694&gt;=15000,C1694&lt;=19999),"15000 - 19999",AND(C1694&gt;=20000,C1694&lt;=24999),"20000 - 24999",AND(C1694&gt;=25000,C1694&lt;=29999),"25000 - 29999",AND(C1694&gt;=30000,C1694&lt;=34999),"30000 - 34999",AND(C1694&gt;=35000,C1694&lt;=39999),"35000 - 39999",AND(C1694&gt;=40000,C1694&lt;=44999),"40000 - 44999",AND(C1694&gt;=45000,C1694&lt;=49999),"45000 - 49999",C1694&gt;=50000,"50000 or more")</f>
        <v>5000 - 9999</v>
      </c>
    </row>
    <row r="1695" spans="1:4" x14ac:dyDescent="0.25">
      <c r="A1695">
        <v>8</v>
      </c>
      <c r="B1695" t="str" cm="1">
        <f t="array" ref="B1695">_xlfn.IFS(Data!F1695 = "successful", "successful",Data!F1695="failed","unsuccessful",Data!F1695="canceled","unsuccessful",Data!F1695="live","live")</f>
        <v>live</v>
      </c>
      <c r="C1695">
        <v>3000</v>
      </c>
      <c r="D1695" t="str" cm="1">
        <f t="array" ref="D1695">_xlfn.IFS(C1695&lt;1000,"&lt;1000",AND(C1695&gt;=1000,C1695&lt;=4999),"1000 - 4999",AND(C1695&gt;=5000,C1695&lt;=9999),"5000 - 9999",AND(C1695&gt;=10000,C1695&lt;=14999),"10000 - 14999",AND(C1695&gt;=15000,C1695&lt;=19999),"15000 - 19999",AND(C1695&gt;=20000,C1695&lt;=24999),"20000 - 24999",AND(C1695&gt;=25000,C1695&lt;=29999),"25000 - 29999",AND(C1695&gt;=30000,C1695&lt;=34999),"30000 - 34999",AND(C1695&gt;=35000,C1695&lt;=39999),"35000 - 39999",AND(C1695&gt;=40000,C1695&lt;=44999),"40000 - 44999",AND(C1695&gt;=45000,C1695&lt;=49999),"45000 - 49999",C1695&gt;=50000,"50000 or more")</f>
        <v>1000 - 4999</v>
      </c>
    </row>
    <row r="1696" spans="1:4" x14ac:dyDescent="0.25">
      <c r="A1696">
        <v>1</v>
      </c>
      <c r="B1696" t="str" cm="1">
        <f t="array" ref="B1696">_xlfn.IFS(Data!F1696 = "successful", "successful",Data!F1696="failed","unsuccessful",Data!F1696="canceled","unsuccessful",Data!F1696="live","live")</f>
        <v>live</v>
      </c>
      <c r="C1696">
        <v>10000</v>
      </c>
      <c r="D1696" t="str" cm="1">
        <f t="array" ref="D1696">_xlfn.IFS(C1696&lt;1000,"&lt;1000",AND(C1696&gt;=1000,C1696&lt;=4999),"1000 - 4999",AND(C1696&gt;=5000,C1696&lt;=9999),"5000 - 9999",AND(C1696&gt;=10000,C1696&lt;=14999),"10000 - 14999",AND(C1696&gt;=15000,C1696&lt;=19999),"15000 - 19999",AND(C1696&gt;=20000,C1696&lt;=24999),"20000 - 24999",AND(C1696&gt;=25000,C1696&lt;=29999),"25000 - 29999",AND(C1696&gt;=30000,C1696&lt;=34999),"30000 - 34999",AND(C1696&gt;=35000,C1696&lt;=39999),"35000 - 39999",AND(C1696&gt;=40000,C1696&lt;=44999),"40000 - 44999",AND(C1696&gt;=45000,C1696&lt;=49999),"45000 - 49999",C1696&gt;=50000,"50000 or more")</f>
        <v>10000 - 14999</v>
      </c>
    </row>
    <row r="1697" spans="1:4" x14ac:dyDescent="0.25">
      <c r="A1697">
        <v>23</v>
      </c>
      <c r="B1697" t="str" cm="1">
        <f t="array" ref="B1697">_xlfn.IFS(Data!F1697 = "successful", "successful",Data!F1697="failed","unsuccessful",Data!F1697="canceled","unsuccessful",Data!F1697="live","live")</f>
        <v>live</v>
      </c>
      <c r="C1697">
        <v>12000</v>
      </c>
      <c r="D1697" t="str" cm="1">
        <f t="array" ref="D1697">_xlfn.IFS(C1697&lt;1000,"&lt;1000",AND(C1697&gt;=1000,C1697&lt;=4999),"1000 - 4999",AND(C1697&gt;=5000,C1697&lt;=9999),"5000 - 9999",AND(C1697&gt;=10000,C1697&lt;=14999),"10000 - 14999",AND(C1697&gt;=15000,C1697&lt;=19999),"15000 - 19999",AND(C1697&gt;=20000,C1697&lt;=24999),"20000 - 24999",AND(C1697&gt;=25000,C1697&lt;=29999),"25000 - 29999",AND(C1697&gt;=30000,C1697&lt;=34999),"30000 - 34999",AND(C1697&gt;=35000,C1697&lt;=39999),"35000 - 39999",AND(C1697&gt;=40000,C1697&lt;=44999),"40000 - 44999",AND(C1697&gt;=45000,C1697&lt;=49999),"45000 - 49999",C1697&gt;=50000,"50000 or more")</f>
        <v>10000 - 14999</v>
      </c>
    </row>
    <row r="1698" spans="1:4" x14ac:dyDescent="0.25">
      <c r="A1698">
        <v>0</v>
      </c>
      <c r="B1698" t="str" cm="1">
        <f t="array" ref="B1698">_xlfn.IFS(Data!F1698 = "successful", "successful",Data!F1698="failed","unsuccessful",Data!F1698="canceled","unsuccessful",Data!F1698="live","live")</f>
        <v>live</v>
      </c>
      <c r="C1698">
        <v>300000</v>
      </c>
      <c r="D1698" t="str" cm="1">
        <f t="array" ref="D1698">_xlfn.IFS(C1698&lt;1000,"&lt;1000",AND(C1698&gt;=1000,C1698&lt;=4999),"1000 - 4999",AND(C1698&gt;=5000,C1698&lt;=9999),"5000 - 9999",AND(C1698&gt;=10000,C1698&lt;=14999),"10000 - 14999",AND(C1698&gt;=15000,C1698&lt;=19999),"15000 - 19999",AND(C1698&gt;=20000,C1698&lt;=24999),"20000 - 24999",AND(C1698&gt;=25000,C1698&lt;=29999),"25000 - 29999",AND(C1698&gt;=30000,C1698&lt;=34999),"30000 - 34999",AND(C1698&gt;=35000,C1698&lt;=39999),"35000 - 39999",AND(C1698&gt;=40000,C1698&lt;=44999),"40000 - 44999",AND(C1698&gt;=45000,C1698&lt;=49999),"45000 - 49999",C1698&gt;=50000,"50000 or more")</f>
        <v>50000 or more</v>
      </c>
    </row>
    <row r="1699" spans="1:4" x14ac:dyDescent="0.25">
      <c r="A1699">
        <v>22</v>
      </c>
      <c r="B1699" t="str" cm="1">
        <f t="array" ref="B1699">_xlfn.IFS(Data!F1699 = "successful", "successful",Data!F1699="failed","unsuccessful",Data!F1699="canceled","unsuccessful",Data!F1699="live","live")</f>
        <v>live</v>
      </c>
      <c r="C1699">
        <v>12500</v>
      </c>
      <c r="D1699" t="str" cm="1">
        <f t="array" ref="D1699">_xlfn.IFS(C1699&lt;1000,"&lt;1000",AND(C1699&gt;=1000,C1699&lt;=4999),"1000 - 4999",AND(C1699&gt;=5000,C1699&lt;=9999),"5000 - 9999",AND(C1699&gt;=10000,C1699&lt;=14999),"10000 - 14999",AND(C1699&gt;=15000,C1699&lt;=19999),"15000 - 19999",AND(C1699&gt;=20000,C1699&lt;=24999),"20000 - 24999",AND(C1699&gt;=25000,C1699&lt;=29999),"25000 - 29999",AND(C1699&gt;=30000,C1699&lt;=34999),"30000 - 34999",AND(C1699&gt;=35000,C1699&lt;=39999),"35000 - 39999",AND(C1699&gt;=40000,C1699&lt;=44999),"40000 - 44999",AND(C1699&gt;=45000,C1699&lt;=49999),"45000 - 49999",C1699&gt;=50000,"50000 or more")</f>
        <v>10000 - 14999</v>
      </c>
    </row>
    <row r="1700" spans="1:4" x14ac:dyDescent="0.25">
      <c r="A1700">
        <v>0</v>
      </c>
      <c r="B1700" t="str" cm="1">
        <f t="array" ref="B1700">_xlfn.IFS(Data!F1700 = "successful", "successful",Data!F1700="failed","unsuccessful",Data!F1700="canceled","unsuccessful",Data!F1700="live","live")</f>
        <v>live</v>
      </c>
      <c r="C1700">
        <v>125000</v>
      </c>
      <c r="D1700" t="str" cm="1">
        <f t="array" ref="D1700">_xlfn.IFS(C1700&lt;1000,"&lt;1000",AND(C1700&gt;=1000,C1700&lt;=4999),"1000 - 4999",AND(C1700&gt;=5000,C1700&lt;=9999),"5000 - 9999",AND(C1700&gt;=10000,C1700&lt;=14999),"10000 - 14999",AND(C1700&gt;=15000,C1700&lt;=19999),"15000 - 19999",AND(C1700&gt;=20000,C1700&lt;=24999),"20000 - 24999",AND(C1700&gt;=25000,C1700&lt;=29999),"25000 - 29999",AND(C1700&gt;=30000,C1700&lt;=34999),"30000 - 34999",AND(C1700&gt;=35000,C1700&lt;=39999),"35000 - 39999",AND(C1700&gt;=40000,C1700&lt;=44999),"40000 - 44999",AND(C1700&gt;=45000,C1700&lt;=49999),"45000 - 49999",C1700&gt;=50000,"50000 or more")</f>
        <v>50000 or more</v>
      </c>
    </row>
    <row r="1701" spans="1:4" x14ac:dyDescent="0.25">
      <c r="A1701">
        <v>4</v>
      </c>
      <c r="B1701" t="str" cm="1">
        <f t="array" ref="B1701">_xlfn.IFS(Data!F1701 = "successful", "successful",Data!F1701="failed","unsuccessful",Data!F1701="canceled","unsuccessful",Data!F1701="live","live")</f>
        <v>live</v>
      </c>
      <c r="C1701">
        <v>5105</v>
      </c>
      <c r="D1701" t="str" cm="1">
        <f t="array" ref="D1701">_xlfn.IFS(C1701&lt;1000,"&lt;1000",AND(C1701&gt;=1000,C1701&lt;=4999),"1000 - 4999",AND(C1701&gt;=5000,C1701&lt;=9999),"5000 - 9999",AND(C1701&gt;=10000,C1701&lt;=14999),"10000 - 14999",AND(C1701&gt;=15000,C1701&lt;=19999),"15000 - 19999",AND(C1701&gt;=20000,C1701&lt;=24999),"20000 - 24999",AND(C1701&gt;=25000,C1701&lt;=29999),"25000 - 29999",AND(C1701&gt;=30000,C1701&lt;=34999),"30000 - 34999",AND(C1701&gt;=35000,C1701&lt;=39999),"35000 - 39999",AND(C1701&gt;=40000,C1701&lt;=44999),"40000 - 44999",AND(C1701&gt;=45000,C1701&lt;=49999),"45000 - 49999",C1701&gt;=50000,"50000 or more")</f>
        <v>5000 - 9999</v>
      </c>
    </row>
    <row r="1702" spans="1:4" x14ac:dyDescent="0.25">
      <c r="A1702">
        <v>79</v>
      </c>
      <c r="B1702" t="str" cm="1">
        <f t="array" ref="B1702">_xlfn.IFS(Data!F1702 = "successful", "successful",Data!F1702="failed","unsuccessful",Data!F1702="canceled","unsuccessful",Data!F1702="live","live")</f>
        <v>live</v>
      </c>
      <c r="C1702">
        <v>20000</v>
      </c>
      <c r="D1702" t="str" cm="1">
        <f t="array" ref="D1702">_xlfn.IFS(C1702&lt;1000,"&lt;1000",AND(C1702&gt;=1000,C1702&lt;=4999),"1000 - 4999",AND(C1702&gt;=5000,C1702&lt;=9999),"5000 - 9999",AND(C1702&gt;=10000,C1702&lt;=14999),"10000 - 14999",AND(C1702&gt;=15000,C1702&lt;=19999),"15000 - 19999",AND(C1702&gt;=20000,C1702&lt;=24999),"20000 - 24999",AND(C1702&gt;=25000,C1702&lt;=29999),"25000 - 29999",AND(C1702&gt;=30000,C1702&lt;=34999),"30000 - 34999",AND(C1702&gt;=35000,C1702&lt;=39999),"35000 - 39999",AND(C1702&gt;=40000,C1702&lt;=44999),"40000 - 44999",AND(C1702&gt;=45000,C1702&lt;=49999),"45000 - 49999",C1702&gt;=50000,"50000 or more")</f>
        <v>20000 - 24999</v>
      </c>
    </row>
    <row r="1703" spans="1:4" x14ac:dyDescent="0.25">
      <c r="A1703">
        <v>2</v>
      </c>
      <c r="B1703" t="str" cm="1">
        <f t="array" ref="B1703">_xlfn.IFS(Data!F1703 = "successful", "successful",Data!F1703="failed","unsuccessful",Data!F1703="canceled","unsuccessful",Data!F1703="live","live")</f>
        <v>unsuccessful</v>
      </c>
      <c r="C1703">
        <v>5050</v>
      </c>
      <c r="D1703" t="str" cm="1">
        <f t="array" ref="D1703">_xlfn.IFS(C1703&lt;1000,"&lt;1000",AND(C1703&gt;=1000,C1703&lt;=4999),"1000 - 4999",AND(C1703&gt;=5000,C1703&lt;=9999),"5000 - 9999",AND(C1703&gt;=10000,C1703&lt;=14999),"10000 - 14999",AND(C1703&gt;=15000,C1703&lt;=19999),"15000 - 19999",AND(C1703&gt;=20000,C1703&lt;=24999),"20000 - 24999",AND(C1703&gt;=25000,C1703&lt;=29999),"25000 - 29999",AND(C1703&gt;=30000,C1703&lt;=34999),"30000 - 34999",AND(C1703&gt;=35000,C1703&lt;=39999),"35000 - 39999",AND(C1703&gt;=40000,C1703&lt;=44999),"40000 - 44999",AND(C1703&gt;=45000,C1703&lt;=49999),"45000 - 49999",C1703&gt;=50000,"50000 or more")</f>
        <v>5000 - 9999</v>
      </c>
    </row>
    <row r="1704" spans="1:4" x14ac:dyDescent="0.25">
      <c r="A1704">
        <v>1</v>
      </c>
      <c r="B1704" t="str" cm="1">
        <f t="array" ref="B1704">_xlfn.IFS(Data!F1704 = "successful", "successful",Data!F1704="failed","unsuccessful",Data!F1704="canceled","unsuccessful",Data!F1704="live","live")</f>
        <v>unsuccessful</v>
      </c>
      <c r="C1704">
        <v>16500</v>
      </c>
      <c r="D1704" t="str" cm="1">
        <f t="array" ref="D1704">_xlfn.IFS(C1704&lt;1000,"&lt;1000",AND(C1704&gt;=1000,C1704&lt;=4999),"1000 - 4999",AND(C1704&gt;=5000,C1704&lt;=9999),"5000 - 9999",AND(C1704&gt;=10000,C1704&lt;=14999),"10000 - 14999",AND(C1704&gt;=15000,C1704&lt;=19999),"15000 - 19999",AND(C1704&gt;=20000,C1704&lt;=24999),"20000 - 24999",AND(C1704&gt;=25000,C1704&lt;=29999),"25000 - 29999",AND(C1704&gt;=30000,C1704&lt;=34999),"30000 - 34999",AND(C1704&gt;=35000,C1704&lt;=39999),"35000 - 39999",AND(C1704&gt;=40000,C1704&lt;=44999),"40000 - 44999",AND(C1704&gt;=45000,C1704&lt;=49999),"45000 - 49999",C1704&gt;=50000,"50000 or more")</f>
        <v>15000 - 19999</v>
      </c>
    </row>
    <row r="1705" spans="1:4" x14ac:dyDescent="0.25">
      <c r="A1705">
        <v>2</v>
      </c>
      <c r="B1705" t="str" cm="1">
        <f t="array" ref="B1705">_xlfn.IFS(Data!F1705 = "successful", "successful",Data!F1705="failed","unsuccessful",Data!F1705="canceled","unsuccessful",Data!F1705="live","live")</f>
        <v>unsuccessful</v>
      </c>
      <c r="C1705">
        <v>5000</v>
      </c>
      <c r="D1705" t="str" cm="1">
        <f t="array" ref="D1705">_xlfn.IFS(C1705&lt;1000,"&lt;1000",AND(C1705&gt;=1000,C1705&lt;=4999),"1000 - 4999",AND(C1705&gt;=5000,C1705&lt;=9999),"5000 - 9999",AND(C1705&gt;=10000,C1705&lt;=14999),"10000 - 14999",AND(C1705&gt;=15000,C1705&lt;=19999),"15000 - 19999",AND(C1705&gt;=20000,C1705&lt;=24999),"20000 - 24999",AND(C1705&gt;=25000,C1705&lt;=29999),"25000 - 29999",AND(C1705&gt;=30000,C1705&lt;=34999),"30000 - 34999",AND(C1705&gt;=35000,C1705&lt;=39999),"35000 - 39999",AND(C1705&gt;=40000,C1705&lt;=44999),"40000 - 44999",AND(C1705&gt;=45000,C1705&lt;=49999),"45000 - 49999",C1705&gt;=50000,"50000 or more")</f>
        <v>5000 - 9999</v>
      </c>
    </row>
    <row r="1706" spans="1:4" x14ac:dyDescent="0.25">
      <c r="A1706">
        <v>11</v>
      </c>
      <c r="B1706" t="str" cm="1">
        <f t="array" ref="B1706">_xlfn.IFS(Data!F1706 = "successful", "successful",Data!F1706="failed","unsuccessful",Data!F1706="canceled","unsuccessful",Data!F1706="live","live")</f>
        <v>unsuccessful</v>
      </c>
      <c r="C1706">
        <v>2000</v>
      </c>
      <c r="D1706" t="str" cm="1">
        <f t="array" ref="D1706">_xlfn.IFS(C1706&lt;1000,"&lt;1000",AND(C1706&gt;=1000,C1706&lt;=4999),"1000 - 4999",AND(C1706&gt;=5000,C1706&lt;=9999),"5000 - 9999",AND(C1706&gt;=10000,C1706&lt;=14999),"10000 - 14999",AND(C1706&gt;=15000,C1706&lt;=19999),"15000 - 19999",AND(C1706&gt;=20000,C1706&lt;=24999),"20000 - 24999",AND(C1706&gt;=25000,C1706&lt;=29999),"25000 - 29999",AND(C1706&gt;=30000,C1706&lt;=34999),"30000 - 34999",AND(C1706&gt;=35000,C1706&lt;=39999),"35000 - 39999",AND(C1706&gt;=40000,C1706&lt;=44999),"40000 - 44999",AND(C1706&gt;=45000,C1706&lt;=49999),"45000 - 49999",C1706&gt;=50000,"50000 or more")</f>
        <v>1000 - 4999</v>
      </c>
    </row>
    <row r="1707" spans="1:4" x14ac:dyDescent="0.25">
      <c r="A1707">
        <v>0</v>
      </c>
      <c r="B1707" t="str" cm="1">
        <f t="array" ref="B1707">_xlfn.IFS(Data!F1707 = "successful", "successful",Data!F1707="failed","unsuccessful",Data!F1707="canceled","unsuccessful",Data!F1707="live","live")</f>
        <v>unsuccessful</v>
      </c>
      <c r="C1707">
        <v>2000</v>
      </c>
      <c r="D1707" t="str" cm="1">
        <f t="array" ref="D1707">_xlfn.IFS(C1707&lt;1000,"&lt;1000",AND(C1707&gt;=1000,C1707&lt;=4999),"1000 - 4999",AND(C1707&gt;=5000,C1707&lt;=9999),"5000 - 9999",AND(C1707&gt;=10000,C1707&lt;=14999),"10000 - 14999",AND(C1707&gt;=15000,C1707&lt;=19999),"15000 - 19999",AND(C1707&gt;=20000,C1707&lt;=24999),"20000 - 24999",AND(C1707&gt;=25000,C1707&lt;=29999),"25000 - 29999",AND(C1707&gt;=30000,C1707&lt;=34999),"30000 - 34999",AND(C1707&gt;=35000,C1707&lt;=39999),"35000 - 39999",AND(C1707&gt;=40000,C1707&lt;=44999),"40000 - 44999",AND(C1707&gt;=45000,C1707&lt;=49999),"45000 - 49999",C1707&gt;=50000,"50000 or more")</f>
        <v>1000 - 4999</v>
      </c>
    </row>
    <row r="1708" spans="1:4" x14ac:dyDescent="0.25">
      <c r="A1708">
        <v>0</v>
      </c>
      <c r="B1708" t="str" cm="1">
        <f t="array" ref="B1708">_xlfn.IFS(Data!F1708 = "successful", "successful",Data!F1708="failed","unsuccessful",Data!F1708="canceled","unsuccessful",Data!F1708="live","live")</f>
        <v>unsuccessful</v>
      </c>
      <c r="C1708">
        <v>5500</v>
      </c>
      <c r="D1708" t="str" cm="1">
        <f t="array" ref="D1708">_xlfn.IFS(C1708&lt;1000,"&lt;1000",AND(C1708&gt;=1000,C1708&lt;=4999),"1000 - 4999",AND(C1708&gt;=5000,C1708&lt;=9999),"5000 - 9999",AND(C1708&gt;=10000,C1708&lt;=14999),"10000 - 14999",AND(C1708&gt;=15000,C1708&lt;=19999),"15000 - 19999",AND(C1708&gt;=20000,C1708&lt;=24999),"20000 - 24999",AND(C1708&gt;=25000,C1708&lt;=29999),"25000 - 29999",AND(C1708&gt;=30000,C1708&lt;=34999),"30000 - 34999",AND(C1708&gt;=35000,C1708&lt;=39999),"35000 - 39999",AND(C1708&gt;=40000,C1708&lt;=44999),"40000 - 44999",AND(C1708&gt;=45000,C1708&lt;=49999),"45000 - 49999",C1708&gt;=50000,"50000 or more")</f>
        <v>5000 - 9999</v>
      </c>
    </row>
    <row r="1709" spans="1:4" x14ac:dyDescent="0.25">
      <c r="A1709">
        <v>9</v>
      </c>
      <c r="B1709" t="str" cm="1">
        <f t="array" ref="B1709">_xlfn.IFS(Data!F1709 = "successful", "successful",Data!F1709="failed","unsuccessful",Data!F1709="canceled","unsuccessful",Data!F1709="live","live")</f>
        <v>unsuccessful</v>
      </c>
      <c r="C1709">
        <v>5000</v>
      </c>
      <c r="D1709" t="str" cm="1">
        <f t="array" ref="D1709">_xlfn.IFS(C1709&lt;1000,"&lt;1000",AND(C1709&gt;=1000,C1709&lt;=4999),"1000 - 4999",AND(C1709&gt;=5000,C1709&lt;=9999),"5000 - 9999",AND(C1709&gt;=10000,C1709&lt;=14999),"10000 - 14999",AND(C1709&gt;=15000,C1709&lt;=19999),"15000 - 19999",AND(C1709&gt;=20000,C1709&lt;=24999),"20000 - 24999",AND(C1709&gt;=25000,C1709&lt;=29999),"25000 - 29999",AND(C1709&gt;=30000,C1709&lt;=34999),"30000 - 34999",AND(C1709&gt;=35000,C1709&lt;=39999),"35000 - 39999",AND(C1709&gt;=40000,C1709&lt;=44999),"40000 - 44999",AND(C1709&gt;=45000,C1709&lt;=49999),"45000 - 49999",C1709&gt;=50000,"50000 or more")</f>
        <v>5000 - 9999</v>
      </c>
    </row>
    <row r="1710" spans="1:4" x14ac:dyDescent="0.25">
      <c r="A1710">
        <v>0</v>
      </c>
      <c r="B1710" t="str" cm="1">
        <f t="array" ref="B1710">_xlfn.IFS(Data!F1710 = "successful", "successful",Data!F1710="failed","unsuccessful",Data!F1710="canceled","unsuccessful",Data!F1710="live","live")</f>
        <v>unsuccessful</v>
      </c>
      <c r="C1710">
        <v>7000</v>
      </c>
      <c r="D1710" t="str" cm="1">
        <f t="array" ref="D1710">_xlfn.IFS(C1710&lt;1000,"&lt;1000",AND(C1710&gt;=1000,C1710&lt;=4999),"1000 - 4999",AND(C1710&gt;=5000,C1710&lt;=9999),"5000 - 9999",AND(C1710&gt;=10000,C1710&lt;=14999),"10000 - 14999",AND(C1710&gt;=15000,C1710&lt;=19999),"15000 - 19999",AND(C1710&gt;=20000,C1710&lt;=24999),"20000 - 24999",AND(C1710&gt;=25000,C1710&lt;=29999),"25000 - 29999",AND(C1710&gt;=30000,C1710&lt;=34999),"30000 - 34999",AND(C1710&gt;=35000,C1710&lt;=39999),"35000 - 39999",AND(C1710&gt;=40000,C1710&lt;=44999),"40000 - 44999",AND(C1710&gt;=45000,C1710&lt;=49999),"45000 - 49999",C1710&gt;=50000,"50000 or more")</f>
        <v>5000 - 9999</v>
      </c>
    </row>
    <row r="1711" spans="1:4" x14ac:dyDescent="0.25">
      <c r="A1711">
        <v>4</v>
      </c>
      <c r="B1711" t="str" cm="1">
        <f t="array" ref="B1711">_xlfn.IFS(Data!F1711 = "successful", "successful",Data!F1711="failed","unsuccessful",Data!F1711="canceled","unsuccessful",Data!F1711="live","live")</f>
        <v>unsuccessful</v>
      </c>
      <c r="C1711">
        <v>1750</v>
      </c>
      <c r="D1711" t="str" cm="1">
        <f t="array" ref="D1711">_xlfn.IFS(C1711&lt;1000,"&lt;1000",AND(C1711&gt;=1000,C1711&lt;=4999),"1000 - 4999",AND(C1711&gt;=5000,C1711&lt;=9999),"5000 - 9999",AND(C1711&gt;=10000,C1711&lt;=14999),"10000 - 14999",AND(C1711&gt;=15000,C1711&lt;=19999),"15000 - 19999",AND(C1711&gt;=20000,C1711&lt;=24999),"20000 - 24999",AND(C1711&gt;=25000,C1711&lt;=29999),"25000 - 29999",AND(C1711&gt;=30000,C1711&lt;=34999),"30000 - 34999",AND(C1711&gt;=35000,C1711&lt;=39999),"35000 - 39999",AND(C1711&gt;=40000,C1711&lt;=44999),"40000 - 44999",AND(C1711&gt;=45000,C1711&lt;=49999),"45000 - 49999",C1711&gt;=50000,"50000 or more")</f>
        <v>1000 - 4999</v>
      </c>
    </row>
    <row r="1712" spans="1:4" x14ac:dyDescent="0.25">
      <c r="A1712">
        <v>1</v>
      </c>
      <c r="B1712" t="str" cm="1">
        <f t="array" ref="B1712">_xlfn.IFS(Data!F1712 = "successful", "successful",Data!F1712="failed","unsuccessful",Data!F1712="canceled","unsuccessful",Data!F1712="live","live")</f>
        <v>unsuccessful</v>
      </c>
      <c r="C1712">
        <v>5000</v>
      </c>
      <c r="D1712" t="str" cm="1">
        <f t="array" ref="D1712">_xlfn.IFS(C1712&lt;1000,"&lt;1000",AND(C1712&gt;=1000,C1712&lt;=4999),"1000 - 4999",AND(C1712&gt;=5000,C1712&lt;=9999),"5000 - 9999",AND(C1712&gt;=10000,C1712&lt;=14999),"10000 - 14999",AND(C1712&gt;=15000,C1712&lt;=19999),"15000 - 19999",AND(C1712&gt;=20000,C1712&lt;=24999),"20000 - 24999",AND(C1712&gt;=25000,C1712&lt;=29999),"25000 - 29999",AND(C1712&gt;=30000,C1712&lt;=34999),"30000 - 34999",AND(C1712&gt;=35000,C1712&lt;=39999),"35000 - 39999",AND(C1712&gt;=40000,C1712&lt;=44999),"40000 - 44999",AND(C1712&gt;=45000,C1712&lt;=49999),"45000 - 49999",C1712&gt;=50000,"50000 or more")</f>
        <v>5000 - 9999</v>
      </c>
    </row>
    <row r="1713" spans="1:4" x14ac:dyDescent="0.25">
      <c r="A1713">
        <v>2</v>
      </c>
      <c r="B1713" t="str" cm="1">
        <f t="array" ref="B1713">_xlfn.IFS(Data!F1713 = "successful", "successful",Data!F1713="failed","unsuccessful",Data!F1713="canceled","unsuccessful",Data!F1713="live","live")</f>
        <v>unsuccessful</v>
      </c>
      <c r="C1713">
        <v>10000</v>
      </c>
      <c r="D1713" t="str" cm="1">
        <f t="array" ref="D1713">_xlfn.IFS(C1713&lt;1000,"&lt;1000",AND(C1713&gt;=1000,C1713&lt;=4999),"1000 - 4999",AND(C1713&gt;=5000,C1713&lt;=9999),"5000 - 9999",AND(C1713&gt;=10000,C1713&lt;=14999),"10000 - 14999",AND(C1713&gt;=15000,C1713&lt;=19999),"15000 - 19999",AND(C1713&gt;=20000,C1713&lt;=24999),"20000 - 24999",AND(C1713&gt;=25000,C1713&lt;=29999),"25000 - 29999",AND(C1713&gt;=30000,C1713&lt;=34999),"30000 - 34999",AND(C1713&gt;=35000,C1713&lt;=39999),"35000 - 39999",AND(C1713&gt;=40000,C1713&lt;=44999),"40000 - 44999",AND(C1713&gt;=45000,C1713&lt;=49999),"45000 - 49999",C1713&gt;=50000,"50000 or more")</f>
        <v>10000 - 14999</v>
      </c>
    </row>
    <row r="1714" spans="1:4" x14ac:dyDescent="0.25">
      <c r="A1714">
        <v>0</v>
      </c>
      <c r="B1714" t="str" cm="1">
        <f t="array" ref="B1714">_xlfn.IFS(Data!F1714 = "successful", "successful",Data!F1714="failed","unsuccessful",Data!F1714="canceled","unsuccessful",Data!F1714="live","live")</f>
        <v>unsuccessful</v>
      </c>
      <c r="C1714">
        <v>5000</v>
      </c>
      <c r="D1714" t="str" cm="1">
        <f t="array" ref="D1714">_xlfn.IFS(C1714&lt;1000,"&lt;1000",AND(C1714&gt;=1000,C1714&lt;=4999),"1000 - 4999",AND(C1714&gt;=5000,C1714&lt;=9999),"5000 - 9999",AND(C1714&gt;=10000,C1714&lt;=14999),"10000 - 14999",AND(C1714&gt;=15000,C1714&lt;=19999),"15000 - 19999",AND(C1714&gt;=20000,C1714&lt;=24999),"20000 - 24999",AND(C1714&gt;=25000,C1714&lt;=29999),"25000 - 29999",AND(C1714&gt;=30000,C1714&lt;=34999),"30000 - 34999",AND(C1714&gt;=35000,C1714&lt;=39999),"35000 - 39999",AND(C1714&gt;=40000,C1714&lt;=44999),"40000 - 44999",AND(C1714&gt;=45000,C1714&lt;=49999),"45000 - 49999",C1714&gt;=50000,"50000 or more")</f>
        <v>5000 - 9999</v>
      </c>
    </row>
    <row r="1715" spans="1:4" x14ac:dyDescent="0.25">
      <c r="A1715">
        <v>1</v>
      </c>
      <c r="B1715" t="str" cm="1">
        <f t="array" ref="B1715">_xlfn.IFS(Data!F1715 = "successful", "successful",Data!F1715="failed","unsuccessful",Data!F1715="canceled","unsuccessful",Data!F1715="live","live")</f>
        <v>unsuccessful</v>
      </c>
      <c r="C1715">
        <v>3000</v>
      </c>
      <c r="D1715" t="str" cm="1">
        <f t="array" ref="D1715">_xlfn.IFS(C1715&lt;1000,"&lt;1000",AND(C1715&gt;=1000,C1715&lt;=4999),"1000 - 4999",AND(C1715&gt;=5000,C1715&lt;=9999),"5000 - 9999",AND(C1715&gt;=10000,C1715&lt;=14999),"10000 - 14999",AND(C1715&gt;=15000,C1715&lt;=19999),"15000 - 19999",AND(C1715&gt;=20000,C1715&lt;=24999),"20000 - 24999",AND(C1715&gt;=25000,C1715&lt;=29999),"25000 - 29999",AND(C1715&gt;=30000,C1715&lt;=34999),"30000 - 34999",AND(C1715&gt;=35000,C1715&lt;=39999),"35000 - 39999",AND(C1715&gt;=40000,C1715&lt;=44999),"40000 - 44999",AND(C1715&gt;=45000,C1715&lt;=49999),"45000 - 49999",C1715&gt;=50000,"50000 or more")</f>
        <v>1000 - 4999</v>
      </c>
    </row>
    <row r="1716" spans="1:4" x14ac:dyDescent="0.25">
      <c r="A1716">
        <v>17</v>
      </c>
      <c r="B1716" t="str" cm="1">
        <f t="array" ref="B1716">_xlfn.IFS(Data!F1716 = "successful", "successful",Data!F1716="failed","unsuccessful",Data!F1716="canceled","unsuccessful",Data!F1716="live","live")</f>
        <v>unsuccessful</v>
      </c>
      <c r="C1716">
        <v>25000</v>
      </c>
      <c r="D1716" t="str" cm="1">
        <f t="array" ref="D1716">_xlfn.IFS(C1716&lt;1000,"&lt;1000",AND(C1716&gt;=1000,C1716&lt;=4999),"1000 - 4999",AND(C1716&gt;=5000,C1716&lt;=9999),"5000 - 9999",AND(C1716&gt;=10000,C1716&lt;=14999),"10000 - 14999",AND(C1716&gt;=15000,C1716&lt;=19999),"15000 - 19999",AND(C1716&gt;=20000,C1716&lt;=24999),"20000 - 24999",AND(C1716&gt;=25000,C1716&lt;=29999),"25000 - 29999",AND(C1716&gt;=30000,C1716&lt;=34999),"30000 - 34999",AND(C1716&gt;=35000,C1716&lt;=39999),"35000 - 39999",AND(C1716&gt;=40000,C1716&lt;=44999),"40000 - 44999",AND(C1716&gt;=45000,C1716&lt;=49999),"45000 - 49999",C1716&gt;=50000,"50000 or more")</f>
        <v>25000 - 29999</v>
      </c>
    </row>
    <row r="1717" spans="1:4" x14ac:dyDescent="0.25">
      <c r="A1717">
        <v>2</v>
      </c>
      <c r="B1717" t="str" cm="1">
        <f t="array" ref="B1717">_xlfn.IFS(Data!F1717 = "successful", "successful",Data!F1717="failed","unsuccessful",Data!F1717="canceled","unsuccessful",Data!F1717="live","live")</f>
        <v>unsuccessful</v>
      </c>
      <c r="C1717">
        <v>5000</v>
      </c>
      <c r="D1717" t="str" cm="1">
        <f t="array" ref="D1717">_xlfn.IFS(C1717&lt;1000,"&lt;1000",AND(C1717&gt;=1000,C1717&lt;=4999),"1000 - 4999",AND(C1717&gt;=5000,C1717&lt;=9999),"5000 - 9999",AND(C1717&gt;=10000,C1717&lt;=14999),"10000 - 14999",AND(C1717&gt;=15000,C1717&lt;=19999),"15000 - 19999",AND(C1717&gt;=20000,C1717&lt;=24999),"20000 - 24999",AND(C1717&gt;=25000,C1717&lt;=29999),"25000 - 29999",AND(C1717&gt;=30000,C1717&lt;=34999),"30000 - 34999",AND(C1717&gt;=35000,C1717&lt;=39999),"35000 - 39999",AND(C1717&gt;=40000,C1717&lt;=44999),"40000 - 44999",AND(C1717&gt;=45000,C1717&lt;=49999),"45000 - 49999",C1717&gt;=50000,"50000 or more")</f>
        <v>5000 - 9999</v>
      </c>
    </row>
    <row r="1718" spans="1:4" x14ac:dyDescent="0.25">
      <c r="A1718">
        <v>3</v>
      </c>
      <c r="B1718" t="str" cm="1">
        <f t="array" ref="B1718">_xlfn.IFS(Data!F1718 = "successful", "successful",Data!F1718="failed","unsuccessful",Data!F1718="canceled","unsuccessful",Data!F1718="live","live")</f>
        <v>unsuccessful</v>
      </c>
      <c r="C1718">
        <v>2000</v>
      </c>
      <c r="D1718" t="str" cm="1">
        <f t="array" ref="D1718">_xlfn.IFS(C1718&lt;1000,"&lt;1000",AND(C1718&gt;=1000,C1718&lt;=4999),"1000 - 4999",AND(C1718&gt;=5000,C1718&lt;=9999),"5000 - 9999",AND(C1718&gt;=10000,C1718&lt;=14999),"10000 - 14999",AND(C1718&gt;=15000,C1718&lt;=19999),"15000 - 19999",AND(C1718&gt;=20000,C1718&lt;=24999),"20000 - 24999",AND(C1718&gt;=25000,C1718&lt;=29999),"25000 - 29999",AND(C1718&gt;=30000,C1718&lt;=34999),"30000 - 34999",AND(C1718&gt;=35000,C1718&lt;=39999),"35000 - 39999",AND(C1718&gt;=40000,C1718&lt;=44999),"40000 - 44999",AND(C1718&gt;=45000,C1718&lt;=49999),"45000 - 49999",C1718&gt;=50000,"50000 or more")</f>
        <v>1000 - 4999</v>
      </c>
    </row>
    <row r="1719" spans="1:4" x14ac:dyDescent="0.25">
      <c r="A1719">
        <v>41</v>
      </c>
      <c r="B1719" t="str" cm="1">
        <f t="array" ref="B1719">_xlfn.IFS(Data!F1719 = "successful", "successful",Data!F1719="failed","unsuccessful",Data!F1719="canceled","unsuccessful",Data!F1719="live","live")</f>
        <v>unsuccessful</v>
      </c>
      <c r="C1719">
        <v>3265</v>
      </c>
      <c r="D1719" t="str" cm="1">
        <f t="array" ref="D1719">_xlfn.IFS(C1719&lt;1000,"&lt;1000",AND(C1719&gt;=1000,C1719&lt;=4999),"1000 - 4999",AND(C1719&gt;=5000,C1719&lt;=9999),"5000 - 9999",AND(C1719&gt;=10000,C1719&lt;=14999),"10000 - 14999",AND(C1719&gt;=15000,C1719&lt;=19999),"15000 - 19999",AND(C1719&gt;=20000,C1719&lt;=24999),"20000 - 24999",AND(C1719&gt;=25000,C1719&lt;=29999),"25000 - 29999",AND(C1719&gt;=30000,C1719&lt;=34999),"30000 - 34999",AND(C1719&gt;=35000,C1719&lt;=39999),"35000 - 39999",AND(C1719&gt;=40000,C1719&lt;=44999),"40000 - 44999",AND(C1719&gt;=45000,C1719&lt;=49999),"45000 - 49999",C1719&gt;=50000,"50000 or more")</f>
        <v>1000 - 4999</v>
      </c>
    </row>
    <row r="1720" spans="1:4" x14ac:dyDescent="0.25">
      <c r="A1720">
        <v>2</v>
      </c>
      <c r="B1720" t="str" cm="1">
        <f t="array" ref="B1720">_xlfn.IFS(Data!F1720 = "successful", "successful",Data!F1720="failed","unsuccessful",Data!F1720="canceled","unsuccessful",Data!F1720="live","live")</f>
        <v>unsuccessful</v>
      </c>
      <c r="C1720">
        <v>35000</v>
      </c>
      <c r="D1720" t="str" cm="1">
        <f t="array" ref="D1720">_xlfn.IFS(C1720&lt;1000,"&lt;1000",AND(C1720&gt;=1000,C1720&lt;=4999),"1000 - 4999",AND(C1720&gt;=5000,C1720&lt;=9999),"5000 - 9999",AND(C1720&gt;=10000,C1720&lt;=14999),"10000 - 14999",AND(C1720&gt;=15000,C1720&lt;=19999),"15000 - 19999",AND(C1720&gt;=20000,C1720&lt;=24999),"20000 - 24999",AND(C1720&gt;=25000,C1720&lt;=29999),"25000 - 29999",AND(C1720&gt;=30000,C1720&lt;=34999),"30000 - 34999",AND(C1720&gt;=35000,C1720&lt;=39999),"35000 - 39999",AND(C1720&gt;=40000,C1720&lt;=44999),"40000 - 44999",AND(C1720&gt;=45000,C1720&lt;=49999),"45000 - 49999",C1720&gt;=50000,"50000 or more")</f>
        <v>35000 - 39999</v>
      </c>
    </row>
    <row r="1721" spans="1:4" x14ac:dyDescent="0.25">
      <c r="A1721">
        <v>3</v>
      </c>
      <c r="B1721" t="str" cm="1">
        <f t="array" ref="B1721">_xlfn.IFS(Data!F1721 = "successful", "successful",Data!F1721="failed","unsuccessful",Data!F1721="canceled","unsuccessful",Data!F1721="live","live")</f>
        <v>unsuccessful</v>
      </c>
      <c r="C1721">
        <v>4000</v>
      </c>
      <c r="D1721" t="str" cm="1">
        <f t="array" ref="D1721">_xlfn.IFS(C1721&lt;1000,"&lt;1000",AND(C1721&gt;=1000,C1721&lt;=4999),"1000 - 4999",AND(C1721&gt;=5000,C1721&lt;=9999),"5000 - 9999",AND(C1721&gt;=10000,C1721&lt;=14999),"10000 - 14999",AND(C1721&gt;=15000,C1721&lt;=19999),"15000 - 19999",AND(C1721&gt;=20000,C1721&lt;=24999),"20000 - 24999",AND(C1721&gt;=25000,C1721&lt;=29999),"25000 - 29999",AND(C1721&gt;=30000,C1721&lt;=34999),"30000 - 34999",AND(C1721&gt;=35000,C1721&lt;=39999),"35000 - 39999",AND(C1721&gt;=40000,C1721&lt;=44999),"40000 - 44999",AND(C1721&gt;=45000,C1721&lt;=49999),"45000 - 49999",C1721&gt;=50000,"50000 or more")</f>
        <v>1000 - 4999</v>
      </c>
    </row>
    <row r="1722" spans="1:4" x14ac:dyDescent="0.25">
      <c r="A1722">
        <v>8</v>
      </c>
      <c r="B1722" t="str" cm="1">
        <f t="array" ref="B1722">_xlfn.IFS(Data!F1722 = "successful", "successful",Data!F1722="failed","unsuccessful",Data!F1722="canceled","unsuccessful",Data!F1722="live","live")</f>
        <v>unsuccessful</v>
      </c>
      <c r="C1722">
        <v>4000</v>
      </c>
      <c r="D1722" t="str" cm="1">
        <f t="array" ref="D1722">_xlfn.IFS(C1722&lt;1000,"&lt;1000",AND(C1722&gt;=1000,C1722&lt;=4999),"1000 - 4999",AND(C1722&gt;=5000,C1722&lt;=9999),"5000 - 9999",AND(C1722&gt;=10000,C1722&lt;=14999),"10000 - 14999",AND(C1722&gt;=15000,C1722&lt;=19999),"15000 - 19999",AND(C1722&gt;=20000,C1722&lt;=24999),"20000 - 24999",AND(C1722&gt;=25000,C1722&lt;=29999),"25000 - 29999",AND(C1722&gt;=30000,C1722&lt;=34999),"30000 - 34999",AND(C1722&gt;=35000,C1722&lt;=39999),"35000 - 39999",AND(C1722&gt;=40000,C1722&lt;=44999),"40000 - 44999",AND(C1722&gt;=45000,C1722&lt;=49999),"45000 - 49999",C1722&gt;=50000,"50000 or more")</f>
        <v>1000 - 4999</v>
      </c>
    </row>
    <row r="1723" spans="1:4" x14ac:dyDescent="0.25">
      <c r="A1723">
        <v>0</v>
      </c>
      <c r="B1723" t="str" cm="1">
        <f t="array" ref="B1723">_xlfn.IFS(Data!F1723 = "successful", "successful",Data!F1723="failed","unsuccessful",Data!F1723="canceled","unsuccessful",Data!F1723="live","live")</f>
        <v>unsuccessful</v>
      </c>
      <c r="C1723">
        <v>5000</v>
      </c>
      <c r="D1723" t="str" cm="1">
        <f t="array" ref="D1723">_xlfn.IFS(C1723&lt;1000,"&lt;1000",AND(C1723&gt;=1000,C1723&lt;=4999),"1000 - 4999",AND(C1723&gt;=5000,C1723&lt;=9999),"5000 - 9999",AND(C1723&gt;=10000,C1723&lt;=14999),"10000 - 14999",AND(C1723&gt;=15000,C1723&lt;=19999),"15000 - 19999",AND(C1723&gt;=20000,C1723&lt;=24999),"20000 - 24999",AND(C1723&gt;=25000,C1723&lt;=29999),"25000 - 29999",AND(C1723&gt;=30000,C1723&lt;=34999),"30000 - 34999",AND(C1723&gt;=35000,C1723&lt;=39999),"35000 - 39999",AND(C1723&gt;=40000,C1723&lt;=44999),"40000 - 44999",AND(C1723&gt;=45000,C1723&lt;=49999),"45000 - 49999",C1723&gt;=50000,"50000 or more")</f>
        <v>5000 - 9999</v>
      </c>
    </row>
    <row r="1724" spans="1:4" x14ac:dyDescent="0.25">
      <c r="A1724">
        <v>1</v>
      </c>
      <c r="B1724" t="str" cm="1">
        <f t="array" ref="B1724">_xlfn.IFS(Data!F1724 = "successful", "successful",Data!F1724="failed","unsuccessful",Data!F1724="canceled","unsuccessful",Data!F1724="live","live")</f>
        <v>unsuccessful</v>
      </c>
      <c r="C1724">
        <v>2880</v>
      </c>
      <c r="D1724" t="str" cm="1">
        <f t="array" ref="D1724">_xlfn.IFS(C1724&lt;1000,"&lt;1000",AND(C1724&gt;=1000,C1724&lt;=4999),"1000 - 4999",AND(C1724&gt;=5000,C1724&lt;=9999),"5000 - 9999",AND(C1724&gt;=10000,C1724&lt;=14999),"10000 - 14999",AND(C1724&gt;=15000,C1724&lt;=19999),"15000 - 19999",AND(C1724&gt;=20000,C1724&lt;=24999),"20000 - 24999",AND(C1724&gt;=25000,C1724&lt;=29999),"25000 - 29999",AND(C1724&gt;=30000,C1724&lt;=34999),"30000 - 34999",AND(C1724&gt;=35000,C1724&lt;=39999),"35000 - 39999",AND(C1724&gt;=40000,C1724&lt;=44999),"40000 - 44999",AND(C1724&gt;=45000,C1724&lt;=49999),"45000 - 49999",C1724&gt;=50000,"50000 or more")</f>
        <v>1000 - 4999</v>
      </c>
    </row>
    <row r="1725" spans="1:4" x14ac:dyDescent="0.25">
      <c r="A1725">
        <v>3</v>
      </c>
      <c r="B1725" t="str" cm="1">
        <f t="array" ref="B1725">_xlfn.IFS(Data!F1725 = "successful", "successful",Data!F1725="failed","unsuccessful",Data!F1725="canceled","unsuccessful",Data!F1725="live","live")</f>
        <v>unsuccessful</v>
      </c>
      <c r="C1725">
        <v>10000</v>
      </c>
      <c r="D1725" t="str" cm="1">
        <f t="array" ref="D1725">_xlfn.IFS(C1725&lt;1000,"&lt;1000",AND(C1725&gt;=1000,C1725&lt;=4999),"1000 - 4999",AND(C1725&gt;=5000,C1725&lt;=9999),"5000 - 9999",AND(C1725&gt;=10000,C1725&lt;=14999),"10000 - 14999",AND(C1725&gt;=15000,C1725&lt;=19999),"15000 - 19999",AND(C1725&gt;=20000,C1725&lt;=24999),"20000 - 24999",AND(C1725&gt;=25000,C1725&lt;=29999),"25000 - 29999",AND(C1725&gt;=30000,C1725&lt;=34999),"30000 - 34999",AND(C1725&gt;=35000,C1725&lt;=39999),"35000 - 39999",AND(C1725&gt;=40000,C1725&lt;=44999),"40000 - 44999",AND(C1725&gt;=45000,C1725&lt;=49999),"45000 - 49999",C1725&gt;=50000,"50000 or more")</f>
        <v>10000 - 14999</v>
      </c>
    </row>
    <row r="1726" spans="1:4" x14ac:dyDescent="0.25">
      <c r="A1726">
        <v>4</v>
      </c>
      <c r="B1726" t="str" cm="1">
        <f t="array" ref="B1726">_xlfn.IFS(Data!F1726 = "successful", "successful",Data!F1726="failed","unsuccessful",Data!F1726="canceled","unsuccessful",Data!F1726="live","live")</f>
        <v>unsuccessful</v>
      </c>
      <c r="C1726">
        <v>6000</v>
      </c>
      <c r="D1726" t="str" cm="1">
        <f t="array" ref="D1726">_xlfn.IFS(C1726&lt;1000,"&lt;1000",AND(C1726&gt;=1000,C1726&lt;=4999),"1000 - 4999",AND(C1726&gt;=5000,C1726&lt;=9999),"5000 - 9999",AND(C1726&gt;=10000,C1726&lt;=14999),"10000 - 14999",AND(C1726&gt;=15000,C1726&lt;=19999),"15000 - 19999",AND(C1726&gt;=20000,C1726&lt;=24999),"20000 - 24999",AND(C1726&gt;=25000,C1726&lt;=29999),"25000 - 29999",AND(C1726&gt;=30000,C1726&lt;=34999),"30000 - 34999",AND(C1726&gt;=35000,C1726&lt;=39999),"35000 - 39999",AND(C1726&gt;=40000,C1726&lt;=44999),"40000 - 44999",AND(C1726&gt;=45000,C1726&lt;=49999),"45000 - 49999",C1726&gt;=50000,"50000 or more")</f>
        <v>5000 - 9999</v>
      </c>
    </row>
    <row r="1727" spans="1:4" x14ac:dyDescent="0.25">
      <c r="A1727">
        <v>9</v>
      </c>
      <c r="B1727" t="str" cm="1">
        <f t="array" ref="B1727">_xlfn.IFS(Data!F1727 = "successful", "successful",Data!F1727="failed","unsuccessful",Data!F1727="canceled","unsuccessful",Data!F1727="live","live")</f>
        <v>unsuccessful</v>
      </c>
      <c r="C1727">
        <v>5500</v>
      </c>
      <c r="D1727" t="str" cm="1">
        <f t="array" ref="D1727">_xlfn.IFS(C1727&lt;1000,"&lt;1000",AND(C1727&gt;=1000,C1727&lt;=4999),"1000 - 4999",AND(C1727&gt;=5000,C1727&lt;=9999),"5000 - 9999",AND(C1727&gt;=10000,C1727&lt;=14999),"10000 - 14999",AND(C1727&gt;=15000,C1727&lt;=19999),"15000 - 19999",AND(C1727&gt;=20000,C1727&lt;=24999),"20000 - 24999",AND(C1727&gt;=25000,C1727&lt;=29999),"25000 - 29999",AND(C1727&gt;=30000,C1727&lt;=34999),"30000 - 34999",AND(C1727&gt;=35000,C1727&lt;=39999),"35000 - 39999",AND(C1727&gt;=40000,C1727&lt;=44999),"40000 - 44999",AND(C1727&gt;=45000,C1727&lt;=49999),"45000 - 49999",C1727&gt;=50000,"50000 or more")</f>
        <v>5000 - 9999</v>
      </c>
    </row>
    <row r="1728" spans="1:4" x14ac:dyDescent="0.25">
      <c r="A1728">
        <v>16</v>
      </c>
      <c r="B1728" t="str" cm="1">
        <f t="array" ref="B1728">_xlfn.IFS(Data!F1728 = "successful", "successful",Data!F1728="failed","unsuccessful",Data!F1728="canceled","unsuccessful",Data!F1728="live","live")</f>
        <v>unsuccessful</v>
      </c>
      <c r="C1728">
        <v>6500</v>
      </c>
      <c r="D1728" t="str" cm="1">
        <f t="array" ref="D1728">_xlfn.IFS(C1728&lt;1000,"&lt;1000",AND(C1728&gt;=1000,C1728&lt;=4999),"1000 - 4999",AND(C1728&gt;=5000,C1728&lt;=9999),"5000 - 9999",AND(C1728&gt;=10000,C1728&lt;=14999),"10000 - 14999",AND(C1728&gt;=15000,C1728&lt;=19999),"15000 - 19999",AND(C1728&gt;=20000,C1728&lt;=24999),"20000 - 24999",AND(C1728&gt;=25000,C1728&lt;=29999),"25000 - 29999",AND(C1728&gt;=30000,C1728&lt;=34999),"30000 - 34999",AND(C1728&gt;=35000,C1728&lt;=39999),"35000 - 39999",AND(C1728&gt;=40000,C1728&lt;=44999),"40000 - 44999",AND(C1728&gt;=45000,C1728&lt;=49999),"45000 - 49999",C1728&gt;=50000,"50000 or more")</f>
        <v>5000 - 9999</v>
      </c>
    </row>
    <row r="1729" spans="1:4" x14ac:dyDescent="0.25">
      <c r="A1729">
        <v>1</v>
      </c>
      <c r="B1729" t="str" cm="1">
        <f t="array" ref="B1729">_xlfn.IFS(Data!F1729 = "successful", "successful",Data!F1729="failed","unsuccessful",Data!F1729="canceled","unsuccessful",Data!F1729="live","live")</f>
        <v>unsuccessful</v>
      </c>
      <c r="C1729">
        <v>3000</v>
      </c>
      <c r="D1729" t="str" cm="1">
        <f t="array" ref="D1729">_xlfn.IFS(C1729&lt;1000,"&lt;1000",AND(C1729&gt;=1000,C1729&lt;=4999),"1000 - 4999",AND(C1729&gt;=5000,C1729&lt;=9999),"5000 - 9999",AND(C1729&gt;=10000,C1729&lt;=14999),"10000 - 14999",AND(C1729&gt;=15000,C1729&lt;=19999),"15000 - 19999",AND(C1729&gt;=20000,C1729&lt;=24999),"20000 - 24999",AND(C1729&gt;=25000,C1729&lt;=29999),"25000 - 29999",AND(C1729&gt;=30000,C1729&lt;=34999),"30000 - 34999",AND(C1729&gt;=35000,C1729&lt;=39999),"35000 - 39999",AND(C1729&gt;=40000,C1729&lt;=44999),"40000 - 44999",AND(C1729&gt;=45000,C1729&lt;=49999),"45000 - 49999",C1729&gt;=50000,"50000 or more")</f>
        <v>1000 - 4999</v>
      </c>
    </row>
    <row r="1730" spans="1:4" x14ac:dyDescent="0.25">
      <c r="A1730">
        <v>7</v>
      </c>
      <c r="B1730" t="str" cm="1">
        <f t="array" ref="B1730">_xlfn.IFS(Data!F1730 = "successful", "successful",Data!F1730="failed","unsuccessful",Data!F1730="canceled","unsuccessful",Data!F1730="live","live")</f>
        <v>unsuccessful</v>
      </c>
      <c r="C1730">
        <v>1250</v>
      </c>
      <c r="D1730" t="str" cm="1">
        <f t="array" ref="D1730">_xlfn.IFS(C1730&lt;1000,"&lt;1000",AND(C1730&gt;=1000,C1730&lt;=4999),"1000 - 4999",AND(C1730&gt;=5000,C1730&lt;=9999),"5000 - 9999",AND(C1730&gt;=10000,C1730&lt;=14999),"10000 - 14999",AND(C1730&gt;=15000,C1730&lt;=19999),"15000 - 19999",AND(C1730&gt;=20000,C1730&lt;=24999),"20000 - 24999",AND(C1730&gt;=25000,C1730&lt;=29999),"25000 - 29999",AND(C1730&gt;=30000,C1730&lt;=34999),"30000 - 34999",AND(C1730&gt;=35000,C1730&lt;=39999),"35000 - 39999",AND(C1730&gt;=40000,C1730&lt;=44999),"40000 - 44999",AND(C1730&gt;=45000,C1730&lt;=49999),"45000 - 49999",C1730&gt;=50000,"50000 or more")</f>
        <v>1000 - 4999</v>
      </c>
    </row>
    <row r="1731" spans="1:4" x14ac:dyDescent="0.25">
      <c r="A1731">
        <v>0</v>
      </c>
      <c r="B1731" t="str" cm="1">
        <f t="array" ref="B1731">_xlfn.IFS(Data!F1731 = "successful", "successful",Data!F1731="failed","unsuccessful",Data!F1731="canceled","unsuccessful",Data!F1731="live","live")</f>
        <v>unsuccessful</v>
      </c>
      <c r="C1731">
        <v>10000</v>
      </c>
      <c r="D1731" t="str" cm="1">
        <f t="array" ref="D1731">_xlfn.IFS(C1731&lt;1000,"&lt;1000",AND(C1731&gt;=1000,C1731&lt;=4999),"1000 - 4999",AND(C1731&gt;=5000,C1731&lt;=9999),"5000 - 9999",AND(C1731&gt;=10000,C1731&lt;=14999),"10000 - 14999",AND(C1731&gt;=15000,C1731&lt;=19999),"15000 - 19999",AND(C1731&gt;=20000,C1731&lt;=24999),"20000 - 24999",AND(C1731&gt;=25000,C1731&lt;=29999),"25000 - 29999",AND(C1731&gt;=30000,C1731&lt;=34999),"30000 - 34999",AND(C1731&gt;=35000,C1731&lt;=39999),"35000 - 39999",AND(C1731&gt;=40000,C1731&lt;=44999),"40000 - 44999",AND(C1731&gt;=45000,C1731&lt;=49999),"45000 - 49999",C1731&gt;=50000,"50000 or more")</f>
        <v>10000 - 14999</v>
      </c>
    </row>
    <row r="1732" spans="1:4" x14ac:dyDescent="0.25">
      <c r="A1732">
        <v>0</v>
      </c>
      <c r="B1732" t="str" cm="1">
        <f t="array" ref="B1732">_xlfn.IFS(Data!F1732 = "successful", "successful",Data!F1732="failed","unsuccessful",Data!F1732="canceled","unsuccessful",Data!F1732="live","live")</f>
        <v>unsuccessful</v>
      </c>
      <c r="C1732">
        <v>3000</v>
      </c>
      <c r="D1732" t="str" cm="1">
        <f t="array" ref="D1732">_xlfn.IFS(C1732&lt;1000,"&lt;1000",AND(C1732&gt;=1000,C1732&lt;=4999),"1000 - 4999",AND(C1732&gt;=5000,C1732&lt;=9999),"5000 - 9999",AND(C1732&gt;=10000,C1732&lt;=14999),"10000 - 14999",AND(C1732&gt;=15000,C1732&lt;=19999),"15000 - 19999",AND(C1732&gt;=20000,C1732&lt;=24999),"20000 - 24999",AND(C1732&gt;=25000,C1732&lt;=29999),"25000 - 29999",AND(C1732&gt;=30000,C1732&lt;=34999),"30000 - 34999",AND(C1732&gt;=35000,C1732&lt;=39999),"35000 - 39999",AND(C1732&gt;=40000,C1732&lt;=44999),"40000 - 44999",AND(C1732&gt;=45000,C1732&lt;=49999),"45000 - 49999",C1732&gt;=50000,"50000 or more")</f>
        <v>1000 - 4999</v>
      </c>
    </row>
    <row r="1733" spans="1:4" x14ac:dyDescent="0.25">
      <c r="A1733">
        <v>0</v>
      </c>
      <c r="B1733" t="str" cm="1">
        <f t="array" ref="B1733">_xlfn.IFS(Data!F1733 = "successful", "successful",Data!F1733="failed","unsuccessful",Data!F1733="canceled","unsuccessful",Data!F1733="live","live")</f>
        <v>unsuccessful</v>
      </c>
      <c r="C1733">
        <v>1000</v>
      </c>
      <c r="D1733" t="str" cm="1">
        <f t="array" ref="D1733">_xlfn.IFS(C1733&lt;1000,"&lt;1000",AND(C1733&gt;=1000,C1733&lt;=4999),"1000 - 4999",AND(C1733&gt;=5000,C1733&lt;=9999),"5000 - 9999",AND(C1733&gt;=10000,C1733&lt;=14999),"10000 - 14999",AND(C1733&gt;=15000,C1733&lt;=19999),"15000 - 19999",AND(C1733&gt;=20000,C1733&lt;=24999),"20000 - 24999",AND(C1733&gt;=25000,C1733&lt;=29999),"25000 - 29999",AND(C1733&gt;=30000,C1733&lt;=34999),"30000 - 34999",AND(C1733&gt;=35000,C1733&lt;=39999),"35000 - 39999",AND(C1733&gt;=40000,C1733&lt;=44999),"40000 - 44999",AND(C1733&gt;=45000,C1733&lt;=49999),"45000 - 49999",C1733&gt;=50000,"50000 or more")</f>
        <v>1000 - 4999</v>
      </c>
    </row>
    <row r="1734" spans="1:4" x14ac:dyDescent="0.25">
      <c r="A1734">
        <v>0</v>
      </c>
      <c r="B1734" t="str" cm="1">
        <f t="array" ref="B1734">_xlfn.IFS(Data!F1734 = "successful", "successful",Data!F1734="failed","unsuccessful",Data!F1734="canceled","unsuccessful",Data!F1734="live","live")</f>
        <v>unsuccessful</v>
      </c>
      <c r="C1734">
        <v>4000</v>
      </c>
      <c r="D1734" t="str" cm="1">
        <f t="array" ref="D1734">_xlfn.IFS(C1734&lt;1000,"&lt;1000",AND(C1734&gt;=1000,C1734&lt;=4999),"1000 - 4999",AND(C1734&gt;=5000,C1734&lt;=9999),"5000 - 9999",AND(C1734&gt;=10000,C1734&lt;=14999),"10000 - 14999",AND(C1734&gt;=15000,C1734&lt;=19999),"15000 - 19999",AND(C1734&gt;=20000,C1734&lt;=24999),"20000 - 24999",AND(C1734&gt;=25000,C1734&lt;=29999),"25000 - 29999",AND(C1734&gt;=30000,C1734&lt;=34999),"30000 - 34999",AND(C1734&gt;=35000,C1734&lt;=39999),"35000 - 39999",AND(C1734&gt;=40000,C1734&lt;=44999),"40000 - 44999",AND(C1734&gt;=45000,C1734&lt;=49999),"45000 - 49999",C1734&gt;=50000,"50000 or more")</f>
        <v>1000 - 4999</v>
      </c>
    </row>
    <row r="1735" spans="1:4" x14ac:dyDescent="0.25">
      <c r="A1735">
        <v>0</v>
      </c>
      <c r="B1735" t="str" cm="1">
        <f t="array" ref="B1735">_xlfn.IFS(Data!F1735 = "successful", "successful",Data!F1735="failed","unsuccessful",Data!F1735="canceled","unsuccessful",Data!F1735="live","live")</f>
        <v>unsuccessful</v>
      </c>
      <c r="C1735">
        <v>10000</v>
      </c>
      <c r="D1735" t="str" cm="1">
        <f t="array" ref="D1735">_xlfn.IFS(C1735&lt;1000,"&lt;1000",AND(C1735&gt;=1000,C1735&lt;=4999),"1000 - 4999",AND(C1735&gt;=5000,C1735&lt;=9999),"5000 - 9999",AND(C1735&gt;=10000,C1735&lt;=14999),"10000 - 14999",AND(C1735&gt;=15000,C1735&lt;=19999),"15000 - 19999",AND(C1735&gt;=20000,C1735&lt;=24999),"20000 - 24999",AND(C1735&gt;=25000,C1735&lt;=29999),"25000 - 29999",AND(C1735&gt;=30000,C1735&lt;=34999),"30000 - 34999",AND(C1735&gt;=35000,C1735&lt;=39999),"35000 - 39999",AND(C1735&gt;=40000,C1735&lt;=44999),"40000 - 44999",AND(C1735&gt;=45000,C1735&lt;=49999),"45000 - 49999",C1735&gt;=50000,"50000 or more")</f>
        <v>10000 - 14999</v>
      </c>
    </row>
    <row r="1736" spans="1:4" x14ac:dyDescent="0.25">
      <c r="A1736">
        <v>1</v>
      </c>
      <c r="B1736" t="str" cm="1">
        <f t="array" ref="B1736">_xlfn.IFS(Data!F1736 = "successful", "successful",Data!F1736="failed","unsuccessful",Data!F1736="canceled","unsuccessful",Data!F1736="live","live")</f>
        <v>unsuccessful</v>
      </c>
      <c r="C1736">
        <v>4500</v>
      </c>
      <c r="D1736" t="str" cm="1">
        <f t="array" ref="D1736">_xlfn.IFS(C1736&lt;1000,"&lt;1000",AND(C1736&gt;=1000,C1736&lt;=4999),"1000 - 4999",AND(C1736&gt;=5000,C1736&lt;=9999),"5000 - 9999",AND(C1736&gt;=10000,C1736&lt;=14999),"10000 - 14999",AND(C1736&gt;=15000,C1736&lt;=19999),"15000 - 19999",AND(C1736&gt;=20000,C1736&lt;=24999),"20000 - 24999",AND(C1736&gt;=25000,C1736&lt;=29999),"25000 - 29999",AND(C1736&gt;=30000,C1736&lt;=34999),"30000 - 34999",AND(C1736&gt;=35000,C1736&lt;=39999),"35000 - 39999",AND(C1736&gt;=40000,C1736&lt;=44999),"40000 - 44999",AND(C1736&gt;=45000,C1736&lt;=49999),"45000 - 49999",C1736&gt;=50000,"50000 or more")</f>
        <v>1000 - 4999</v>
      </c>
    </row>
    <row r="1737" spans="1:4" x14ac:dyDescent="0.25">
      <c r="A1737">
        <v>2</v>
      </c>
      <c r="B1737" t="str" cm="1">
        <f t="array" ref="B1737">_xlfn.IFS(Data!F1737 = "successful", "successful",Data!F1737="failed","unsuccessful",Data!F1737="canceled","unsuccessful",Data!F1737="live","live")</f>
        <v>unsuccessful</v>
      </c>
      <c r="C1737">
        <v>1000</v>
      </c>
      <c r="D1737" t="str" cm="1">
        <f t="array" ref="D1737">_xlfn.IFS(C1737&lt;1000,"&lt;1000",AND(C1737&gt;=1000,C1737&lt;=4999),"1000 - 4999",AND(C1737&gt;=5000,C1737&lt;=9999),"5000 - 9999",AND(C1737&gt;=10000,C1737&lt;=14999),"10000 - 14999",AND(C1737&gt;=15000,C1737&lt;=19999),"15000 - 19999",AND(C1737&gt;=20000,C1737&lt;=24999),"20000 - 24999",AND(C1737&gt;=25000,C1737&lt;=29999),"25000 - 29999",AND(C1737&gt;=30000,C1737&lt;=34999),"30000 - 34999",AND(C1737&gt;=35000,C1737&lt;=39999),"35000 - 39999",AND(C1737&gt;=40000,C1737&lt;=44999),"40000 - 44999",AND(C1737&gt;=45000,C1737&lt;=49999),"45000 - 49999",C1737&gt;=50000,"50000 or more")</f>
        <v>1000 - 4999</v>
      </c>
    </row>
    <row r="1738" spans="1:4" x14ac:dyDescent="0.25">
      <c r="A1738">
        <v>1</v>
      </c>
      <c r="B1738" t="str" cm="1">
        <f t="array" ref="B1738">_xlfn.IFS(Data!F1738 = "successful", "successful",Data!F1738="failed","unsuccessful",Data!F1738="canceled","unsuccessful",Data!F1738="live","live")</f>
        <v>unsuccessful</v>
      </c>
      <c r="C1738">
        <v>3000</v>
      </c>
      <c r="D1738" t="str" cm="1">
        <f t="array" ref="D1738">_xlfn.IFS(C1738&lt;1000,"&lt;1000",AND(C1738&gt;=1000,C1738&lt;=4999),"1000 - 4999",AND(C1738&gt;=5000,C1738&lt;=9999),"5000 - 9999",AND(C1738&gt;=10000,C1738&lt;=14999),"10000 - 14999",AND(C1738&gt;=15000,C1738&lt;=19999),"15000 - 19999",AND(C1738&gt;=20000,C1738&lt;=24999),"20000 - 24999",AND(C1738&gt;=25000,C1738&lt;=29999),"25000 - 29999",AND(C1738&gt;=30000,C1738&lt;=34999),"30000 - 34999",AND(C1738&gt;=35000,C1738&lt;=39999),"35000 - 39999",AND(C1738&gt;=40000,C1738&lt;=44999),"40000 - 44999",AND(C1738&gt;=45000,C1738&lt;=49999),"45000 - 49999",C1738&gt;=50000,"50000 or more")</f>
        <v>1000 - 4999</v>
      </c>
    </row>
    <row r="1739" spans="1:4" x14ac:dyDescent="0.25">
      <c r="A1739">
        <v>15</v>
      </c>
      <c r="B1739" t="str" cm="1">
        <f t="array" ref="B1739">_xlfn.IFS(Data!F1739 = "successful", "successful",Data!F1739="failed","unsuccessful",Data!F1739="canceled","unsuccessful",Data!F1739="live","live")</f>
        <v>unsuccessful</v>
      </c>
      <c r="C1739">
        <v>4000</v>
      </c>
      <c r="D1739" t="str" cm="1">
        <f t="array" ref="D1739">_xlfn.IFS(C1739&lt;1000,"&lt;1000",AND(C1739&gt;=1000,C1739&lt;=4999),"1000 - 4999",AND(C1739&gt;=5000,C1739&lt;=9999),"5000 - 9999",AND(C1739&gt;=10000,C1739&lt;=14999),"10000 - 14999",AND(C1739&gt;=15000,C1739&lt;=19999),"15000 - 19999",AND(C1739&gt;=20000,C1739&lt;=24999),"20000 - 24999",AND(C1739&gt;=25000,C1739&lt;=29999),"25000 - 29999",AND(C1739&gt;=30000,C1739&lt;=34999),"30000 - 34999",AND(C1739&gt;=35000,C1739&lt;=39999),"35000 - 39999",AND(C1739&gt;=40000,C1739&lt;=44999),"40000 - 44999",AND(C1739&gt;=45000,C1739&lt;=49999),"45000 - 49999",C1739&gt;=50000,"50000 or more")</f>
        <v>1000 - 4999</v>
      </c>
    </row>
    <row r="1740" spans="1:4" x14ac:dyDescent="0.25">
      <c r="A1740">
        <v>1</v>
      </c>
      <c r="B1740" t="str" cm="1">
        <f t="array" ref="B1740">_xlfn.IFS(Data!F1740 = "successful", "successful",Data!F1740="failed","unsuccessful",Data!F1740="canceled","unsuccessful",Data!F1740="live","live")</f>
        <v>unsuccessful</v>
      </c>
      <c r="C1740">
        <v>5000</v>
      </c>
      <c r="D1740" t="str" cm="1">
        <f t="array" ref="D1740">_xlfn.IFS(C1740&lt;1000,"&lt;1000",AND(C1740&gt;=1000,C1740&lt;=4999),"1000 - 4999",AND(C1740&gt;=5000,C1740&lt;=9999),"5000 - 9999",AND(C1740&gt;=10000,C1740&lt;=14999),"10000 - 14999",AND(C1740&gt;=15000,C1740&lt;=19999),"15000 - 19999",AND(C1740&gt;=20000,C1740&lt;=24999),"20000 - 24999",AND(C1740&gt;=25000,C1740&lt;=29999),"25000 - 29999",AND(C1740&gt;=30000,C1740&lt;=34999),"30000 - 34999",AND(C1740&gt;=35000,C1740&lt;=39999),"35000 - 39999",AND(C1740&gt;=40000,C1740&lt;=44999),"40000 - 44999",AND(C1740&gt;=45000,C1740&lt;=49999),"45000 - 49999",C1740&gt;=50000,"50000 or more")</f>
        <v>5000 - 9999</v>
      </c>
    </row>
    <row r="1741" spans="1:4" x14ac:dyDescent="0.25">
      <c r="A1741">
        <v>1</v>
      </c>
      <c r="B1741" t="str" cm="1">
        <f t="array" ref="B1741">_xlfn.IFS(Data!F1741 = "successful", "successful",Data!F1741="failed","unsuccessful",Data!F1741="canceled","unsuccessful",Data!F1741="live","live")</f>
        <v>unsuccessful</v>
      </c>
      <c r="C1741">
        <v>1000</v>
      </c>
      <c r="D1741" t="str" cm="1">
        <f t="array" ref="D1741">_xlfn.IFS(C1741&lt;1000,"&lt;1000",AND(C1741&gt;=1000,C1741&lt;=4999),"1000 - 4999",AND(C1741&gt;=5000,C1741&lt;=9999),"5000 - 9999",AND(C1741&gt;=10000,C1741&lt;=14999),"10000 - 14999",AND(C1741&gt;=15000,C1741&lt;=19999),"15000 - 19999",AND(C1741&gt;=20000,C1741&lt;=24999),"20000 - 24999",AND(C1741&gt;=25000,C1741&lt;=29999),"25000 - 29999",AND(C1741&gt;=30000,C1741&lt;=34999),"30000 - 34999",AND(C1741&gt;=35000,C1741&lt;=39999),"35000 - 39999",AND(C1741&gt;=40000,C1741&lt;=44999),"40000 - 44999",AND(C1741&gt;=45000,C1741&lt;=49999),"45000 - 49999",C1741&gt;=50000,"50000 or more")</f>
        <v>1000 - 4999</v>
      </c>
    </row>
    <row r="1742" spans="1:4" x14ac:dyDescent="0.25">
      <c r="A1742">
        <v>0</v>
      </c>
      <c r="B1742" t="str" cm="1">
        <f t="array" ref="B1742">_xlfn.IFS(Data!F1742 = "successful", "successful",Data!F1742="failed","unsuccessful",Data!F1742="canceled","unsuccessful",Data!F1742="live","live")</f>
        <v>unsuccessful</v>
      </c>
      <c r="C1742">
        <v>3000</v>
      </c>
      <c r="D1742" t="str" cm="1">
        <f t="array" ref="D1742">_xlfn.IFS(C1742&lt;1000,"&lt;1000",AND(C1742&gt;=1000,C1742&lt;=4999),"1000 - 4999",AND(C1742&gt;=5000,C1742&lt;=9999),"5000 - 9999",AND(C1742&gt;=10000,C1742&lt;=14999),"10000 - 14999",AND(C1742&gt;=15000,C1742&lt;=19999),"15000 - 19999",AND(C1742&gt;=20000,C1742&lt;=24999),"20000 - 24999",AND(C1742&gt;=25000,C1742&lt;=29999),"25000 - 29999",AND(C1742&gt;=30000,C1742&lt;=34999),"30000 - 34999",AND(C1742&gt;=35000,C1742&lt;=39999),"35000 - 39999",AND(C1742&gt;=40000,C1742&lt;=44999),"40000 - 44999",AND(C1742&gt;=45000,C1742&lt;=49999),"45000 - 49999",C1742&gt;=50000,"50000 or more")</f>
        <v>1000 - 4999</v>
      </c>
    </row>
    <row r="1743" spans="1:4" x14ac:dyDescent="0.25">
      <c r="A1743">
        <v>52</v>
      </c>
      <c r="B1743" t="str" cm="1">
        <f t="array" ref="B1743">_xlfn.IFS(Data!F1743 = "successful", "successful",Data!F1743="failed","unsuccessful",Data!F1743="canceled","unsuccessful",Data!F1743="live","live")</f>
        <v>successful</v>
      </c>
      <c r="C1743">
        <v>1200</v>
      </c>
      <c r="D1743" t="str" cm="1">
        <f t="array" ref="D1743">_xlfn.IFS(C1743&lt;1000,"&lt;1000",AND(C1743&gt;=1000,C1743&lt;=4999),"1000 - 4999",AND(C1743&gt;=5000,C1743&lt;=9999),"5000 - 9999",AND(C1743&gt;=10000,C1743&lt;=14999),"10000 - 14999",AND(C1743&gt;=15000,C1743&lt;=19999),"15000 - 19999",AND(C1743&gt;=20000,C1743&lt;=24999),"20000 - 24999",AND(C1743&gt;=25000,C1743&lt;=29999),"25000 - 29999",AND(C1743&gt;=30000,C1743&lt;=34999),"30000 - 34999",AND(C1743&gt;=35000,C1743&lt;=39999),"35000 - 39999",AND(C1743&gt;=40000,C1743&lt;=44999),"40000 - 44999",AND(C1743&gt;=45000,C1743&lt;=49999),"45000 - 49999",C1743&gt;=50000,"50000 or more")</f>
        <v>1000 - 4999</v>
      </c>
    </row>
    <row r="1744" spans="1:4" x14ac:dyDescent="0.25">
      <c r="A1744">
        <v>34</v>
      </c>
      <c r="B1744" t="str" cm="1">
        <f t="array" ref="B1744">_xlfn.IFS(Data!F1744 = "successful", "successful",Data!F1744="failed","unsuccessful",Data!F1744="canceled","unsuccessful",Data!F1744="live","live")</f>
        <v>successful</v>
      </c>
      <c r="C1744">
        <v>2000</v>
      </c>
      <c r="D1744" t="str" cm="1">
        <f t="array" ref="D1744">_xlfn.IFS(C1744&lt;1000,"&lt;1000",AND(C1744&gt;=1000,C1744&lt;=4999),"1000 - 4999",AND(C1744&gt;=5000,C1744&lt;=9999),"5000 - 9999",AND(C1744&gt;=10000,C1744&lt;=14999),"10000 - 14999",AND(C1744&gt;=15000,C1744&lt;=19999),"15000 - 19999",AND(C1744&gt;=20000,C1744&lt;=24999),"20000 - 24999",AND(C1744&gt;=25000,C1744&lt;=29999),"25000 - 29999",AND(C1744&gt;=30000,C1744&lt;=34999),"30000 - 34999",AND(C1744&gt;=35000,C1744&lt;=39999),"35000 - 39999",AND(C1744&gt;=40000,C1744&lt;=44999),"40000 - 44999",AND(C1744&gt;=45000,C1744&lt;=49999),"45000 - 49999",C1744&gt;=50000,"50000 or more")</f>
        <v>1000 - 4999</v>
      </c>
    </row>
    <row r="1745" spans="1:4" x14ac:dyDescent="0.25">
      <c r="A1745">
        <v>67</v>
      </c>
      <c r="B1745" t="str" cm="1">
        <f t="array" ref="B1745">_xlfn.IFS(Data!F1745 = "successful", "successful",Data!F1745="failed","unsuccessful",Data!F1745="canceled","unsuccessful",Data!F1745="live","live")</f>
        <v>successful</v>
      </c>
      <c r="C1745">
        <v>6000</v>
      </c>
      <c r="D1745" t="str" cm="1">
        <f t="array" ref="D1745">_xlfn.IFS(C1745&lt;1000,"&lt;1000",AND(C1745&gt;=1000,C1745&lt;=4999),"1000 - 4999",AND(C1745&gt;=5000,C1745&lt;=9999),"5000 - 9999",AND(C1745&gt;=10000,C1745&lt;=14999),"10000 - 14999",AND(C1745&gt;=15000,C1745&lt;=19999),"15000 - 19999",AND(C1745&gt;=20000,C1745&lt;=24999),"20000 - 24999",AND(C1745&gt;=25000,C1745&lt;=29999),"25000 - 29999",AND(C1745&gt;=30000,C1745&lt;=34999),"30000 - 34999",AND(C1745&gt;=35000,C1745&lt;=39999),"35000 - 39999",AND(C1745&gt;=40000,C1745&lt;=44999),"40000 - 44999",AND(C1745&gt;=45000,C1745&lt;=49999),"45000 - 49999",C1745&gt;=50000,"50000 or more")</f>
        <v>5000 - 9999</v>
      </c>
    </row>
    <row r="1746" spans="1:4" x14ac:dyDescent="0.25">
      <c r="A1746">
        <v>70</v>
      </c>
      <c r="B1746" t="str" cm="1">
        <f t="array" ref="B1746">_xlfn.IFS(Data!F1746 = "successful", "successful",Data!F1746="failed","unsuccessful",Data!F1746="canceled","unsuccessful",Data!F1746="live","live")</f>
        <v>successful</v>
      </c>
      <c r="C1746">
        <v>5500</v>
      </c>
      <c r="D1746" t="str" cm="1">
        <f t="array" ref="D1746">_xlfn.IFS(C1746&lt;1000,"&lt;1000",AND(C1746&gt;=1000,C1746&lt;=4999),"1000 - 4999",AND(C1746&gt;=5000,C1746&lt;=9999),"5000 - 9999",AND(C1746&gt;=10000,C1746&lt;=14999),"10000 - 14999",AND(C1746&gt;=15000,C1746&lt;=19999),"15000 - 19999",AND(C1746&gt;=20000,C1746&lt;=24999),"20000 - 24999",AND(C1746&gt;=25000,C1746&lt;=29999),"25000 - 29999",AND(C1746&gt;=30000,C1746&lt;=34999),"30000 - 34999",AND(C1746&gt;=35000,C1746&lt;=39999),"35000 - 39999",AND(C1746&gt;=40000,C1746&lt;=44999),"40000 - 44999",AND(C1746&gt;=45000,C1746&lt;=49999),"45000 - 49999",C1746&gt;=50000,"50000 or more")</f>
        <v>5000 - 9999</v>
      </c>
    </row>
    <row r="1747" spans="1:4" x14ac:dyDescent="0.25">
      <c r="A1747">
        <v>89</v>
      </c>
      <c r="B1747" t="str" cm="1">
        <f t="array" ref="B1747">_xlfn.IFS(Data!F1747 = "successful", "successful",Data!F1747="failed","unsuccessful",Data!F1747="canceled","unsuccessful",Data!F1747="live","live")</f>
        <v>successful</v>
      </c>
      <c r="C1747">
        <v>7000</v>
      </c>
      <c r="D1747" t="str" cm="1">
        <f t="array" ref="D1747">_xlfn.IFS(C1747&lt;1000,"&lt;1000",AND(C1747&gt;=1000,C1747&lt;=4999),"1000 - 4999",AND(C1747&gt;=5000,C1747&lt;=9999),"5000 - 9999",AND(C1747&gt;=10000,C1747&lt;=14999),"10000 - 14999",AND(C1747&gt;=15000,C1747&lt;=19999),"15000 - 19999",AND(C1747&gt;=20000,C1747&lt;=24999),"20000 - 24999",AND(C1747&gt;=25000,C1747&lt;=29999),"25000 - 29999",AND(C1747&gt;=30000,C1747&lt;=34999),"30000 - 34999",AND(C1747&gt;=35000,C1747&lt;=39999),"35000 - 39999",AND(C1747&gt;=40000,C1747&lt;=44999),"40000 - 44999",AND(C1747&gt;=45000,C1747&lt;=49999),"45000 - 49999",C1747&gt;=50000,"50000 or more")</f>
        <v>5000 - 9999</v>
      </c>
    </row>
    <row r="1748" spans="1:4" x14ac:dyDescent="0.25">
      <c r="A1748">
        <v>107</v>
      </c>
      <c r="B1748" t="str" cm="1">
        <f t="array" ref="B1748">_xlfn.IFS(Data!F1748 = "successful", "successful",Data!F1748="failed","unsuccessful",Data!F1748="canceled","unsuccessful",Data!F1748="live","live")</f>
        <v>successful</v>
      </c>
      <c r="C1748">
        <v>15000</v>
      </c>
      <c r="D1748" t="str" cm="1">
        <f t="array" ref="D1748">_xlfn.IFS(C1748&lt;1000,"&lt;1000",AND(C1748&gt;=1000,C1748&lt;=4999),"1000 - 4999",AND(C1748&gt;=5000,C1748&lt;=9999),"5000 - 9999",AND(C1748&gt;=10000,C1748&lt;=14999),"10000 - 14999",AND(C1748&gt;=15000,C1748&lt;=19999),"15000 - 19999",AND(C1748&gt;=20000,C1748&lt;=24999),"20000 - 24999",AND(C1748&gt;=25000,C1748&lt;=29999),"25000 - 29999",AND(C1748&gt;=30000,C1748&lt;=34999),"30000 - 34999",AND(C1748&gt;=35000,C1748&lt;=39999),"35000 - 39999",AND(C1748&gt;=40000,C1748&lt;=44999),"40000 - 44999",AND(C1748&gt;=45000,C1748&lt;=49999),"45000 - 49999",C1748&gt;=50000,"50000 or more")</f>
        <v>15000 - 19999</v>
      </c>
    </row>
    <row r="1749" spans="1:4" x14ac:dyDescent="0.25">
      <c r="A1749">
        <v>159</v>
      </c>
      <c r="B1749" t="str" cm="1">
        <f t="array" ref="B1749">_xlfn.IFS(Data!F1749 = "successful", "successful",Data!F1749="failed","unsuccessful",Data!F1749="canceled","unsuccessful",Data!F1749="live","live")</f>
        <v>successful</v>
      </c>
      <c r="C1749">
        <v>9000</v>
      </c>
      <c r="D1749" t="str" cm="1">
        <f t="array" ref="D1749">_xlfn.IFS(C1749&lt;1000,"&lt;1000",AND(C1749&gt;=1000,C1749&lt;=4999),"1000 - 4999",AND(C1749&gt;=5000,C1749&lt;=9999),"5000 - 9999",AND(C1749&gt;=10000,C1749&lt;=14999),"10000 - 14999",AND(C1749&gt;=15000,C1749&lt;=19999),"15000 - 19999",AND(C1749&gt;=20000,C1749&lt;=24999),"20000 - 24999",AND(C1749&gt;=25000,C1749&lt;=29999),"25000 - 29999",AND(C1749&gt;=30000,C1749&lt;=34999),"30000 - 34999",AND(C1749&gt;=35000,C1749&lt;=39999),"35000 - 39999",AND(C1749&gt;=40000,C1749&lt;=44999),"40000 - 44999",AND(C1749&gt;=45000,C1749&lt;=49999),"45000 - 49999",C1749&gt;=50000,"50000 or more")</f>
        <v>5000 - 9999</v>
      </c>
    </row>
    <row r="1750" spans="1:4" x14ac:dyDescent="0.25">
      <c r="A1750">
        <v>181</v>
      </c>
      <c r="B1750" t="str" cm="1">
        <f t="array" ref="B1750">_xlfn.IFS(Data!F1750 = "successful", "successful",Data!F1750="failed","unsuccessful",Data!F1750="canceled","unsuccessful",Data!F1750="live","live")</f>
        <v>successful</v>
      </c>
      <c r="C1750">
        <v>50000</v>
      </c>
      <c r="D1750" t="str" cm="1">
        <f t="array" ref="D1750">_xlfn.IFS(C1750&lt;1000,"&lt;1000",AND(C1750&gt;=1000,C1750&lt;=4999),"1000 - 4999",AND(C1750&gt;=5000,C1750&lt;=9999),"5000 - 9999",AND(C1750&gt;=10000,C1750&lt;=14999),"10000 - 14999",AND(C1750&gt;=15000,C1750&lt;=19999),"15000 - 19999",AND(C1750&gt;=20000,C1750&lt;=24999),"20000 - 24999",AND(C1750&gt;=25000,C1750&lt;=29999),"25000 - 29999",AND(C1750&gt;=30000,C1750&lt;=34999),"30000 - 34999",AND(C1750&gt;=35000,C1750&lt;=39999),"35000 - 39999",AND(C1750&gt;=40000,C1750&lt;=44999),"40000 - 44999",AND(C1750&gt;=45000,C1750&lt;=49999),"45000 - 49999",C1750&gt;=50000,"50000 or more")</f>
        <v>50000 or more</v>
      </c>
    </row>
    <row r="1751" spans="1:4" x14ac:dyDescent="0.25">
      <c r="A1751">
        <v>131</v>
      </c>
      <c r="B1751" t="str" cm="1">
        <f t="array" ref="B1751">_xlfn.IFS(Data!F1751 = "successful", "successful",Data!F1751="failed","unsuccessful",Data!F1751="canceled","unsuccessful",Data!F1751="live","live")</f>
        <v>successful</v>
      </c>
      <c r="C1751">
        <v>10050</v>
      </c>
      <c r="D1751" t="str" cm="1">
        <f t="array" ref="D1751">_xlfn.IFS(C1751&lt;1000,"&lt;1000",AND(C1751&gt;=1000,C1751&lt;=4999),"1000 - 4999",AND(C1751&gt;=5000,C1751&lt;=9999),"5000 - 9999",AND(C1751&gt;=10000,C1751&lt;=14999),"10000 - 14999",AND(C1751&gt;=15000,C1751&lt;=19999),"15000 - 19999",AND(C1751&gt;=20000,C1751&lt;=24999),"20000 - 24999",AND(C1751&gt;=25000,C1751&lt;=29999),"25000 - 29999",AND(C1751&gt;=30000,C1751&lt;=34999),"30000 - 34999",AND(C1751&gt;=35000,C1751&lt;=39999),"35000 - 39999",AND(C1751&gt;=40000,C1751&lt;=44999),"40000 - 44999",AND(C1751&gt;=45000,C1751&lt;=49999),"45000 - 49999",C1751&gt;=50000,"50000 or more")</f>
        <v>10000 - 14999</v>
      </c>
    </row>
    <row r="1752" spans="1:4" x14ac:dyDescent="0.25">
      <c r="A1752">
        <v>125</v>
      </c>
      <c r="B1752" t="str" cm="1">
        <f t="array" ref="B1752">_xlfn.IFS(Data!F1752 = "successful", "successful",Data!F1752="failed","unsuccessful",Data!F1752="canceled","unsuccessful",Data!F1752="live","live")</f>
        <v>successful</v>
      </c>
      <c r="C1752">
        <v>5000</v>
      </c>
      <c r="D1752" t="str" cm="1">
        <f t="array" ref="D1752">_xlfn.IFS(C1752&lt;1000,"&lt;1000",AND(C1752&gt;=1000,C1752&lt;=4999),"1000 - 4999",AND(C1752&gt;=5000,C1752&lt;=9999),"5000 - 9999",AND(C1752&gt;=10000,C1752&lt;=14999),"10000 - 14999",AND(C1752&gt;=15000,C1752&lt;=19999),"15000 - 19999",AND(C1752&gt;=20000,C1752&lt;=24999),"20000 - 24999",AND(C1752&gt;=25000,C1752&lt;=29999),"25000 - 29999",AND(C1752&gt;=30000,C1752&lt;=34999),"30000 - 34999",AND(C1752&gt;=35000,C1752&lt;=39999),"35000 - 39999",AND(C1752&gt;=40000,C1752&lt;=44999),"40000 - 44999",AND(C1752&gt;=45000,C1752&lt;=49999),"45000 - 49999",C1752&gt;=50000,"50000 or more")</f>
        <v>5000 - 9999</v>
      </c>
    </row>
    <row r="1753" spans="1:4" x14ac:dyDescent="0.25">
      <c r="A1753">
        <v>61</v>
      </c>
      <c r="B1753" t="str" cm="1">
        <f t="array" ref="B1753">_xlfn.IFS(Data!F1753 = "successful", "successful",Data!F1753="failed","unsuccessful",Data!F1753="canceled","unsuccessful",Data!F1753="live","live")</f>
        <v>successful</v>
      </c>
      <c r="C1753">
        <v>10000</v>
      </c>
      <c r="D1753" t="str" cm="1">
        <f t="array" ref="D1753">_xlfn.IFS(C1753&lt;1000,"&lt;1000",AND(C1753&gt;=1000,C1753&lt;=4999),"1000 - 4999",AND(C1753&gt;=5000,C1753&lt;=9999),"5000 - 9999",AND(C1753&gt;=10000,C1753&lt;=14999),"10000 - 14999",AND(C1753&gt;=15000,C1753&lt;=19999),"15000 - 19999",AND(C1753&gt;=20000,C1753&lt;=24999),"20000 - 24999",AND(C1753&gt;=25000,C1753&lt;=29999),"25000 - 29999",AND(C1753&gt;=30000,C1753&lt;=34999),"30000 - 34999",AND(C1753&gt;=35000,C1753&lt;=39999),"35000 - 39999",AND(C1753&gt;=40000,C1753&lt;=44999),"40000 - 44999",AND(C1753&gt;=45000,C1753&lt;=49999),"45000 - 49999",C1753&gt;=50000,"50000 or more")</f>
        <v>10000 - 14999</v>
      </c>
    </row>
    <row r="1754" spans="1:4" x14ac:dyDescent="0.25">
      <c r="A1754">
        <v>90</v>
      </c>
      <c r="B1754" t="str" cm="1">
        <f t="array" ref="B1754">_xlfn.IFS(Data!F1754 = "successful", "successful",Data!F1754="failed","unsuccessful",Data!F1754="canceled","unsuccessful",Data!F1754="live","live")</f>
        <v>successful</v>
      </c>
      <c r="C1754">
        <v>1200</v>
      </c>
      <c r="D1754" t="str" cm="1">
        <f t="array" ref="D1754">_xlfn.IFS(C1754&lt;1000,"&lt;1000",AND(C1754&gt;=1000,C1754&lt;=4999),"1000 - 4999",AND(C1754&gt;=5000,C1754&lt;=9999),"5000 - 9999",AND(C1754&gt;=10000,C1754&lt;=14999),"10000 - 14999",AND(C1754&gt;=15000,C1754&lt;=19999),"15000 - 19999",AND(C1754&gt;=20000,C1754&lt;=24999),"20000 - 24999",AND(C1754&gt;=25000,C1754&lt;=29999),"25000 - 29999",AND(C1754&gt;=30000,C1754&lt;=34999),"30000 - 34999",AND(C1754&gt;=35000,C1754&lt;=39999),"35000 - 39999",AND(C1754&gt;=40000,C1754&lt;=44999),"40000 - 44999",AND(C1754&gt;=45000,C1754&lt;=49999),"45000 - 49999",C1754&gt;=50000,"50000 or more")</f>
        <v>1000 - 4999</v>
      </c>
    </row>
    <row r="1755" spans="1:4" x14ac:dyDescent="0.25">
      <c r="A1755">
        <v>35</v>
      </c>
      <c r="B1755" t="str" cm="1">
        <f t="array" ref="B1755">_xlfn.IFS(Data!F1755 = "successful", "successful",Data!F1755="failed","unsuccessful",Data!F1755="canceled","unsuccessful",Data!F1755="live","live")</f>
        <v>successful</v>
      </c>
      <c r="C1755">
        <v>15000</v>
      </c>
      <c r="D1755" t="str" cm="1">
        <f t="array" ref="D1755">_xlfn.IFS(C1755&lt;1000,"&lt;1000",AND(C1755&gt;=1000,C1755&lt;=4999),"1000 - 4999",AND(C1755&gt;=5000,C1755&lt;=9999),"5000 - 9999",AND(C1755&gt;=10000,C1755&lt;=14999),"10000 - 14999",AND(C1755&gt;=15000,C1755&lt;=19999),"15000 - 19999",AND(C1755&gt;=20000,C1755&lt;=24999),"20000 - 24999",AND(C1755&gt;=25000,C1755&lt;=29999),"25000 - 29999",AND(C1755&gt;=30000,C1755&lt;=34999),"30000 - 34999",AND(C1755&gt;=35000,C1755&lt;=39999),"35000 - 39999",AND(C1755&gt;=40000,C1755&lt;=44999),"40000 - 44999",AND(C1755&gt;=45000,C1755&lt;=49999),"45000 - 49999",C1755&gt;=50000,"50000 or more")</f>
        <v>15000 - 19999</v>
      </c>
    </row>
    <row r="1756" spans="1:4" x14ac:dyDescent="0.25">
      <c r="A1756">
        <v>90</v>
      </c>
      <c r="B1756" t="str" cm="1">
        <f t="array" ref="B1756">_xlfn.IFS(Data!F1756 = "successful", "successful",Data!F1756="failed","unsuccessful",Data!F1756="canceled","unsuccessful",Data!F1756="live","live")</f>
        <v>successful</v>
      </c>
      <c r="C1756">
        <v>8500</v>
      </c>
      <c r="D1756" t="str" cm="1">
        <f t="array" ref="D1756">_xlfn.IFS(C1756&lt;1000,"&lt;1000",AND(C1756&gt;=1000,C1756&lt;=4999),"1000 - 4999",AND(C1756&gt;=5000,C1756&lt;=9999),"5000 - 9999",AND(C1756&gt;=10000,C1756&lt;=14999),"10000 - 14999",AND(C1756&gt;=15000,C1756&lt;=19999),"15000 - 19999",AND(C1756&gt;=20000,C1756&lt;=24999),"20000 - 24999",AND(C1756&gt;=25000,C1756&lt;=29999),"25000 - 29999",AND(C1756&gt;=30000,C1756&lt;=34999),"30000 - 34999",AND(C1756&gt;=35000,C1756&lt;=39999),"35000 - 39999",AND(C1756&gt;=40000,C1756&lt;=44999),"40000 - 44999",AND(C1756&gt;=45000,C1756&lt;=49999),"45000 - 49999",C1756&gt;=50000,"50000 or more")</f>
        <v>5000 - 9999</v>
      </c>
    </row>
    <row r="1757" spans="1:4" x14ac:dyDescent="0.25">
      <c r="A1757">
        <v>4</v>
      </c>
      <c r="B1757" t="str" cm="1">
        <f t="array" ref="B1757">_xlfn.IFS(Data!F1757 = "successful", "successful",Data!F1757="failed","unsuccessful",Data!F1757="canceled","unsuccessful",Data!F1757="live","live")</f>
        <v>successful</v>
      </c>
      <c r="C1757">
        <v>25</v>
      </c>
      <c r="D1757" t="str" cm="1">
        <f t="array" ref="D1757">_xlfn.IFS(C1757&lt;1000,"&lt;1000",AND(C1757&gt;=1000,C1757&lt;=4999),"1000 - 4999",AND(C1757&gt;=5000,C1757&lt;=9999),"5000 - 9999",AND(C1757&gt;=10000,C1757&lt;=14999),"10000 - 14999",AND(C1757&gt;=15000,C1757&lt;=19999),"15000 - 19999",AND(C1757&gt;=20000,C1757&lt;=24999),"20000 - 24999",AND(C1757&gt;=25000,C1757&lt;=29999),"25000 - 29999",AND(C1757&gt;=30000,C1757&lt;=34999),"30000 - 34999",AND(C1757&gt;=35000,C1757&lt;=39999),"35000 - 39999",AND(C1757&gt;=40000,C1757&lt;=44999),"40000 - 44999",AND(C1757&gt;=45000,C1757&lt;=49999),"45000 - 49999",C1757&gt;=50000,"50000 or more")</f>
        <v>&lt;1000</v>
      </c>
    </row>
    <row r="1758" spans="1:4" x14ac:dyDescent="0.25">
      <c r="A1758">
        <v>120</v>
      </c>
      <c r="B1758" t="str" cm="1">
        <f t="array" ref="B1758">_xlfn.IFS(Data!F1758 = "successful", "successful",Data!F1758="failed","unsuccessful",Data!F1758="canceled","unsuccessful",Data!F1758="live","live")</f>
        <v>successful</v>
      </c>
      <c r="C1758">
        <v>5500</v>
      </c>
      <c r="D1758" t="str" cm="1">
        <f t="array" ref="D1758">_xlfn.IFS(C1758&lt;1000,"&lt;1000",AND(C1758&gt;=1000,C1758&lt;=4999),"1000 - 4999",AND(C1758&gt;=5000,C1758&lt;=9999),"5000 - 9999",AND(C1758&gt;=10000,C1758&lt;=14999),"10000 - 14999",AND(C1758&gt;=15000,C1758&lt;=19999),"15000 - 19999",AND(C1758&gt;=20000,C1758&lt;=24999),"20000 - 24999",AND(C1758&gt;=25000,C1758&lt;=29999),"25000 - 29999",AND(C1758&gt;=30000,C1758&lt;=34999),"30000 - 34999",AND(C1758&gt;=35000,C1758&lt;=39999),"35000 - 39999",AND(C1758&gt;=40000,C1758&lt;=44999),"40000 - 44999",AND(C1758&gt;=45000,C1758&lt;=49999),"45000 - 49999",C1758&gt;=50000,"50000 or more")</f>
        <v>5000 - 9999</v>
      </c>
    </row>
    <row r="1759" spans="1:4" x14ac:dyDescent="0.25">
      <c r="A1759">
        <v>14</v>
      </c>
      <c r="B1759" t="str" cm="1">
        <f t="array" ref="B1759">_xlfn.IFS(Data!F1759 = "successful", "successful",Data!F1759="failed","unsuccessful",Data!F1759="canceled","unsuccessful",Data!F1759="live","live")</f>
        <v>successful</v>
      </c>
      <c r="C1759">
        <v>5000</v>
      </c>
      <c r="D1759" t="str" cm="1">
        <f t="array" ref="D1759">_xlfn.IFS(C1759&lt;1000,"&lt;1000",AND(C1759&gt;=1000,C1759&lt;=4999),"1000 - 4999",AND(C1759&gt;=5000,C1759&lt;=9999),"5000 - 9999",AND(C1759&gt;=10000,C1759&lt;=14999),"10000 - 14999",AND(C1759&gt;=15000,C1759&lt;=19999),"15000 - 19999",AND(C1759&gt;=20000,C1759&lt;=24999),"20000 - 24999",AND(C1759&gt;=25000,C1759&lt;=29999),"25000 - 29999",AND(C1759&gt;=30000,C1759&lt;=34999),"30000 - 34999",AND(C1759&gt;=35000,C1759&lt;=39999),"35000 - 39999",AND(C1759&gt;=40000,C1759&lt;=44999),"40000 - 44999",AND(C1759&gt;=45000,C1759&lt;=49999),"45000 - 49999",C1759&gt;=50000,"50000 or more")</f>
        <v>5000 - 9999</v>
      </c>
    </row>
    <row r="1760" spans="1:4" x14ac:dyDescent="0.25">
      <c r="A1760">
        <v>27</v>
      </c>
      <c r="B1760" t="str" cm="1">
        <f t="array" ref="B1760">_xlfn.IFS(Data!F1760 = "successful", "successful",Data!F1760="failed","unsuccessful",Data!F1760="canceled","unsuccessful",Data!F1760="live","live")</f>
        <v>successful</v>
      </c>
      <c r="C1760">
        <v>1000</v>
      </c>
      <c r="D1760" t="str" cm="1">
        <f t="array" ref="D1760">_xlfn.IFS(C1760&lt;1000,"&lt;1000",AND(C1760&gt;=1000,C1760&lt;=4999),"1000 - 4999",AND(C1760&gt;=5000,C1760&lt;=9999),"5000 - 9999",AND(C1760&gt;=10000,C1760&lt;=14999),"10000 - 14999",AND(C1760&gt;=15000,C1760&lt;=19999),"15000 - 19999",AND(C1760&gt;=20000,C1760&lt;=24999),"20000 - 24999",AND(C1760&gt;=25000,C1760&lt;=29999),"25000 - 29999",AND(C1760&gt;=30000,C1760&lt;=34999),"30000 - 34999",AND(C1760&gt;=35000,C1760&lt;=39999),"35000 - 39999",AND(C1760&gt;=40000,C1760&lt;=44999),"40000 - 44999",AND(C1760&gt;=45000,C1760&lt;=49999),"45000 - 49999",C1760&gt;=50000,"50000 or more")</f>
        <v>1000 - 4999</v>
      </c>
    </row>
    <row r="1761" spans="1:4" x14ac:dyDescent="0.25">
      <c r="A1761">
        <v>49</v>
      </c>
      <c r="B1761" t="str" cm="1">
        <f t="array" ref="B1761">_xlfn.IFS(Data!F1761 = "successful", "successful",Data!F1761="failed","unsuccessful",Data!F1761="canceled","unsuccessful",Data!F1761="live","live")</f>
        <v>successful</v>
      </c>
      <c r="C1761">
        <v>5000</v>
      </c>
      <c r="D1761" t="str" cm="1">
        <f t="array" ref="D1761">_xlfn.IFS(C1761&lt;1000,"&lt;1000",AND(C1761&gt;=1000,C1761&lt;=4999),"1000 - 4999",AND(C1761&gt;=5000,C1761&lt;=9999),"5000 - 9999",AND(C1761&gt;=10000,C1761&lt;=14999),"10000 - 14999",AND(C1761&gt;=15000,C1761&lt;=19999),"15000 - 19999",AND(C1761&gt;=20000,C1761&lt;=24999),"20000 - 24999",AND(C1761&gt;=25000,C1761&lt;=29999),"25000 - 29999",AND(C1761&gt;=30000,C1761&lt;=34999),"30000 - 34999",AND(C1761&gt;=35000,C1761&lt;=39999),"35000 - 39999",AND(C1761&gt;=40000,C1761&lt;=44999),"40000 - 44999",AND(C1761&gt;=45000,C1761&lt;=49999),"45000 - 49999",C1761&gt;=50000,"50000 or more")</f>
        <v>5000 - 9999</v>
      </c>
    </row>
    <row r="1762" spans="1:4" x14ac:dyDescent="0.25">
      <c r="A1762">
        <v>102</v>
      </c>
      <c r="B1762" t="str" cm="1">
        <f t="array" ref="B1762">_xlfn.IFS(Data!F1762 = "successful", "successful",Data!F1762="failed","unsuccessful",Data!F1762="canceled","unsuccessful",Data!F1762="live","live")</f>
        <v>successful</v>
      </c>
      <c r="C1762">
        <v>5000</v>
      </c>
      <c r="D1762" t="str" cm="1">
        <f t="array" ref="D1762">_xlfn.IFS(C1762&lt;1000,"&lt;1000",AND(C1762&gt;=1000,C1762&lt;=4999),"1000 - 4999",AND(C1762&gt;=5000,C1762&lt;=9999),"5000 - 9999",AND(C1762&gt;=10000,C1762&lt;=14999),"10000 - 14999",AND(C1762&gt;=15000,C1762&lt;=19999),"15000 - 19999",AND(C1762&gt;=20000,C1762&lt;=24999),"20000 - 24999",AND(C1762&gt;=25000,C1762&lt;=29999),"25000 - 29999",AND(C1762&gt;=30000,C1762&lt;=34999),"30000 - 34999",AND(C1762&gt;=35000,C1762&lt;=39999),"35000 - 39999",AND(C1762&gt;=40000,C1762&lt;=44999),"40000 - 44999",AND(C1762&gt;=45000,C1762&lt;=49999),"45000 - 49999",C1762&gt;=50000,"50000 or more")</f>
        <v>5000 - 9999</v>
      </c>
    </row>
    <row r="1763" spans="1:4" x14ac:dyDescent="0.25">
      <c r="A1763">
        <v>3</v>
      </c>
      <c r="B1763" t="str" cm="1">
        <f t="array" ref="B1763">_xlfn.IFS(Data!F1763 = "successful", "successful",Data!F1763="failed","unsuccessful",Data!F1763="canceled","unsuccessful",Data!F1763="live","live")</f>
        <v>successful</v>
      </c>
      <c r="C1763">
        <v>100</v>
      </c>
      <c r="D1763" t="str" cm="1">
        <f t="array" ref="D1763">_xlfn.IFS(C1763&lt;1000,"&lt;1000",AND(C1763&gt;=1000,C1763&lt;=4999),"1000 - 4999",AND(C1763&gt;=5000,C1763&lt;=9999),"5000 - 9999",AND(C1763&gt;=10000,C1763&lt;=14999),"10000 - 14999",AND(C1763&gt;=15000,C1763&lt;=19999),"15000 - 19999",AND(C1763&gt;=20000,C1763&lt;=24999),"20000 - 24999",AND(C1763&gt;=25000,C1763&lt;=29999),"25000 - 29999",AND(C1763&gt;=30000,C1763&lt;=34999),"30000 - 34999",AND(C1763&gt;=35000,C1763&lt;=39999),"35000 - 39999",AND(C1763&gt;=40000,C1763&lt;=44999),"40000 - 44999",AND(C1763&gt;=45000,C1763&lt;=49999),"45000 - 49999",C1763&gt;=50000,"50000 or more")</f>
        <v>&lt;1000</v>
      </c>
    </row>
    <row r="1764" spans="1:4" x14ac:dyDescent="0.25">
      <c r="A1764">
        <v>25</v>
      </c>
      <c r="B1764" t="str" cm="1">
        <f t="array" ref="B1764">_xlfn.IFS(Data!F1764 = "successful", "successful",Data!F1764="failed","unsuccessful",Data!F1764="canceled","unsuccessful",Data!F1764="live","live")</f>
        <v>successful</v>
      </c>
      <c r="C1764">
        <v>100</v>
      </c>
      <c r="D1764" t="str" cm="1">
        <f t="array" ref="D1764">_xlfn.IFS(C1764&lt;1000,"&lt;1000",AND(C1764&gt;=1000,C1764&lt;=4999),"1000 - 4999",AND(C1764&gt;=5000,C1764&lt;=9999),"5000 - 9999",AND(C1764&gt;=10000,C1764&lt;=14999),"10000 - 14999",AND(C1764&gt;=15000,C1764&lt;=19999),"15000 - 19999",AND(C1764&gt;=20000,C1764&lt;=24999),"20000 - 24999",AND(C1764&gt;=25000,C1764&lt;=29999),"25000 - 29999",AND(C1764&gt;=30000,C1764&lt;=34999),"30000 - 34999",AND(C1764&gt;=35000,C1764&lt;=39999),"35000 - 39999",AND(C1764&gt;=40000,C1764&lt;=44999),"40000 - 44999",AND(C1764&gt;=45000,C1764&lt;=49999),"45000 - 49999",C1764&gt;=50000,"50000 or more")</f>
        <v>&lt;1000</v>
      </c>
    </row>
    <row r="1765" spans="1:4" x14ac:dyDescent="0.25">
      <c r="A1765">
        <v>118</v>
      </c>
      <c r="B1765" t="str" cm="1">
        <f t="array" ref="B1765">_xlfn.IFS(Data!F1765 = "successful", "successful",Data!F1765="failed","unsuccessful",Data!F1765="canceled","unsuccessful",Data!F1765="live","live")</f>
        <v>successful</v>
      </c>
      <c r="C1765">
        <v>12000</v>
      </c>
      <c r="D1765" t="str" cm="1">
        <f t="array" ref="D1765">_xlfn.IFS(C1765&lt;1000,"&lt;1000",AND(C1765&gt;=1000,C1765&lt;=4999),"1000 - 4999",AND(C1765&gt;=5000,C1765&lt;=9999),"5000 - 9999",AND(C1765&gt;=10000,C1765&lt;=14999),"10000 - 14999",AND(C1765&gt;=15000,C1765&lt;=19999),"15000 - 19999",AND(C1765&gt;=20000,C1765&lt;=24999),"20000 - 24999",AND(C1765&gt;=25000,C1765&lt;=29999),"25000 - 29999",AND(C1765&gt;=30000,C1765&lt;=34999),"30000 - 34999",AND(C1765&gt;=35000,C1765&lt;=39999),"35000 - 39999",AND(C1765&gt;=40000,C1765&lt;=44999),"40000 - 44999",AND(C1765&gt;=45000,C1765&lt;=49999),"45000 - 49999",C1765&gt;=50000,"50000 or more")</f>
        <v>10000 - 14999</v>
      </c>
    </row>
    <row r="1766" spans="1:4" x14ac:dyDescent="0.25">
      <c r="A1766">
        <v>39</v>
      </c>
      <c r="B1766" t="str" cm="1">
        <f t="array" ref="B1766">_xlfn.IFS(Data!F1766 = "successful", "successful",Data!F1766="failed","unsuccessful",Data!F1766="canceled","unsuccessful",Data!F1766="live","live")</f>
        <v>unsuccessful</v>
      </c>
      <c r="C1766">
        <v>11000</v>
      </c>
      <c r="D1766" t="str" cm="1">
        <f t="array" ref="D1766">_xlfn.IFS(C1766&lt;1000,"&lt;1000",AND(C1766&gt;=1000,C1766&lt;=4999),"1000 - 4999",AND(C1766&gt;=5000,C1766&lt;=9999),"5000 - 9999",AND(C1766&gt;=10000,C1766&lt;=14999),"10000 - 14999",AND(C1766&gt;=15000,C1766&lt;=19999),"15000 - 19999",AND(C1766&gt;=20000,C1766&lt;=24999),"20000 - 24999",AND(C1766&gt;=25000,C1766&lt;=29999),"25000 - 29999",AND(C1766&gt;=30000,C1766&lt;=34999),"30000 - 34999",AND(C1766&gt;=35000,C1766&lt;=39999),"35000 - 39999",AND(C1766&gt;=40000,C1766&lt;=44999),"40000 - 44999",AND(C1766&gt;=45000,C1766&lt;=49999),"45000 - 49999",C1766&gt;=50000,"50000 or more")</f>
        <v>10000 - 14999</v>
      </c>
    </row>
    <row r="1767" spans="1:4" x14ac:dyDescent="0.25">
      <c r="A1767">
        <v>103</v>
      </c>
      <c r="B1767" t="str" cm="1">
        <f t="array" ref="B1767">_xlfn.IFS(Data!F1767 = "successful", "successful",Data!F1767="failed","unsuccessful",Data!F1767="canceled","unsuccessful",Data!F1767="live","live")</f>
        <v>unsuccessful</v>
      </c>
      <c r="C1767">
        <v>12500</v>
      </c>
      <c r="D1767" t="str" cm="1">
        <f t="array" ref="D1767">_xlfn.IFS(C1767&lt;1000,"&lt;1000",AND(C1767&gt;=1000,C1767&lt;=4999),"1000 - 4999",AND(C1767&gt;=5000,C1767&lt;=9999),"5000 - 9999",AND(C1767&gt;=10000,C1767&lt;=14999),"10000 - 14999",AND(C1767&gt;=15000,C1767&lt;=19999),"15000 - 19999",AND(C1767&gt;=20000,C1767&lt;=24999),"20000 - 24999",AND(C1767&gt;=25000,C1767&lt;=29999),"25000 - 29999",AND(C1767&gt;=30000,C1767&lt;=34999),"30000 - 34999",AND(C1767&gt;=35000,C1767&lt;=39999),"35000 - 39999",AND(C1767&gt;=40000,C1767&lt;=44999),"40000 - 44999",AND(C1767&gt;=45000,C1767&lt;=49999),"45000 - 49999",C1767&gt;=50000,"50000 or more")</f>
        <v>10000 - 14999</v>
      </c>
    </row>
    <row r="1768" spans="1:4" x14ac:dyDescent="0.25">
      <c r="A1768">
        <v>0</v>
      </c>
      <c r="B1768" t="str" cm="1">
        <f t="array" ref="B1768">_xlfn.IFS(Data!F1768 = "successful", "successful",Data!F1768="failed","unsuccessful",Data!F1768="canceled","unsuccessful",Data!F1768="live","live")</f>
        <v>unsuccessful</v>
      </c>
      <c r="C1768">
        <v>1500</v>
      </c>
      <c r="D1768" t="str" cm="1">
        <f t="array" ref="D1768">_xlfn.IFS(C1768&lt;1000,"&lt;1000",AND(C1768&gt;=1000,C1768&lt;=4999),"1000 - 4999",AND(C1768&gt;=5000,C1768&lt;=9999),"5000 - 9999",AND(C1768&gt;=10000,C1768&lt;=14999),"10000 - 14999",AND(C1768&gt;=15000,C1768&lt;=19999),"15000 - 19999",AND(C1768&gt;=20000,C1768&lt;=24999),"20000 - 24999",AND(C1768&gt;=25000,C1768&lt;=29999),"25000 - 29999",AND(C1768&gt;=30000,C1768&lt;=34999),"30000 - 34999",AND(C1768&gt;=35000,C1768&lt;=39999),"35000 - 39999",AND(C1768&gt;=40000,C1768&lt;=44999),"40000 - 44999",AND(C1768&gt;=45000,C1768&lt;=49999),"45000 - 49999",C1768&gt;=50000,"50000 or more")</f>
        <v>1000 - 4999</v>
      </c>
    </row>
    <row r="1769" spans="1:4" x14ac:dyDescent="0.25">
      <c r="A1769">
        <v>39</v>
      </c>
      <c r="B1769" t="str" cm="1">
        <f t="array" ref="B1769">_xlfn.IFS(Data!F1769 = "successful", "successful",Data!F1769="failed","unsuccessful",Data!F1769="canceled","unsuccessful",Data!F1769="live","live")</f>
        <v>unsuccessful</v>
      </c>
      <c r="C1769">
        <v>5000</v>
      </c>
      <c r="D1769" t="str" cm="1">
        <f t="array" ref="D1769">_xlfn.IFS(C1769&lt;1000,"&lt;1000",AND(C1769&gt;=1000,C1769&lt;=4999),"1000 - 4999",AND(C1769&gt;=5000,C1769&lt;=9999),"5000 - 9999",AND(C1769&gt;=10000,C1769&lt;=14999),"10000 - 14999",AND(C1769&gt;=15000,C1769&lt;=19999),"15000 - 19999",AND(C1769&gt;=20000,C1769&lt;=24999),"20000 - 24999",AND(C1769&gt;=25000,C1769&lt;=29999),"25000 - 29999",AND(C1769&gt;=30000,C1769&lt;=34999),"30000 - 34999",AND(C1769&gt;=35000,C1769&lt;=39999),"35000 - 39999",AND(C1769&gt;=40000,C1769&lt;=44999),"40000 - 44999",AND(C1769&gt;=45000,C1769&lt;=49999),"45000 - 49999",C1769&gt;=50000,"50000 or more")</f>
        <v>5000 - 9999</v>
      </c>
    </row>
    <row r="1770" spans="1:4" x14ac:dyDescent="0.25">
      <c r="A1770">
        <v>15</v>
      </c>
      <c r="B1770" t="str" cm="1">
        <f t="array" ref="B1770">_xlfn.IFS(Data!F1770 = "successful", "successful",Data!F1770="failed","unsuccessful",Data!F1770="canceled","unsuccessful",Data!F1770="live","live")</f>
        <v>unsuccessful</v>
      </c>
      <c r="C1770">
        <v>5000</v>
      </c>
      <c r="D1770" t="str" cm="1">
        <f t="array" ref="D1770">_xlfn.IFS(C1770&lt;1000,"&lt;1000",AND(C1770&gt;=1000,C1770&lt;=4999),"1000 - 4999",AND(C1770&gt;=5000,C1770&lt;=9999),"5000 - 9999",AND(C1770&gt;=10000,C1770&lt;=14999),"10000 - 14999",AND(C1770&gt;=15000,C1770&lt;=19999),"15000 - 19999",AND(C1770&gt;=20000,C1770&lt;=24999),"20000 - 24999",AND(C1770&gt;=25000,C1770&lt;=29999),"25000 - 29999",AND(C1770&gt;=30000,C1770&lt;=34999),"30000 - 34999",AND(C1770&gt;=35000,C1770&lt;=39999),"35000 - 39999",AND(C1770&gt;=40000,C1770&lt;=44999),"40000 - 44999",AND(C1770&gt;=45000,C1770&lt;=49999),"45000 - 49999",C1770&gt;=50000,"50000 or more")</f>
        <v>5000 - 9999</v>
      </c>
    </row>
    <row r="1771" spans="1:4" x14ac:dyDescent="0.25">
      <c r="A1771">
        <v>22</v>
      </c>
      <c r="B1771" t="str" cm="1">
        <f t="array" ref="B1771">_xlfn.IFS(Data!F1771 = "successful", "successful",Data!F1771="failed","unsuccessful",Data!F1771="canceled","unsuccessful",Data!F1771="live","live")</f>
        <v>unsuccessful</v>
      </c>
      <c r="C1771">
        <v>40000</v>
      </c>
      <c r="D1771" t="str" cm="1">
        <f t="array" ref="D1771">_xlfn.IFS(C1771&lt;1000,"&lt;1000",AND(C1771&gt;=1000,C1771&lt;=4999),"1000 - 4999",AND(C1771&gt;=5000,C1771&lt;=9999),"5000 - 9999",AND(C1771&gt;=10000,C1771&lt;=14999),"10000 - 14999",AND(C1771&gt;=15000,C1771&lt;=19999),"15000 - 19999",AND(C1771&gt;=20000,C1771&lt;=24999),"20000 - 24999",AND(C1771&gt;=25000,C1771&lt;=29999),"25000 - 29999",AND(C1771&gt;=30000,C1771&lt;=34999),"30000 - 34999",AND(C1771&gt;=35000,C1771&lt;=39999),"35000 - 39999",AND(C1771&gt;=40000,C1771&lt;=44999),"40000 - 44999",AND(C1771&gt;=45000,C1771&lt;=49999),"45000 - 49999",C1771&gt;=50000,"50000 or more")</f>
        <v>40000 - 44999</v>
      </c>
    </row>
    <row r="1772" spans="1:4" x14ac:dyDescent="0.25">
      <c r="A1772">
        <v>92</v>
      </c>
      <c r="B1772" t="str" cm="1">
        <f t="array" ref="B1772">_xlfn.IFS(Data!F1772 = "successful", "successful",Data!F1772="failed","unsuccessful",Data!F1772="canceled","unsuccessful",Data!F1772="live","live")</f>
        <v>unsuccessful</v>
      </c>
      <c r="C1772">
        <v>24500</v>
      </c>
      <c r="D1772" t="str" cm="1">
        <f t="array" ref="D1772">_xlfn.IFS(C1772&lt;1000,"&lt;1000",AND(C1772&gt;=1000,C1772&lt;=4999),"1000 - 4999",AND(C1772&gt;=5000,C1772&lt;=9999),"5000 - 9999",AND(C1772&gt;=10000,C1772&lt;=14999),"10000 - 14999",AND(C1772&gt;=15000,C1772&lt;=19999),"15000 - 19999",AND(C1772&gt;=20000,C1772&lt;=24999),"20000 - 24999",AND(C1772&gt;=25000,C1772&lt;=29999),"25000 - 29999",AND(C1772&gt;=30000,C1772&lt;=34999),"30000 - 34999",AND(C1772&gt;=35000,C1772&lt;=39999),"35000 - 39999",AND(C1772&gt;=40000,C1772&lt;=44999),"40000 - 44999",AND(C1772&gt;=45000,C1772&lt;=49999),"45000 - 49999",C1772&gt;=50000,"50000 or more")</f>
        <v>20000 - 24999</v>
      </c>
    </row>
    <row r="1773" spans="1:4" x14ac:dyDescent="0.25">
      <c r="A1773">
        <v>25</v>
      </c>
      <c r="B1773" t="str" cm="1">
        <f t="array" ref="B1773">_xlfn.IFS(Data!F1773 = "successful", "successful",Data!F1773="failed","unsuccessful",Data!F1773="canceled","unsuccessful",Data!F1773="live","live")</f>
        <v>unsuccessful</v>
      </c>
      <c r="C1773">
        <v>4200</v>
      </c>
      <c r="D1773" t="str" cm="1">
        <f t="array" ref="D1773">_xlfn.IFS(C1773&lt;1000,"&lt;1000",AND(C1773&gt;=1000,C1773&lt;=4999),"1000 - 4999",AND(C1773&gt;=5000,C1773&lt;=9999),"5000 - 9999",AND(C1773&gt;=10000,C1773&lt;=14999),"10000 - 14999",AND(C1773&gt;=15000,C1773&lt;=19999),"15000 - 19999",AND(C1773&gt;=20000,C1773&lt;=24999),"20000 - 24999",AND(C1773&gt;=25000,C1773&lt;=29999),"25000 - 29999",AND(C1773&gt;=30000,C1773&lt;=34999),"30000 - 34999",AND(C1773&gt;=35000,C1773&lt;=39999),"35000 - 39999",AND(C1773&gt;=40000,C1773&lt;=44999),"40000 - 44999",AND(C1773&gt;=45000,C1773&lt;=49999),"45000 - 49999",C1773&gt;=50000,"50000 or more")</f>
        <v>1000 - 4999</v>
      </c>
    </row>
    <row r="1774" spans="1:4" x14ac:dyDescent="0.25">
      <c r="A1774">
        <v>19</v>
      </c>
      <c r="B1774" t="str" cm="1">
        <f t="array" ref="B1774">_xlfn.IFS(Data!F1774 = "successful", "successful",Data!F1774="failed","unsuccessful",Data!F1774="canceled","unsuccessful",Data!F1774="live","live")</f>
        <v>unsuccessful</v>
      </c>
      <c r="C1774">
        <v>5500</v>
      </c>
      <c r="D1774" t="str" cm="1">
        <f t="array" ref="D1774">_xlfn.IFS(C1774&lt;1000,"&lt;1000",AND(C1774&gt;=1000,C1774&lt;=4999),"1000 - 4999",AND(C1774&gt;=5000,C1774&lt;=9999),"5000 - 9999",AND(C1774&gt;=10000,C1774&lt;=14999),"10000 - 14999",AND(C1774&gt;=15000,C1774&lt;=19999),"15000 - 19999",AND(C1774&gt;=20000,C1774&lt;=24999),"20000 - 24999",AND(C1774&gt;=25000,C1774&lt;=29999),"25000 - 29999",AND(C1774&gt;=30000,C1774&lt;=34999),"30000 - 34999",AND(C1774&gt;=35000,C1774&lt;=39999),"35000 - 39999",AND(C1774&gt;=40000,C1774&lt;=44999),"40000 - 44999",AND(C1774&gt;=45000,C1774&lt;=49999),"45000 - 49999",C1774&gt;=50000,"50000 or more")</f>
        <v>5000 - 9999</v>
      </c>
    </row>
    <row r="1775" spans="1:4" x14ac:dyDescent="0.25">
      <c r="A1775">
        <v>19</v>
      </c>
      <c r="B1775" t="str" cm="1">
        <f t="array" ref="B1775">_xlfn.IFS(Data!F1775 = "successful", "successful",Data!F1775="failed","unsuccessful",Data!F1775="canceled","unsuccessful",Data!F1775="live","live")</f>
        <v>unsuccessful</v>
      </c>
      <c r="C1775">
        <v>30000</v>
      </c>
      <c r="D1775" t="str" cm="1">
        <f t="array" ref="D1775">_xlfn.IFS(C1775&lt;1000,"&lt;1000",AND(C1775&gt;=1000,C1775&lt;=4999),"1000 - 4999",AND(C1775&gt;=5000,C1775&lt;=9999),"5000 - 9999",AND(C1775&gt;=10000,C1775&lt;=14999),"10000 - 14999",AND(C1775&gt;=15000,C1775&lt;=19999),"15000 - 19999",AND(C1775&gt;=20000,C1775&lt;=24999),"20000 - 24999",AND(C1775&gt;=25000,C1775&lt;=29999),"25000 - 29999",AND(C1775&gt;=30000,C1775&lt;=34999),"30000 - 34999",AND(C1775&gt;=35000,C1775&lt;=39999),"35000 - 39999",AND(C1775&gt;=40000,C1775&lt;=44999),"40000 - 44999",AND(C1775&gt;=45000,C1775&lt;=49999),"45000 - 49999",C1775&gt;=50000,"50000 or more")</f>
        <v>30000 - 34999</v>
      </c>
    </row>
    <row r="1776" spans="1:4" x14ac:dyDescent="0.25">
      <c r="A1776">
        <v>13</v>
      </c>
      <c r="B1776" t="str" cm="1">
        <f t="array" ref="B1776">_xlfn.IFS(Data!F1776 = "successful", "successful",Data!F1776="failed","unsuccessful",Data!F1776="canceled","unsuccessful",Data!F1776="live","live")</f>
        <v>unsuccessful</v>
      </c>
      <c r="C1776">
        <v>2500</v>
      </c>
      <c r="D1776" t="str" cm="1">
        <f t="array" ref="D1776">_xlfn.IFS(C1776&lt;1000,"&lt;1000",AND(C1776&gt;=1000,C1776&lt;=4999),"1000 - 4999",AND(C1776&gt;=5000,C1776&lt;=9999),"5000 - 9999",AND(C1776&gt;=10000,C1776&lt;=14999),"10000 - 14999",AND(C1776&gt;=15000,C1776&lt;=19999),"15000 - 19999",AND(C1776&gt;=20000,C1776&lt;=24999),"20000 - 24999",AND(C1776&gt;=25000,C1776&lt;=29999),"25000 - 29999",AND(C1776&gt;=30000,C1776&lt;=34999),"30000 - 34999",AND(C1776&gt;=35000,C1776&lt;=39999),"35000 - 39999",AND(C1776&gt;=40000,C1776&lt;=44999),"40000 - 44999",AND(C1776&gt;=45000,C1776&lt;=49999),"45000 - 49999",C1776&gt;=50000,"50000 or more")</f>
        <v>1000 - 4999</v>
      </c>
    </row>
    <row r="1777" spans="1:4" x14ac:dyDescent="0.25">
      <c r="A1777">
        <v>124</v>
      </c>
      <c r="B1777" t="str" cm="1">
        <f t="array" ref="B1777">_xlfn.IFS(Data!F1777 = "successful", "successful",Data!F1777="failed","unsuccessful",Data!F1777="canceled","unsuccessful",Data!F1777="live","live")</f>
        <v>unsuccessful</v>
      </c>
      <c r="C1777">
        <v>32500</v>
      </c>
      <c r="D1777" t="str" cm="1">
        <f t="array" ref="D1777">_xlfn.IFS(C1777&lt;1000,"&lt;1000",AND(C1777&gt;=1000,C1777&lt;=4999),"1000 - 4999",AND(C1777&gt;=5000,C1777&lt;=9999),"5000 - 9999",AND(C1777&gt;=10000,C1777&lt;=14999),"10000 - 14999",AND(C1777&gt;=15000,C1777&lt;=19999),"15000 - 19999",AND(C1777&gt;=20000,C1777&lt;=24999),"20000 - 24999",AND(C1777&gt;=25000,C1777&lt;=29999),"25000 - 29999",AND(C1777&gt;=30000,C1777&lt;=34999),"30000 - 34999",AND(C1777&gt;=35000,C1777&lt;=39999),"35000 - 39999",AND(C1777&gt;=40000,C1777&lt;=44999),"40000 - 44999",AND(C1777&gt;=45000,C1777&lt;=49999),"45000 - 49999",C1777&gt;=50000,"50000 or more")</f>
        <v>30000 - 34999</v>
      </c>
    </row>
    <row r="1778" spans="1:4" x14ac:dyDescent="0.25">
      <c r="A1778">
        <v>4</v>
      </c>
      <c r="B1778" t="str" cm="1">
        <f t="array" ref="B1778">_xlfn.IFS(Data!F1778 = "successful", "successful",Data!F1778="failed","unsuccessful",Data!F1778="canceled","unsuccessful",Data!F1778="live","live")</f>
        <v>unsuccessful</v>
      </c>
      <c r="C1778">
        <v>5000</v>
      </c>
      <c r="D1778" t="str" cm="1">
        <f t="array" ref="D1778">_xlfn.IFS(C1778&lt;1000,"&lt;1000",AND(C1778&gt;=1000,C1778&lt;=4999),"1000 - 4999",AND(C1778&gt;=5000,C1778&lt;=9999),"5000 - 9999",AND(C1778&gt;=10000,C1778&lt;=14999),"10000 - 14999",AND(C1778&gt;=15000,C1778&lt;=19999),"15000 - 19999",AND(C1778&gt;=20000,C1778&lt;=24999),"20000 - 24999",AND(C1778&gt;=25000,C1778&lt;=29999),"25000 - 29999",AND(C1778&gt;=30000,C1778&lt;=34999),"30000 - 34999",AND(C1778&gt;=35000,C1778&lt;=39999),"35000 - 39999",AND(C1778&gt;=40000,C1778&lt;=44999),"40000 - 44999",AND(C1778&gt;=45000,C1778&lt;=49999),"45000 - 49999",C1778&gt;=50000,"50000 or more")</f>
        <v>5000 - 9999</v>
      </c>
    </row>
    <row r="1779" spans="1:4" x14ac:dyDescent="0.25">
      <c r="A1779">
        <v>10</v>
      </c>
      <c r="B1779" t="str" cm="1">
        <f t="array" ref="B1779">_xlfn.IFS(Data!F1779 = "successful", "successful",Data!F1779="failed","unsuccessful",Data!F1779="canceled","unsuccessful",Data!F1779="live","live")</f>
        <v>unsuccessful</v>
      </c>
      <c r="C1779">
        <v>4800</v>
      </c>
      <c r="D1779" t="str" cm="1">
        <f t="array" ref="D1779">_xlfn.IFS(C1779&lt;1000,"&lt;1000",AND(C1779&gt;=1000,C1779&lt;=4999),"1000 - 4999",AND(C1779&gt;=5000,C1779&lt;=9999),"5000 - 9999",AND(C1779&gt;=10000,C1779&lt;=14999),"10000 - 14999",AND(C1779&gt;=15000,C1779&lt;=19999),"15000 - 19999",AND(C1779&gt;=20000,C1779&lt;=24999),"20000 - 24999",AND(C1779&gt;=25000,C1779&lt;=29999),"25000 - 29999",AND(C1779&gt;=30000,C1779&lt;=34999),"30000 - 34999",AND(C1779&gt;=35000,C1779&lt;=39999),"35000 - 39999",AND(C1779&gt;=40000,C1779&lt;=44999),"40000 - 44999",AND(C1779&gt;=45000,C1779&lt;=49999),"45000 - 49999",C1779&gt;=50000,"50000 or more")</f>
        <v>1000 - 4999</v>
      </c>
    </row>
    <row r="1780" spans="1:4" x14ac:dyDescent="0.25">
      <c r="A1780">
        <v>15</v>
      </c>
      <c r="B1780" t="str" cm="1">
        <f t="array" ref="B1780">_xlfn.IFS(Data!F1780 = "successful", "successful",Data!F1780="failed","unsuccessful",Data!F1780="canceled","unsuccessful",Data!F1780="live","live")</f>
        <v>unsuccessful</v>
      </c>
      <c r="C1780">
        <v>50000</v>
      </c>
      <c r="D1780" t="str" cm="1">
        <f t="array" ref="D1780">_xlfn.IFS(C1780&lt;1000,"&lt;1000",AND(C1780&gt;=1000,C1780&lt;=4999),"1000 - 4999",AND(C1780&gt;=5000,C1780&lt;=9999),"5000 - 9999",AND(C1780&gt;=10000,C1780&lt;=14999),"10000 - 14999",AND(C1780&gt;=15000,C1780&lt;=19999),"15000 - 19999",AND(C1780&gt;=20000,C1780&lt;=24999),"20000 - 24999",AND(C1780&gt;=25000,C1780&lt;=29999),"25000 - 29999",AND(C1780&gt;=30000,C1780&lt;=34999),"30000 - 34999",AND(C1780&gt;=35000,C1780&lt;=39999),"35000 - 39999",AND(C1780&gt;=40000,C1780&lt;=44999),"40000 - 44999",AND(C1780&gt;=45000,C1780&lt;=49999),"45000 - 49999",C1780&gt;=50000,"50000 or more")</f>
        <v>50000 or more</v>
      </c>
    </row>
    <row r="1781" spans="1:4" x14ac:dyDescent="0.25">
      <c r="A1781">
        <v>38</v>
      </c>
      <c r="B1781" t="str" cm="1">
        <f t="array" ref="B1781">_xlfn.IFS(Data!F1781 = "successful", "successful",Data!F1781="failed","unsuccessful",Data!F1781="canceled","unsuccessful",Data!F1781="live","live")</f>
        <v>unsuccessful</v>
      </c>
      <c r="C1781">
        <v>11000</v>
      </c>
      <c r="D1781" t="str" cm="1">
        <f t="array" ref="D1781">_xlfn.IFS(C1781&lt;1000,"&lt;1000",AND(C1781&gt;=1000,C1781&lt;=4999),"1000 - 4999",AND(C1781&gt;=5000,C1781&lt;=9999),"5000 - 9999",AND(C1781&gt;=10000,C1781&lt;=14999),"10000 - 14999",AND(C1781&gt;=15000,C1781&lt;=19999),"15000 - 19999",AND(C1781&gt;=20000,C1781&lt;=24999),"20000 - 24999",AND(C1781&gt;=25000,C1781&lt;=29999),"25000 - 29999",AND(C1781&gt;=30000,C1781&lt;=34999),"30000 - 34999",AND(C1781&gt;=35000,C1781&lt;=39999),"35000 - 39999",AND(C1781&gt;=40000,C1781&lt;=44999),"40000 - 44999",AND(C1781&gt;=45000,C1781&lt;=49999),"45000 - 49999",C1781&gt;=50000,"50000 or more")</f>
        <v>10000 - 14999</v>
      </c>
    </row>
    <row r="1782" spans="1:4" x14ac:dyDescent="0.25">
      <c r="A1782">
        <v>152</v>
      </c>
      <c r="B1782" t="str" cm="1">
        <f t="array" ref="B1782">_xlfn.IFS(Data!F1782 = "successful", "successful",Data!F1782="failed","unsuccessful",Data!F1782="canceled","unsuccessful",Data!F1782="live","live")</f>
        <v>unsuccessful</v>
      </c>
      <c r="C1782">
        <v>30000</v>
      </c>
      <c r="D1782" t="str" cm="1">
        <f t="array" ref="D1782">_xlfn.IFS(C1782&lt;1000,"&lt;1000",AND(C1782&gt;=1000,C1782&lt;=4999),"1000 - 4999",AND(C1782&gt;=5000,C1782&lt;=9999),"5000 - 9999",AND(C1782&gt;=10000,C1782&lt;=14999),"10000 - 14999",AND(C1782&gt;=15000,C1782&lt;=19999),"15000 - 19999",AND(C1782&gt;=20000,C1782&lt;=24999),"20000 - 24999",AND(C1782&gt;=25000,C1782&lt;=29999),"25000 - 29999",AND(C1782&gt;=30000,C1782&lt;=34999),"30000 - 34999",AND(C1782&gt;=35000,C1782&lt;=39999),"35000 - 39999",AND(C1782&gt;=40000,C1782&lt;=44999),"40000 - 44999",AND(C1782&gt;=45000,C1782&lt;=49999),"45000 - 49999",C1782&gt;=50000,"50000 or more")</f>
        <v>30000 - 34999</v>
      </c>
    </row>
    <row r="1783" spans="1:4" x14ac:dyDescent="0.25">
      <c r="A1783">
        <v>24</v>
      </c>
      <c r="B1783" t="str" cm="1">
        <f t="array" ref="B1783">_xlfn.IFS(Data!F1783 = "successful", "successful",Data!F1783="failed","unsuccessful",Data!F1783="canceled","unsuccessful",Data!F1783="live","live")</f>
        <v>unsuccessful</v>
      </c>
      <c r="C1783">
        <v>5500</v>
      </c>
      <c r="D1783" t="str" cm="1">
        <f t="array" ref="D1783">_xlfn.IFS(C1783&lt;1000,"&lt;1000",AND(C1783&gt;=1000,C1783&lt;=4999),"1000 - 4999",AND(C1783&gt;=5000,C1783&lt;=9999),"5000 - 9999",AND(C1783&gt;=10000,C1783&lt;=14999),"10000 - 14999",AND(C1783&gt;=15000,C1783&lt;=19999),"15000 - 19999",AND(C1783&gt;=20000,C1783&lt;=24999),"20000 - 24999",AND(C1783&gt;=25000,C1783&lt;=29999),"25000 - 29999",AND(C1783&gt;=30000,C1783&lt;=34999),"30000 - 34999",AND(C1783&gt;=35000,C1783&lt;=39999),"35000 - 39999",AND(C1783&gt;=40000,C1783&lt;=44999),"40000 - 44999",AND(C1783&gt;=45000,C1783&lt;=49999),"45000 - 49999",C1783&gt;=50000,"50000 or more")</f>
        <v>5000 - 9999</v>
      </c>
    </row>
    <row r="1784" spans="1:4" x14ac:dyDescent="0.25">
      <c r="A1784">
        <v>76</v>
      </c>
      <c r="B1784" t="str" cm="1">
        <f t="array" ref="B1784">_xlfn.IFS(Data!F1784 = "successful", "successful",Data!F1784="failed","unsuccessful",Data!F1784="canceled","unsuccessful",Data!F1784="live","live")</f>
        <v>unsuccessful</v>
      </c>
      <c r="C1784">
        <v>35000</v>
      </c>
      <c r="D1784" t="str" cm="1">
        <f t="array" ref="D1784">_xlfn.IFS(C1784&lt;1000,"&lt;1000",AND(C1784&gt;=1000,C1784&lt;=4999),"1000 - 4999",AND(C1784&gt;=5000,C1784&lt;=9999),"5000 - 9999",AND(C1784&gt;=10000,C1784&lt;=14999),"10000 - 14999",AND(C1784&gt;=15000,C1784&lt;=19999),"15000 - 19999",AND(C1784&gt;=20000,C1784&lt;=24999),"20000 - 24999",AND(C1784&gt;=25000,C1784&lt;=29999),"25000 - 29999",AND(C1784&gt;=30000,C1784&lt;=34999),"30000 - 34999",AND(C1784&gt;=35000,C1784&lt;=39999),"35000 - 39999",AND(C1784&gt;=40000,C1784&lt;=44999),"40000 - 44999",AND(C1784&gt;=45000,C1784&lt;=49999),"45000 - 49999",C1784&gt;=50000,"50000 or more")</f>
        <v>35000 - 39999</v>
      </c>
    </row>
    <row r="1785" spans="1:4" x14ac:dyDescent="0.25">
      <c r="A1785">
        <v>185</v>
      </c>
      <c r="B1785" t="str" cm="1">
        <f t="array" ref="B1785">_xlfn.IFS(Data!F1785 = "successful", "successful",Data!F1785="failed","unsuccessful",Data!F1785="canceled","unsuccessful",Data!F1785="live","live")</f>
        <v>unsuccessful</v>
      </c>
      <c r="C1785">
        <v>40000</v>
      </c>
      <c r="D1785" t="str" cm="1">
        <f t="array" ref="D1785">_xlfn.IFS(C1785&lt;1000,"&lt;1000",AND(C1785&gt;=1000,C1785&lt;=4999),"1000 - 4999",AND(C1785&gt;=5000,C1785&lt;=9999),"5000 - 9999",AND(C1785&gt;=10000,C1785&lt;=14999),"10000 - 14999",AND(C1785&gt;=15000,C1785&lt;=19999),"15000 - 19999",AND(C1785&gt;=20000,C1785&lt;=24999),"20000 - 24999",AND(C1785&gt;=25000,C1785&lt;=29999),"25000 - 29999",AND(C1785&gt;=30000,C1785&lt;=34999),"30000 - 34999",AND(C1785&gt;=35000,C1785&lt;=39999),"35000 - 39999",AND(C1785&gt;=40000,C1785&lt;=44999),"40000 - 44999",AND(C1785&gt;=45000,C1785&lt;=49999),"45000 - 49999",C1785&gt;=50000,"50000 or more")</f>
        <v>40000 - 44999</v>
      </c>
    </row>
    <row r="1786" spans="1:4" x14ac:dyDescent="0.25">
      <c r="A1786">
        <v>33</v>
      </c>
      <c r="B1786" t="str" cm="1">
        <f t="array" ref="B1786">_xlfn.IFS(Data!F1786 = "successful", "successful",Data!F1786="failed","unsuccessful",Data!F1786="canceled","unsuccessful",Data!F1786="live","live")</f>
        <v>unsuccessful</v>
      </c>
      <c r="C1786">
        <v>5000</v>
      </c>
      <c r="D1786" t="str" cm="1">
        <f t="array" ref="D1786">_xlfn.IFS(C1786&lt;1000,"&lt;1000",AND(C1786&gt;=1000,C1786&lt;=4999),"1000 - 4999",AND(C1786&gt;=5000,C1786&lt;=9999),"5000 - 9999",AND(C1786&gt;=10000,C1786&lt;=14999),"10000 - 14999",AND(C1786&gt;=15000,C1786&lt;=19999),"15000 - 19999",AND(C1786&gt;=20000,C1786&lt;=24999),"20000 - 24999",AND(C1786&gt;=25000,C1786&lt;=29999),"25000 - 29999",AND(C1786&gt;=30000,C1786&lt;=34999),"30000 - 34999",AND(C1786&gt;=35000,C1786&lt;=39999),"35000 - 39999",AND(C1786&gt;=40000,C1786&lt;=44999),"40000 - 44999",AND(C1786&gt;=45000,C1786&lt;=49999),"45000 - 49999",C1786&gt;=50000,"50000 or more")</f>
        <v>5000 - 9999</v>
      </c>
    </row>
    <row r="1787" spans="1:4" x14ac:dyDescent="0.25">
      <c r="A1787">
        <v>108</v>
      </c>
      <c r="B1787" t="str" cm="1">
        <f t="array" ref="B1787">_xlfn.IFS(Data!F1787 = "successful", "successful",Data!F1787="failed","unsuccessful",Data!F1787="canceled","unsuccessful",Data!F1787="live","live")</f>
        <v>unsuccessful</v>
      </c>
      <c r="C1787">
        <v>24000</v>
      </c>
      <c r="D1787" t="str" cm="1">
        <f t="array" ref="D1787">_xlfn.IFS(C1787&lt;1000,"&lt;1000",AND(C1787&gt;=1000,C1787&lt;=4999),"1000 - 4999",AND(C1787&gt;=5000,C1787&lt;=9999),"5000 - 9999",AND(C1787&gt;=10000,C1787&lt;=14999),"10000 - 14999",AND(C1787&gt;=15000,C1787&lt;=19999),"15000 - 19999",AND(C1787&gt;=20000,C1787&lt;=24999),"20000 - 24999",AND(C1787&gt;=25000,C1787&lt;=29999),"25000 - 29999",AND(C1787&gt;=30000,C1787&lt;=34999),"30000 - 34999",AND(C1787&gt;=35000,C1787&lt;=39999),"35000 - 39999",AND(C1787&gt;=40000,C1787&lt;=44999),"40000 - 44999",AND(C1787&gt;=45000,C1787&lt;=49999),"45000 - 49999",C1787&gt;=50000,"50000 or more")</f>
        <v>20000 - 24999</v>
      </c>
    </row>
    <row r="1788" spans="1:4" x14ac:dyDescent="0.25">
      <c r="A1788">
        <v>29</v>
      </c>
      <c r="B1788" t="str" cm="1">
        <f t="array" ref="B1788">_xlfn.IFS(Data!F1788 = "successful", "successful",Data!F1788="failed","unsuccessful",Data!F1788="canceled","unsuccessful",Data!F1788="live","live")</f>
        <v>unsuccessful</v>
      </c>
      <c r="C1788">
        <v>1900</v>
      </c>
      <c r="D1788" t="str" cm="1">
        <f t="array" ref="D1788">_xlfn.IFS(C1788&lt;1000,"&lt;1000",AND(C1788&gt;=1000,C1788&lt;=4999),"1000 - 4999",AND(C1788&gt;=5000,C1788&lt;=9999),"5000 - 9999",AND(C1788&gt;=10000,C1788&lt;=14999),"10000 - 14999",AND(C1788&gt;=15000,C1788&lt;=19999),"15000 - 19999",AND(C1788&gt;=20000,C1788&lt;=24999),"20000 - 24999",AND(C1788&gt;=25000,C1788&lt;=29999),"25000 - 29999",AND(C1788&gt;=30000,C1788&lt;=34999),"30000 - 34999",AND(C1788&gt;=35000,C1788&lt;=39999),"35000 - 39999",AND(C1788&gt;=40000,C1788&lt;=44999),"40000 - 44999",AND(C1788&gt;=45000,C1788&lt;=49999),"45000 - 49999",C1788&gt;=50000,"50000 or more")</f>
        <v>1000 - 4999</v>
      </c>
    </row>
    <row r="1789" spans="1:4" x14ac:dyDescent="0.25">
      <c r="A1789">
        <v>24</v>
      </c>
      <c r="B1789" t="str" cm="1">
        <f t="array" ref="B1789">_xlfn.IFS(Data!F1789 = "successful", "successful",Data!F1789="failed","unsuccessful",Data!F1789="canceled","unsuccessful",Data!F1789="live","live")</f>
        <v>unsuccessful</v>
      </c>
      <c r="C1789">
        <v>10000</v>
      </c>
      <c r="D1789" t="str" cm="1">
        <f t="array" ref="D1789">_xlfn.IFS(C1789&lt;1000,"&lt;1000",AND(C1789&gt;=1000,C1789&lt;=4999),"1000 - 4999",AND(C1789&gt;=5000,C1789&lt;=9999),"5000 - 9999",AND(C1789&gt;=10000,C1789&lt;=14999),"10000 - 14999",AND(C1789&gt;=15000,C1789&lt;=19999),"15000 - 19999",AND(C1789&gt;=20000,C1789&lt;=24999),"20000 - 24999",AND(C1789&gt;=25000,C1789&lt;=29999),"25000 - 29999",AND(C1789&gt;=30000,C1789&lt;=34999),"30000 - 34999",AND(C1789&gt;=35000,C1789&lt;=39999),"35000 - 39999",AND(C1789&gt;=40000,C1789&lt;=44999),"40000 - 44999",AND(C1789&gt;=45000,C1789&lt;=49999),"45000 - 49999",C1789&gt;=50000,"50000 or more")</f>
        <v>10000 - 14999</v>
      </c>
    </row>
    <row r="1790" spans="1:4" x14ac:dyDescent="0.25">
      <c r="A1790">
        <v>4</v>
      </c>
      <c r="B1790" t="str" cm="1">
        <f t="array" ref="B1790">_xlfn.IFS(Data!F1790 = "successful", "successful",Data!F1790="failed","unsuccessful",Data!F1790="canceled","unsuccessful",Data!F1790="live","live")</f>
        <v>unsuccessful</v>
      </c>
      <c r="C1790">
        <v>5500</v>
      </c>
      <c r="D1790" t="str" cm="1">
        <f t="array" ref="D1790">_xlfn.IFS(C1790&lt;1000,"&lt;1000",AND(C1790&gt;=1000,C1790&lt;=4999),"1000 - 4999",AND(C1790&gt;=5000,C1790&lt;=9999),"5000 - 9999",AND(C1790&gt;=10000,C1790&lt;=14999),"10000 - 14999",AND(C1790&gt;=15000,C1790&lt;=19999),"15000 - 19999",AND(C1790&gt;=20000,C1790&lt;=24999),"20000 - 24999",AND(C1790&gt;=25000,C1790&lt;=29999),"25000 - 29999",AND(C1790&gt;=30000,C1790&lt;=34999),"30000 - 34999",AND(C1790&gt;=35000,C1790&lt;=39999),"35000 - 39999",AND(C1790&gt;=40000,C1790&lt;=44999),"40000 - 44999",AND(C1790&gt;=45000,C1790&lt;=49999),"45000 - 49999",C1790&gt;=50000,"50000 or more")</f>
        <v>5000 - 9999</v>
      </c>
    </row>
    <row r="1791" spans="1:4" x14ac:dyDescent="0.25">
      <c r="A1791">
        <v>4</v>
      </c>
      <c r="B1791" t="str" cm="1">
        <f t="array" ref="B1791">_xlfn.IFS(Data!F1791 = "successful", "successful",Data!F1791="failed","unsuccessful",Data!F1791="canceled","unsuccessful",Data!F1791="live","live")</f>
        <v>unsuccessful</v>
      </c>
      <c r="C1791">
        <v>8000</v>
      </c>
      <c r="D1791" t="str" cm="1">
        <f t="array" ref="D1791">_xlfn.IFS(C1791&lt;1000,"&lt;1000",AND(C1791&gt;=1000,C1791&lt;=4999),"1000 - 4999",AND(C1791&gt;=5000,C1791&lt;=9999),"5000 - 9999",AND(C1791&gt;=10000,C1791&lt;=14999),"10000 - 14999",AND(C1791&gt;=15000,C1791&lt;=19999),"15000 - 19999",AND(C1791&gt;=20000,C1791&lt;=24999),"20000 - 24999",AND(C1791&gt;=25000,C1791&lt;=29999),"25000 - 29999",AND(C1791&gt;=30000,C1791&lt;=34999),"30000 - 34999",AND(C1791&gt;=35000,C1791&lt;=39999),"35000 - 39999",AND(C1791&gt;=40000,C1791&lt;=44999),"40000 - 44999",AND(C1791&gt;=45000,C1791&lt;=49999),"45000 - 49999",C1791&gt;=50000,"50000 or more")</f>
        <v>5000 - 9999</v>
      </c>
    </row>
    <row r="1792" spans="1:4" x14ac:dyDescent="0.25">
      <c r="A1792">
        <v>15</v>
      </c>
      <c r="B1792" t="str" cm="1">
        <f t="array" ref="B1792">_xlfn.IFS(Data!F1792 = "successful", "successful",Data!F1792="failed","unsuccessful",Data!F1792="canceled","unsuccessful",Data!F1792="live","live")</f>
        <v>unsuccessful</v>
      </c>
      <c r="C1792">
        <v>33000</v>
      </c>
      <c r="D1792" t="str" cm="1">
        <f t="array" ref="D1792">_xlfn.IFS(C1792&lt;1000,"&lt;1000",AND(C1792&gt;=1000,C1792&lt;=4999),"1000 - 4999",AND(C1792&gt;=5000,C1792&lt;=9999),"5000 - 9999",AND(C1792&gt;=10000,C1792&lt;=14999),"10000 - 14999",AND(C1792&gt;=15000,C1792&lt;=19999),"15000 - 19999",AND(C1792&gt;=20000,C1792&lt;=24999),"20000 - 24999",AND(C1792&gt;=25000,C1792&lt;=29999),"25000 - 29999",AND(C1792&gt;=30000,C1792&lt;=34999),"30000 - 34999",AND(C1792&gt;=35000,C1792&lt;=39999),"35000 - 39999",AND(C1792&gt;=40000,C1792&lt;=44999),"40000 - 44999",AND(C1792&gt;=45000,C1792&lt;=49999),"45000 - 49999",C1792&gt;=50000,"50000 or more")</f>
        <v>30000 - 34999</v>
      </c>
    </row>
    <row r="1793" spans="1:4" x14ac:dyDescent="0.25">
      <c r="A1793">
        <v>4</v>
      </c>
      <c r="B1793" t="str" cm="1">
        <f t="array" ref="B1793">_xlfn.IFS(Data!F1793 = "successful", "successful",Data!F1793="failed","unsuccessful",Data!F1793="canceled","unsuccessful",Data!F1793="live","live")</f>
        <v>unsuccessful</v>
      </c>
      <c r="C1793">
        <v>3000</v>
      </c>
      <c r="D1793" t="str" cm="1">
        <f t="array" ref="D1793">_xlfn.IFS(C1793&lt;1000,"&lt;1000",AND(C1793&gt;=1000,C1793&lt;=4999),"1000 - 4999",AND(C1793&gt;=5000,C1793&lt;=9999),"5000 - 9999",AND(C1793&gt;=10000,C1793&lt;=14999),"10000 - 14999",AND(C1793&gt;=15000,C1793&lt;=19999),"15000 - 19999",AND(C1793&gt;=20000,C1793&lt;=24999),"20000 - 24999",AND(C1793&gt;=25000,C1793&lt;=29999),"25000 - 29999",AND(C1793&gt;=30000,C1793&lt;=34999),"30000 - 34999",AND(C1793&gt;=35000,C1793&lt;=39999),"35000 - 39999",AND(C1793&gt;=40000,C1793&lt;=44999),"40000 - 44999",AND(C1793&gt;=45000,C1793&lt;=49999),"45000 - 49999",C1793&gt;=50000,"50000 or more")</f>
        <v>1000 - 4999</v>
      </c>
    </row>
    <row r="1794" spans="1:4" x14ac:dyDescent="0.25">
      <c r="A1794">
        <v>139</v>
      </c>
      <c r="B1794" t="str" cm="1">
        <f t="array" ref="B1794">_xlfn.IFS(Data!F1794 = "successful", "successful",Data!F1794="failed","unsuccessful",Data!F1794="canceled","unsuccessful",Data!F1794="live","live")</f>
        <v>unsuccessful</v>
      </c>
      <c r="C1794">
        <v>25000</v>
      </c>
      <c r="D1794" t="str" cm="1">
        <f t="array" ref="D1794">_xlfn.IFS(C1794&lt;1000,"&lt;1000",AND(C1794&gt;=1000,C1794&lt;=4999),"1000 - 4999",AND(C1794&gt;=5000,C1794&lt;=9999),"5000 - 9999",AND(C1794&gt;=10000,C1794&lt;=14999),"10000 - 14999",AND(C1794&gt;=15000,C1794&lt;=19999),"15000 - 19999",AND(C1794&gt;=20000,C1794&lt;=24999),"20000 - 24999",AND(C1794&gt;=25000,C1794&lt;=29999),"25000 - 29999",AND(C1794&gt;=30000,C1794&lt;=34999),"30000 - 34999",AND(C1794&gt;=35000,C1794&lt;=39999),"35000 - 39999",AND(C1794&gt;=40000,C1794&lt;=44999),"40000 - 44999",AND(C1794&gt;=45000,C1794&lt;=49999),"45000 - 49999",C1794&gt;=50000,"50000 or more")</f>
        <v>25000 - 29999</v>
      </c>
    </row>
    <row r="1795" spans="1:4" x14ac:dyDescent="0.25">
      <c r="A1795">
        <v>2</v>
      </c>
      <c r="B1795" t="str" cm="1">
        <f t="array" ref="B1795">_xlfn.IFS(Data!F1795 = "successful", "successful",Data!F1795="failed","unsuccessful",Data!F1795="canceled","unsuccessful",Data!F1795="live","live")</f>
        <v>unsuccessful</v>
      </c>
      <c r="C1795">
        <v>3000</v>
      </c>
      <c r="D1795" t="str" cm="1">
        <f t="array" ref="D1795">_xlfn.IFS(C1795&lt;1000,"&lt;1000",AND(C1795&gt;=1000,C1795&lt;=4999),"1000 - 4999",AND(C1795&gt;=5000,C1795&lt;=9999),"5000 - 9999",AND(C1795&gt;=10000,C1795&lt;=14999),"10000 - 14999",AND(C1795&gt;=15000,C1795&lt;=19999),"15000 - 19999",AND(C1795&gt;=20000,C1795&lt;=24999),"20000 - 24999",AND(C1795&gt;=25000,C1795&lt;=29999),"25000 - 29999",AND(C1795&gt;=30000,C1795&lt;=34999),"30000 - 34999",AND(C1795&gt;=35000,C1795&lt;=39999),"35000 - 39999",AND(C1795&gt;=40000,C1795&lt;=44999),"40000 - 44999",AND(C1795&gt;=45000,C1795&lt;=49999),"45000 - 49999",C1795&gt;=50000,"50000 or more")</f>
        <v>1000 - 4999</v>
      </c>
    </row>
    <row r="1796" spans="1:4" x14ac:dyDescent="0.25">
      <c r="A1796">
        <v>18</v>
      </c>
      <c r="B1796" t="str" cm="1">
        <f t="array" ref="B1796">_xlfn.IFS(Data!F1796 = "successful", "successful",Data!F1796="failed","unsuccessful",Data!F1796="canceled","unsuccessful",Data!F1796="live","live")</f>
        <v>unsuccessful</v>
      </c>
      <c r="C1796">
        <v>9000</v>
      </c>
      <c r="D1796" t="str" cm="1">
        <f t="array" ref="D1796">_xlfn.IFS(C1796&lt;1000,"&lt;1000",AND(C1796&gt;=1000,C1796&lt;=4999),"1000 - 4999",AND(C1796&gt;=5000,C1796&lt;=9999),"5000 - 9999",AND(C1796&gt;=10000,C1796&lt;=14999),"10000 - 14999",AND(C1796&gt;=15000,C1796&lt;=19999),"15000 - 19999",AND(C1796&gt;=20000,C1796&lt;=24999),"20000 - 24999",AND(C1796&gt;=25000,C1796&lt;=29999),"25000 - 29999",AND(C1796&gt;=30000,C1796&lt;=34999),"30000 - 34999",AND(C1796&gt;=35000,C1796&lt;=39999),"35000 - 39999",AND(C1796&gt;=40000,C1796&lt;=44999),"40000 - 44999",AND(C1796&gt;=45000,C1796&lt;=49999),"45000 - 49999",C1796&gt;=50000,"50000 or more")</f>
        <v>5000 - 9999</v>
      </c>
    </row>
    <row r="1797" spans="1:4" x14ac:dyDescent="0.25">
      <c r="A1797">
        <v>81</v>
      </c>
      <c r="B1797" t="str" cm="1">
        <f t="array" ref="B1797">_xlfn.IFS(Data!F1797 = "successful", "successful",Data!F1797="failed","unsuccessful",Data!F1797="canceled","unsuccessful",Data!F1797="live","live")</f>
        <v>unsuccessful</v>
      </c>
      <c r="C1797">
        <v>28000</v>
      </c>
      <c r="D1797" t="str" cm="1">
        <f t="array" ref="D1797">_xlfn.IFS(C1797&lt;1000,"&lt;1000",AND(C1797&gt;=1000,C1797&lt;=4999),"1000 - 4999",AND(C1797&gt;=5000,C1797&lt;=9999),"5000 - 9999",AND(C1797&gt;=10000,C1797&lt;=14999),"10000 - 14999",AND(C1797&gt;=15000,C1797&lt;=19999),"15000 - 19999",AND(C1797&gt;=20000,C1797&lt;=24999),"20000 - 24999",AND(C1797&gt;=25000,C1797&lt;=29999),"25000 - 29999",AND(C1797&gt;=30000,C1797&lt;=34999),"30000 - 34999",AND(C1797&gt;=35000,C1797&lt;=39999),"35000 - 39999",AND(C1797&gt;=40000,C1797&lt;=44999),"40000 - 44999",AND(C1797&gt;=45000,C1797&lt;=49999),"45000 - 49999",C1797&gt;=50000,"50000 or more")</f>
        <v>25000 - 29999</v>
      </c>
    </row>
    <row r="1798" spans="1:4" x14ac:dyDescent="0.25">
      <c r="A1798">
        <v>86</v>
      </c>
      <c r="B1798" t="str" cm="1">
        <f t="array" ref="B1798">_xlfn.IFS(Data!F1798 = "successful", "successful",Data!F1798="failed","unsuccessful",Data!F1798="canceled","unsuccessful",Data!F1798="live","live")</f>
        <v>unsuccessful</v>
      </c>
      <c r="C1798">
        <v>19000</v>
      </c>
      <c r="D1798" t="str" cm="1">
        <f t="array" ref="D1798">_xlfn.IFS(C1798&lt;1000,"&lt;1000",AND(C1798&gt;=1000,C1798&lt;=4999),"1000 - 4999",AND(C1798&gt;=5000,C1798&lt;=9999),"5000 - 9999",AND(C1798&gt;=10000,C1798&lt;=14999),"10000 - 14999",AND(C1798&gt;=15000,C1798&lt;=19999),"15000 - 19999",AND(C1798&gt;=20000,C1798&lt;=24999),"20000 - 24999",AND(C1798&gt;=25000,C1798&lt;=29999),"25000 - 29999",AND(C1798&gt;=30000,C1798&lt;=34999),"30000 - 34999",AND(C1798&gt;=35000,C1798&lt;=39999),"35000 - 39999",AND(C1798&gt;=40000,C1798&lt;=44999),"40000 - 44999",AND(C1798&gt;=45000,C1798&lt;=49999),"45000 - 49999",C1798&gt;=50000,"50000 or more")</f>
        <v>15000 - 19999</v>
      </c>
    </row>
    <row r="1799" spans="1:4" x14ac:dyDescent="0.25">
      <c r="A1799">
        <v>140</v>
      </c>
      <c r="B1799" t="str" cm="1">
        <f t="array" ref="B1799">_xlfn.IFS(Data!F1799 = "successful", "successful",Data!F1799="failed","unsuccessful",Data!F1799="canceled","unsuccessful",Data!F1799="live","live")</f>
        <v>unsuccessful</v>
      </c>
      <c r="C1799">
        <v>10000</v>
      </c>
      <c r="D1799" t="str" cm="1">
        <f t="array" ref="D1799">_xlfn.IFS(C1799&lt;1000,"&lt;1000",AND(C1799&gt;=1000,C1799&lt;=4999),"1000 - 4999",AND(C1799&gt;=5000,C1799&lt;=9999),"5000 - 9999",AND(C1799&gt;=10000,C1799&lt;=14999),"10000 - 14999",AND(C1799&gt;=15000,C1799&lt;=19999),"15000 - 19999",AND(C1799&gt;=20000,C1799&lt;=24999),"20000 - 24999",AND(C1799&gt;=25000,C1799&lt;=29999),"25000 - 29999",AND(C1799&gt;=30000,C1799&lt;=34999),"30000 - 34999",AND(C1799&gt;=35000,C1799&lt;=39999),"35000 - 39999",AND(C1799&gt;=40000,C1799&lt;=44999),"40000 - 44999",AND(C1799&gt;=45000,C1799&lt;=49999),"45000 - 49999",C1799&gt;=50000,"50000 or more")</f>
        <v>10000 - 14999</v>
      </c>
    </row>
    <row r="1800" spans="1:4" x14ac:dyDescent="0.25">
      <c r="A1800">
        <v>37</v>
      </c>
      <c r="B1800" t="str" cm="1">
        <f t="array" ref="B1800">_xlfn.IFS(Data!F1800 = "successful", "successful",Data!F1800="failed","unsuccessful",Data!F1800="canceled","unsuccessful",Data!F1800="live","live")</f>
        <v>unsuccessful</v>
      </c>
      <c r="C1800">
        <v>16000</v>
      </c>
      <c r="D1800" t="str" cm="1">
        <f t="array" ref="D1800">_xlfn.IFS(C1800&lt;1000,"&lt;1000",AND(C1800&gt;=1000,C1800&lt;=4999),"1000 - 4999",AND(C1800&gt;=5000,C1800&lt;=9999),"5000 - 9999",AND(C1800&gt;=10000,C1800&lt;=14999),"10000 - 14999",AND(C1800&gt;=15000,C1800&lt;=19999),"15000 - 19999",AND(C1800&gt;=20000,C1800&lt;=24999),"20000 - 24999",AND(C1800&gt;=25000,C1800&lt;=29999),"25000 - 29999",AND(C1800&gt;=30000,C1800&lt;=34999),"30000 - 34999",AND(C1800&gt;=35000,C1800&lt;=39999),"35000 - 39999",AND(C1800&gt;=40000,C1800&lt;=44999),"40000 - 44999",AND(C1800&gt;=45000,C1800&lt;=49999),"45000 - 49999",C1800&gt;=50000,"50000 or more")</f>
        <v>15000 - 19999</v>
      </c>
    </row>
    <row r="1801" spans="1:4" x14ac:dyDescent="0.25">
      <c r="A1801">
        <v>6</v>
      </c>
      <c r="B1801" t="str" cm="1">
        <f t="array" ref="B1801">_xlfn.IFS(Data!F1801 = "successful", "successful",Data!F1801="failed","unsuccessful",Data!F1801="canceled","unsuccessful",Data!F1801="live","live")</f>
        <v>unsuccessful</v>
      </c>
      <c r="C1801">
        <v>4000</v>
      </c>
      <c r="D1801" t="str" cm="1">
        <f t="array" ref="D1801">_xlfn.IFS(C1801&lt;1000,"&lt;1000",AND(C1801&gt;=1000,C1801&lt;=4999),"1000 - 4999",AND(C1801&gt;=5000,C1801&lt;=9999),"5000 - 9999",AND(C1801&gt;=10000,C1801&lt;=14999),"10000 - 14999",AND(C1801&gt;=15000,C1801&lt;=19999),"15000 - 19999",AND(C1801&gt;=20000,C1801&lt;=24999),"20000 - 24999",AND(C1801&gt;=25000,C1801&lt;=29999),"25000 - 29999",AND(C1801&gt;=30000,C1801&lt;=34999),"30000 - 34999",AND(C1801&gt;=35000,C1801&lt;=39999),"35000 - 39999",AND(C1801&gt;=40000,C1801&lt;=44999),"40000 - 44999",AND(C1801&gt;=45000,C1801&lt;=49999),"45000 - 49999",C1801&gt;=50000,"50000 or more")</f>
        <v>1000 - 4999</v>
      </c>
    </row>
    <row r="1802" spans="1:4" x14ac:dyDescent="0.25">
      <c r="A1802">
        <v>113</v>
      </c>
      <c r="B1802" t="str" cm="1">
        <f t="array" ref="B1802">_xlfn.IFS(Data!F1802 = "successful", "successful",Data!F1802="failed","unsuccessful",Data!F1802="canceled","unsuccessful",Data!F1802="live","live")</f>
        <v>unsuccessful</v>
      </c>
      <c r="C1802">
        <v>46260</v>
      </c>
      <c r="D1802" t="str" cm="1">
        <f t="array" ref="D1802">_xlfn.IFS(C1802&lt;1000,"&lt;1000",AND(C1802&gt;=1000,C1802&lt;=4999),"1000 - 4999",AND(C1802&gt;=5000,C1802&lt;=9999),"5000 - 9999",AND(C1802&gt;=10000,C1802&lt;=14999),"10000 - 14999",AND(C1802&gt;=15000,C1802&lt;=19999),"15000 - 19999",AND(C1802&gt;=20000,C1802&lt;=24999),"20000 - 24999",AND(C1802&gt;=25000,C1802&lt;=29999),"25000 - 29999",AND(C1802&gt;=30000,C1802&lt;=34999),"30000 - 34999",AND(C1802&gt;=35000,C1802&lt;=39999),"35000 - 39999",AND(C1802&gt;=40000,C1802&lt;=44999),"40000 - 44999",AND(C1802&gt;=45000,C1802&lt;=49999),"45000 - 49999",C1802&gt;=50000,"50000 or more")</f>
        <v>45000 - 49999</v>
      </c>
    </row>
    <row r="1803" spans="1:4" x14ac:dyDescent="0.25">
      <c r="A1803">
        <v>37</v>
      </c>
      <c r="B1803" t="str" cm="1">
        <f t="array" ref="B1803">_xlfn.IFS(Data!F1803 = "successful", "successful",Data!F1803="failed","unsuccessful",Data!F1803="canceled","unsuccessful",Data!F1803="live","live")</f>
        <v>unsuccessful</v>
      </c>
      <c r="C1803">
        <v>17000</v>
      </c>
      <c r="D1803" t="str" cm="1">
        <f t="array" ref="D1803">_xlfn.IFS(C1803&lt;1000,"&lt;1000",AND(C1803&gt;=1000,C1803&lt;=4999),"1000 - 4999",AND(C1803&gt;=5000,C1803&lt;=9999),"5000 - 9999",AND(C1803&gt;=10000,C1803&lt;=14999),"10000 - 14999",AND(C1803&gt;=15000,C1803&lt;=19999),"15000 - 19999",AND(C1803&gt;=20000,C1803&lt;=24999),"20000 - 24999",AND(C1803&gt;=25000,C1803&lt;=29999),"25000 - 29999",AND(C1803&gt;=30000,C1803&lt;=34999),"30000 - 34999",AND(C1803&gt;=35000,C1803&lt;=39999),"35000 - 39999",AND(C1803&gt;=40000,C1803&lt;=44999),"40000 - 44999",AND(C1803&gt;=45000,C1803&lt;=49999),"45000 - 49999",C1803&gt;=50000,"50000 or more")</f>
        <v>15000 - 19999</v>
      </c>
    </row>
    <row r="1804" spans="1:4" x14ac:dyDescent="0.25">
      <c r="A1804">
        <v>18</v>
      </c>
      <c r="B1804" t="str" cm="1">
        <f t="array" ref="B1804">_xlfn.IFS(Data!F1804 = "successful", "successful",Data!F1804="failed","unsuccessful",Data!F1804="canceled","unsuccessful",Data!F1804="live","live")</f>
        <v>unsuccessful</v>
      </c>
      <c r="C1804">
        <v>3500</v>
      </c>
      <c r="D1804" t="str" cm="1">
        <f t="array" ref="D1804">_xlfn.IFS(C1804&lt;1000,"&lt;1000",AND(C1804&gt;=1000,C1804&lt;=4999),"1000 - 4999",AND(C1804&gt;=5000,C1804&lt;=9999),"5000 - 9999",AND(C1804&gt;=10000,C1804&lt;=14999),"10000 - 14999",AND(C1804&gt;=15000,C1804&lt;=19999),"15000 - 19999",AND(C1804&gt;=20000,C1804&lt;=24999),"20000 - 24999",AND(C1804&gt;=25000,C1804&lt;=29999),"25000 - 29999",AND(C1804&gt;=30000,C1804&lt;=34999),"30000 - 34999",AND(C1804&gt;=35000,C1804&lt;=39999),"35000 - 39999",AND(C1804&gt;=40000,C1804&lt;=44999),"40000 - 44999",AND(C1804&gt;=45000,C1804&lt;=49999),"45000 - 49999",C1804&gt;=50000,"50000 or more")</f>
        <v>1000 - 4999</v>
      </c>
    </row>
    <row r="1805" spans="1:4" x14ac:dyDescent="0.25">
      <c r="A1805">
        <v>75</v>
      </c>
      <c r="B1805" t="str" cm="1">
        <f t="array" ref="B1805">_xlfn.IFS(Data!F1805 = "successful", "successful",Data!F1805="failed","unsuccessful",Data!F1805="canceled","unsuccessful",Data!F1805="live","live")</f>
        <v>unsuccessful</v>
      </c>
      <c r="C1805">
        <v>17500</v>
      </c>
      <c r="D1805" t="str" cm="1">
        <f t="array" ref="D1805">_xlfn.IFS(C1805&lt;1000,"&lt;1000",AND(C1805&gt;=1000,C1805&lt;=4999),"1000 - 4999",AND(C1805&gt;=5000,C1805&lt;=9999),"5000 - 9999",AND(C1805&gt;=10000,C1805&lt;=14999),"10000 - 14999",AND(C1805&gt;=15000,C1805&lt;=19999),"15000 - 19999",AND(C1805&gt;=20000,C1805&lt;=24999),"20000 - 24999",AND(C1805&gt;=25000,C1805&lt;=29999),"25000 - 29999",AND(C1805&gt;=30000,C1805&lt;=34999),"30000 - 34999",AND(C1805&gt;=35000,C1805&lt;=39999),"35000 - 39999",AND(C1805&gt;=40000,C1805&lt;=44999),"40000 - 44999",AND(C1805&gt;=45000,C1805&lt;=49999),"45000 - 49999",C1805&gt;=50000,"50000 or more")</f>
        <v>15000 - 19999</v>
      </c>
    </row>
    <row r="1806" spans="1:4" x14ac:dyDescent="0.25">
      <c r="A1806">
        <v>52</v>
      </c>
      <c r="B1806" t="str" cm="1">
        <f t="array" ref="B1806">_xlfn.IFS(Data!F1806 = "successful", "successful",Data!F1806="failed","unsuccessful",Data!F1806="canceled","unsuccessful",Data!F1806="live","live")</f>
        <v>unsuccessful</v>
      </c>
      <c r="C1806">
        <v>15500</v>
      </c>
      <c r="D1806" t="str" cm="1">
        <f t="array" ref="D1806">_xlfn.IFS(C1806&lt;1000,"&lt;1000",AND(C1806&gt;=1000,C1806&lt;=4999),"1000 - 4999",AND(C1806&gt;=5000,C1806&lt;=9999),"5000 - 9999",AND(C1806&gt;=10000,C1806&lt;=14999),"10000 - 14999",AND(C1806&gt;=15000,C1806&lt;=19999),"15000 - 19999",AND(C1806&gt;=20000,C1806&lt;=24999),"20000 - 24999",AND(C1806&gt;=25000,C1806&lt;=29999),"25000 - 29999",AND(C1806&gt;=30000,C1806&lt;=34999),"30000 - 34999",AND(C1806&gt;=35000,C1806&lt;=39999),"35000 - 39999",AND(C1806&gt;=40000,C1806&lt;=44999),"40000 - 44999",AND(C1806&gt;=45000,C1806&lt;=49999),"45000 - 49999",C1806&gt;=50000,"50000 or more")</f>
        <v>15000 - 19999</v>
      </c>
    </row>
    <row r="1807" spans="1:4" x14ac:dyDescent="0.25">
      <c r="A1807">
        <v>122</v>
      </c>
      <c r="B1807" t="str" cm="1">
        <f t="array" ref="B1807">_xlfn.IFS(Data!F1807 = "successful", "successful",Data!F1807="failed","unsuccessful",Data!F1807="canceled","unsuccessful",Data!F1807="live","live")</f>
        <v>unsuccessful</v>
      </c>
      <c r="C1807">
        <v>22500</v>
      </c>
      <c r="D1807" t="str" cm="1">
        <f t="array" ref="D1807">_xlfn.IFS(C1807&lt;1000,"&lt;1000",AND(C1807&gt;=1000,C1807&lt;=4999),"1000 - 4999",AND(C1807&gt;=5000,C1807&lt;=9999),"5000 - 9999",AND(C1807&gt;=10000,C1807&lt;=14999),"10000 - 14999",AND(C1807&gt;=15000,C1807&lt;=19999),"15000 - 19999",AND(C1807&gt;=20000,C1807&lt;=24999),"20000 - 24999",AND(C1807&gt;=25000,C1807&lt;=29999),"25000 - 29999",AND(C1807&gt;=30000,C1807&lt;=34999),"30000 - 34999",AND(C1807&gt;=35000,C1807&lt;=39999),"35000 - 39999",AND(C1807&gt;=40000,C1807&lt;=44999),"40000 - 44999",AND(C1807&gt;=45000,C1807&lt;=49999),"45000 - 49999",C1807&gt;=50000,"50000 or more")</f>
        <v>20000 - 24999</v>
      </c>
    </row>
    <row r="1808" spans="1:4" x14ac:dyDescent="0.25">
      <c r="A1808">
        <v>8</v>
      </c>
      <c r="B1808" t="str" cm="1">
        <f t="array" ref="B1808">_xlfn.IFS(Data!F1808 = "successful", "successful",Data!F1808="failed","unsuccessful",Data!F1808="canceled","unsuccessful",Data!F1808="live","live")</f>
        <v>unsuccessful</v>
      </c>
      <c r="C1808">
        <v>20000</v>
      </c>
      <c r="D1808" t="str" cm="1">
        <f t="array" ref="D1808">_xlfn.IFS(C1808&lt;1000,"&lt;1000",AND(C1808&gt;=1000,C1808&lt;=4999),"1000 - 4999",AND(C1808&gt;=5000,C1808&lt;=9999),"5000 - 9999",AND(C1808&gt;=10000,C1808&lt;=14999),"10000 - 14999",AND(C1808&gt;=15000,C1808&lt;=19999),"15000 - 19999",AND(C1808&gt;=20000,C1808&lt;=24999),"20000 - 24999",AND(C1808&gt;=25000,C1808&lt;=29999),"25000 - 29999",AND(C1808&gt;=30000,C1808&lt;=34999),"30000 - 34999",AND(C1808&gt;=35000,C1808&lt;=39999),"35000 - 39999",AND(C1808&gt;=40000,C1808&lt;=44999),"40000 - 44999",AND(C1808&gt;=45000,C1808&lt;=49999),"45000 - 49999",C1808&gt;=50000,"50000 or more")</f>
        <v>20000 - 24999</v>
      </c>
    </row>
    <row r="1809" spans="1:4" x14ac:dyDescent="0.25">
      <c r="A1809">
        <v>8</v>
      </c>
      <c r="B1809" t="str" cm="1">
        <f t="array" ref="B1809">_xlfn.IFS(Data!F1809 = "successful", "successful",Data!F1809="failed","unsuccessful",Data!F1809="canceled","unsuccessful",Data!F1809="live","live")</f>
        <v>unsuccessful</v>
      </c>
      <c r="C1809">
        <v>5000</v>
      </c>
      <c r="D1809" t="str" cm="1">
        <f t="array" ref="D1809">_xlfn.IFS(C1809&lt;1000,"&lt;1000",AND(C1809&gt;=1000,C1809&lt;=4999),"1000 - 4999",AND(C1809&gt;=5000,C1809&lt;=9999),"5000 - 9999",AND(C1809&gt;=10000,C1809&lt;=14999),"10000 - 14999",AND(C1809&gt;=15000,C1809&lt;=19999),"15000 - 19999",AND(C1809&gt;=20000,C1809&lt;=24999),"20000 - 24999",AND(C1809&gt;=25000,C1809&lt;=29999),"25000 - 29999",AND(C1809&gt;=30000,C1809&lt;=34999),"30000 - 34999",AND(C1809&gt;=35000,C1809&lt;=39999),"35000 - 39999",AND(C1809&gt;=40000,C1809&lt;=44999),"40000 - 44999",AND(C1809&gt;=45000,C1809&lt;=49999),"45000 - 49999",C1809&gt;=50000,"50000 or more")</f>
        <v>5000 - 9999</v>
      </c>
    </row>
    <row r="1810" spans="1:4" x14ac:dyDescent="0.25">
      <c r="A1810">
        <v>96</v>
      </c>
      <c r="B1810" t="str" cm="1">
        <f t="array" ref="B1810">_xlfn.IFS(Data!F1810 = "successful", "successful",Data!F1810="failed","unsuccessful",Data!F1810="canceled","unsuccessful",Data!F1810="live","live")</f>
        <v>unsuccessful</v>
      </c>
      <c r="C1810">
        <v>28000</v>
      </c>
      <c r="D1810" t="str" cm="1">
        <f t="array" ref="D1810">_xlfn.IFS(C1810&lt;1000,"&lt;1000",AND(C1810&gt;=1000,C1810&lt;=4999),"1000 - 4999",AND(C1810&gt;=5000,C1810&lt;=9999),"5000 - 9999",AND(C1810&gt;=10000,C1810&lt;=14999),"10000 - 14999",AND(C1810&gt;=15000,C1810&lt;=19999),"15000 - 19999",AND(C1810&gt;=20000,C1810&lt;=24999),"20000 - 24999",AND(C1810&gt;=25000,C1810&lt;=29999),"25000 - 29999",AND(C1810&gt;=30000,C1810&lt;=34999),"30000 - 34999",AND(C1810&gt;=35000,C1810&lt;=39999),"35000 - 39999",AND(C1810&gt;=40000,C1810&lt;=44999),"40000 - 44999",AND(C1810&gt;=45000,C1810&lt;=49999),"45000 - 49999",C1810&gt;=50000,"50000 or more")</f>
        <v>25000 - 29999</v>
      </c>
    </row>
    <row r="1811" spans="1:4" x14ac:dyDescent="0.25">
      <c r="A1811">
        <v>9</v>
      </c>
      <c r="B1811" t="str" cm="1">
        <f t="array" ref="B1811">_xlfn.IFS(Data!F1811 = "successful", "successful",Data!F1811="failed","unsuccessful",Data!F1811="canceled","unsuccessful",Data!F1811="live","live")</f>
        <v>unsuccessful</v>
      </c>
      <c r="C1811">
        <v>3500</v>
      </c>
      <c r="D1811" t="str" cm="1">
        <f t="array" ref="D1811">_xlfn.IFS(C1811&lt;1000,"&lt;1000",AND(C1811&gt;=1000,C1811&lt;=4999),"1000 - 4999",AND(C1811&gt;=5000,C1811&lt;=9999),"5000 - 9999",AND(C1811&gt;=10000,C1811&lt;=14999),"10000 - 14999",AND(C1811&gt;=15000,C1811&lt;=19999),"15000 - 19999",AND(C1811&gt;=20000,C1811&lt;=24999),"20000 - 24999",AND(C1811&gt;=25000,C1811&lt;=29999),"25000 - 29999",AND(C1811&gt;=30000,C1811&lt;=34999),"30000 - 34999",AND(C1811&gt;=35000,C1811&lt;=39999),"35000 - 39999",AND(C1811&gt;=40000,C1811&lt;=44999),"40000 - 44999",AND(C1811&gt;=45000,C1811&lt;=49999),"45000 - 49999",C1811&gt;=50000,"50000 or more")</f>
        <v>1000 - 4999</v>
      </c>
    </row>
    <row r="1812" spans="1:4" x14ac:dyDescent="0.25">
      <c r="A1812">
        <v>2</v>
      </c>
      <c r="B1812" t="str" cm="1">
        <f t="array" ref="B1812">_xlfn.IFS(Data!F1812 = "successful", "successful",Data!F1812="failed","unsuccessful",Data!F1812="canceled","unsuccessful",Data!F1812="live","live")</f>
        <v>unsuccessful</v>
      </c>
      <c r="C1812">
        <v>450</v>
      </c>
      <c r="D1812" t="str" cm="1">
        <f t="array" ref="D1812">_xlfn.IFS(C1812&lt;1000,"&lt;1000",AND(C1812&gt;=1000,C1812&lt;=4999),"1000 - 4999",AND(C1812&gt;=5000,C1812&lt;=9999),"5000 - 9999",AND(C1812&gt;=10000,C1812&lt;=14999),"10000 - 14999",AND(C1812&gt;=15000,C1812&lt;=19999),"15000 - 19999",AND(C1812&gt;=20000,C1812&lt;=24999),"20000 - 24999",AND(C1812&gt;=25000,C1812&lt;=29999),"25000 - 29999",AND(C1812&gt;=30000,C1812&lt;=34999),"30000 - 34999",AND(C1812&gt;=35000,C1812&lt;=39999),"35000 - 39999",AND(C1812&gt;=40000,C1812&lt;=44999),"40000 - 44999",AND(C1812&gt;=45000,C1812&lt;=49999),"45000 - 49999",C1812&gt;=50000,"50000 or more")</f>
        <v>&lt;1000</v>
      </c>
    </row>
    <row r="1813" spans="1:4" x14ac:dyDescent="0.25">
      <c r="A1813">
        <v>26</v>
      </c>
      <c r="B1813" t="str" cm="1">
        <f t="array" ref="B1813">_xlfn.IFS(Data!F1813 = "successful", "successful",Data!F1813="failed","unsuccessful",Data!F1813="canceled","unsuccessful",Data!F1813="live","live")</f>
        <v>unsuccessful</v>
      </c>
      <c r="C1813">
        <v>54000</v>
      </c>
      <c r="D1813" t="str" cm="1">
        <f t="array" ref="D1813">_xlfn.IFS(C1813&lt;1000,"&lt;1000",AND(C1813&gt;=1000,C1813&lt;=4999),"1000 - 4999",AND(C1813&gt;=5000,C1813&lt;=9999),"5000 - 9999",AND(C1813&gt;=10000,C1813&lt;=14999),"10000 - 14999",AND(C1813&gt;=15000,C1813&lt;=19999),"15000 - 19999",AND(C1813&gt;=20000,C1813&lt;=24999),"20000 - 24999",AND(C1813&gt;=25000,C1813&lt;=29999),"25000 - 29999",AND(C1813&gt;=30000,C1813&lt;=34999),"30000 - 34999",AND(C1813&gt;=35000,C1813&lt;=39999),"35000 - 39999",AND(C1813&gt;=40000,C1813&lt;=44999),"40000 - 44999",AND(C1813&gt;=45000,C1813&lt;=49999),"45000 - 49999",C1813&gt;=50000,"50000 or more")</f>
        <v>50000 or more</v>
      </c>
    </row>
    <row r="1814" spans="1:4" x14ac:dyDescent="0.25">
      <c r="A1814">
        <v>23</v>
      </c>
      <c r="B1814" t="str" cm="1">
        <f t="array" ref="B1814">_xlfn.IFS(Data!F1814 = "successful", "successful",Data!F1814="failed","unsuccessful",Data!F1814="canceled","unsuccessful",Data!F1814="live","live")</f>
        <v>unsuccessful</v>
      </c>
      <c r="C1814">
        <v>6500</v>
      </c>
      <c r="D1814" t="str" cm="1">
        <f t="array" ref="D1814">_xlfn.IFS(C1814&lt;1000,"&lt;1000",AND(C1814&gt;=1000,C1814&lt;=4999),"1000 - 4999",AND(C1814&gt;=5000,C1814&lt;=9999),"5000 - 9999",AND(C1814&gt;=10000,C1814&lt;=14999),"10000 - 14999",AND(C1814&gt;=15000,C1814&lt;=19999),"15000 - 19999",AND(C1814&gt;=20000,C1814&lt;=24999),"20000 - 24999",AND(C1814&gt;=25000,C1814&lt;=29999),"25000 - 29999",AND(C1814&gt;=30000,C1814&lt;=34999),"30000 - 34999",AND(C1814&gt;=35000,C1814&lt;=39999),"35000 - 39999",AND(C1814&gt;=40000,C1814&lt;=44999),"40000 - 44999",AND(C1814&gt;=45000,C1814&lt;=49999),"45000 - 49999",C1814&gt;=50000,"50000 or more")</f>
        <v>5000 - 9999</v>
      </c>
    </row>
    <row r="1815" spans="1:4" x14ac:dyDescent="0.25">
      <c r="A1815">
        <v>0</v>
      </c>
      <c r="B1815" t="str" cm="1">
        <f t="array" ref="B1815">_xlfn.IFS(Data!F1815 = "successful", "successful",Data!F1815="failed","unsuccessful",Data!F1815="canceled","unsuccessful",Data!F1815="live","live")</f>
        <v>unsuccessful</v>
      </c>
      <c r="C1815">
        <v>8750</v>
      </c>
      <c r="D1815" t="str" cm="1">
        <f t="array" ref="D1815">_xlfn.IFS(C1815&lt;1000,"&lt;1000",AND(C1815&gt;=1000,C1815&lt;=4999),"1000 - 4999",AND(C1815&gt;=5000,C1815&lt;=9999),"5000 - 9999",AND(C1815&gt;=10000,C1815&lt;=14999),"10000 - 14999",AND(C1815&gt;=15000,C1815&lt;=19999),"15000 - 19999",AND(C1815&gt;=20000,C1815&lt;=24999),"20000 - 24999",AND(C1815&gt;=25000,C1815&lt;=29999),"25000 - 29999",AND(C1815&gt;=30000,C1815&lt;=34999),"30000 - 34999",AND(C1815&gt;=35000,C1815&lt;=39999),"35000 - 39999",AND(C1815&gt;=40000,C1815&lt;=44999),"40000 - 44999",AND(C1815&gt;=45000,C1815&lt;=49999),"45000 - 49999",C1815&gt;=50000,"50000 or more")</f>
        <v>5000 - 9999</v>
      </c>
    </row>
    <row r="1816" spans="1:4" x14ac:dyDescent="0.25">
      <c r="A1816">
        <v>140</v>
      </c>
      <c r="B1816" t="str" cm="1">
        <f t="array" ref="B1816">_xlfn.IFS(Data!F1816 = "successful", "successful",Data!F1816="failed","unsuccessful",Data!F1816="canceled","unsuccessful",Data!F1816="live","live")</f>
        <v>unsuccessful</v>
      </c>
      <c r="C1816">
        <v>12000</v>
      </c>
      <c r="D1816" t="str" cm="1">
        <f t="array" ref="D1816">_xlfn.IFS(C1816&lt;1000,"&lt;1000",AND(C1816&gt;=1000,C1816&lt;=4999),"1000 - 4999",AND(C1816&gt;=5000,C1816&lt;=9999),"5000 - 9999",AND(C1816&gt;=10000,C1816&lt;=14999),"10000 - 14999",AND(C1816&gt;=15000,C1816&lt;=19999),"15000 - 19999",AND(C1816&gt;=20000,C1816&lt;=24999),"20000 - 24999",AND(C1816&gt;=25000,C1816&lt;=29999),"25000 - 29999",AND(C1816&gt;=30000,C1816&lt;=34999),"30000 - 34999",AND(C1816&gt;=35000,C1816&lt;=39999),"35000 - 39999",AND(C1816&gt;=40000,C1816&lt;=44999),"40000 - 44999",AND(C1816&gt;=45000,C1816&lt;=49999),"45000 - 49999",C1816&gt;=50000,"50000 or more")</f>
        <v>10000 - 14999</v>
      </c>
    </row>
    <row r="1817" spans="1:4" x14ac:dyDescent="0.25">
      <c r="A1817">
        <v>0</v>
      </c>
      <c r="B1817" t="str" cm="1">
        <f t="array" ref="B1817">_xlfn.IFS(Data!F1817 = "successful", "successful",Data!F1817="failed","unsuccessful",Data!F1817="canceled","unsuccessful",Data!F1817="live","live")</f>
        <v>unsuccessful</v>
      </c>
      <c r="C1817">
        <v>3000</v>
      </c>
      <c r="D1817" t="str" cm="1">
        <f t="array" ref="D1817">_xlfn.IFS(C1817&lt;1000,"&lt;1000",AND(C1817&gt;=1000,C1817&lt;=4999),"1000 - 4999",AND(C1817&gt;=5000,C1817&lt;=9999),"5000 - 9999",AND(C1817&gt;=10000,C1817&lt;=14999),"10000 - 14999",AND(C1817&gt;=15000,C1817&lt;=19999),"15000 - 19999",AND(C1817&gt;=20000,C1817&lt;=24999),"20000 - 24999",AND(C1817&gt;=25000,C1817&lt;=29999),"25000 - 29999",AND(C1817&gt;=30000,C1817&lt;=34999),"30000 - 34999",AND(C1817&gt;=35000,C1817&lt;=39999),"35000 - 39999",AND(C1817&gt;=40000,C1817&lt;=44999),"40000 - 44999",AND(C1817&gt;=45000,C1817&lt;=49999),"45000 - 49999",C1817&gt;=50000,"50000 or more")</f>
        <v>1000 - 4999</v>
      </c>
    </row>
    <row r="1818" spans="1:4" x14ac:dyDescent="0.25">
      <c r="A1818">
        <v>6</v>
      </c>
      <c r="B1818" t="str" cm="1">
        <f t="array" ref="B1818">_xlfn.IFS(Data!F1818 = "successful", "successful",Data!F1818="failed","unsuccessful",Data!F1818="canceled","unsuccessful",Data!F1818="live","live")</f>
        <v>unsuccessful</v>
      </c>
      <c r="C1818">
        <v>25000</v>
      </c>
      <c r="D1818" t="str" cm="1">
        <f t="array" ref="D1818">_xlfn.IFS(C1818&lt;1000,"&lt;1000",AND(C1818&gt;=1000,C1818&lt;=4999),"1000 - 4999",AND(C1818&gt;=5000,C1818&lt;=9999),"5000 - 9999",AND(C1818&gt;=10000,C1818&lt;=14999),"10000 - 14999",AND(C1818&gt;=15000,C1818&lt;=19999),"15000 - 19999",AND(C1818&gt;=20000,C1818&lt;=24999),"20000 - 24999",AND(C1818&gt;=25000,C1818&lt;=29999),"25000 - 29999",AND(C1818&gt;=30000,C1818&lt;=34999),"30000 - 34999",AND(C1818&gt;=35000,C1818&lt;=39999),"35000 - 39999",AND(C1818&gt;=40000,C1818&lt;=44999),"40000 - 44999",AND(C1818&gt;=45000,C1818&lt;=49999),"45000 - 49999",C1818&gt;=50000,"50000 or more")</f>
        <v>25000 - 29999</v>
      </c>
    </row>
    <row r="1819" spans="1:4" x14ac:dyDescent="0.25">
      <c r="A1819">
        <v>100</v>
      </c>
      <c r="B1819" t="str" cm="1">
        <f t="array" ref="B1819">_xlfn.IFS(Data!F1819 = "successful", "successful",Data!F1819="failed","unsuccessful",Data!F1819="canceled","unsuccessful",Data!F1819="live","live")</f>
        <v>unsuccessful</v>
      </c>
      <c r="C1819">
        <v>18000</v>
      </c>
      <c r="D1819" t="str" cm="1">
        <f t="array" ref="D1819">_xlfn.IFS(C1819&lt;1000,"&lt;1000",AND(C1819&gt;=1000,C1819&lt;=4999),"1000 - 4999",AND(C1819&gt;=5000,C1819&lt;=9999),"5000 - 9999",AND(C1819&gt;=10000,C1819&lt;=14999),"10000 - 14999",AND(C1819&gt;=15000,C1819&lt;=19999),"15000 - 19999",AND(C1819&gt;=20000,C1819&lt;=24999),"20000 - 24999",AND(C1819&gt;=25000,C1819&lt;=29999),"25000 - 29999",AND(C1819&gt;=30000,C1819&lt;=34999),"30000 - 34999",AND(C1819&gt;=35000,C1819&lt;=39999),"35000 - 39999",AND(C1819&gt;=40000,C1819&lt;=44999),"40000 - 44999",AND(C1819&gt;=45000,C1819&lt;=49999),"45000 - 49999",C1819&gt;=50000,"50000 or more")</f>
        <v>15000 - 19999</v>
      </c>
    </row>
    <row r="1820" spans="1:4" x14ac:dyDescent="0.25">
      <c r="A1820">
        <v>0</v>
      </c>
      <c r="B1820" t="str" cm="1">
        <f t="array" ref="B1820">_xlfn.IFS(Data!F1820 = "successful", "successful",Data!F1820="failed","unsuccessful",Data!F1820="canceled","unsuccessful",Data!F1820="live","live")</f>
        <v>unsuccessful</v>
      </c>
      <c r="C1820">
        <v>15000</v>
      </c>
      <c r="D1820" t="str" cm="1">
        <f t="array" ref="D1820">_xlfn.IFS(C1820&lt;1000,"&lt;1000",AND(C1820&gt;=1000,C1820&lt;=4999),"1000 - 4999",AND(C1820&gt;=5000,C1820&lt;=9999),"5000 - 9999",AND(C1820&gt;=10000,C1820&lt;=14999),"10000 - 14999",AND(C1820&gt;=15000,C1820&lt;=19999),"15000 - 19999",AND(C1820&gt;=20000,C1820&lt;=24999),"20000 - 24999",AND(C1820&gt;=25000,C1820&lt;=29999),"25000 - 29999",AND(C1820&gt;=30000,C1820&lt;=34999),"30000 - 34999",AND(C1820&gt;=35000,C1820&lt;=39999),"35000 - 39999",AND(C1820&gt;=40000,C1820&lt;=44999),"40000 - 44999",AND(C1820&gt;=45000,C1820&lt;=49999),"45000 - 49999",C1820&gt;=50000,"50000 or more")</f>
        <v>15000 - 19999</v>
      </c>
    </row>
    <row r="1821" spans="1:4" x14ac:dyDescent="0.25">
      <c r="A1821">
        <v>4</v>
      </c>
      <c r="B1821" t="str" cm="1">
        <f t="array" ref="B1821">_xlfn.IFS(Data!F1821 = "successful", "successful",Data!F1821="failed","unsuccessful",Data!F1821="canceled","unsuccessful",Data!F1821="live","live")</f>
        <v>unsuccessful</v>
      </c>
      <c r="C1821">
        <v>1200</v>
      </c>
      <c r="D1821" t="str" cm="1">
        <f t="array" ref="D1821">_xlfn.IFS(C1821&lt;1000,"&lt;1000",AND(C1821&gt;=1000,C1821&lt;=4999),"1000 - 4999",AND(C1821&gt;=5000,C1821&lt;=9999),"5000 - 9999",AND(C1821&gt;=10000,C1821&lt;=14999),"10000 - 14999",AND(C1821&gt;=15000,C1821&lt;=19999),"15000 - 19999",AND(C1821&gt;=20000,C1821&lt;=24999),"20000 - 24999",AND(C1821&gt;=25000,C1821&lt;=29999),"25000 - 29999",AND(C1821&gt;=30000,C1821&lt;=34999),"30000 - 34999",AND(C1821&gt;=35000,C1821&lt;=39999),"35000 - 39999",AND(C1821&gt;=40000,C1821&lt;=44999),"40000 - 44999",AND(C1821&gt;=45000,C1821&lt;=49999),"45000 - 49999",C1821&gt;=50000,"50000 or more")</f>
        <v>1000 - 4999</v>
      </c>
    </row>
    <row r="1822" spans="1:4" x14ac:dyDescent="0.25">
      <c r="A1822">
        <v>8</v>
      </c>
      <c r="B1822" t="str" cm="1">
        <f t="array" ref="B1822">_xlfn.IFS(Data!F1822 = "successful", "successful",Data!F1822="failed","unsuccessful",Data!F1822="canceled","unsuccessful",Data!F1822="live","live")</f>
        <v>unsuccessful</v>
      </c>
      <c r="C1822">
        <v>26000</v>
      </c>
      <c r="D1822" t="str" cm="1">
        <f t="array" ref="D1822">_xlfn.IFS(C1822&lt;1000,"&lt;1000",AND(C1822&gt;=1000,C1822&lt;=4999),"1000 - 4999",AND(C1822&gt;=5000,C1822&lt;=9999),"5000 - 9999",AND(C1822&gt;=10000,C1822&lt;=14999),"10000 - 14999",AND(C1822&gt;=15000,C1822&lt;=19999),"15000 - 19999",AND(C1822&gt;=20000,C1822&lt;=24999),"20000 - 24999",AND(C1822&gt;=25000,C1822&lt;=29999),"25000 - 29999",AND(C1822&gt;=30000,C1822&lt;=34999),"30000 - 34999",AND(C1822&gt;=35000,C1822&lt;=39999),"35000 - 39999",AND(C1822&gt;=40000,C1822&lt;=44999),"40000 - 44999",AND(C1822&gt;=45000,C1822&lt;=49999),"45000 - 49999",C1822&gt;=50000,"50000 or more")</f>
        <v>25000 - 29999</v>
      </c>
    </row>
    <row r="1823" spans="1:4" x14ac:dyDescent="0.25">
      <c r="A1823">
        <v>57</v>
      </c>
      <c r="B1823" t="str" cm="1">
        <f t="array" ref="B1823">_xlfn.IFS(Data!F1823 = "successful", "successful",Data!F1823="failed","unsuccessful",Data!F1823="canceled","unsuccessful",Data!F1823="live","live")</f>
        <v>successful</v>
      </c>
      <c r="C1823">
        <v>2500</v>
      </c>
      <c r="D1823" t="str" cm="1">
        <f t="array" ref="D1823">_xlfn.IFS(C1823&lt;1000,"&lt;1000",AND(C1823&gt;=1000,C1823&lt;=4999),"1000 - 4999",AND(C1823&gt;=5000,C1823&lt;=9999),"5000 - 9999",AND(C1823&gt;=10000,C1823&lt;=14999),"10000 - 14999",AND(C1823&gt;=15000,C1823&lt;=19999),"15000 - 19999",AND(C1823&gt;=20000,C1823&lt;=24999),"20000 - 24999",AND(C1823&gt;=25000,C1823&lt;=29999),"25000 - 29999",AND(C1823&gt;=30000,C1823&lt;=34999),"30000 - 34999",AND(C1823&gt;=35000,C1823&lt;=39999),"35000 - 39999",AND(C1823&gt;=40000,C1823&lt;=44999),"40000 - 44999",AND(C1823&gt;=45000,C1823&lt;=49999),"45000 - 49999",C1823&gt;=50000,"50000 or more")</f>
        <v>1000 - 4999</v>
      </c>
    </row>
    <row r="1824" spans="1:4" x14ac:dyDescent="0.25">
      <c r="A1824">
        <v>11</v>
      </c>
      <c r="B1824" t="str" cm="1">
        <f t="array" ref="B1824">_xlfn.IFS(Data!F1824 = "successful", "successful",Data!F1824="failed","unsuccessful",Data!F1824="canceled","unsuccessful",Data!F1824="live","live")</f>
        <v>successful</v>
      </c>
      <c r="C1824">
        <v>300</v>
      </c>
      <c r="D1824" t="str" cm="1">
        <f t="array" ref="D1824">_xlfn.IFS(C1824&lt;1000,"&lt;1000",AND(C1824&gt;=1000,C1824&lt;=4999),"1000 - 4999",AND(C1824&gt;=5000,C1824&lt;=9999),"5000 - 9999",AND(C1824&gt;=10000,C1824&lt;=14999),"10000 - 14999",AND(C1824&gt;=15000,C1824&lt;=19999),"15000 - 19999",AND(C1824&gt;=20000,C1824&lt;=24999),"20000 - 24999",AND(C1824&gt;=25000,C1824&lt;=29999),"25000 - 29999",AND(C1824&gt;=30000,C1824&lt;=34999),"30000 - 34999",AND(C1824&gt;=35000,C1824&lt;=39999),"35000 - 39999",AND(C1824&gt;=40000,C1824&lt;=44999),"40000 - 44999",AND(C1824&gt;=45000,C1824&lt;=49999),"45000 - 49999",C1824&gt;=50000,"50000 or more")</f>
        <v>&lt;1000</v>
      </c>
    </row>
    <row r="1825" spans="1:4" x14ac:dyDescent="0.25">
      <c r="A1825">
        <v>33</v>
      </c>
      <c r="B1825" t="str" cm="1">
        <f t="array" ref="B1825">_xlfn.IFS(Data!F1825 = "successful", "successful",Data!F1825="failed","unsuccessful",Data!F1825="canceled","unsuccessful",Data!F1825="live","live")</f>
        <v>successful</v>
      </c>
      <c r="C1825">
        <v>700</v>
      </c>
      <c r="D1825" t="str" cm="1">
        <f t="array" ref="D1825">_xlfn.IFS(C1825&lt;1000,"&lt;1000",AND(C1825&gt;=1000,C1825&lt;=4999),"1000 - 4999",AND(C1825&gt;=5000,C1825&lt;=9999),"5000 - 9999",AND(C1825&gt;=10000,C1825&lt;=14999),"10000 - 14999",AND(C1825&gt;=15000,C1825&lt;=19999),"15000 - 19999",AND(C1825&gt;=20000,C1825&lt;=24999),"20000 - 24999",AND(C1825&gt;=25000,C1825&lt;=29999),"25000 - 29999",AND(C1825&gt;=30000,C1825&lt;=34999),"30000 - 34999",AND(C1825&gt;=35000,C1825&lt;=39999),"35000 - 39999",AND(C1825&gt;=40000,C1825&lt;=44999),"40000 - 44999",AND(C1825&gt;=45000,C1825&lt;=49999),"45000 - 49999",C1825&gt;=50000,"50000 or more")</f>
        <v>&lt;1000</v>
      </c>
    </row>
    <row r="1826" spans="1:4" x14ac:dyDescent="0.25">
      <c r="A1826">
        <v>40</v>
      </c>
      <c r="B1826" t="str" cm="1">
        <f t="array" ref="B1826">_xlfn.IFS(Data!F1826 = "successful", "successful",Data!F1826="failed","unsuccessful",Data!F1826="canceled","unsuccessful",Data!F1826="live","live")</f>
        <v>successful</v>
      </c>
      <c r="C1826">
        <v>3000</v>
      </c>
      <c r="D1826" t="str" cm="1">
        <f t="array" ref="D1826">_xlfn.IFS(C1826&lt;1000,"&lt;1000",AND(C1826&gt;=1000,C1826&lt;=4999),"1000 - 4999",AND(C1826&gt;=5000,C1826&lt;=9999),"5000 - 9999",AND(C1826&gt;=10000,C1826&lt;=14999),"10000 - 14999",AND(C1826&gt;=15000,C1826&lt;=19999),"15000 - 19999",AND(C1826&gt;=20000,C1826&lt;=24999),"20000 - 24999",AND(C1826&gt;=25000,C1826&lt;=29999),"25000 - 29999",AND(C1826&gt;=30000,C1826&lt;=34999),"30000 - 34999",AND(C1826&gt;=35000,C1826&lt;=39999),"35000 - 39999",AND(C1826&gt;=40000,C1826&lt;=44999),"40000 - 44999",AND(C1826&gt;=45000,C1826&lt;=49999),"45000 - 49999",C1826&gt;=50000,"50000 or more")</f>
        <v>1000 - 4999</v>
      </c>
    </row>
    <row r="1827" spans="1:4" x14ac:dyDescent="0.25">
      <c r="A1827">
        <v>50</v>
      </c>
      <c r="B1827" t="str" cm="1">
        <f t="array" ref="B1827">_xlfn.IFS(Data!F1827 = "successful", "successful",Data!F1827="failed","unsuccessful",Data!F1827="canceled","unsuccessful",Data!F1827="live","live")</f>
        <v>successful</v>
      </c>
      <c r="C1827">
        <v>2000</v>
      </c>
      <c r="D1827" t="str" cm="1">
        <f t="array" ref="D1827">_xlfn.IFS(C1827&lt;1000,"&lt;1000",AND(C1827&gt;=1000,C1827&lt;=4999),"1000 - 4999",AND(C1827&gt;=5000,C1827&lt;=9999),"5000 - 9999",AND(C1827&gt;=10000,C1827&lt;=14999),"10000 - 14999",AND(C1827&gt;=15000,C1827&lt;=19999),"15000 - 19999",AND(C1827&gt;=20000,C1827&lt;=24999),"20000 - 24999",AND(C1827&gt;=25000,C1827&lt;=29999),"25000 - 29999",AND(C1827&gt;=30000,C1827&lt;=34999),"30000 - 34999",AND(C1827&gt;=35000,C1827&lt;=39999),"35000 - 39999",AND(C1827&gt;=40000,C1827&lt;=44999),"40000 - 44999",AND(C1827&gt;=45000,C1827&lt;=49999),"45000 - 49999",C1827&gt;=50000,"50000 or more")</f>
        <v>1000 - 4999</v>
      </c>
    </row>
    <row r="1828" spans="1:4" x14ac:dyDescent="0.25">
      <c r="A1828">
        <v>38</v>
      </c>
      <c r="B1828" t="str" cm="1">
        <f t="array" ref="B1828">_xlfn.IFS(Data!F1828 = "successful", "successful",Data!F1828="failed","unsuccessful",Data!F1828="canceled","unsuccessful",Data!F1828="live","live")</f>
        <v>successful</v>
      </c>
      <c r="C1828">
        <v>2000</v>
      </c>
      <c r="D1828" t="str" cm="1">
        <f t="array" ref="D1828">_xlfn.IFS(C1828&lt;1000,"&lt;1000",AND(C1828&gt;=1000,C1828&lt;=4999),"1000 - 4999",AND(C1828&gt;=5000,C1828&lt;=9999),"5000 - 9999",AND(C1828&gt;=10000,C1828&lt;=14999),"10000 - 14999",AND(C1828&gt;=15000,C1828&lt;=19999),"15000 - 19999",AND(C1828&gt;=20000,C1828&lt;=24999),"20000 - 24999",AND(C1828&gt;=25000,C1828&lt;=29999),"25000 - 29999",AND(C1828&gt;=30000,C1828&lt;=34999),"30000 - 34999",AND(C1828&gt;=35000,C1828&lt;=39999),"35000 - 39999",AND(C1828&gt;=40000,C1828&lt;=44999),"40000 - 44999",AND(C1828&gt;=45000,C1828&lt;=49999),"45000 - 49999",C1828&gt;=50000,"50000 or more")</f>
        <v>1000 - 4999</v>
      </c>
    </row>
    <row r="1829" spans="1:4" x14ac:dyDescent="0.25">
      <c r="A1829">
        <v>96</v>
      </c>
      <c r="B1829" t="str" cm="1">
        <f t="array" ref="B1829">_xlfn.IFS(Data!F1829 = "successful", "successful",Data!F1829="failed","unsuccessful",Data!F1829="canceled","unsuccessful",Data!F1829="live","live")</f>
        <v>successful</v>
      </c>
      <c r="C1829">
        <v>8000</v>
      </c>
      <c r="D1829" t="str" cm="1">
        <f t="array" ref="D1829">_xlfn.IFS(C1829&lt;1000,"&lt;1000",AND(C1829&gt;=1000,C1829&lt;=4999),"1000 - 4999",AND(C1829&gt;=5000,C1829&lt;=9999),"5000 - 9999",AND(C1829&gt;=10000,C1829&lt;=14999),"10000 - 14999",AND(C1829&gt;=15000,C1829&lt;=19999),"15000 - 19999",AND(C1829&gt;=20000,C1829&lt;=24999),"20000 - 24999",AND(C1829&gt;=25000,C1829&lt;=29999),"25000 - 29999",AND(C1829&gt;=30000,C1829&lt;=34999),"30000 - 34999",AND(C1829&gt;=35000,C1829&lt;=39999),"35000 - 39999",AND(C1829&gt;=40000,C1829&lt;=44999),"40000 - 44999",AND(C1829&gt;=45000,C1829&lt;=49999),"45000 - 49999",C1829&gt;=50000,"50000 or more")</f>
        <v>5000 - 9999</v>
      </c>
    </row>
    <row r="1830" spans="1:4" x14ac:dyDescent="0.25">
      <c r="A1830">
        <v>48</v>
      </c>
      <c r="B1830" t="str" cm="1">
        <f t="array" ref="B1830">_xlfn.IFS(Data!F1830 = "successful", "successful",Data!F1830="failed","unsuccessful",Data!F1830="canceled","unsuccessful",Data!F1830="live","live")</f>
        <v>successful</v>
      </c>
      <c r="C1830">
        <v>20000</v>
      </c>
      <c r="D1830" t="str" cm="1">
        <f t="array" ref="D1830">_xlfn.IFS(C1830&lt;1000,"&lt;1000",AND(C1830&gt;=1000,C1830&lt;=4999),"1000 - 4999",AND(C1830&gt;=5000,C1830&lt;=9999),"5000 - 9999",AND(C1830&gt;=10000,C1830&lt;=14999),"10000 - 14999",AND(C1830&gt;=15000,C1830&lt;=19999),"15000 - 19999",AND(C1830&gt;=20000,C1830&lt;=24999),"20000 - 24999",AND(C1830&gt;=25000,C1830&lt;=29999),"25000 - 29999",AND(C1830&gt;=30000,C1830&lt;=34999),"30000 - 34999",AND(C1830&gt;=35000,C1830&lt;=39999),"35000 - 39999",AND(C1830&gt;=40000,C1830&lt;=44999),"40000 - 44999",AND(C1830&gt;=45000,C1830&lt;=49999),"45000 - 49999",C1830&gt;=50000,"50000 or more")</f>
        <v>20000 - 24999</v>
      </c>
    </row>
    <row r="1831" spans="1:4" x14ac:dyDescent="0.25">
      <c r="A1831">
        <v>33</v>
      </c>
      <c r="B1831" t="str" cm="1">
        <f t="array" ref="B1831">_xlfn.IFS(Data!F1831 = "successful", "successful",Data!F1831="failed","unsuccessful",Data!F1831="canceled","unsuccessful",Data!F1831="live","live")</f>
        <v>successful</v>
      </c>
      <c r="C1831">
        <v>1500</v>
      </c>
      <c r="D1831" t="str" cm="1">
        <f t="array" ref="D1831">_xlfn.IFS(C1831&lt;1000,"&lt;1000",AND(C1831&gt;=1000,C1831&lt;=4999),"1000 - 4999",AND(C1831&gt;=5000,C1831&lt;=9999),"5000 - 9999",AND(C1831&gt;=10000,C1831&lt;=14999),"10000 - 14999",AND(C1831&gt;=15000,C1831&lt;=19999),"15000 - 19999",AND(C1831&gt;=20000,C1831&lt;=24999),"20000 - 24999",AND(C1831&gt;=25000,C1831&lt;=29999),"25000 - 29999",AND(C1831&gt;=30000,C1831&lt;=34999),"30000 - 34999",AND(C1831&gt;=35000,C1831&lt;=39999),"35000 - 39999",AND(C1831&gt;=40000,C1831&lt;=44999),"40000 - 44999",AND(C1831&gt;=45000,C1831&lt;=49999),"45000 - 49999",C1831&gt;=50000,"50000 or more")</f>
        <v>1000 - 4999</v>
      </c>
    </row>
    <row r="1832" spans="1:4" x14ac:dyDescent="0.25">
      <c r="A1832">
        <v>226</v>
      </c>
      <c r="B1832" t="str" cm="1">
        <f t="array" ref="B1832">_xlfn.IFS(Data!F1832 = "successful", "successful",Data!F1832="failed","unsuccessful",Data!F1832="canceled","unsuccessful",Data!F1832="live","live")</f>
        <v>successful</v>
      </c>
      <c r="C1832">
        <v>15000</v>
      </c>
      <c r="D1832" t="str" cm="1">
        <f t="array" ref="D1832">_xlfn.IFS(C1832&lt;1000,"&lt;1000",AND(C1832&gt;=1000,C1832&lt;=4999),"1000 - 4999",AND(C1832&gt;=5000,C1832&lt;=9999),"5000 - 9999",AND(C1832&gt;=10000,C1832&lt;=14999),"10000 - 14999",AND(C1832&gt;=15000,C1832&lt;=19999),"15000 - 19999",AND(C1832&gt;=20000,C1832&lt;=24999),"20000 - 24999",AND(C1832&gt;=25000,C1832&lt;=29999),"25000 - 29999",AND(C1832&gt;=30000,C1832&lt;=34999),"30000 - 34999",AND(C1832&gt;=35000,C1832&lt;=39999),"35000 - 39999",AND(C1832&gt;=40000,C1832&lt;=44999),"40000 - 44999",AND(C1832&gt;=45000,C1832&lt;=49999),"45000 - 49999",C1832&gt;=50000,"50000 or more")</f>
        <v>15000 - 19999</v>
      </c>
    </row>
    <row r="1833" spans="1:4" x14ac:dyDescent="0.25">
      <c r="A1833">
        <v>14</v>
      </c>
      <c r="B1833" t="str" cm="1">
        <f t="array" ref="B1833">_xlfn.IFS(Data!F1833 = "successful", "successful",Data!F1833="failed","unsuccessful",Data!F1833="canceled","unsuccessful",Data!F1833="live","live")</f>
        <v>successful</v>
      </c>
      <c r="C1833">
        <v>1000</v>
      </c>
      <c r="D1833" t="str" cm="1">
        <f t="array" ref="D1833">_xlfn.IFS(C1833&lt;1000,"&lt;1000",AND(C1833&gt;=1000,C1833&lt;=4999),"1000 - 4999",AND(C1833&gt;=5000,C1833&lt;=9999),"5000 - 9999",AND(C1833&gt;=10000,C1833&lt;=14999),"10000 - 14999",AND(C1833&gt;=15000,C1833&lt;=19999),"15000 - 19999",AND(C1833&gt;=20000,C1833&lt;=24999),"20000 - 24999",AND(C1833&gt;=25000,C1833&lt;=29999),"25000 - 29999",AND(C1833&gt;=30000,C1833&lt;=34999),"30000 - 34999",AND(C1833&gt;=35000,C1833&lt;=39999),"35000 - 39999",AND(C1833&gt;=40000,C1833&lt;=44999),"40000 - 44999",AND(C1833&gt;=45000,C1833&lt;=49999),"45000 - 49999",C1833&gt;=50000,"50000 or more")</f>
        <v>1000 - 4999</v>
      </c>
    </row>
    <row r="1834" spans="1:4" x14ac:dyDescent="0.25">
      <c r="A1834">
        <v>20</v>
      </c>
      <c r="B1834" t="str" cm="1">
        <f t="array" ref="B1834">_xlfn.IFS(Data!F1834 = "successful", "successful",Data!F1834="failed","unsuccessful",Data!F1834="canceled","unsuccessful",Data!F1834="live","live")</f>
        <v>successful</v>
      </c>
      <c r="C1834">
        <v>350</v>
      </c>
      <c r="D1834" t="str" cm="1">
        <f t="array" ref="D1834">_xlfn.IFS(C1834&lt;1000,"&lt;1000",AND(C1834&gt;=1000,C1834&lt;=4999),"1000 - 4999",AND(C1834&gt;=5000,C1834&lt;=9999),"5000 - 9999",AND(C1834&gt;=10000,C1834&lt;=14999),"10000 - 14999",AND(C1834&gt;=15000,C1834&lt;=19999),"15000 - 19999",AND(C1834&gt;=20000,C1834&lt;=24999),"20000 - 24999",AND(C1834&gt;=25000,C1834&lt;=29999),"25000 - 29999",AND(C1834&gt;=30000,C1834&lt;=34999),"30000 - 34999",AND(C1834&gt;=35000,C1834&lt;=39999),"35000 - 39999",AND(C1834&gt;=40000,C1834&lt;=44999),"40000 - 44999",AND(C1834&gt;=45000,C1834&lt;=49999),"45000 - 49999",C1834&gt;=50000,"50000 or more")</f>
        <v>&lt;1000</v>
      </c>
    </row>
    <row r="1835" spans="1:4" x14ac:dyDescent="0.25">
      <c r="A1835">
        <v>25</v>
      </c>
      <c r="B1835" t="str" cm="1">
        <f t="array" ref="B1835">_xlfn.IFS(Data!F1835 = "successful", "successful",Data!F1835="failed","unsuccessful",Data!F1835="canceled","unsuccessful",Data!F1835="live","live")</f>
        <v>successful</v>
      </c>
      <c r="C1835">
        <v>400</v>
      </c>
      <c r="D1835" t="str" cm="1">
        <f t="array" ref="D1835">_xlfn.IFS(C1835&lt;1000,"&lt;1000",AND(C1835&gt;=1000,C1835&lt;=4999),"1000 - 4999",AND(C1835&gt;=5000,C1835&lt;=9999),"5000 - 9999",AND(C1835&gt;=10000,C1835&lt;=14999),"10000 - 14999",AND(C1835&gt;=15000,C1835&lt;=19999),"15000 - 19999",AND(C1835&gt;=20000,C1835&lt;=24999),"20000 - 24999",AND(C1835&gt;=25000,C1835&lt;=29999),"25000 - 29999",AND(C1835&gt;=30000,C1835&lt;=34999),"30000 - 34999",AND(C1835&gt;=35000,C1835&lt;=39999),"35000 - 39999",AND(C1835&gt;=40000,C1835&lt;=44999),"40000 - 44999",AND(C1835&gt;=45000,C1835&lt;=49999),"45000 - 49999",C1835&gt;=50000,"50000 or more")</f>
        <v>&lt;1000</v>
      </c>
    </row>
    <row r="1836" spans="1:4" x14ac:dyDescent="0.25">
      <c r="A1836">
        <v>90</v>
      </c>
      <c r="B1836" t="str" cm="1">
        <f t="array" ref="B1836">_xlfn.IFS(Data!F1836 = "successful", "successful",Data!F1836="failed","unsuccessful",Data!F1836="canceled","unsuccessful",Data!F1836="live","live")</f>
        <v>successful</v>
      </c>
      <c r="C1836">
        <v>10000</v>
      </c>
      <c r="D1836" t="str" cm="1">
        <f t="array" ref="D1836">_xlfn.IFS(C1836&lt;1000,"&lt;1000",AND(C1836&gt;=1000,C1836&lt;=4999),"1000 - 4999",AND(C1836&gt;=5000,C1836&lt;=9999),"5000 - 9999",AND(C1836&gt;=10000,C1836&lt;=14999),"10000 - 14999",AND(C1836&gt;=15000,C1836&lt;=19999),"15000 - 19999",AND(C1836&gt;=20000,C1836&lt;=24999),"20000 - 24999",AND(C1836&gt;=25000,C1836&lt;=29999),"25000 - 29999",AND(C1836&gt;=30000,C1836&lt;=34999),"30000 - 34999",AND(C1836&gt;=35000,C1836&lt;=39999),"35000 - 39999",AND(C1836&gt;=40000,C1836&lt;=44999),"40000 - 44999",AND(C1836&gt;=45000,C1836&lt;=49999),"45000 - 49999",C1836&gt;=50000,"50000 or more")</f>
        <v>10000 - 14999</v>
      </c>
    </row>
    <row r="1837" spans="1:4" x14ac:dyDescent="0.25">
      <c r="A1837">
        <v>11</v>
      </c>
      <c r="B1837" t="str" cm="1">
        <f t="array" ref="B1837">_xlfn.IFS(Data!F1837 = "successful", "successful",Data!F1837="failed","unsuccessful",Data!F1837="canceled","unsuccessful",Data!F1837="live","live")</f>
        <v>successful</v>
      </c>
      <c r="C1837">
        <v>500</v>
      </c>
      <c r="D1837" t="str" cm="1">
        <f t="array" ref="D1837">_xlfn.IFS(C1837&lt;1000,"&lt;1000",AND(C1837&gt;=1000,C1837&lt;=4999),"1000 - 4999",AND(C1837&gt;=5000,C1837&lt;=9999),"5000 - 9999",AND(C1837&gt;=10000,C1837&lt;=14999),"10000 - 14999",AND(C1837&gt;=15000,C1837&lt;=19999),"15000 - 19999",AND(C1837&gt;=20000,C1837&lt;=24999),"20000 - 24999",AND(C1837&gt;=25000,C1837&lt;=29999),"25000 - 29999",AND(C1837&gt;=30000,C1837&lt;=34999),"30000 - 34999",AND(C1837&gt;=35000,C1837&lt;=39999),"35000 - 39999",AND(C1837&gt;=40000,C1837&lt;=44999),"40000 - 44999",AND(C1837&gt;=45000,C1837&lt;=49999),"45000 - 49999",C1837&gt;=50000,"50000 or more")</f>
        <v>&lt;1000</v>
      </c>
    </row>
    <row r="1838" spans="1:4" x14ac:dyDescent="0.25">
      <c r="A1838">
        <v>55</v>
      </c>
      <c r="B1838" t="str" cm="1">
        <f t="array" ref="B1838">_xlfn.IFS(Data!F1838 = "successful", "successful",Data!F1838="failed","unsuccessful",Data!F1838="canceled","unsuccessful",Data!F1838="live","live")</f>
        <v>successful</v>
      </c>
      <c r="C1838">
        <v>5000</v>
      </c>
      <c r="D1838" t="str" cm="1">
        <f t="array" ref="D1838">_xlfn.IFS(C1838&lt;1000,"&lt;1000",AND(C1838&gt;=1000,C1838&lt;=4999),"1000 - 4999",AND(C1838&gt;=5000,C1838&lt;=9999),"5000 - 9999",AND(C1838&gt;=10000,C1838&lt;=14999),"10000 - 14999",AND(C1838&gt;=15000,C1838&lt;=19999),"15000 - 19999",AND(C1838&gt;=20000,C1838&lt;=24999),"20000 - 24999",AND(C1838&gt;=25000,C1838&lt;=29999),"25000 - 29999",AND(C1838&gt;=30000,C1838&lt;=34999),"30000 - 34999",AND(C1838&gt;=35000,C1838&lt;=39999),"35000 - 39999",AND(C1838&gt;=40000,C1838&lt;=44999),"40000 - 44999",AND(C1838&gt;=45000,C1838&lt;=49999),"45000 - 49999",C1838&gt;=50000,"50000 or more")</f>
        <v>5000 - 9999</v>
      </c>
    </row>
    <row r="1839" spans="1:4" x14ac:dyDescent="0.25">
      <c r="A1839">
        <v>30</v>
      </c>
      <c r="B1839" t="str" cm="1">
        <f t="array" ref="B1839">_xlfn.IFS(Data!F1839 = "successful", "successful",Data!F1839="failed","unsuccessful",Data!F1839="canceled","unsuccessful",Data!F1839="live","live")</f>
        <v>successful</v>
      </c>
      <c r="C1839">
        <v>600</v>
      </c>
      <c r="D1839" t="str" cm="1">
        <f t="array" ref="D1839">_xlfn.IFS(C1839&lt;1000,"&lt;1000",AND(C1839&gt;=1000,C1839&lt;=4999),"1000 - 4999",AND(C1839&gt;=5000,C1839&lt;=9999),"5000 - 9999",AND(C1839&gt;=10000,C1839&lt;=14999),"10000 - 14999",AND(C1839&gt;=15000,C1839&lt;=19999),"15000 - 19999",AND(C1839&gt;=20000,C1839&lt;=24999),"20000 - 24999",AND(C1839&gt;=25000,C1839&lt;=29999),"25000 - 29999",AND(C1839&gt;=30000,C1839&lt;=34999),"30000 - 34999",AND(C1839&gt;=35000,C1839&lt;=39999),"35000 - 39999",AND(C1839&gt;=40000,C1839&lt;=44999),"40000 - 44999",AND(C1839&gt;=45000,C1839&lt;=49999),"45000 - 49999",C1839&gt;=50000,"50000 or more")</f>
        <v>&lt;1000</v>
      </c>
    </row>
    <row r="1840" spans="1:4" x14ac:dyDescent="0.25">
      <c r="A1840">
        <v>28</v>
      </c>
      <c r="B1840" t="str" cm="1">
        <f t="array" ref="B1840">_xlfn.IFS(Data!F1840 = "successful", "successful",Data!F1840="failed","unsuccessful",Data!F1840="canceled","unsuccessful",Data!F1840="live","live")</f>
        <v>successful</v>
      </c>
      <c r="C1840">
        <v>1000</v>
      </c>
      <c r="D1840" t="str" cm="1">
        <f t="array" ref="D1840">_xlfn.IFS(C1840&lt;1000,"&lt;1000",AND(C1840&gt;=1000,C1840&lt;=4999),"1000 - 4999",AND(C1840&gt;=5000,C1840&lt;=9999),"5000 - 9999",AND(C1840&gt;=10000,C1840&lt;=14999),"10000 - 14999",AND(C1840&gt;=15000,C1840&lt;=19999),"15000 - 19999",AND(C1840&gt;=20000,C1840&lt;=24999),"20000 - 24999",AND(C1840&gt;=25000,C1840&lt;=29999),"25000 - 29999",AND(C1840&gt;=30000,C1840&lt;=34999),"30000 - 34999",AND(C1840&gt;=35000,C1840&lt;=39999),"35000 - 39999",AND(C1840&gt;=40000,C1840&lt;=44999),"40000 - 44999",AND(C1840&gt;=45000,C1840&lt;=49999),"45000 - 49999",C1840&gt;=50000,"50000 or more")</f>
        <v>1000 - 4999</v>
      </c>
    </row>
    <row r="1841" spans="1:4" x14ac:dyDescent="0.25">
      <c r="A1841">
        <v>45</v>
      </c>
      <c r="B1841" t="str" cm="1">
        <f t="array" ref="B1841">_xlfn.IFS(Data!F1841 = "successful", "successful",Data!F1841="failed","unsuccessful",Data!F1841="canceled","unsuccessful",Data!F1841="live","live")</f>
        <v>successful</v>
      </c>
      <c r="C1841">
        <v>1000</v>
      </c>
      <c r="D1841" t="str" cm="1">
        <f t="array" ref="D1841">_xlfn.IFS(C1841&lt;1000,"&lt;1000",AND(C1841&gt;=1000,C1841&lt;=4999),"1000 - 4999",AND(C1841&gt;=5000,C1841&lt;=9999),"5000 - 9999",AND(C1841&gt;=10000,C1841&lt;=14999),"10000 - 14999",AND(C1841&gt;=15000,C1841&lt;=19999),"15000 - 19999",AND(C1841&gt;=20000,C1841&lt;=24999),"20000 - 24999",AND(C1841&gt;=25000,C1841&lt;=29999),"25000 - 29999",AND(C1841&gt;=30000,C1841&lt;=34999),"30000 - 34999",AND(C1841&gt;=35000,C1841&lt;=39999),"35000 - 39999",AND(C1841&gt;=40000,C1841&lt;=44999),"40000 - 44999",AND(C1841&gt;=45000,C1841&lt;=49999),"45000 - 49999",C1841&gt;=50000,"50000 or more")</f>
        <v>1000 - 4999</v>
      </c>
    </row>
    <row r="1842" spans="1:4" x14ac:dyDescent="0.25">
      <c r="A1842">
        <v>13</v>
      </c>
      <c r="B1842" t="str" cm="1">
        <f t="array" ref="B1842">_xlfn.IFS(Data!F1842 = "successful", "successful",Data!F1842="failed","unsuccessful",Data!F1842="canceled","unsuccessful",Data!F1842="live","live")</f>
        <v>successful</v>
      </c>
      <c r="C1842">
        <v>900</v>
      </c>
      <c r="D1842" t="str" cm="1">
        <f t="array" ref="D1842">_xlfn.IFS(C1842&lt;1000,"&lt;1000",AND(C1842&gt;=1000,C1842&lt;=4999),"1000 - 4999",AND(C1842&gt;=5000,C1842&lt;=9999),"5000 - 9999",AND(C1842&gt;=10000,C1842&lt;=14999),"10000 - 14999",AND(C1842&gt;=15000,C1842&lt;=19999),"15000 - 19999",AND(C1842&gt;=20000,C1842&lt;=24999),"20000 - 24999",AND(C1842&gt;=25000,C1842&lt;=29999),"25000 - 29999",AND(C1842&gt;=30000,C1842&lt;=34999),"30000 - 34999",AND(C1842&gt;=35000,C1842&lt;=39999),"35000 - 39999",AND(C1842&gt;=40000,C1842&lt;=44999),"40000 - 44999",AND(C1842&gt;=45000,C1842&lt;=49999),"45000 - 49999",C1842&gt;=50000,"50000 or more")</f>
        <v>&lt;1000</v>
      </c>
    </row>
    <row r="1843" spans="1:4" x14ac:dyDescent="0.25">
      <c r="A1843">
        <v>40</v>
      </c>
      <c r="B1843" t="str" cm="1">
        <f t="array" ref="B1843">_xlfn.IFS(Data!F1843 = "successful", "successful",Data!F1843="failed","unsuccessful",Data!F1843="canceled","unsuccessful",Data!F1843="live","live")</f>
        <v>successful</v>
      </c>
      <c r="C1843">
        <v>2000</v>
      </c>
      <c r="D1843" t="str" cm="1">
        <f t="array" ref="D1843">_xlfn.IFS(C1843&lt;1000,"&lt;1000",AND(C1843&gt;=1000,C1843&lt;=4999),"1000 - 4999",AND(C1843&gt;=5000,C1843&lt;=9999),"5000 - 9999",AND(C1843&gt;=10000,C1843&lt;=14999),"10000 - 14999",AND(C1843&gt;=15000,C1843&lt;=19999),"15000 - 19999",AND(C1843&gt;=20000,C1843&lt;=24999),"20000 - 24999",AND(C1843&gt;=25000,C1843&lt;=29999),"25000 - 29999",AND(C1843&gt;=30000,C1843&lt;=34999),"30000 - 34999",AND(C1843&gt;=35000,C1843&lt;=39999),"35000 - 39999",AND(C1843&gt;=40000,C1843&lt;=44999),"40000 - 44999",AND(C1843&gt;=45000,C1843&lt;=49999),"45000 - 49999",C1843&gt;=50000,"50000 or more")</f>
        <v>1000 - 4999</v>
      </c>
    </row>
    <row r="1844" spans="1:4" x14ac:dyDescent="0.25">
      <c r="A1844">
        <v>21</v>
      </c>
      <c r="B1844" t="str" cm="1">
        <f t="array" ref="B1844">_xlfn.IFS(Data!F1844 = "successful", "successful",Data!F1844="failed","unsuccessful",Data!F1844="canceled","unsuccessful",Data!F1844="live","live")</f>
        <v>successful</v>
      </c>
      <c r="C1844">
        <v>2000</v>
      </c>
      <c r="D1844" t="str" cm="1">
        <f t="array" ref="D1844">_xlfn.IFS(C1844&lt;1000,"&lt;1000",AND(C1844&gt;=1000,C1844&lt;=4999),"1000 - 4999",AND(C1844&gt;=5000,C1844&lt;=9999),"5000 - 9999",AND(C1844&gt;=10000,C1844&lt;=14999),"10000 - 14999",AND(C1844&gt;=15000,C1844&lt;=19999),"15000 - 19999",AND(C1844&gt;=20000,C1844&lt;=24999),"20000 - 24999",AND(C1844&gt;=25000,C1844&lt;=29999),"25000 - 29999",AND(C1844&gt;=30000,C1844&lt;=34999),"30000 - 34999",AND(C1844&gt;=35000,C1844&lt;=39999),"35000 - 39999",AND(C1844&gt;=40000,C1844&lt;=44999),"40000 - 44999",AND(C1844&gt;=45000,C1844&lt;=49999),"45000 - 49999",C1844&gt;=50000,"50000 or more")</f>
        <v>1000 - 4999</v>
      </c>
    </row>
    <row r="1845" spans="1:4" x14ac:dyDescent="0.25">
      <c r="A1845">
        <v>134</v>
      </c>
      <c r="B1845" t="str" cm="1">
        <f t="array" ref="B1845">_xlfn.IFS(Data!F1845 = "successful", "successful",Data!F1845="failed","unsuccessful",Data!F1845="canceled","unsuccessful",Data!F1845="live","live")</f>
        <v>successful</v>
      </c>
      <c r="C1845">
        <v>10000</v>
      </c>
      <c r="D1845" t="str" cm="1">
        <f t="array" ref="D1845">_xlfn.IFS(C1845&lt;1000,"&lt;1000",AND(C1845&gt;=1000,C1845&lt;=4999),"1000 - 4999",AND(C1845&gt;=5000,C1845&lt;=9999),"5000 - 9999",AND(C1845&gt;=10000,C1845&lt;=14999),"10000 - 14999",AND(C1845&gt;=15000,C1845&lt;=19999),"15000 - 19999",AND(C1845&gt;=20000,C1845&lt;=24999),"20000 - 24999",AND(C1845&gt;=25000,C1845&lt;=29999),"25000 - 29999",AND(C1845&gt;=30000,C1845&lt;=34999),"30000 - 34999",AND(C1845&gt;=35000,C1845&lt;=39999),"35000 - 39999",AND(C1845&gt;=40000,C1845&lt;=44999),"40000 - 44999",AND(C1845&gt;=45000,C1845&lt;=49999),"45000 - 49999",C1845&gt;=50000,"50000 or more")</f>
        <v>10000 - 14999</v>
      </c>
    </row>
    <row r="1846" spans="1:4" x14ac:dyDescent="0.25">
      <c r="A1846">
        <v>20</v>
      </c>
      <c r="B1846" t="str" cm="1">
        <f t="array" ref="B1846">_xlfn.IFS(Data!F1846 = "successful", "successful",Data!F1846="failed","unsuccessful",Data!F1846="canceled","unsuccessful",Data!F1846="live","live")</f>
        <v>successful</v>
      </c>
      <c r="C1846">
        <v>1500</v>
      </c>
      <c r="D1846" t="str" cm="1">
        <f t="array" ref="D1846">_xlfn.IFS(C1846&lt;1000,"&lt;1000",AND(C1846&gt;=1000,C1846&lt;=4999),"1000 - 4999",AND(C1846&gt;=5000,C1846&lt;=9999),"5000 - 9999",AND(C1846&gt;=10000,C1846&lt;=14999),"10000 - 14999",AND(C1846&gt;=15000,C1846&lt;=19999),"15000 - 19999",AND(C1846&gt;=20000,C1846&lt;=24999),"20000 - 24999",AND(C1846&gt;=25000,C1846&lt;=29999),"25000 - 29999",AND(C1846&gt;=30000,C1846&lt;=34999),"30000 - 34999",AND(C1846&gt;=35000,C1846&lt;=39999),"35000 - 39999",AND(C1846&gt;=40000,C1846&lt;=44999),"40000 - 44999",AND(C1846&gt;=45000,C1846&lt;=49999),"45000 - 49999",C1846&gt;=50000,"50000 or more")</f>
        <v>1000 - 4999</v>
      </c>
    </row>
    <row r="1847" spans="1:4" x14ac:dyDescent="0.25">
      <c r="A1847">
        <v>19</v>
      </c>
      <c r="B1847" t="str" cm="1">
        <f t="array" ref="B1847">_xlfn.IFS(Data!F1847 = "successful", "successful",Data!F1847="failed","unsuccessful",Data!F1847="canceled","unsuccessful",Data!F1847="live","live")</f>
        <v>successful</v>
      </c>
      <c r="C1847">
        <v>1000</v>
      </c>
      <c r="D1847" t="str" cm="1">
        <f t="array" ref="D1847">_xlfn.IFS(C1847&lt;1000,"&lt;1000",AND(C1847&gt;=1000,C1847&lt;=4999),"1000 - 4999",AND(C1847&gt;=5000,C1847&lt;=9999),"5000 - 9999",AND(C1847&gt;=10000,C1847&lt;=14999),"10000 - 14999",AND(C1847&gt;=15000,C1847&lt;=19999),"15000 - 19999",AND(C1847&gt;=20000,C1847&lt;=24999),"20000 - 24999",AND(C1847&gt;=25000,C1847&lt;=29999),"25000 - 29999",AND(C1847&gt;=30000,C1847&lt;=34999),"30000 - 34999",AND(C1847&gt;=35000,C1847&lt;=39999),"35000 - 39999",AND(C1847&gt;=40000,C1847&lt;=44999),"40000 - 44999",AND(C1847&gt;=45000,C1847&lt;=49999),"45000 - 49999",C1847&gt;=50000,"50000 or more")</f>
        <v>1000 - 4999</v>
      </c>
    </row>
    <row r="1848" spans="1:4" x14ac:dyDescent="0.25">
      <c r="A1848">
        <v>209</v>
      </c>
      <c r="B1848" t="str" cm="1">
        <f t="array" ref="B1848">_xlfn.IFS(Data!F1848 = "successful", "successful",Data!F1848="failed","unsuccessful",Data!F1848="canceled","unsuccessful",Data!F1848="live","live")</f>
        <v>successful</v>
      </c>
      <c r="C1848">
        <v>15000</v>
      </c>
      <c r="D1848" t="str" cm="1">
        <f t="array" ref="D1848">_xlfn.IFS(C1848&lt;1000,"&lt;1000",AND(C1848&gt;=1000,C1848&lt;=4999),"1000 - 4999",AND(C1848&gt;=5000,C1848&lt;=9999),"5000 - 9999",AND(C1848&gt;=10000,C1848&lt;=14999),"10000 - 14999",AND(C1848&gt;=15000,C1848&lt;=19999),"15000 - 19999",AND(C1848&gt;=20000,C1848&lt;=24999),"20000 - 24999",AND(C1848&gt;=25000,C1848&lt;=29999),"25000 - 29999",AND(C1848&gt;=30000,C1848&lt;=34999),"30000 - 34999",AND(C1848&gt;=35000,C1848&lt;=39999),"35000 - 39999",AND(C1848&gt;=40000,C1848&lt;=44999),"40000 - 44999",AND(C1848&gt;=45000,C1848&lt;=49999),"45000 - 49999",C1848&gt;=50000,"50000 or more")</f>
        <v>15000 - 19999</v>
      </c>
    </row>
    <row r="1849" spans="1:4" x14ac:dyDescent="0.25">
      <c r="A1849">
        <v>38</v>
      </c>
      <c r="B1849" t="str" cm="1">
        <f t="array" ref="B1849">_xlfn.IFS(Data!F1849 = "successful", "successful",Data!F1849="failed","unsuccessful",Data!F1849="canceled","unsuccessful",Data!F1849="live","live")</f>
        <v>successful</v>
      </c>
      <c r="C1849">
        <v>2500</v>
      </c>
      <c r="D1849" t="str" cm="1">
        <f t="array" ref="D1849">_xlfn.IFS(C1849&lt;1000,"&lt;1000",AND(C1849&gt;=1000,C1849&lt;=4999),"1000 - 4999",AND(C1849&gt;=5000,C1849&lt;=9999),"5000 - 9999",AND(C1849&gt;=10000,C1849&lt;=14999),"10000 - 14999",AND(C1849&gt;=15000,C1849&lt;=19999),"15000 - 19999",AND(C1849&gt;=20000,C1849&lt;=24999),"20000 - 24999",AND(C1849&gt;=25000,C1849&lt;=29999),"25000 - 29999",AND(C1849&gt;=30000,C1849&lt;=34999),"30000 - 34999",AND(C1849&gt;=35000,C1849&lt;=39999),"35000 - 39999",AND(C1849&gt;=40000,C1849&lt;=44999),"40000 - 44999",AND(C1849&gt;=45000,C1849&lt;=49999),"45000 - 49999",C1849&gt;=50000,"50000 or more")</f>
        <v>1000 - 4999</v>
      </c>
    </row>
    <row r="1850" spans="1:4" x14ac:dyDescent="0.25">
      <c r="A1850">
        <v>24</v>
      </c>
      <c r="B1850" t="str" cm="1">
        <f t="array" ref="B1850">_xlfn.IFS(Data!F1850 = "successful", "successful",Data!F1850="failed","unsuccessful",Data!F1850="canceled","unsuccessful",Data!F1850="live","live")</f>
        <v>successful</v>
      </c>
      <c r="C1850">
        <v>3000</v>
      </c>
      <c r="D1850" t="str" cm="1">
        <f t="array" ref="D1850">_xlfn.IFS(C1850&lt;1000,"&lt;1000",AND(C1850&gt;=1000,C1850&lt;=4999),"1000 - 4999",AND(C1850&gt;=5000,C1850&lt;=9999),"5000 - 9999",AND(C1850&gt;=10000,C1850&lt;=14999),"10000 - 14999",AND(C1850&gt;=15000,C1850&lt;=19999),"15000 - 19999",AND(C1850&gt;=20000,C1850&lt;=24999),"20000 - 24999",AND(C1850&gt;=25000,C1850&lt;=29999),"25000 - 29999",AND(C1850&gt;=30000,C1850&lt;=34999),"30000 - 34999",AND(C1850&gt;=35000,C1850&lt;=39999),"35000 - 39999",AND(C1850&gt;=40000,C1850&lt;=44999),"40000 - 44999",AND(C1850&gt;=45000,C1850&lt;=49999),"45000 - 49999",C1850&gt;=50000,"50000 or more")</f>
        <v>1000 - 4999</v>
      </c>
    </row>
    <row r="1851" spans="1:4" x14ac:dyDescent="0.25">
      <c r="A1851">
        <v>8</v>
      </c>
      <c r="B1851" t="str" cm="1">
        <f t="array" ref="B1851">_xlfn.IFS(Data!F1851 = "successful", "successful",Data!F1851="failed","unsuccessful",Data!F1851="canceled","unsuccessful",Data!F1851="live","live")</f>
        <v>successful</v>
      </c>
      <c r="C1851">
        <v>300</v>
      </c>
      <c r="D1851" t="str" cm="1">
        <f t="array" ref="D1851">_xlfn.IFS(C1851&lt;1000,"&lt;1000",AND(C1851&gt;=1000,C1851&lt;=4999),"1000 - 4999",AND(C1851&gt;=5000,C1851&lt;=9999),"5000 - 9999",AND(C1851&gt;=10000,C1851&lt;=14999),"10000 - 14999",AND(C1851&gt;=15000,C1851&lt;=19999),"15000 - 19999",AND(C1851&gt;=20000,C1851&lt;=24999),"20000 - 24999",AND(C1851&gt;=25000,C1851&lt;=29999),"25000 - 29999",AND(C1851&gt;=30000,C1851&lt;=34999),"30000 - 34999",AND(C1851&gt;=35000,C1851&lt;=39999),"35000 - 39999",AND(C1851&gt;=40000,C1851&lt;=44999),"40000 - 44999",AND(C1851&gt;=45000,C1851&lt;=49999),"45000 - 49999",C1851&gt;=50000,"50000 or more")</f>
        <v>&lt;1000</v>
      </c>
    </row>
    <row r="1852" spans="1:4" x14ac:dyDescent="0.25">
      <c r="A1852">
        <v>179</v>
      </c>
      <c r="B1852" t="str" cm="1">
        <f t="array" ref="B1852">_xlfn.IFS(Data!F1852 = "successful", "successful",Data!F1852="failed","unsuccessful",Data!F1852="canceled","unsuccessful",Data!F1852="live","live")</f>
        <v>successful</v>
      </c>
      <c r="C1852">
        <v>9000</v>
      </c>
      <c r="D1852" t="str" cm="1">
        <f t="array" ref="D1852">_xlfn.IFS(C1852&lt;1000,"&lt;1000",AND(C1852&gt;=1000,C1852&lt;=4999),"1000 - 4999",AND(C1852&gt;=5000,C1852&lt;=9999),"5000 - 9999",AND(C1852&gt;=10000,C1852&lt;=14999),"10000 - 14999",AND(C1852&gt;=15000,C1852&lt;=19999),"15000 - 19999",AND(C1852&gt;=20000,C1852&lt;=24999),"20000 - 24999",AND(C1852&gt;=25000,C1852&lt;=29999),"25000 - 29999",AND(C1852&gt;=30000,C1852&lt;=34999),"30000 - 34999",AND(C1852&gt;=35000,C1852&lt;=39999),"35000 - 39999",AND(C1852&gt;=40000,C1852&lt;=44999),"40000 - 44999",AND(C1852&gt;=45000,C1852&lt;=49999),"45000 - 49999",C1852&gt;=50000,"50000 or more")</f>
        <v>5000 - 9999</v>
      </c>
    </row>
    <row r="1853" spans="1:4" x14ac:dyDescent="0.25">
      <c r="A1853">
        <v>26</v>
      </c>
      <c r="B1853" t="str" cm="1">
        <f t="array" ref="B1853">_xlfn.IFS(Data!F1853 = "successful", "successful",Data!F1853="failed","unsuccessful",Data!F1853="canceled","unsuccessful",Data!F1853="live","live")</f>
        <v>successful</v>
      </c>
      <c r="C1853">
        <v>1300</v>
      </c>
      <c r="D1853" t="str" cm="1">
        <f t="array" ref="D1853">_xlfn.IFS(C1853&lt;1000,"&lt;1000",AND(C1853&gt;=1000,C1853&lt;=4999),"1000 - 4999",AND(C1853&gt;=5000,C1853&lt;=9999),"5000 - 9999",AND(C1853&gt;=10000,C1853&lt;=14999),"10000 - 14999",AND(C1853&gt;=15000,C1853&lt;=19999),"15000 - 19999",AND(C1853&gt;=20000,C1853&lt;=24999),"20000 - 24999",AND(C1853&gt;=25000,C1853&lt;=29999),"25000 - 29999",AND(C1853&gt;=30000,C1853&lt;=34999),"30000 - 34999",AND(C1853&gt;=35000,C1853&lt;=39999),"35000 - 39999",AND(C1853&gt;=40000,C1853&lt;=44999),"40000 - 44999",AND(C1853&gt;=45000,C1853&lt;=49999),"45000 - 49999",C1853&gt;=50000,"50000 or more")</f>
        <v>1000 - 4999</v>
      </c>
    </row>
    <row r="1854" spans="1:4" x14ac:dyDescent="0.25">
      <c r="A1854">
        <v>131</v>
      </c>
      <c r="B1854" t="str" cm="1">
        <f t="array" ref="B1854">_xlfn.IFS(Data!F1854 = "successful", "successful",Data!F1854="failed","unsuccessful",Data!F1854="canceled","unsuccessful",Data!F1854="live","live")</f>
        <v>successful</v>
      </c>
      <c r="C1854">
        <v>15000</v>
      </c>
      <c r="D1854" t="str" cm="1">
        <f t="array" ref="D1854">_xlfn.IFS(C1854&lt;1000,"&lt;1000",AND(C1854&gt;=1000,C1854&lt;=4999),"1000 - 4999",AND(C1854&gt;=5000,C1854&lt;=9999),"5000 - 9999",AND(C1854&gt;=10000,C1854&lt;=14999),"10000 - 14999",AND(C1854&gt;=15000,C1854&lt;=19999),"15000 - 19999",AND(C1854&gt;=20000,C1854&lt;=24999),"20000 - 24999",AND(C1854&gt;=25000,C1854&lt;=29999),"25000 - 29999",AND(C1854&gt;=30000,C1854&lt;=34999),"30000 - 34999",AND(C1854&gt;=35000,C1854&lt;=39999),"35000 - 39999",AND(C1854&gt;=40000,C1854&lt;=44999),"40000 - 44999",AND(C1854&gt;=45000,C1854&lt;=49999),"45000 - 49999",C1854&gt;=50000,"50000 or more")</f>
        <v>15000 - 19999</v>
      </c>
    </row>
    <row r="1855" spans="1:4" x14ac:dyDescent="0.25">
      <c r="A1855">
        <v>14</v>
      </c>
      <c r="B1855" t="str" cm="1">
        <f t="array" ref="B1855">_xlfn.IFS(Data!F1855 = "successful", "successful",Data!F1855="failed","unsuccessful",Data!F1855="canceled","unsuccessful",Data!F1855="live","live")</f>
        <v>successful</v>
      </c>
      <c r="C1855">
        <v>800</v>
      </c>
      <c r="D1855" t="str" cm="1">
        <f t="array" ref="D1855">_xlfn.IFS(C1855&lt;1000,"&lt;1000",AND(C1855&gt;=1000,C1855&lt;=4999),"1000 - 4999",AND(C1855&gt;=5000,C1855&lt;=9999),"5000 - 9999",AND(C1855&gt;=10000,C1855&lt;=14999),"10000 - 14999",AND(C1855&gt;=15000,C1855&lt;=19999),"15000 - 19999",AND(C1855&gt;=20000,C1855&lt;=24999),"20000 - 24999",AND(C1855&gt;=25000,C1855&lt;=29999),"25000 - 29999",AND(C1855&gt;=30000,C1855&lt;=34999),"30000 - 34999",AND(C1855&gt;=35000,C1855&lt;=39999),"35000 - 39999",AND(C1855&gt;=40000,C1855&lt;=44999),"40000 - 44999",AND(C1855&gt;=45000,C1855&lt;=49999),"45000 - 49999",C1855&gt;=50000,"50000 or more")</f>
        <v>&lt;1000</v>
      </c>
    </row>
    <row r="1856" spans="1:4" x14ac:dyDescent="0.25">
      <c r="A1856">
        <v>174</v>
      </c>
      <c r="B1856" t="str" cm="1">
        <f t="array" ref="B1856">_xlfn.IFS(Data!F1856 = "successful", "successful",Data!F1856="failed","unsuccessful",Data!F1856="canceled","unsuccessful",Data!F1856="live","live")</f>
        <v>successful</v>
      </c>
      <c r="C1856">
        <v>15000</v>
      </c>
      <c r="D1856" t="str" cm="1">
        <f t="array" ref="D1856">_xlfn.IFS(C1856&lt;1000,"&lt;1000",AND(C1856&gt;=1000,C1856&lt;=4999),"1000 - 4999",AND(C1856&gt;=5000,C1856&lt;=9999),"5000 - 9999",AND(C1856&gt;=10000,C1856&lt;=14999),"10000 - 14999",AND(C1856&gt;=15000,C1856&lt;=19999),"15000 - 19999",AND(C1856&gt;=20000,C1856&lt;=24999),"20000 - 24999",AND(C1856&gt;=25000,C1856&lt;=29999),"25000 - 29999",AND(C1856&gt;=30000,C1856&lt;=34999),"30000 - 34999",AND(C1856&gt;=35000,C1856&lt;=39999),"35000 - 39999",AND(C1856&gt;=40000,C1856&lt;=44999),"40000 - 44999",AND(C1856&gt;=45000,C1856&lt;=49999),"45000 - 49999",C1856&gt;=50000,"50000 or more")</f>
        <v>15000 - 19999</v>
      </c>
    </row>
    <row r="1857" spans="1:4" x14ac:dyDescent="0.25">
      <c r="A1857">
        <v>191</v>
      </c>
      <c r="B1857" t="str" cm="1">
        <f t="array" ref="B1857">_xlfn.IFS(Data!F1857 = "successful", "successful",Data!F1857="failed","unsuccessful",Data!F1857="canceled","unsuccessful",Data!F1857="live","live")</f>
        <v>successful</v>
      </c>
      <c r="C1857">
        <v>8750</v>
      </c>
      <c r="D1857" t="str" cm="1">
        <f t="array" ref="D1857">_xlfn.IFS(C1857&lt;1000,"&lt;1000",AND(C1857&gt;=1000,C1857&lt;=4999),"1000 - 4999",AND(C1857&gt;=5000,C1857&lt;=9999),"5000 - 9999",AND(C1857&gt;=10000,C1857&lt;=14999),"10000 - 14999",AND(C1857&gt;=15000,C1857&lt;=19999),"15000 - 19999",AND(C1857&gt;=20000,C1857&lt;=24999),"20000 - 24999",AND(C1857&gt;=25000,C1857&lt;=29999),"25000 - 29999",AND(C1857&gt;=30000,C1857&lt;=34999),"30000 - 34999",AND(C1857&gt;=35000,C1857&lt;=39999),"35000 - 39999",AND(C1857&gt;=40000,C1857&lt;=44999),"40000 - 44999",AND(C1857&gt;=45000,C1857&lt;=49999),"45000 - 49999",C1857&gt;=50000,"50000 or more")</f>
        <v>5000 - 9999</v>
      </c>
    </row>
    <row r="1858" spans="1:4" x14ac:dyDescent="0.25">
      <c r="A1858">
        <v>38</v>
      </c>
      <c r="B1858" t="str" cm="1">
        <f t="array" ref="B1858">_xlfn.IFS(Data!F1858 = "successful", "successful",Data!F1858="failed","unsuccessful",Data!F1858="canceled","unsuccessful",Data!F1858="live","live")</f>
        <v>successful</v>
      </c>
      <c r="C1858">
        <v>2000</v>
      </c>
      <c r="D1858" t="str" cm="1">
        <f t="array" ref="D1858">_xlfn.IFS(C1858&lt;1000,"&lt;1000",AND(C1858&gt;=1000,C1858&lt;=4999),"1000 - 4999",AND(C1858&gt;=5000,C1858&lt;=9999),"5000 - 9999",AND(C1858&gt;=10000,C1858&lt;=14999),"10000 - 14999",AND(C1858&gt;=15000,C1858&lt;=19999),"15000 - 19999",AND(C1858&gt;=20000,C1858&lt;=24999),"20000 - 24999",AND(C1858&gt;=25000,C1858&lt;=29999),"25000 - 29999",AND(C1858&gt;=30000,C1858&lt;=34999),"30000 - 34999",AND(C1858&gt;=35000,C1858&lt;=39999),"35000 - 39999",AND(C1858&gt;=40000,C1858&lt;=44999),"40000 - 44999",AND(C1858&gt;=45000,C1858&lt;=49999),"45000 - 49999",C1858&gt;=50000,"50000 or more")</f>
        <v>1000 - 4999</v>
      </c>
    </row>
    <row r="1859" spans="1:4" x14ac:dyDescent="0.25">
      <c r="A1859">
        <v>22</v>
      </c>
      <c r="B1859" t="str" cm="1">
        <f t="array" ref="B1859">_xlfn.IFS(Data!F1859 = "successful", "successful",Data!F1859="failed","unsuccessful",Data!F1859="canceled","unsuccessful",Data!F1859="live","live")</f>
        <v>successful</v>
      </c>
      <c r="C1859">
        <v>3000</v>
      </c>
      <c r="D1859" t="str" cm="1">
        <f t="array" ref="D1859">_xlfn.IFS(C1859&lt;1000,"&lt;1000",AND(C1859&gt;=1000,C1859&lt;=4999),"1000 - 4999",AND(C1859&gt;=5000,C1859&lt;=9999),"5000 - 9999",AND(C1859&gt;=10000,C1859&lt;=14999),"10000 - 14999",AND(C1859&gt;=15000,C1859&lt;=19999),"15000 - 19999",AND(C1859&gt;=20000,C1859&lt;=24999),"20000 - 24999",AND(C1859&gt;=25000,C1859&lt;=29999),"25000 - 29999",AND(C1859&gt;=30000,C1859&lt;=34999),"30000 - 34999",AND(C1859&gt;=35000,C1859&lt;=39999),"35000 - 39999",AND(C1859&gt;=40000,C1859&lt;=44999),"40000 - 44999",AND(C1859&gt;=45000,C1859&lt;=49999),"45000 - 49999",C1859&gt;=50000,"50000 or more")</f>
        <v>1000 - 4999</v>
      </c>
    </row>
    <row r="1860" spans="1:4" x14ac:dyDescent="0.25">
      <c r="A1860">
        <v>149</v>
      </c>
      <c r="B1860" t="str" cm="1">
        <f t="array" ref="B1860">_xlfn.IFS(Data!F1860 = "successful", "successful",Data!F1860="failed","unsuccessful",Data!F1860="canceled","unsuccessful",Data!F1860="live","live")</f>
        <v>successful</v>
      </c>
      <c r="C1860">
        <v>5555.55</v>
      </c>
      <c r="D1860" t="str" cm="1">
        <f t="array" ref="D1860">_xlfn.IFS(C1860&lt;1000,"&lt;1000",AND(C1860&gt;=1000,C1860&lt;=4999),"1000 - 4999",AND(C1860&gt;=5000,C1860&lt;=9999),"5000 - 9999",AND(C1860&gt;=10000,C1860&lt;=14999),"10000 - 14999",AND(C1860&gt;=15000,C1860&lt;=19999),"15000 - 19999",AND(C1860&gt;=20000,C1860&lt;=24999),"20000 - 24999",AND(C1860&gt;=25000,C1860&lt;=29999),"25000 - 29999",AND(C1860&gt;=30000,C1860&lt;=34999),"30000 - 34999",AND(C1860&gt;=35000,C1860&lt;=39999),"35000 - 39999",AND(C1860&gt;=40000,C1860&lt;=44999),"40000 - 44999",AND(C1860&gt;=45000,C1860&lt;=49999),"45000 - 49999",C1860&gt;=50000,"50000 or more")</f>
        <v>5000 - 9999</v>
      </c>
    </row>
    <row r="1861" spans="1:4" x14ac:dyDescent="0.25">
      <c r="A1861">
        <v>56</v>
      </c>
      <c r="B1861" t="str" cm="1">
        <f t="array" ref="B1861">_xlfn.IFS(Data!F1861 = "successful", "successful",Data!F1861="failed","unsuccessful",Data!F1861="canceled","unsuccessful",Data!F1861="live","live")</f>
        <v>successful</v>
      </c>
      <c r="C1861">
        <v>3000</v>
      </c>
      <c r="D1861" t="str" cm="1">
        <f t="array" ref="D1861">_xlfn.IFS(C1861&lt;1000,"&lt;1000",AND(C1861&gt;=1000,C1861&lt;=4999),"1000 - 4999",AND(C1861&gt;=5000,C1861&lt;=9999),"5000 - 9999",AND(C1861&gt;=10000,C1861&lt;=14999),"10000 - 14999",AND(C1861&gt;=15000,C1861&lt;=19999),"15000 - 19999",AND(C1861&gt;=20000,C1861&lt;=24999),"20000 - 24999",AND(C1861&gt;=25000,C1861&lt;=29999),"25000 - 29999",AND(C1861&gt;=30000,C1861&lt;=34999),"30000 - 34999",AND(C1861&gt;=35000,C1861&lt;=39999),"35000 - 39999",AND(C1861&gt;=40000,C1861&lt;=44999),"40000 - 44999",AND(C1861&gt;=45000,C1861&lt;=49999),"45000 - 49999",C1861&gt;=50000,"50000 or more")</f>
        <v>1000 - 4999</v>
      </c>
    </row>
    <row r="1862" spans="1:4" x14ac:dyDescent="0.25">
      <c r="A1862">
        <v>19</v>
      </c>
      <c r="B1862" t="str" cm="1">
        <f t="array" ref="B1862">_xlfn.IFS(Data!F1862 = "successful", "successful",Data!F1862="failed","unsuccessful",Data!F1862="canceled","unsuccessful",Data!F1862="live","live")</f>
        <v>successful</v>
      </c>
      <c r="C1862">
        <v>750</v>
      </c>
      <c r="D1862" t="str" cm="1">
        <f t="array" ref="D1862">_xlfn.IFS(C1862&lt;1000,"&lt;1000",AND(C1862&gt;=1000,C1862&lt;=4999),"1000 - 4999",AND(C1862&gt;=5000,C1862&lt;=9999),"5000 - 9999",AND(C1862&gt;=10000,C1862&lt;=14999),"10000 - 14999",AND(C1862&gt;=15000,C1862&lt;=19999),"15000 - 19999",AND(C1862&gt;=20000,C1862&lt;=24999),"20000 - 24999",AND(C1862&gt;=25000,C1862&lt;=29999),"25000 - 29999",AND(C1862&gt;=30000,C1862&lt;=34999),"30000 - 34999",AND(C1862&gt;=35000,C1862&lt;=39999),"35000 - 39999",AND(C1862&gt;=40000,C1862&lt;=44999),"40000 - 44999",AND(C1862&gt;=45000,C1862&lt;=49999),"45000 - 49999",C1862&gt;=50000,"50000 or more")</f>
        <v>&lt;1000</v>
      </c>
    </row>
    <row r="1863" spans="1:4" x14ac:dyDescent="0.25">
      <c r="A1863">
        <v>0</v>
      </c>
      <c r="B1863" t="str" cm="1">
        <f t="array" ref="B1863">_xlfn.IFS(Data!F1863 = "successful", "successful",Data!F1863="failed","unsuccessful",Data!F1863="canceled","unsuccessful",Data!F1863="live","live")</f>
        <v>unsuccessful</v>
      </c>
      <c r="C1863">
        <v>250000</v>
      </c>
      <c r="D1863" t="str" cm="1">
        <f t="array" ref="D1863">_xlfn.IFS(C1863&lt;1000,"&lt;1000",AND(C1863&gt;=1000,C1863&lt;=4999),"1000 - 4999",AND(C1863&gt;=5000,C1863&lt;=9999),"5000 - 9999",AND(C1863&gt;=10000,C1863&lt;=14999),"10000 - 14999",AND(C1863&gt;=15000,C1863&lt;=19999),"15000 - 19999",AND(C1863&gt;=20000,C1863&lt;=24999),"20000 - 24999",AND(C1863&gt;=25000,C1863&lt;=29999),"25000 - 29999",AND(C1863&gt;=30000,C1863&lt;=34999),"30000 - 34999",AND(C1863&gt;=35000,C1863&lt;=39999),"35000 - 39999",AND(C1863&gt;=40000,C1863&lt;=44999),"40000 - 44999",AND(C1863&gt;=45000,C1863&lt;=49999),"45000 - 49999",C1863&gt;=50000,"50000 or more")</f>
        <v>50000 or more</v>
      </c>
    </row>
    <row r="1864" spans="1:4" x14ac:dyDescent="0.25">
      <c r="A1864">
        <v>16</v>
      </c>
      <c r="B1864" t="str" cm="1">
        <f t="array" ref="B1864">_xlfn.IFS(Data!F1864 = "successful", "successful",Data!F1864="failed","unsuccessful",Data!F1864="canceled","unsuccessful",Data!F1864="live","live")</f>
        <v>unsuccessful</v>
      </c>
      <c r="C1864">
        <v>18000</v>
      </c>
      <c r="D1864" t="str" cm="1">
        <f t="array" ref="D1864">_xlfn.IFS(C1864&lt;1000,"&lt;1000",AND(C1864&gt;=1000,C1864&lt;=4999),"1000 - 4999",AND(C1864&gt;=5000,C1864&lt;=9999),"5000 - 9999",AND(C1864&gt;=10000,C1864&lt;=14999),"10000 - 14999",AND(C1864&gt;=15000,C1864&lt;=19999),"15000 - 19999",AND(C1864&gt;=20000,C1864&lt;=24999),"20000 - 24999",AND(C1864&gt;=25000,C1864&lt;=29999),"25000 - 29999",AND(C1864&gt;=30000,C1864&lt;=34999),"30000 - 34999",AND(C1864&gt;=35000,C1864&lt;=39999),"35000 - 39999",AND(C1864&gt;=40000,C1864&lt;=44999),"40000 - 44999",AND(C1864&gt;=45000,C1864&lt;=49999),"45000 - 49999",C1864&gt;=50000,"50000 or more")</f>
        <v>15000 - 19999</v>
      </c>
    </row>
    <row r="1865" spans="1:4" x14ac:dyDescent="0.25">
      <c r="A1865">
        <v>2</v>
      </c>
      <c r="B1865" t="str" cm="1">
        <f t="array" ref="B1865">_xlfn.IFS(Data!F1865 = "successful", "successful",Data!F1865="failed","unsuccessful",Data!F1865="canceled","unsuccessful",Data!F1865="live","live")</f>
        <v>unsuccessful</v>
      </c>
      <c r="C1865">
        <v>2500</v>
      </c>
      <c r="D1865" t="str" cm="1">
        <f t="array" ref="D1865">_xlfn.IFS(C1865&lt;1000,"&lt;1000",AND(C1865&gt;=1000,C1865&lt;=4999),"1000 - 4999",AND(C1865&gt;=5000,C1865&lt;=9999),"5000 - 9999",AND(C1865&gt;=10000,C1865&lt;=14999),"10000 - 14999",AND(C1865&gt;=15000,C1865&lt;=19999),"15000 - 19999",AND(C1865&gt;=20000,C1865&lt;=24999),"20000 - 24999",AND(C1865&gt;=25000,C1865&lt;=29999),"25000 - 29999",AND(C1865&gt;=30000,C1865&lt;=34999),"30000 - 34999",AND(C1865&gt;=35000,C1865&lt;=39999),"35000 - 39999",AND(C1865&gt;=40000,C1865&lt;=44999),"40000 - 44999",AND(C1865&gt;=45000,C1865&lt;=49999),"45000 - 49999",C1865&gt;=50000,"50000 or more")</f>
        <v>1000 - 4999</v>
      </c>
    </row>
    <row r="1866" spans="1:4" x14ac:dyDescent="0.25">
      <c r="A1866">
        <v>48</v>
      </c>
      <c r="B1866" t="str" cm="1">
        <f t="array" ref="B1866">_xlfn.IFS(Data!F1866 = "successful", "successful",Data!F1866="failed","unsuccessful",Data!F1866="canceled","unsuccessful",Data!F1866="live","live")</f>
        <v>unsuccessful</v>
      </c>
      <c r="C1866">
        <v>6500</v>
      </c>
      <c r="D1866" t="str" cm="1">
        <f t="array" ref="D1866">_xlfn.IFS(C1866&lt;1000,"&lt;1000",AND(C1866&gt;=1000,C1866&lt;=4999),"1000 - 4999",AND(C1866&gt;=5000,C1866&lt;=9999),"5000 - 9999",AND(C1866&gt;=10000,C1866&lt;=14999),"10000 - 14999",AND(C1866&gt;=15000,C1866&lt;=19999),"15000 - 19999",AND(C1866&gt;=20000,C1866&lt;=24999),"20000 - 24999",AND(C1866&gt;=25000,C1866&lt;=29999),"25000 - 29999",AND(C1866&gt;=30000,C1866&lt;=34999),"30000 - 34999",AND(C1866&gt;=35000,C1866&lt;=39999),"35000 - 39999",AND(C1866&gt;=40000,C1866&lt;=44999),"40000 - 44999",AND(C1866&gt;=45000,C1866&lt;=49999),"45000 - 49999",C1866&gt;=50000,"50000 or more")</f>
        <v>5000 - 9999</v>
      </c>
    </row>
    <row r="1867" spans="1:4" x14ac:dyDescent="0.25">
      <c r="A1867">
        <v>2</v>
      </c>
      <c r="B1867" t="str" cm="1">
        <f t="array" ref="B1867">_xlfn.IFS(Data!F1867 = "successful", "successful",Data!F1867="failed","unsuccessful",Data!F1867="canceled","unsuccessful",Data!F1867="live","live")</f>
        <v>unsuccessful</v>
      </c>
      <c r="C1867">
        <v>110000</v>
      </c>
      <c r="D1867" t="str" cm="1">
        <f t="array" ref="D1867">_xlfn.IFS(C1867&lt;1000,"&lt;1000",AND(C1867&gt;=1000,C1867&lt;=4999),"1000 - 4999",AND(C1867&gt;=5000,C1867&lt;=9999),"5000 - 9999",AND(C1867&gt;=10000,C1867&lt;=14999),"10000 - 14999",AND(C1867&gt;=15000,C1867&lt;=19999),"15000 - 19999",AND(C1867&gt;=20000,C1867&lt;=24999),"20000 - 24999",AND(C1867&gt;=25000,C1867&lt;=29999),"25000 - 29999",AND(C1867&gt;=30000,C1867&lt;=34999),"30000 - 34999",AND(C1867&gt;=35000,C1867&lt;=39999),"35000 - 39999",AND(C1867&gt;=40000,C1867&lt;=44999),"40000 - 44999",AND(C1867&gt;=45000,C1867&lt;=49999),"45000 - 49999",C1867&gt;=50000,"50000 or more")</f>
        <v>50000 or more</v>
      </c>
    </row>
    <row r="1868" spans="1:4" x14ac:dyDescent="0.25">
      <c r="A1868">
        <v>2</v>
      </c>
      <c r="B1868" t="str" cm="1">
        <f t="array" ref="B1868">_xlfn.IFS(Data!F1868 = "successful", "successful",Data!F1868="failed","unsuccessful",Data!F1868="canceled","unsuccessful",Data!F1868="live","live")</f>
        <v>unsuccessful</v>
      </c>
      <c r="C1868">
        <v>25000</v>
      </c>
      <c r="D1868" t="str" cm="1">
        <f t="array" ref="D1868">_xlfn.IFS(C1868&lt;1000,"&lt;1000",AND(C1868&gt;=1000,C1868&lt;=4999),"1000 - 4999",AND(C1868&gt;=5000,C1868&lt;=9999),"5000 - 9999",AND(C1868&gt;=10000,C1868&lt;=14999),"10000 - 14999",AND(C1868&gt;=15000,C1868&lt;=19999),"15000 - 19999",AND(C1868&gt;=20000,C1868&lt;=24999),"20000 - 24999",AND(C1868&gt;=25000,C1868&lt;=29999),"25000 - 29999",AND(C1868&gt;=30000,C1868&lt;=34999),"30000 - 34999",AND(C1868&gt;=35000,C1868&lt;=39999),"35000 - 39999",AND(C1868&gt;=40000,C1868&lt;=44999),"40000 - 44999",AND(C1868&gt;=45000,C1868&lt;=49999),"45000 - 49999",C1868&gt;=50000,"50000 or more")</f>
        <v>25000 - 29999</v>
      </c>
    </row>
    <row r="1869" spans="1:4" x14ac:dyDescent="0.25">
      <c r="A1869">
        <v>1</v>
      </c>
      <c r="B1869" t="str" cm="1">
        <f t="array" ref="B1869">_xlfn.IFS(Data!F1869 = "successful", "successful",Data!F1869="failed","unsuccessful",Data!F1869="canceled","unsuccessful",Data!F1869="live","live")</f>
        <v>unsuccessful</v>
      </c>
      <c r="C1869">
        <v>20000</v>
      </c>
      <c r="D1869" t="str" cm="1">
        <f t="array" ref="D1869">_xlfn.IFS(C1869&lt;1000,"&lt;1000",AND(C1869&gt;=1000,C1869&lt;=4999),"1000 - 4999",AND(C1869&gt;=5000,C1869&lt;=9999),"5000 - 9999",AND(C1869&gt;=10000,C1869&lt;=14999),"10000 - 14999",AND(C1869&gt;=15000,C1869&lt;=19999),"15000 - 19999",AND(C1869&gt;=20000,C1869&lt;=24999),"20000 - 24999",AND(C1869&gt;=25000,C1869&lt;=29999),"25000 - 29999",AND(C1869&gt;=30000,C1869&lt;=34999),"30000 - 34999",AND(C1869&gt;=35000,C1869&lt;=39999),"35000 - 39999",AND(C1869&gt;=40000,C1869&lt;=44999),"40000 - 44999",AND(C1869&gt;=45000,C1869&lt;=49999),"45000 - 49999",C1869&gt;=50000,"50000 or more")</f>
        <v>20000 - 24999</v>
      </c>
    </row>
    <row r="1870" spans="1:4" x14ac:dyDescent="0.25">
      <c r="A1870">
        <v>17</v>
      </c>
      <c r="B1870" t="str" cm="1">
        <f t="array" ref="B1870">_xlfn.IFS(Data!F1870 = "successful", "successful",Data!F1870="failed","unsuccessful",Data!F1870="canceled","unsuccessful",Data!F1870="live","live")</f>
        <v>unsuccessful</v>
      </c>
      <c r="C1870">
        <v>25000</v>
      </c>
      <c r="D1870" t="str" cm="1">
        <f t="array" ref="D1870">_xlfn.IFS(C1870&lt;1000,"&lt;1000",AND(C1870&gt;=1000,C1870&lt;=4999),"1000 - 4999",AND(C1870&gt;=5000,C1870&lt;=9999),"5000 - 9999",AND(C1870&gt;=10000,C1870&lt;=14999),"10000 - 14999",AND(C1870&gt;=15000,C1870&lt;=19999),"15000 - 19999",AND(C1870&gt;=20000,C1870&lt;=24999),"20000 - 24999",AND(C1870&gt;=25000,C1870&lt;=29999),"25000 - 29999",AND(C1870&gt;=30000,C1870&lt;=34999),"30000 - 34999",AND(C1870&gt;=35000,C1870&lt;=39999),"35000 - 39999",AND(C1870&gt;=40000,C1870&lt;=44999),"40000 - 44999",AND(C1870&gt;=45000,C1870&lt;=49999),"45000 - 49999",C1870&gt;=50000,"50000 or more")</f>
        <v>25000 - 29999</v>
      </c>
    </row>
    <row r="1871" spans="1:4" x14ac:dyDescent="0.25">
      <c r="A1871">
        <v>0</v>
      </c>
      <c r="B1871" t="str" cm="1">
        <f t="array" ref="B1871">_xlfn.IFS(Data!F1871 = "successful", "successful",Data!F1871="failed","unsuccessful",Data!F1871="canceled","unsuccessful",Data!F1871="live","live")</f>
        <v>unsuccessful</v>
      </c>
      <c r="C1871">
        <v>10000</v>
      </c>
      <c r="D1871" t="str" cm="1">
        <f t="array" ref="D1871">_xlfn.IFS(C1871&lt;1000,"&lt;1000",AND(C1871&gt;=1000,C1871&lt;=4999),"1000 - 4999",AND(C1871&gt;=5000,C1871&lt;=9999),"5000 - 9999",AND(C1871&gt;=10000,C1871&lt;=14999),"10000 - 14999",AND(C1871&gt;=15000,C1871&lt;=19999),"15000 - 19999",AND(C1871&gt;=20000,C1871&lt;=24999),"20000 - 24999",AND(C1871&gt;=25000,C1871&lt;=29999),"25000 - 29999",AND(C1871&gt;=30000,C1871&lt;=34999),"30000 - 34999",AND(C1871&gt;=35000,C1871&lt;=39999),"35000 - 39999",AND(C1871&gt;=40000,C1871&lt;=44999),"40000 - 44999",AND(C1871&gt;=45000,C1871&lt;=49999),"45000 - 49999",C1871&gt;=50000,"50000 or more")</f>
        <v>10000 - 14999</v>
      </c>
    </row>
    <row r="1872" spans="1:4" x14ac:dyDescent="0.25">
      <c r="A1872">
        <v>11</v>
      </c>
      <c r="B1872" t="str" cm="1">
        <f t="array" ref="B1872">_xlfn.IFS(Data!F1872 = "successful", "successful",Data!F1872="failed","unsuccessful",Data!F1872="canceled","unsuccessful",Data!F1872="live","live")</f>
        <v>unsuccessful</v>
      </c>
      <c r="C1872">
        <v>3500</v>
      </c>
      <c r="D1872" t="str" cm="1">
        <f t="array" ref="D1872">_xlfn.IFS(C1872&lt;1000,"&lt;1000",AND(C1872&gt;=1000,C1872&lt;=4999),"1000 - 4999",AND(C1872&gt;=5000,C1872&lt;=9999),"5000 - 9999",AND(C1872&gt;=10000,C1872&lt;=14999),"10000 - 14999",AND(C1872&gt;=15000,C1872&lt;=19999),"15000 - 19999",AND(C1872&gt;=20000,C1872&lt;=24999),"20000 - 24999",AND(C1872&gt;=25000,C1872&lt;=29999),"25000 - 29999",AND(C1872&gt;=30000,C1872&lt;=34999),"30000 - 34999",AND(C1872&gt;=35000,C1872&lt;=39999),"35000 - 39999",AND(C1872&gt;=40000,C1872&lt;=44999),"40000 - 44999",AND(C1872&gt;=45000,C1872&lt;=49999),"45000 - 49999",C1872&gt;=50000,"50000 or more")</f>
        <v>1000 - 4999</v>
      </c>
    </row>
    <row r="1873" spans="1:4" x14ac:dyDescent="0.25">
      <c r="A1873">
        <v>95</v>
      </c>
      <c r="B1873" t="str" cm="1">
        <f t="array" ref="B1873">_xlfn.IFS(Data!F1873 = "successful", "successful",Data!F1873="failed","unsuccessful",Data!F1873="canceled","unsuccessful",Data!F1873="live","live")</f>
        <v>unsuccessful</v>
      </c>
      <c r="C1873">
        <v>6500</v>
      </c>
      <c r="D1873" t="str" cm="1">
        <f t="array" ref="D1873">_xlfn.IFS(C1873&lt;1000,"&lt;1000",AND(C1873&gt;=1000,C1873&lt;=4999),"1000 - 4999",AND(C1873&gt;=5000,C1873&lt;=9999),"5000 - 9999",AND(C1873&gt;=10000,C1873&lt;=14999),"10000 - 14999",AND(C1873&gt;=15000,C1873&lt;=19999),"15000 - 19999",AND(C1873&gt;=20000,C1873&lt;=24999),"20000 - 24999",AND(C1873&gt;=25000,C1873&lt;=29999),"25000 - 29999",AND(C1873&gt;=30000,C1873&lt;=34999),"30000 - 34999",AND(C1873&gt;=35000,C1873&lt;=39999),"35000 - 39999",AND(C1873&gt;=40000,C1873&lt;=44999),"40000 - 44999",AND(C1873&gt;=45000,C1873&lt;=49999),"45000 - 49999",C1873&gt;=50000,"50000 or more")</f>
        <v>5000 - 9999</v>
      </c>
    </row>
    <row r="1874" spans="1:4" x14ac:dyDescent="0.25">
      <c r="A1874">
        <v>13</v>
      </c>
      <c r="B1874" t="str" cm="1">
        <f t="array" ref="B1874">_xlfn.IFS(Data!F1874 = "successful", "successful",Data!F1874="failed","unsuccessful",Data!F1874="canceled","unsuccessful",Data!F1874="live","live")</f>
        <v>unsuccessful</v>
      </c>
      <c r="C1874">
        <v>20000</v>
      </c>
      <c r="D1874" t="str" cm="1">
        <f t="array" ref="D1874">_xlfn.IFS(C1874&lt;1000,"&lt;1000",AND(C1874&gt;=1000,C1874&lt;=4999),"1000 - 4999",AND(C1874&gt;=5000,C1874&lt;=9999),"5000 - 9999",AND(C1874&gt;=10000,C1874&lt;=14999),"10000 - 14999",AND(C1874&gt;=15000,C1874&lt;=19999),"15000 - 19999",AND(C1874&gt;=20000,C1874&lt;=24999),"20000 - 24999",AND(C1874&gt;=25000,C1874&lt;=29999),"25000 - 29999",AND(C1874&gt;=30000,C1874&lt;=34999),"30000 - 34999",AND(C1874&gt;=35000,C1874&lt;=39999),"35000 - 39999",AND(C1874&gt;=40000,C1874&lt;=44999),"40000 - 44999",AND(C1874&gt;=45000,C1874&lt;=49999),"45000 - 49999",C1874&gt;=50000,"50000 or more")</f>
        <v>20000 - 24999</v>
      </c>
    </row>
    <row r="1875" spans="1:4" x14ac:dyDescent="0.25">
      <c r="A1875">
        <v>2</v>
      </c>
      <c r="B1875" t="str" cm="1">
        <f t="array" ref="B1875">_xlfn.IFS(Data!F1875 = "successful", "successful",Data!F1875="failed","unsuccessful",Data!F1875="canceled","unsuccessful",Data!F1875="live","live")</f>
        <v>unsuccessful</v>
      </c>
      <c r="C1875">
        <v>8000</v>
      </c>
      <c r="D1875" t="str" cm="1">
        <f t="array" ref="D1875">_xlfn.IFS(C1875&lt;1000,"&lt;1000",AND(C1875&gt;=1000,C1875&lt;=4999),"1000 - 4999",AND(C1875&gt;=5000,C1875&lt;=9999),"5000 - 9999",AND(C1875&gt;=10000,C1875&lt;=14999),"10000 - 14999",AND(C1875&gt;=15000,C1875&lt;=19999),"15000 - 19999",AND(C1875&gt;=20000,C1875&lt;=24999),"20000 - 24999",AND(C1875&gt;=25000,C1875&lt;=29999),"25000 - 29999",AND(C1875&gt;=30000,C1875&lt;=34999),"30000 - 34999",AND(C1875&gt;=35000,C1875&lt;=39999),"35000 - 39999",AND(C1875&gt;=40000,C1875&lt;=44999),"40000 - 44999",AND(C1875&gt;=45000,C1875&lt;=49999),"45000 - 49999",C1875&gt;=50000,"50000 or more")</f>
        <v>5000 - 9999</v>
      </c>
    </row>
    <row r="1876" spans="1:4" x14ac:dyDescent="0.25">
      <c r="A1876">
        <v>2</v>
      </c>
      <c r="B1876" t="str" cm="1">
        <f t="array" ref="B1876">_xlfn.IFS(Data!F1876 = "successful", "successful",Data!F1876="failed","unsuccessful",Data!F1876="canceled","unsuccessful",Data!F1876="live","live")</f>
        <v>unsuccessful</v>
      </c>
      <c r="C1876">
        <v>160000</v>
      </c>
      <c r="D1876" t="str" cm="1">
        <f t="array" ref="D1876">_xlfn.IFS(C1876&lt;1000,"&lt;1000",AND(C1876&gt;=1000,C1876&lt;=4999),"1000 - 4999",AND(C1876&gt;=5000,C1876&lt;=9999),"5000 - 9999",AND(C1876&gt;=10000,C1876&lt;=14999),"10000 - 14999",AND(C1876&gt;=15000,C1876&lt;=19999),"15000 - 19999",AND(C1876&gt;=20000,C1876&lt;=24999),"20000 - 24999",AND(C1876&gt;=25000,C1876&lt;=29999),"25000 - 29999",AND(C1876&gt;=30000,C1876&lt;=34999),"30000 - 34999",AND(C1876&gt;=35000,C1876&lt;=39999),"35000 - 39999",AND(C1876&gt;=40000,C1876&lt;=44999),"40000 - 44999",AND(C1876&gt;=45000,C1876&lt;=49999),"45000 - 49999",C1876&gt;=50000,"50000 or more")</f>
        <v>50000 or more</v>
      </c>
    </row>
    <row r="1877" spans="1:4" x14ac:dyDescent="0.25">
      <c r="A1877">
        <v>3</v>
      </c>
      <c r="B1877" t="str" cm="1">
        <f t="array" ref="B1877">_xlfn.IFS(Data!F1877 = "successful", "successful",Data!F1877="failed","unsuccessful",Data!F1877="canceled","unsuccessful",Data!F1877="live","live")</f>
        <v>unsuccessful</v>
      </c>
      <c r="C1877">
        <v>10000</v>
      </c>
      <c r="D1877" t="str" cm="1">
        <f t="array" ref="D1877">_xlfn.IFS(C1877&lt;1000,"&lt;1000",AND(C1877&gt;=1000,C1877&lt;=4999),"1000 - 4999",AND(C1877&gt;=5000,C1877&lt;=9999),"5000 - 9999",AND(C1877&gt;=10000,C1877&lt;=14999),"10000 - 14999",AND(C1877&gt;=15000,C1877&lt;=19999),"15000 - 19999",AND(C1877&gt;=20000,C1877&lt;=24999),"20000 - 24999",AND(C1877&gt;=25000,C1877&lt;=29999),"25000 - 29999",AND(C1877&gt;=30000,C1877&lt;=34999),"30000 - 34999",AND(C1877&gt;=35000,C1877&lt;=39999),"35000 - 39999",AND(C1877&gt;=40000,C1877&lt;=44999),"40000 - 44999",AND(C1877&gt;=45000,C1877&lt;=49999),"45000 - 49999",C1877&gt;=50000,"50000 or more")</f>
        <v>10000 - 14999</v>
      </c>
    </row>
    <row r="1878" spans="1:4" x14ac:dyDescent="0.25">
      <c r="A1878">
        <v>0</v>
      </c>
      <c r="B1878" t="str" cm="1">
        <f t="array" ref="B1878">_xlfn.IFS(Data!F1878 = "successful", "successful",Data!F1878="failed","unsuccessful",Data!F1878="canceled","unsuccessful",Data!F1878="live","live")</f>
        <v>unsuccessful</v>
      </c>
      <c r="C1878">
        <v>280</v>
      </c>
      <c r="D1878" t="str" cm="1">
        <f t="array" ref="D1878">_xlfn.IFS(C1878&lt;1000,"&lt;1000",AND(C1878&gt;=1000,C1878&lt;=4999),"1000 - 4999",AND(C1878&gt;=5000,C1878&lt;=9999),"5000 - 9999",AND(C1878&gt;=10000,C1878&lt;=14999),"10000 - 14999",AND(C1878&gt;=15000,C1878&lt;=19999),"15000 - 19999",AND(C1878&gt;=20000,C1878&lt;=24999),"20000 - 24999",AND(C1878&gt;=25000,C1878&lt;=29999),"25000 - 29999",AND(C1878&gt;=30000,C1878&lt;=34999),"30000 - 34999",AND(C1878&gt;=35000,C1878&lt;=39999),"35000 - 39999",AND(C1878&gt;=40000,C1878&lt;=44999),"40000 - 44999",AND(C1878&gt;=45000,C1878&lt;=49999),"45000 - 49999",C1878&gt;=50000,"50000 or more")</f>
        <v>&lt;1000</v>
      </c>
    </row>
    <row r="1879" spans="1:4" x14ac:dyDescent="0.25">
      <c r="A1879">
        <v>0</v>
      </c>
      <c r="B1879" t="str" cm="1">
        <f t="array" ref="B1879">_xlfn.IFS(Data!F1879 = "successful", "successful",Data!F1879="failed","unsuccessful",Data!F1879="canceled","unsuccessful",Data!F1879="live","live")</f>
        <v>unsuccessful</v>
      </c>
      <c r="C1879">
        <v>60</v>
      </c>
      <c r="D1879" t="str" cm="1">
        <f t="array" ref="D1879">_xlfn.IFS(C1879&lt;1000,"&lt;1000",AND(C1879&gt;=1000,C1879&lt;=4999),"1000 - 4999",AND(C1879&gt;=5000,C1879&lt;=9999),"5000 - 9999",AND(C1879&gt;=10000,C1879&lt;=14999),"10000 - 14999",AND(C1879&gt;=15000,C1879&lt;=19999),"15000 - 19999",AND(C1879&gt;=20000,C1879&lt;=24999),"20000 - 24999",AND(C1879&gt;=25000,C1879&lt;=29999),"25000 - 29999",AND(C1879&gt;=30000,C1879&lt;=34999),"30000 - 34999",AND(C1879&gt;=35000,C1879&lt;=39999),"35000 - 39999",AND(C1879&gt;=40000,C1879&lt;=44999),"40000 - 44999",AND(C1879&gt;=45000,C1879&lt;=49999),"45000 - 49999",C1879&gt;=50000,"50000 or more")</f>
        <v>&lt;1000</v>
      </c>
    </row>
    <row r="1880" spans="1:4" x14ac:dyDescent="0.25">
      <c r="A1880">
        <v>0</v>
      </c>
      <c r="B1880" t="str" cm="1">
        <f t="array" ref="B1880">_xlfn.IFS(Data!F1880 = "successful", "successful",Data!F1880="failed","unsuccessful",Data!F1880="canceled","unsuccessful",Data!F1880="live","live")</f>
        <v>unsuccessful</v>
      </c>
      <c r="C1880">
        <v>8000</v>
      </c>
      <c r="D1880" t="str" cm="1">
        <f t="array" ref="D1880">_xlfn.IFS(C1880&lt;1000,"&lt;1000",AND(C1880&gt;=1000,C1880&lt;=4999),"1000 - 4999",AND(C1880&gt;=5000,C1880&lt;=9999),"5000 - 9999",AND(C1880&gt;=10000,C1880&lt;=14999),"10000 - 14999",AND(C1880&gt;=15000,C1880&lt;=19999),"15000 - 19999",AND(C1880&gt;=20000,C1880&lt;=24999),"20000 - 24999",AND(C1880&gt;=25000,C1880&lt;=29999),"25000 - 29999",AND(C1880&gt;=30000,C1880&lt;=34999),"30000 - 34999",AND(C1880&gt;=35000,C1880&lt;=39999),"35000 - 39999",AND(C1880&gt;=40000,C1880&lt;=44999),"40000 - 44999",AND(C1880&gt;=45000,C1880&lt;=49999),"45000 - 49999",C1880&gt;=50000,"50000 or more")</f>
        <v>5000 - 9999</v>
      </c>
    </row>
    <row r="1881" spans="1:4" x14ac:dyDescent="0.25">
      <c r="A1881">
        <v>2</v>
      </c>
      <c r="B1881" t="str" cm="1">
        <f t="array" ref="B1881">_xlfn.IFS(Data!F1881 = "successful", "successful",Data!F1881="failed","unsuccessful",Data!F1881="canceled","unsuccessful",Data!F1881="live","live")</f>
        <v>unsuccessful</v>
      </c>
      <c r="C1881">
        <v>5000</v>
      </c>
      <c r="D1881" t="str" cm="1">
        <f t="array" ref="D1881">_xlfn.IFS(C1881&lt;1000,"&lt;1000",AND(C1881&gt;=1000,C1881&lt;=4999),"1000 - 4999",AND(C1881&gt;=5000,C1881&lt;=9999),"5000 - 9999",AND(C1881&gt;=10000,C1881&lt;=14999),"10000 - 14999",AND(C1881&gt;=15000,C1881&lt;=19999),"15000 - 19999",AND(C1881&gt;=20000,C1881&lt;=24999),"20000 - 24999",AND(C1881&gt;=25000,C1881&lt;=29999),"25000 - 29999",AND(C1881&gt;=30000,C1881&lt;=34999),"30000 - 34999",AND(C1881&gt;=35000,C1881&lt;=39999),"35000 - 39999",AND(C1881&gt;=40000,C1881&lt;=44999),"40000 - 44999",AND(C1881&gt;=45000,C1881&lt;=49999),"45000 - 49999",C1881&gt;=50000,"50000 or more")</f>
        <v>5000 - 9999</v>
      </c>
    </row>
    <row r="1882" spans="1:4" x14ac:dyDescent="0.25">
      <c r="A1882">
        <v>24</v>
      </c>
      <c r="B1882" t="str" cm="1">
        <f t="array" ref="B1882">_xlfn.IFS(Data!F1882 = "successful", "successful",Data!F1882="failed","unsuccessful",Data!F1882="canceled","unsuccessful",Data!F1882="live","live")</f>
        <v>unsuccessful</v>
      </c>
      <c r="C1882">
        <v>5000</v>
      </c>
      <c r="D1882" t="str" cm="1">
        <f t="array" ref="D1882">_xlfn.IFS(C1882&lt;1000,"&lt;1000",AND(C1882&gt;=1000,C1882&lt;=4999),"1000 - 4999",AND(C1882&gt;=5000,C1882&lt;=9999),"5000 - 9999",AND(C1882&gt;=10000,C1882&lt;=14999),"10000 - 14999",AND(C1882&gt;=15000,C1882&lt;=19999),"15000 - 19999",AND(C1882&gt;=20000,C1882&lt;=24999),"20000 - 24999",AND(C1882&gt;=25000,C1882&lt;=29999),"25000 - 29999",AND(C1882&gt;=30000,C1882&lt;=34999),"30000 - 34999",AND(C1882&gt;=35000,C1882&lt;=39999),"35000 - 39999",AND(C1882&gt;=40000,C1882&lt;=44999),"40000 - 44999",AND(C1882&gt;=45000,C1882&lt;=49999),"45000 - 49999",C1882&gt;=50000,"50000 or more")</f>
        <v>5000 - 9999</v>
      </c>
    </row>
    <row r="1883" spans="1:4" x14ac:dyDescent="0.25">
      <c r="A1883">
        <v>70</v>
      </c>
      <c r="B1883" t="str" cm="1">
        <f t="array" ref="B1883">_xlfn.IFS(Data!F1883 = "successful", "successful",Data!F1883="failed","unsuccessful",Data!F1883="canceled","unsuccessful",Data!F1883="live","live")</f>
        <v>successful</v>
      </c>
      <c r="C1883">
        <v>2000</v>
      </c>
      <c r="D1883" t="str" cm="1">
        <f t="array" ref="D1883">_xlfn.IFS(C1883&lt;1000,"&lt;1000",AND(C1883&gt;=1000,C1883&lt;=4999),"1000 - 4999",AND(C1883&gt;=5000,C1883&lt;=9999),"5000 - 9999",AND(C1883&gt;=10000,C1883&lt;=14999),"10000 - 14999",AND(C1883&gt;=15000,C1883&lt;=19999),"15000 - 19999",AND(C1883&gt;=20000,C1883&lt;=24999),"20000 - 24999",AND(C1883&gt;=25000,C1883&lt;=29999),"25000 - 29999",AND(C1883&gt;=30000,C1883&lt;=34999),"30000 - 34999",AND(C1883&gt;=35000,C1883&lt;=39999),"35000 - 39999",AND(C1883&gt;=40000,C1883&lt;=44999),"40000 - 44999",AND(C1883&gt;=45000,C1883&lt;=49999),"45000 - 49999",C1883&gt;=50000,"50000 or more")</f>
        <v>1000 - 4999</v>
      </c>
    </row>
    <row r="1884" spans="1:4" x14ac:dyDescent="0.25">
      <c r="A1884">
        <v>81</v>
      </c>
      <c r="B1884" t="str" cm="1">
        <f t="array" ref="B1884">_xlfn.IFS(Data!F1884 = "successful", "successful",Data!F1884="failed","unsuccessful",Data!F1884="canceled","unsuccessful",Data!F1884="live","live")</f>
        <v>successful</v>
      </c>
      <c r="C1884">
        <v>3350</v>
      </c>
      <c r="D1884" t="str" cm="1">
        <f t="array" ref="D1884">_xlfn.IFS(C1884&lt;1000,"&lt;1000",AND(C1884&gt;=1000,C1884&lt;=4999),"1000 - 4999",AND(C1884&gt;=5000,C1884&lt;=9999),"5000 - 9999",AND(C1884&gt;=10000,C1884&lt;=14999),"10000 - 14999",AND(C1884&gt;=15000,C1884&lt;=19999),"15000 - 19999",AND(C1884&gt;=20000,C1884&lt;=24999),"20000 - 24999",AND(C1884&gt;=25000,C1884&lt;=29999),"25000 - 29999",AND(C1884&gt;=30000,C1884&lt;=34999),"30000 - 34999",AND(C1884&gt;=35000,C1884&lt;=39999),"35000 - 39999",AND(C1884&gt;=40000,C1884&lt;=44999),"40000 - 44999",AND(C1884&gt;=45000,C1884&lt;=49999),"45000 - 49999",C1884&gt;=50000,"50000 or more")</f>
        <v>1000 - 4999</v>
      </c>
    </row>
    <row r="1885" spans="1:4" x14ac:dyDescent="0.25">
      <c r="A1885">
        <v>32</v>
      </c>
      <c r="B1885" t="str" cm="1">
        <f t="array" ref="B1885">_xlfn.IFS(Data!F1885 = "successful", "successful",Data!F1885="failed","unsuccessful",Data!F1885="canceled","unsuccessful",Data!F1885="live","live")</f>
        <v>successful</v>
      </c>
      <c r="C1885">
        <v>999</v>
      </c>
      <c r="D1885" t="str" cm="1">
        <f t="array" ref="D1885">_xlfn.IFS(C1885&lt;1000,"&lt;1000",AND(C1885&gt;=1000,C1885&lt;=4999),"1000 - 4999",AND(C1885&gt;=5000,C1885&lt;=9999),"5000 - 9999",AND(C1885&gt;=10000,C1885&lt;=14999),"10000 - 14999",AND(C1885&gt;=15000,C1885&lt;=19999),"15000 - 19999",AND(C1885&gt;=20000,C1885&lt;=24999),"20000 - 24999",AND(C1885&gt;=25000,C1885&lt;=29999),"25000 - 29999",AND(C1885&gt;=30000,C1885&lt;=34999),"30000 - 34999",AND(C1885&gt;=35000,C1885&lt;=39999),"35000 - 39999",AND(C1885&gt;=40000,C1885&lt;=44999),"40000 - 44999",AND(C1885&gt;=45000,C1885&lt;=49999),"45000 - 49999",C1885&gt;=50000,"50000 or more")</f>
        <v>&lt;1000</v>
      </c>
    </row>
    <row r="1886" spans="1:4" x14ac:dyDescent="0.25">
      <c r="A1886">
        <v>26</v>
      </c>
      <c r="B1886" t="str" cm="1">
        <f t="array" ref="B1886">_xlfn.IFS(Data!F1886 = "successful", "successful",Data!F1886="failed","unsuccessful",Data!F1886="canceled","unsuccessful",Data!F1886="live","live")</f>
        <v>successful</v>
      </c>
      <c r="C1886">
        <v>1000</v>
      </c>
      <c r="D1886" t="str" cm="1">
        <f t="array" ref="D1886">_xlfn.IFS(C1886&lt;1000,"&lt;1000",AND(C1886&gt;=1000,C1886&lt;=4999),"1000 - 4999",AND(C1886&gt;=5000,C1886&lt;=9999),"5000 - 9999",AND(C1886&gt;=10000,C1886&lt;=14999),"10000 - 14999",AND(C1886&gt;=15000,C1886&lt;=19999),"15000 - 19999",AND(C1886&gt;=20000,C1886&lt;=24999),"20000 - 24999",AND(C1886&gt;=25000,C1886&lt;=29999),"25000 - 29999",AND(C1886&gt;=30000,C1886&lt;=34999),"30000 - 34999",AND(C1886&gt;=35000,C1886&lt;=39999),"35000 - 39999",AND(C1886&gt;=40000,C1886&lt;=44999),"40000 - 44999",AND(C1886&gt;=45000,C1886&lt;=49999),"45000 - 49999",C1886&gt;=50000,"50000 or more")</f>
        <v>1000 - 4999</v>
      </c>
    </row>
    <row r="1887" spans="1:4" x14ac:dyDescent="0.25">
      <c r="A1887">
        <v>105</v>
      </c>
      <c r="B1887" t="str" cm="1">
        <f t="array" ref="B1887">_xlfn.IFS(Data!F1887 = "successful", "successful",Data!F1887="failed","unsuccessful",Data!F1887="canceled","unsuccessful",Data!F1887="live","live")</f>
        <v>successful</v>
      </c>
      <c r="C1887">
        <v>4575</v>
      </c>
      <c r="D1887" t="str" cm="1">
        <f t="array" ref="D1887">_xlfn.IFS(C1887&lt;1000,"&lt;1000",AND(C1887&gt;=1000,C1887&lt;=4999),"1000 - 4999",AND(C1887&gt;=5000,C1887&lt;=9999),"5000 - 9999",AND(C1887&gt;=10000,C1887&lt;=14999),"10000 - 14999",AND(C1887&gt;=15000,C1887&lt;=19999),"15000 - 19999",AND(C1887&gt;=20000,C1887&lt;=24999),"20000 - 24999",AND(C1887&gt;=25000,C1887&lt;=29999),"25000 - 29999",AND(C1887&gt;=30000,C1887&lt;=34999),"30000 - 34999",AND(C1887&gt;=35000,C1887&lt;=39999),"35000 - 39999",AND(C1887&gt;=40000,C1887&lt;=44999),"40000 - 44999",AND(C1887&gt;=45000,C1887&lt;=49999),"45000 - 49999",C1887&gt;=50000,"50000 or more")</f>
        <v>1000 - 4999</v>
      </c>
    </row>
    <row r="1888" spans="1:4" x14ac:dyDescent="0.25">
      <c r="A1888">
        <v>29</v>
      </c>
      <c r="B1888" t="str" cm="1">
        <f t="array" ref="B1888">_xlfn.IFS(Data!F1888 = "successful", "successful",Data!F1888="failed","unsuccessful",Data!F1888="canceled","unsuccessful",Data!F1888="live","live")</f>
        <v>successful</v>
      </c>
      <c r="C1888">
        <v>1200</v>
      </c>
      <c r="D1888" t="str" cm="1">
        <f t="array" ref="D1888">_xlfn.IFS(C1888&lt;1000,"&lt;1000",AND(C1888&gt;=1000,C1888&lt;=4999),"1000 - 4999",AND(C1888&gt;=5000,C1888&lt;=9999),"5000 - 9999",AND(C1888&gt;=10000,C1888&lt;=14999),"10000 - 14999",AND(C1888&gt;=15000,C1888&lt;=19999),"15000 - 19999",AND(C1888&gt;=20000,C1888&lt;=24999),"20000 - 24999",AND(C1888&gt;=25000,C1888&lt;=29999),"25000 - 29999",AND(C1888&gt;=30000,C1888&lt;=34999),"30000 - 34999",AND(C1888&gt;=35000,C1888&lt;=39999),"35000 - 39999",AND(C1888&gt;=40000,C1888&lt;=44999),"40000 - 44999",AND(C1888&gt;=45000,C1888&lt;=49999),"45000 - 49999",C1888&gt;=50000,"50000 or more")</f>
        <v>1000 - 4999</v>
      </c>
    </row>
    <row r="1889" spans="1:4" x14ac:dyDescent="0.25">
      <c r="A1889">
        <v>8</v>
      </c>
      <c r="B1889" t="str" cm="1">
        <f t="array" ref="B1889">_xlfn.IFS(Data!F1889 = "successful", "successful",Data!F1889="failed","unsuccessful",Data!F1889="canceled","unsuccessful",Data!F1889="live","live")</f>
        <v>successful</v>
      </c>
      <c r="C1889">
        <v>3000</v>
      </c>
      <c r="D1889" t="str" cm="1">
        <f t="array" ref="D1889">_xlfn.IFS(C1889&lt;1000,"&lt;1000",AND(C1889&gt;=1000,C1889&lt;=4999),"1000 - 4999",AND(C1889&gt;=5000,C1889&lt;=9999),"5000 - 9999",AND(C1889&gt;=10000,C1889&lt;=14999),"10000 - 14999",AND(C1889&gt;=15000,C1889&lt;=19999),"15000 - 19999",AND(C1889&gt;=20000,C1889&lt;=24999),"20000 - 24999",AND(C1889&gt;=25000,C1889&lt;=29999),"25000 - 29999",AND(C1889&gt;=30000,C1889&lt;=34999),"30000 - 34999",AND(C1889&gt;=35000,C1889&lt;=39999),"35000 - 39999",AND(C1889&gt;=40000,C1889&lt;=44999),"40000 - 44999",AND(C1889&gt;=45000,C1889&lt;=49999),"45000 - 49999",C1889&gt;=50000,"50000 or more")</f>
        <v>1000 - 4999</v>
      </c>
    </row>
    <row r="1890" spans="1:4" x14ac:dyDescent="0.25">
      <c r="A1890">
        <v>89</v>
      </c>
      <c r="B1890" t="str" cm="1">
        <f t="array" ref="B1890">_xlfn.IFS(Data!F1890 = "successful", "successful",Data!F1890="failed","unsuccessful",Data!F1890="canceled","unsuccessful",Data!F1890="live","live")</f>
        <v>successful</v>
      </c>
      <c r="C1890">
        <v>2500</v>
      </c>
      <c r="D1890" t="str" cm="1">
        <f t="array" ref="D1890">_xlfn.IFS(C1890&lt;1000,"&lt;1000",AND(C1890&gt;=1000,C1890&lt;=4999),"1000 - 4999",AND(C1890&gt;=5000,C1890&lt;=9999),"5000 - 9999",AND(C1890&gt;=10000,C1890&lt;=14999),"10000 - 14999",AND(C1890&gt;=15000,C1890&lt;=19999),"15000 - 19999",AND(C1890&gt;=20000,C1890&lt;=24999),"20000 - 24999",AND(C1890&gt;=25000,C1890&lt;=29999),"25000 - 29999",AND(C1890&gt;=30000,C1890&lt;=34999),"30000 - 34999",AND(C1890&gt;=35000,C1890&lt;=39999),"35000 - 39999",AND(C1890&gt;=40000,C1890&lt;=44999),"40000 - 44999",AND(C1890&gt;=45000,C1890&lt;=49999),"45000 - 49999",C1890&gt;=50000,"50000 or more")</f>
        <v>1000 - 4999</v>
      </c>
    </row>
    <row r="1891" spans="1:4" x14ac:dyDescent="0.25">
      <c r="A1891">
        <v>44</v>
      </c>
      <c r="B1891" t="str" cm="1">
        <f t="array" ref="B1891">_xlfn.IFS(Data!F1891 = "successful", "successful",Data!F1891="failed","unsuccessful",Data!F1891="canceled","unsuccessful",Data!F1891="live","live")</f>
        <v>successful</v>
      </c>
      <c r="C1891">
        <v>2000</v>
      </c>
      <c r="D1891" t="str" cm="1">
        <f t="array" ref="D1891">_xlfn.IFS(C1891&lt;1000,"&lt;1000",AND(C1891&gt;=1000,C1891&lt;=4999),"1000 - 4999",AND(C1891&gt;=5000,C1891&lt;=9999),"5000 - 9999",AND(C1891&gt;=10000,C1891&lt;=14999),"10000 - 14999",AND(C1891&gt;=15000,C1891&lt;=19999),"15000 - 19999",AND(C1891&gt;=20000,C1891&lt;=24999),"20000 - 24999",AND(C1891&gt;=25000,C1891&lt;=29999),"25000 - 29999",AND(C1891&gt;=30000,C1891&lt;=34999),"30000 - 34999",AND(C1891&gt;=35000,C1891&lt;=39999),"35000 - 39999",AND(C1891&gt;=40000,C1891&lt;=44999),"40000 - 44999",AND(C1891&gt;=45000,C1891&lt;=49999),"45000 - 49999",C1891&gt;=50000,"50000 or more")</f>
        <v>1000 - 4999</v>
      </c>
    </row>
    <row r="1892" spans="1:4" x14ac:dyDescent="0.25">
      <c r="A1892">
        <v>246</v>
      </c>
      <c r="B1892" t="str" cm="1">
        <f t="array" ref="B1892">_xlfn.IFS(Data!F1892 = "successful", "successful",Data!F1892="failed","unsuccessful",Data!F1892="canceled","unsuccessful",Data!F1892="live","live")</f>
        <v>successful</v>
      </c>
      <c r="C1892">
        <v>12000</v>
      </c>
      <c r="D1892" t="str" cm="1">
        <f t="array" ref="D1892">_xlfn.IFS(C1892&lt;1000,"&lt;1000",AND(C1892&gt;=1000,C1892&lt;=4999),"1000 - 4999",AND(C1892&gt;=5000,C1892&lt;=9999),"5000 - 9999",AND(C1892&gt;=10000,C1892&lt;=14999),"10000 - 14999",AND(C1892&gt;=15000,C1892&lt;=19999),"15000 - 19999",AND(C1892&gt;=20000,C1892&lt;=24999),"20000 - 24999",AND(C1892&gt;=25000,C1892&lt;=29999),"25000 - 29999",AND(C1892&gt;=30000,C1892&lt;=34999),"30000 - 34999",AND(C1892&gt;=35000,C1892&lt;=39999),"35000 - 39999",AND(C1892&gt;=40000,C1892&lt;=44999),"40000 - 44999",AND(C1892&gt;=45000,C1892&lt;=49999),"45000 - 49999",C1892&gt;=50000,"50000 or more")</f>
        <v>10000 - 14999</v>
      </c>
    </row>
    <row r="1893" spans="1:4" x14ac:dyDescent="0.25">
      <c r="A1893">
        <v>120</v>
      </c>
      <c r="B1893" t="str" cm="1">
        <f t="array" ref="B1893">_xlfn.IFS(Data!F1893 = "successful", "successful",Data!F1893="failed","unsuccessful",Data!F1893="canceled","unsuccessful",Data!F1893="live","live")</f>
        <v>successful</v>
      </c>
      <c r="C1893">
        <v>10000</v>
      </c>
      <c r="D1893" t="str" cm="1">
        <f t="array" ref="D1893">_xlfn.IFS(C1893&lt;1000,"&lt;1000",AND(C1893&gt;=1000,C1893&lt;=4999),"1000 - 4999",AND(C1893&gt;=5000,C1893&lt;=9999),"5000 - 9999",AND(C1893&gt;=10000,C1893&lt;=14999),"10000 - 14999",AND(C1893&gt;=15000,C1893&lt;=19999),"15000 - 19999",AND(C1893&gt;=20000,C1893&lt;=24999),"20000 - 24999",AND(C1893&gt;=25000,C1893&lt;=29999),"25000 - 29999",AND(C1893&gt;=30000,C1893&lt;=34999),"30000 - 34999",AND(C1893&gt;=35000,C1893&lt;=39999),"35000 - 39999",AND(C1893&gt;=40000,C1893&lt;=44999),"40000 - 44999",AND(C1893&gt;=45000,C1893&lt;=49999),"45000 - 49999",C1893&gt;=50000,"50000 or more")</f>
        <v>10000 - 14999</v>
      </c>
    </row>
    <row r="1894" spans="1:4" x14ac:dyDescent="0.25">
      <c r="A1894">
        <v>26</v>
      </c>
      <c r="B1894" t="str" cm="1">
        <f t="array" ref="B1894">_xlfn.IFS(Data!F1894 = "successful", "successful",Data!F1894="failed","unsuccessful",Data!F1894="canceled","unsuccessful",Data!F1894="live","live")</f>
        <v>successful</v>
      </c>
      <c r="C1894">
        <v>500</v>
      </c>
      <c r="D1894" t="str" cm="1">
        <f t="array" ref="D1894">_xlfn.IFS(C1894&lt;1000,"&lt;1000",AND(C1894&gt;=1000,C1894&lt;=4999),"1000 - 4999",AND(C1894&gt;=5000,C1894&lt;=9999),"5000 - 9999",AND(C1894&gt;=10000,C1894&lt;=14999),"10000 - 14999",AND(C1894&gt;=15000,C1894&lt;=19999),"15000 - 19999",AND(C1894&gt;=20000,C1894&lt;=24999),"20000 - 24999",AND(C1894&gt;=25000,C1894&lt;=29999),"25000 - 29999",AND(C1894&gt;=30000,C1894&lt;=34999),"30000 - 34999",AND(C1894&gt;=35000,C1894&lt;=39999),"35000 - 39999",AND(C1894&gt;=40000,C1894&lt;=44999),"40000 - 44999",AND(C1894&gt;=45000,C1894&lt;=49999),"45000 - 49999",C1894&gt;=50000,"50000 or more")</f>
        <v>&lt;1000</v>
      </c>
    </row>
    <row r="1895" spans="1:4" x14ac:dyDescent="0.25">
      <c r="A1895">
        <v>45</v>
      </c>
      <c r="B1895" t="str" cm="1">
        <f t="array" ref="B1895">_xlfn.IFS(Data!F1895 = "successful", "successful",Data!F1895="failed","unsuccessful",Data!F1895="canceled","unsuccessful",Data!F1895="live","live")</f>
        <v>successful</v>
      </c>
      <c r="C1895">
        <v>2500</v>
      </c>
      <c r="D1895" t="str" cm="1">
        <f t="array" ref="D1895">_xlfn.IFS(C1895&lt;1000,"&lt;1000",AND(C1895&gt;=1000,C1895&lt;=4999),"1000 - 4999",AND(C1895&gt;=5000,C1895&lt;=9999),"5000 - 9999",AND(C1895&gt;=10000,C1895&lt;=14999),"10000 - 14999",AND(C1895&gt;=15000,C1895&lt;=19999),"15000 - 19999",AND(C1895&gt;=20000,C1895&lt;=24999),"20000 - 24999",AND(C1895&gt;=25000,C1895&lt;=29999),"25000 - 29999",AND(C1895&gt;=30000,C1895&lt;=34999),"30000 - 34999",AND(C1895&gt;=35000,C1895&lt;=39999),"35000 - 39999",AND(C1895&gt;=40000,C1895&lt;=44999),"40000 - 44999",AND(C1895&gt;=45000,C1895&lt;=49999),"45000 - 49999",C1895&gt;=50000,"50000 or more")</f>
        <v>1000 - 4999</v>
      </c>
    </row>
    <row r="1896" spans="1:4" x14ac:dyDescent="0.25">
      <c r="A1896">
        <v>20</v>
      </c>
      <c r="B1896" t="str" cm="1">
        <f t="array" ref="B1896">_xlfn.IFS(Data!F1896 = "successful", "successful",Data!F1896="failed","unsuccessful",Data!F1896="canceled","unsuccessful",Data!F1896="live","live")</f>
        <v>successful</v>
      </c>
      <c r="C1896">
        <v>1000</v>
      </c>
      <c r="D1896" t="str" cm="1">
        <f t="array" ref="D1896">_xlfn.IFS(C1896&lt;1000,"&lt;1000",AND(C1896&gt;=1000,C1896&lt;=4999),"1000 - 4999",AND(C1896&gt;=5000,C1896&lt;=9999),"5000 - 9999",AND(C1896&gt;=10000,C1896&lt;=14999),"10000 - 14999",AND(C1896&gt;=15000,C1896&lt;=19999),"15000 - 19999",AND(C1896&gt;=20000,C1896&lt;=24999),"20000 - 24999",AND(C1896&gt;=25000,C1896&lt;=29999),"25000 - 29999",AND(C1896&gt;=30000,C1896&lt;=34999),"30000 - 34999",AND(C1896&gt;=35000,C1896&lt;=39999),"35000 - 39999",AND(C1896&gt;=40000,C1896&lt;=44999),"40000 - 44999",AND(C1896&gt;=45000,C1896&lt;=49999),"45000 - 49999",C1896&gt;=50000,"50000 or more")</f>
        <v>1000 - 4999</v>
      </c>
    </row>
    <row r="1897" spans="1:4" x14ac:dyDescent="0.25">
      <c r="A1897">
        <v>47</v>
      </c>
      <c r="B1897" t="str" cm="1">
        <f t="array" ref="B1897">_xlfn.IFS(Data!F1897 = "successful", "successful",Data!F1897="failed","unsuccessful",Data!F1897="canceled","unsuccessful",Data!F1897="live","live")</f>
        <v>successful</v>
      </c>
      <c r="C1897">
        <v>9072</v>
      </c>
      <c r="D1897" t="str" cm="1">
        <f t="array" ref="D1897">_xlfn.IFS(C1897&lt;1000,"&lt;1000",AND(C1897&gt;=1000,C1897&lt;=4999),"1000 - 4999",AND(C1897&gt;=5000,C1897&lt;=9999),"5000 - 9999",AND(C1897&gt;=10000,C1897&lt;=14999),"10000 - 14999",AND(C1897&gt;=15000,C1897&lt;=19999),"15000 - 19999",AND(C1897&gt;=20000,C1897&lt;=24999),"20000 - 24999",AND(C1897&gt;=25000,C1897&lt;=29999),"25000 - 29999",AND(C1897&gt;=30000,C1897&lt;=34999),"30000 - 34999",AND(C1897&gt;=35000,C1897&lt;=39999),"35000 - 39999",AND(C1897&gt;=40000,C1897&lt;=44999),"40000 - 44999",AND(C1897&gt;=45000,C1897&lt;=49999),"45000 - 49999",C1897&gt;=50000,"50000 or more")</f>
        <v>5000 - 9999</v>
      </c>
    </row>
    <row r="1898" spans="1:4" x14ac:dyDescent="0.25">
      <c r="A1898">
        <v>13</v>
      </c>
      <c r="B1898" t="str" cm="1">
        <f t="array" ref="B1898">_xlfn.IFS(Data!F1898 = "successful", "successful",Data!F1898="failed","unsuccessful",Data!F1898="canceled","unsuccessful",Data!F1898="live","live")</f>
        <v>successful</v>
      </c>
      <c r="C1898">
        <v>451</v>
      </c>
      <c r="D1898" t="str" cm="1">
        <f t="array" ref="D1898">_xlfn.IFS(C1898&lt;1000,"&lt;1000",AND(C1898&gt;=1000,C1898&lt;=4999),"1000 - 4999",AND(C1898&gt;=5000,C1898&lt;=9999),"5000 - 9999",AND(C1898&gt;=10000,C1898&lt;=14999),"10000 - 14999",AND(C1898&gt;=15000,C1898&lt;=19999),"15000 - 19999",AND(C1898&gt;=20000,C1898&lt;=24999),"20000 - 24999",AND(C1898&gt;=25000,C1898&lt;=29999),"25000 - 29999",AND(C1898&gt;=30000,C1898&lt;=34999),"30000 - 34999",AND(C1898&gt;=35000,C1898&lt;=39999),"35000 - 39999",AND(C1898&gt;=40000,C1898&lt;=44999),"40000 - 44999",AND(C1898&gt;=45000,C1898&lt;=49999),"45000 - 49999",C1898&gt;=50000,"50000 or more")</f>
        <v>&lt;1000</v>
      </c>
    </row>
    <row r="1899" spans="1:4" x14ac:dyDescent="0.25">
      <c r="A1899">
        <v>183</v>
      </c>
      <c r="B1899" t="str" cm="1">
        <f t="array" ref="B1899">_xlfn.IFS(Data!F1899 = "successful", "successful",Data!F1899="failed","unsuccessful",Data!F1899="canceled","unsuccessful",Data!F1899="live","live")</f>
        <v>successful</v>
      </c>
      <c r="C1899">
        <v>6350</v>
      </c>
      <c r="D1899" t="str" cm="1">
        <f t="array" ref="D1899">_xlfn.IFS(C1899&lt;1000,"&lt;1000",AND(C1899&gt;=1000,C1899&lt;=4999),"1000 - 4999",AND(C1899&gt;=5000,C1899&lt;=9999),"5000 - 9999",AND(C1899&gt;=10000,C1899&lt;=14999),"10000 - 14999",AND(C1899&gt;=15000,C1899&lt;=19999),"15000 - 19999",AND(C1899&gt;=20000,C1899&lt;=24999),"20000 - 24999",AND(C1899&gt;=25000,C1899&lt;=29999),"25000 - 29999",AND(C1899&gt;=30000,C1899&lt;=34999),"30000 - 34999",AND(C1899&gt;=35000,C1899&lt;=39999),"35000 - 39999",AND(C1899&gt;=40000,C1899&lt;=44999),"40000 - 44999",AND(C1899&gt;=45000,C1899&lt;=49999),"45000 - 49999",C1899&gt;=50000,"50000 or more")</f>
        <v>5000 - 9999</v>
      </c>
    </row>
    <row r="1900" spans="1:4" x14ac:dyDescent="0.25">
      <c r="A1900">
        <v>21</v>
      </c>
      <c r="B1900" t="str" cm="1">
        <f t="array" ref="B1900">_xlfn.IFS(Data!F1900 = "successful", "successful",Data!F1900="failed","unsuccessful",Data!F1900="canceled","unsuccessful",Data!F1900="live","live")</f>
        <v>successful</v>
      </c>
      <c r="C1900">
        <v>1000</v>
      </c>
      <c r="D1900" t="str" cm="1">
        <f t="array" ref="D1900">_xlfn.IFS(C1900&lt;1000,"&lt;1000",AND(C1900&gt;=1000,C1900&lt;=4999),"1000 - 4999",AND(C1900&gt;=5000,C1900&lt;=9999),"5000 - 9999",AND(C1900&gt;=10000,C1900&lt;=14999),"10000 - 14999",AND(C1900&gt;=15000,C1900&lt;=19999),"15000 - 19999",AND(C1900&gt;=20000,C1900&lt;=24999),"20000 - 24999",AND(C1900&gt;=25000,C1900&lt;=29999),"25000 - 29999",AND(C1900&gt;=30000,C1900&lt;=34999),"30000 - 34999",AND(C1900&gt;=35000,C1900&lt;=39999),"35000 - 39999",AND(C1900&gt;=40000,C1900&lt;=44999),"40000 - 44999",AND(C1900&gt;=45000,C1900&lt;=49999),"45000 - 49999",C1900&gt;=50000,"50000 or more")</f>
        <v>1000 - 4999</v>
      </c>
    </row>
    <row r="1901" spans="1:4" x14ac:dyDescent="0.25">
      <c r="A1901">
        <v>42</v>
      </c>
      <c r="B1901" t="str" cm="1">
        <f t="array" ref="B1901">_xlfn.IFS(Data!F1901 = "successful", "successful",Data!F1901="failed","unsuccessful",Data!F1901="canceled","unsuccessful",Data!F1901="live","live")</f>
        <v>successful</v>
      </c>
      <c r="C1901">
        <v>900</v>
      </c>
      <c r="D1901" t="str" cm="1">
        <f t="array" ref="D1901">_xlfn.IFS(C1901&lt;1000,"&lt;1000",AND(C1901&gt;=1000,C1901&lt;=4999),"1000 - 4999",AND(C1901&gt;=5000,C1901&lt;=9999),"5000 - 9999",AND(C1901&gt;=10000,C1901&lt;=14999),"10000 - 14999",AND(C1901&gt;=15000,C1901&lt;=19999),"15000 - 19999",AND(C1901&gt;=20000,C1901&lt;=24999),"20000 - 24999",AND(C1901&gt;=25000,C1901&lt;=29999),"25000 - 29999",AND(C1901&gt;=30000,C1901&lt;=34999),"30000 - 34999",AND(C1901&gt;=35000,C1901&lt;=39999),"35000 - 39999",AND(C1901&gt;=40000,C1901&lt;=44999),"40000 - 44999",AND(C1901&gt;=45000,C1901&lt;=49999),"45000 - 49999",C1901&gt;=50000,"50000 or more")</f>
        <v>&lt;1000</v>
      </c>
    </row>
    <row r="1902" spans="1:4" x14ac:dyDescent="0.25">
      <c r="A1902">
        <v>54</v>
      </c>
      <c r="B1902" t="str" cm="1">
        <f t="array" ref="B1902">_xlfn.IFS(Data!F1902 = "successful", "successful",Data!F1902="failed","unsuccessful",Data!F1902="canceled","unsuccessful",Data!F1902="live","live")</f>
        <v>successful</v>
      </c>
      <c r="C1902">
        <v>2500</v>
      </c>
      <c r="D1902" t="str" cm="1">
        <f t="array" ref="D1902">_xlfn.IFS(C1902&lt;1000,"&lt;1000",AND(C1902&gt;=1000,C1902&lt;=4999),"1000 - 4999",AND(C1902&gt;=5000,C1902&lt;=9999),"5000 - 9999",AND(C1902&gt;=10000,C1902&lt;=14999),"10000 - 14999",AND(C1902&gt;=15000,C1902&lt;=19999),"15000 - 19999",AND(C1902&gt;=20000,C1902&lt;=24999),"20000 - 24999",AND(C1902&gt;=25000,C1902&lt;=29999),"25000 - 29999",AND(C1902&gt;=30000,C1902&lt;=34999),"30000 - 34999",AND(C1902&gt;=35000,C1902&lt;=39999),"35000 - 39999",AND(C1902&gt;=40000,C1902&lt;=44999),"40000 - 44999",AND(C1902&gt;=45000,C1902&lt;=49999),"45000 - 49999",C1902&gt;=50000,"50000 or more")</f>
        <v>1000 - 4999</v>
      </c>
    </row>
    <row r="1903" spans="1:4" x14ac:dyDescent="0.25">
      <c r="A1903">
        <v>25</v>
      </c>
      <c r="B1903" t="str" cm="1">
        <f t="array" ref="B1903">_xlfn.IFS(Data!F1903 = "successful", "successful",Data!F1903="failed","unsuccessful",Data!F1903="canceled","unsuccessful",Data!F1903="live","live")</f>
        <v>unsuccessful</v>
      </c>
      <c r="C1903">
        <v>99000</v>
      </c>
      <c r="D1903" t="str" cm="1">
        <f t="array" ref="D1903">_xlfn.IFS(C1903&lt;1000,"&lt;1000",AND(C1903&gt;=1000,C1903&lt;=4999),"1000 - 4999",AND(C1903&gt;=5000,C1903&lt;=9999),"5000 - 9999",AND(C1903&gt;=10000,C1903&lt;=14999),"10000 - 14999",AND(C1903&gt;=15000,C1903&lt;=19999),"15000 - 19999",AND(C1903&gt;=20000,C1903&lt;=24999),"20000 - 24999",AND(C1903&gt;=25000,C1903&lt;=29999),"25000 - 29999",AND(C1903&gt;=30000,C1903&lt;=34999),"30000 - 34999",AND(C1903&gt;=35000,C1903&lt;=39999),"35000 - 39999",AND(C1903&gt;=40000,C1903&lt;=44999),"40000 - 44999",AND(C1903&gt;=45000,C1903&lt;=49999),"45000 - 49999",C1903&gt;=50000,"50000 or more")</f>
        <v>50000 or more</v>
      </c>
    </row>
    <row r="1904" spans="1:4" x14ac:dyDescent="0.25">
      <c r="A1904">
        <v>3</v>
      </c>
      <c r="B1904" t="str" cm="1">
        <f t="array" ref="B1904">_xlfn.IFS(Data!F1904 = "successful", "successful",Data!F1904="failed","unsuccessful",Data!F1904="canceled","unsuccessful",Data!F1904="live","live")</f>
        <v>unsuccessful</v>
      </c>
      <c r="C1904">
        <v>1000</v>
      </c>
      <c r="D1904" t="str" cm="1">
        <f t="array" ref="D1904">_xlfn.IFS(C1904&lt;1000,"&lt;1000",AND(C1904&gt;=1000,C1904&lt;=4999),"1000 - 4999",AND(C1904&gt;=5000,C1904&lt;=9999),"5000 - 9999",AND(C1904&gt;=10000,C1904&lt;=14999),"10000 - 14999",AND(C1904&gt;=15000,C1904&lt;=19999),"15000 - 19999",AND(C1904&gt;=20000,C1904&lt;=24999),"20000 - 24999",AND(C1904&gt;=25000,C1904&lt;=29999),"25000 - 29999",AND(C1904&gt;=30000,C1904&lt;=34999),"30000 - 34999",AND(C1904&gt;=35000,C1904&lt;=39999),"35000 - 39999",AND(C1904&gt;=40000,C1904&lt;=44999),"40000 - 44999",AND(C1904&gt;=45000,C1904&lt;=49999),"45000 - 49999",C1904&gt;=50000,"50000 or more")</f>
        <v>1000 - 4999</v>
      </c>
    </row>
    <row r="1905" spans="1:4" x14ac:dyDescent="0.25">
      <c r="A1905">
        <v>41</v>
      </c>
      <c r="B1905" t="str" cm="1">
        <f t="array" ref="B1905">_xlfn.IFS(Data!F1905 = "successful", "successful",Data!F1905="failed","unsuccessful",Data!F1905="canceled","unsuccessful",Data!F1905="live","live")</f>
        <v>unsuccessful</v>
      </c>
      <c r="C1905">
        <v>3000</v>
      </c>
      <c r="D1905" t="str" cm="1">
        <f t="array" ref="D1905">_xlfn.IFS(C1905&lt;1000,"&lt;1000",AND(C1905&gt;=1000,C1905&lt;=4999),"1000 - 4999",AND(C1905&gt;=5000,C1905&lt;=9999),"5000 - 9999",AND(C1905&gt;=10000,C1905&lt;=14999),"10000 - 14999",AND(C1905&gt;=15000,C1905&lt;=19999),"15000 - 19999",AND(C1905&gt;=20000,C1905&lt;=24999),"20000 - 24999",AND(C1905&gt;=25000,C1905&lt;=29999),"25000 - 29999",AND(C1905&gt;=30000,C1905&lt;=34999),"30000 - 34999",AND(C1905&gt;=35000,C1905&lt;=39999),"35000 - 39999",AND(C1905&gt;=40000,C1905&lt;=44999),"40000 - 44999",AND(C1905&gt;=45000,C1905&lt;=49999),"45000 - 49999",C1905&gt;=50000,"50000 or more")</f>
        <v>1000 - 4999</v>
      </c>
    </row>
    <row r="1906" spans="1:4" x14ac:dyDescent="0.25">
      <c r="A1906">
        <v>2</v>
      </c>
      <c r="B1906" t="str" cm="1">
        <f t="array" ref="B1906">_xlfn.IFS(Data!F1906 = "successful", "successful",Data!F1906="failed","unsuccessful",Data!F1906="canceled","unsuccessful",Data!F1906="live","live")</f>
        <v>unsuccessful</v>
      </c>
      <c r="C1906">
        <v>50000</v>
      </c>
      <c r="D1906" t="str" cm="1">
        <f t="array" ref="D1906">_xlfn.IFS(C1906&lt;1000,"&lt;1000",AND(C1906&gt;=1000,C1906&lt;=4999),"1000 - 4999",AND(C1906&gt;=5000,C1906&lt;=9999),"5000 - 9999",AND(C1906&gt;=10000,C1906&lt;=14999),"10000 - 14999",AND(C1906&gt;=15000,C1906&lt;=19999),"15000 - 19999",AND(C1906&gt;=20000,C1906&lt;=24999),"20000 - 24999",AND(C1906&gt;=25000,C1906&lt;=29999),"25000 - 29999",AND(C1906&gt;=30000,C1906&lt;=34999),"30000 - 34999",AND(C1906&gt;=35000,C1906&lt;=39999),"35000 - 39999",AND(C1906&gt;=40000,C1906&lt;=44999),"40000 - 44999",AND(C1906&gt;=45000,C1906&lt;=49999),"45000 - 49999",C1906&gt;=50000,"50000 or more")</f>
        <v>50000 or more</v>
      </c>
    </row>
    <row r="1907" spans="1:4" x14ac:dyDescent="0.25">
      <c r="A1907">
        <v>4</v>
      </c>
      <c r="B1907" t="str" cm="1">
        <f t="array" ref="B1907">_xlfn.IFS(Data!F1907 = "successful", "successful",Data!F1907="failed","unsuccessful",Data!F1907="canceled","unsuccessful",Data!F1907="live","live")</f>
        <v>unsuccessful</v>
      </c>
      <c r="C1907">
        <v>25000</v>
      </c>
      <c r="D1907" t="str" cm="1">
        <f t="array" ref="D1907">_xlfn.IFS(C1907&lt;1000,"&lt;1000",AND(C1907&gt;=1000,C1907&lt;=4999),"1000 - 4999",AND(C1907&gt;=5000,C1907&lt;=9999),"5000 - 9999",AND(C1907&gt;=10000,C1907&lt;=14999),"10000 - 14999",AND(C1907&gt;=15000,C1907&lt;=19999),"15000 - 19999",AND(C1907&gt;=20000,C1907&lt;=24999),"20000 - 24999",AND(C1907&gt;=25000,C1907&lt;=29999),"25000 - 29999",AND(C1907&gt;=30000,C1907&lt;=34999),"30000 - 34999",AND(C1907&gt;=35000,C1907&lt;=39999),"35000 - 39999",AND(C1907&gt;=40000,C1907&lt;=44999),"40000 - 44999",AND(C1907&gt;=45000,C1907&lt;=49999),"45000 - 49999",C1907&gt;=50000,"50000 or more")</f>
        <v>25000 - 29999</v>
      </c>
    </row>
    <row r="1908" spans="1:4" x14ac:dyDescent="0.25">
      <c r="A1908">
        <v>99</v>
      </c>
      <c r="B1908" t="str" cm="1">
        <f t="array" ref="B1908">_xlfn.IFS(Data!F1908 = "successful", "successful",Data!F1908="failed","unsuccessful",Data!F1908="canceled","unsuccessful",Data!F1908="live","live")</f>
        <v>unsuccessful</v>
      </c>
      <c r="C1908">
        <v>50000</v>
      </c>
      <c r="D1908" t="str" cm="1">
        <f t="array" ref="D1908">_xlfn.IFS(C1908&lt;1000,"&lt;1000",AND(C1908&gt;=1000,C1908&lt;=4999),"1000 - 4999",AND(C1908&gt;=5000,C1908&lt;=9999),"5000 - 9999",AND(C1908&gt;=10000,C1908&lt;=14999),"10000 - 14999",AND(C1908&gt;=15000,C1908&lt;=19999),"15000 - 19999",AND(C1908&gt;=20000,C1908&lt;=24999),"20000 - 24999",AND(C1908&gt;=25000,C1908&lt;=29999),"25000 - 29999",AND(C1908&gt;=30000,C1908&lt;=34999),"30000 - 34999",AND(C1908&gt;=35000,C1908&lt;=39999),"35000 - 39999",AND(C1908&gt;=40000,C1908&lt;=44999),"40000 - 44999",AND(C1908&gt;=45000,C1908&lt;=49999),"45000 - 49999",C1908&gt;=50000,"50000 or more")</f>
        <v>50000 or more</v>
      </c>
    </row>
    <row r="1909" spans="1:4" x14ac:dyDescent="0.25">
      <c r="A1909">
        <v>4</v>
      </c>
      <c r="B1909" t="str" cm="1">
        <f t="array" ref="B1909">_xlfn.IFS(Data!F1909 = "successful", "successful",Data!F1909="failed","unsuccessful",Data!F1909="canceled","unsuccessful",Data!F1909="live","live")</f>
        <v>unsuccessful</v>
      </c>
      <c r="C1909">
        <v>30000</v>
      </c>
      <c r="D1909" t="str" cm="1">
        <f t="array" ref="D1909">_xlfn.IFS(C1909&lt;1000,"&lt;1000",AND(C1909&gt;=1000,C1909&lt;=4999),"1000 - 4999",AND(C1909&gt;=5000,C1909&lt;=9999),"5000 - 9999",AND(C1909&gt;=10000,C1909&lt;=14999),"10000 - 14999",AND(C1909&gt;=15000,C1909&lt;=19999),"15000 - 19999",AND(C1909&gt;=20000,C1909&lt;=24999),"20000 - 24999",AND(C1909&gt;=25000,C1909&lt;=29999),"25000 - 29999",AND(C1909&gt;=30000,C1909&lt;=34999),"30000 - 34999",AND(C1909&gt;=35000,C1909&lt;=39999),"35000 - 39999",AND(C1909&gt;=40000,C1909&lt;=44999),"40000 - 44999",AND(C1909&gt;=45000,C1909&lt;=49999),"45000 - 49999",C1909&gt;=50000,"50000 or more")</f>
        <v>30000 - 34999</v>
      </c>
    </row>
    <row r="1910" spans="1:4" x14ac:dyDescent="0.25">
      <c r="A1910">
        <v>4</v>
      </c>
      <c r="B1910" t="str" cm="1">
        <f t="array" ref="B1910">_xlfn.IFS(Data!F1910 = "successful", "successful",Data!F1910="failed","unsuccessful",Data!F1910="canceled","unsuccessful",Data!F1910="live","live")</f>
        <v>unsuccessful</v>
      </c>
      <c r="C1910">
        <v>25000</v>
      </c>
      <c r="D1910" t="str" cm="1">
        <f t="array" ref="D1910">_xlfn.IFS(C1910&lt;1000,"&lt;1000",AND(C1910&gt;=1000,C1910&lt;=4999),"1000 - 4999",AND(C1910&gt;=5000,C1910&lt;=9999),"5000 - 9999",AND(C1910&gt;=10000,C1910&lt;=14999),"10000 - 14999",AND(C1910&gt;=15000,C1910&lt;=19999),"15000 - 19999",AND(C1910&gt;=20000,C1910&lt;=24999),"20000 - 24999",AND(C1910&gt;=25000,C1910&lt;=29999),"25000 - 29999",AND(C1910&gt;=30000,C1910&lt;=34999),"30000 - 34999",AND(C1910&gt;=35000,C1910&lt;=39999),"35000 - 39999",AND(C1910&gt;=40000,C1910&lt;=44999),"40000 - 44999",AND(C1910&gt;=45000,C1910&lt;=49999),"45000 - 49999",C1910&gt;=50000,"50000 or more")</f>
        <v>25000 - 29999</v>
      </c>
    </row>
    <row r="1911" spans="1:4" x14ac:dyDescent="0.25">
      <c r="A1911">
        <v>38</v>
      </c>
      <c r="B1911" t="str" cm="1">
        <f t="array" ref="B1911">_xlfn.IFS(Data!F1911 = "successful", "successful",Data!F1911="failed","unsuccessful",Data!F1911="canceled","unsuccessful",Data!F1911="live","live")</f>
        <v>unsuccessful</v>
      </c>
      <c r="C1911">
        <v>35000</v>
      </c>
      <c r="D1911" t="str" cm="1">
        <f t="array" ref="D1911">_xlfn.IFS(C1911&lt;1000,"&lt;1000",AND(C1911&gt;=1000,C1911&lt;=4999),"1000 - 4999",AND(C1911&gt;=5000,C1911&lt;=9999),"5000 - 9999",AND(C1911&gt;=10000,C1911&lt;=14999),"10000 - 14999",AND(C1911&gt;=15000,C1911&lt;=19999),"15000 - 19999",AND(C1911&gt;=20000,C1911&lt;=24999),"20000 - 24999",AND(C1911&gt;=25000,C1911&lt;=29999),"25000 - 29999",AND(C1911&gt;=30000,C1911&lt;=34999),"30000 - 34999",AND(C1911&gt;=35000,C1911&lt;=39999),"35000 - 39999",AND(C1911&gt;=40000,C1911&lt;=44999),"40000 - 44999",AND(C1911&gt;=45000,C1911&lt;=49999),"45000 - 49999",C1911&gt;=50000,"50000 or more")</f>
        <v>35000 - 39999</v>
      </c>
    </row>
    <row r="1912" spans="1:4" x14ac:dyDescent="0.25">
      <c r="A1912">
        <v>285</v>
      </c>
      <c r="B1912" t="str" cm="1">
        <f t="array" ref="B1912">_xlfn.IFS(Data!F1912 = "successful", "successful",Data!F1912="failed","unsuccessful",Data!F1912="canceled","unsuccessful",Data!F1912="live","live")</f>
        <v>unsuccessful</v>
      </c>
      <c r="C1912">
        <v>85000</v>
      </c>
      <c r="D1912" t="str" cm="1">
        <f t="array" ref="D1912">_xlfn.IFS(C1912&lt;1000,"&lt;1000",AND(C1912&gt;=1000,C1912&lt;=4999),"1000 - 4999",AND(C1912&gt;=5000,C1912&lt;=9999),"5000 - 9999",AND(C1912&gt;=10000,C1912&lt;=14999),"10000 - 14999",AND(C1912&gt;=15000,C1912&lt;=19999),"15000 - 19999",AND(C1912&gt;=20000,C1912&lt;=24999),"20000 - 24999",AND(C1912&gt;=25000,C1912&lt;=29999),"25000 - 29999",AND(C1912&gt;=30000,C1912&lt;=34999),"30000 - 34999",AND(C1912&gt;=35000,C1912&lt;=39999),"35000 - 39999",AND(C1912&gt;=40000,C1912&lt;=44999),"40000 - 44999",AND(C1912&gt;=45000,C1912&lt;=49999),"45000 - 49999",C1912&gt;=50000,"50000 or more")</f>
        <v>50000 or more</v>
      </c>
    </row>
    <row r="1913" spans="1:4" x14ac:dyDescent="0.25">
      <c r="A1913">
        <v>1</v>
      </c>
      <c r="B1913" t="str" cm="1">
        <f t="array" ref="B1913">_xlfn.IFS(Data!F1913 = "successful", "successful",Data!F1913="failed","unsuccessful",Data!F1913="canceled","unsuccessful",Data!F1913="live","live")</f>
        <v>unsuccessful</v>
      </c>
      <c r="C1913">
        <v>42500</v>
      </c>
      <c r="D1913" t="str" cm="1">
        <f t="array" ref="D1913">_xlfn.IFS(C1913&lt;1000,"&lt;1000",AND(C1913&gt;=1000,C1913&lt;=4999),"1000 - 4999",AND(C1913&gt;=5000,C1913&lt;=9999),"5000 - 9999",AND(C1913&gt;=10000,C1913&lt;=14999),"10000 - 14999",AND(C1913&gt;=15000,C1913&lt;=19999),"15000 - 19999",AND(C1913&gt;=20000,C1913&lt;=24999),"20000 - 24999",AND(C1913&gt;=25000,C1913&lt;=29999),"25000 - 29999",AND(C1913&gt;=30000,C1913&lt;=34999),"30000 - 34999",AND(C1913&gt;=35000,C1913&lt;=39999),"35000 - 39999",AND(C1913&gt;=40000,C1913&lt;=44999),"40000 - 44999",AND(C1913&gt;=45000,C1913&lt;=49999),"45000 - 49999",C1913&gt;=50000,"50000 or more")</f>
        <v>40000 - 44999</v>
      </c>
    </row>
    <row r="1914" spans="1:4" x14ac:dyDescent="0.25">
      <c r="A1914">
        <v>42</v>
      </c>
      <c r="B1914" t="str" cm="1">
        <f t="array" ref="B1914">_xlfn.IFS(Data!F1914 = "successful", "successful",Data!F1914="failed","unsuccessful",Data!F1914="canceled","unsuccessful",Data!F1914="live","live")</f>
        <v>unsuccessful</v>
      </c>
      <c r="C1914">
        <v>5000</v>
      </c>
      <c r="D1914" t="str" cm="1">
        <f t="array" ref="D1914">_xlfn.IFS(C1914&lt;1000,"&lt;1000",AND(C1914&gt;=1000,C1914&lt;=4999),"1000 - 4999",AND(C1914&gt;=5000,C1914&lt;=9999),"5000 - 9999",AND(C1914&gt;=10000,C1914&lt;=14999),"10000 - 14999",AND(C1914&gt;=15000,C1914&lt;=19999),"15000 - 19999",AND(C1914&gt;=20000,C1914&lt;=24999),"20000 - 24999",AND(C1914&gt;=25000,C1914&lt;=29999),"25000 - 29999",AND(C1914&gt;=30000,C1914&lt;=34999),"30000 - 34999",AND(C1914&gt;=35000,C1914&lt;=39999),"35000 - 39999",AND(C1914&gt;=40000,C1914&lt;=44999),"40000 - 44999",AND(C1914&gt;=45000,C1914&lt;=49999),"45000 - 49999",C1914&gt;=50000,"50000 or more")</f>
        <v>5000 - 9999</v>
      </c>
    </row>
    <row r="1915" spans="1:4" x14ac:dyDescent="0.25">
      <c r="A1915">
        <v>26</v>
      </c>
      <c r="B1915" t="str" cm="1">
        <f t="array" ref="B1915">_xlfn.IFS(Data!F1915 = "successful", "successful",Data!F1915="failed","unsuccessful",Data!F1915="canceled","unsuccessful",Data!F1915="live","live")</f>
        <v>unsuccessful</v>
      </c>
      <c r="C1915">
        <v>48000</v>
      </c>
      <c r="D1915" t="str" cm="1">
        <f t="array" ref="D1915">_xlfn.IFS(C1915&lt;1000,"&lt;1000",AND(C1915&gt;=1000,C1915&lt;=4999),"1000 - 4999",AND(C1915&gt;=5000,C1915&lt;=9999),"5000 - 9999",AND(C1915&gt;=10000,C1915&lt;=14999),"10000 - 14999",AND(C1915&gt;=15000,C1915&lt;=19999),"15000 - 19999",AND(C1915&gt;=20000,C1915&lt;=24999),"20000 - 24999",AND(C1915&gt;=25000,C1915&lt;=29999),"25000 - 29999",AND(C1915&gt;=30000,C1915&lt;=34999),"30000 - 34999",AND(C1915&gt;=35000,C1915&lt;=39999),"35000 - 39999",AND(C1915&gt;=40000,C1915&lt;=44999),"40000 - 44999",AND(C1915&gt;=45000,C1915&lt;=49999),"45000 - 49999",C1915&gt;=50000,"50000 or more")</f>
        <v>45000 - 49999</v>
      </c>
    </row>
    <row r="1916" spans="1:4" x14ac:dyDescent="0.25">
      <c r="A1916">
        <v>2</v>
      </c>
      <c r="B1916" t="str" cm="1">
        <f t="array" ref="B1916">_xlfn.IFS(Data!F1916 = "successful", "successful",Data!F1916="failed","unsuccessful",Data!F1916="canceled","unsuccessful",Data!F1916="live","live")</f>
        <v>unsuccessful</v>
      </c>
      <c r="C1916">
        <v>666</v>
      </c>
      <c r="D1916" t="str" cm="1">
        <f t="array" ref="D1916">_xlfn.IFS(C1916&lt;1000,"&lt;1000",AND(C1916&gt;=1000,C1916&lt;=4999),"1000 - 4999",AND(C1916&gt;=5000,C1916&lt;=9999),"5000 - 9999",AND(C1916&gt;=10000,C1916&lt;=14999),"10000 - 14999",AND(C1916&gt;=15000,C1916&lt;=19999),"15000 - 19999",AND(C1916&gt;=20000,C1916&lt;=24999),"20000 - 24999",AND(C1916&gt;=25000,C1916&lt;=29999),"25000 - 29999",AND(C1916&gt;=30000,C1916&lt;=34999),"30000 - 34999",AND(C1916&gt;=35000,C1916&lt;=39999),"35000 - 39999",AND(C1916&gt;=40000,C1916&lt;=44999),"40000 - 44999",AND(C1916&gt;=45000,C1916&lt;=49999),"45000 - 49999",C1916&gt;=50000,"50000 or more")</f>
        <v>&lt;1000</v>
      </c>
    </row>
    <row r="1917" spans="1:4" x14ac:dyDescent="0.25">
      <c r="A1917">
        <v>4</v>
      </c>
      <c r="B1917" t="str" cm="1">
        <f t="array" ref="B1917">_xlfn.IFS(Data!F1917 = "successful", "successful",Data!F1917="failed","unsuccessful",Data!F1917="canceled","unsuccessful",Data!F1917="live","live")</f>
        <v>unsuccessful</v>
      </c>
      <c r="C1917">
        <v>500</v>
      </c>
      <c r="D1917" t="str" cm="1">
        <f t="array" ref="D1917">_xlfn.IFS(C1917&lt;1000,"&lt;1000",AND(C1917&gt;=1000,C1917&lt;=4999),"1000 - 4999",AND(C1917&gt;=5000,C1917&lt;=9999),"5000 - 9999",AND(C1917&gt;=10000,C1917&lt;=14999),"10000 - 14999",AND(C1917&gt;=15000,C1917&lt;=19999),"15000 - 19999",AND(C1917&gt;=20000,C1917&lt;=24999),"20000 - 24999",AND(C1917&gt;=25000,C1917&lt;=29999),"25000 - 29999",AND(C1917&gt;=30000,C1917&lt;=34999),"30000 - 34999",AND(C1917&gt;=35000,C1917&lt;=39999),"35000 - 39999",AND(C1917&gt;=40000,C1917&lt;=44999),"40000 - 44999",AND(C1917&gt;=45000,C1917&lt;=49999),"45000 - 49999",C1917&gt;=50000,"50000 or more")</f>
        <v>&lt;1000</v>
      </c>
    </row>
    <row r="1918" spans="1:4" x14ac:dyDescent="0.25">
      <c r="A1918">
        <v>6</v>
      </c>
      <c r="B1918" t="str" cm="1">
        <f t="array" ref="B1918">_xlfn.IFS(Data!F1918 = "successful", "successful",Data!F1918="failed","unsuccessful",Data!F1918="canceled","unsuccessful",Data!F1918="live","live")</f>
        <v>unsuccessful</v>
      </c>
      <c r="C1918">
        <v>20000</v>
      </c>
      <c r="D1918" t="str" cm="1">
        <f t="array" ref="D1918">_xlfn.IFS(C1918&lt;1000,"&lt;1000",AND(C1918&gt;=1000,C1918&lt;=4999),"1000 - 4999",AND(C1918&gt;=5000,C1918&lt;=9999),"5000 - 9999",AND(C1918&gt;=10000,C1918&lt;=14999),"10000 - 14999",AND(C1918&gt;=15000,C1918&lt;=19999),"15000 - 19999",AND(C1918&gt;=20000,C1918&lt;=24999),"20000 - 24999",AND(C1918&gt;=25000,C1918&lt;=29999),"25000 - 29999",AND(C1918&gt;=30000,C1918&lt;=34999),"30000 - 34999",AND(C1918&gt;=35000,C1918&lt;=39999),"35000 - 39999",AND(C1918&gt;=40000,C1918&lt;=44999),"40000 - 44999",AND(C1918&gt;=45000,C1918&lt;=49999),"45000 - 49999",C1918&gt;=50000,"50000 or more")</f>
        <v>20000 - 24999</v>
      </c>
    </row>
    <row r="1919" spans="1:4" x14ac:dyDescent="0.25">
      <c r="A1919">
        <v>70</v>
      </c>
      <c r="B1919" t="str" cm="1">
        <f t="array" ref="B1919">_xlfn.IFS(Data!F1919 = "successful", "successful",Data!F1919="failed","unsuccessful",Data!F1919="canceled","unsuccessful",Data!F1919="live","live")</f>
        <v>unsuccessful</v>
      </c>
      <c r="C1919">
        <v>390000</v>
      </c>
      <c r="D1919" t="str" cm="1">
        <f t="array" ref="D1919">_xlfn.IFS(C1919&lt;1000,"&lt;1000",AND(C1919&gt;=1000,C1919&lt;=4999),"1000 - 4999",AND(C1919&gt;=5000,C1919&lt;=9999),"5000 - 9999",AND(C1919&gt;=10000,C1919&lt;=14999),"10000 - 14999",AND(C1919&gt;=15000,C1919&lt;=19999),"15000 - 19999",AND(C1919&gt;=20000,C1919&lt;=24999),"20000 - 24999",AND(C1919&gt;=25000,C1919&lt;=29999),"25000 - 29999",AND(C1919&gt;=30000,C1919&lt;=34999),"30000 - 34999",AND(C1919&gt;=35000,C1919&lt;=39999),"35000 - 39999",AND(C1919&gt;=40000,C1919&lt;=44999),"40000 - 44999",AND(C1919&gt;=45000,C1919&lt;=49999),"45000 - 49999",C1919&gt;=50000,"50000 or more")</f>
        <v>50000 or more</v>
      </c>
    </row>
    <row r="1920" spans="1:4" x14ac:dyDescent="0.25">
      <c r="A1920">
        <v>9</v>
      </c>
      <c r="B1920" t="str" cm="1">
        <f t="array" ref="B1920">_xlfn.IFS(Data!F1920 = "successful", "successful",Data!F1920="failed","unsuccessful",Data!F1920="canceled","unsuccessful",Data!F1920="live","live")</f>
        <v>unsuccessful</v>
      </c>
      <c r="C1920">
        <v>25000</v>
      </c>
      <c r="D1920" t="str" cm="1">
        <f t="array" ref="D1920">_xlfn.IFS(C1920&lt;1000,"&lt;1000",AND(C1920&gt;=1000,C1920&lt;=4999),"1000 - 4999",AND(C1920&gt;=5000,C1920&lt;=9999),"5000 - 9999",AND(C1920&gt;=10000,C1920&lt;=14999),"10000 - 14999",AND(C1920&gt;=15000,C1920&lt;=19999),"15000 - 19999",AND(C1920&gt;=20000,C1920&lt;=24999),"20000 - 24999",AND(C1920&gt;=25000,C1920&lt;=29999),"25000 - 29999",AND(C1920&gt;=30000,C1920&lt;=34999),"30000 - 34999",AND(C1920&gt;=35000,C1920&lt;=39999),"35000 - 39999",AND(C1920&gt;=40000,C1920&lt;=44999),"40000 - 44999",AND(C1920&gt;=45000,C1920&lt;=49999),"45000 - 49999",C1920&gt;=50000,"50000 or more")</f>
        <v>25000 - 29999</v>
      </c>
    </row>
    <row r="1921" spans="1:4" x14ac:dyDescent="0.25">
      <c r="A1921">
        <v>8</v>
      </c>
      <c r="B1921" t="str" cm="1">
        <f t="array" ref="B1921">_xlfn.IFS(Data!F1921 = "successful", "successful",Data!F1921="failed","unsuccessful",Data!F1921="canceled","unsuccessful",Data!F1921="live","live")</f>
        <v>unsuccessful</v>
      </c>
      <c r="C1921">
        <v>500</v>
      </c>
      <c r="D1921" t="str" cm="1">
        <f t="array" ref="D1921">_xlfn.IFS(C1921&lt;1000,"&lt;1000",AND(C1921&gt;=1000,C1921&lt;=4999),"1000 - 4999",AND(C1921&gt;=5000,C1921&lt;=9999),"5000 - 9999",AND(C1921&gt;=10000,C1921&lt;=14999),"10000 - 14999",AND(C1921&gt;=15000,C1921&lt;=19999),"15000 - 19999",AND(C1921&gt;=20000,C1921&lt;=24999),"20000 - 24999",AND(C1921&gt;=25000,C1921&lt;=29999),"25000 - 29999",AND(C1921&gt;=30000,C1921&lt;=34999),"30000 - 34999",AND(C1921&gt;=35000,C1921&lt;=39999),"35000 - 39999",AND(C1921&gt;=40000,C1921&lt;=44999),"40000 - 44999",AND(C1921&gt;=45000,C1921&lt;=49999),"45000 - 49999",C1921&gt;=50000,"50000 or more")</f>
        <v>&lt;1000</v>
      </c>
    </row>
    <row r="1922" spans="1:4" x14ac:dyDescent="0.25">
      <c r="A1922">
        <v>105</v>
      </c>
      <c r="B1922" t="str" cm="1">
        <f t="array" ref="B1922">_xlfn.IFS(Data!F1922 = "successful", "successful",Data!F1922="failed","unsuccessful",Data!F1922="canceled","unsuccessful",Data!F1922="live","live")</f>
        <v>unsuccessful</v>
      </c>
      <c r="C1922">
        <v>10000</v>
      </c>
      <c r="D1922" t="str" cm="1">
        <f t="array" ref="D1922">_xlfn.IFS(C1922&lt;1000,"&lt;1000",AND(C1922&gt;=1000,C1922&lt;=4999),"1000 - 4999",AND(C1922&gt;=5000,C1922&lt;=9999),"5000 - 9999",AND(C1922&gt;=10000,C1922&lt;=14999),"10000 - 14999",AND(C1922&gt;=15000,C1922&lt;=19999),"15000 - 19999",AND(C1922&gt;=20000,C1922&lt;=24999),"20000 - 24999",AND(C1922&gt;=25000,C1922&lt;=29999),"25000 - 29999",AND(C1922&gt;=30000,C1922&lt;=34999),"30000 - 34999",AND(C1922&gt;=35000,C1922&lt;=39999),"35000 - 39999",AND(C1922&gt;=40000,C1922&lt;=44999),"40000 - 44999",AND(C1922&gt;=45000,C1922&lt;=49999),"45000 - 49999",C1922&gt;=50000,"50000 or more")</f>
        <v>10000 - 14999</v>
      </c>
    </row>
    <row r="1923" spans="1:4" x14ac:dyDescent="0.25">
      <c r="A1923">
        <v>38</v>
      </c>
      <c r="B1923" t="str" cm="1">
        <f t="array" ref="B1923">_xlfn.IFS(Data!F1923 = "successful", "successful",Data!F1923="failed","unsuccessful",Data!F1923="canceled","unsuccessful",Data!F1923="live","live")</f>
        <v>successful</v>
      </c>
      <c r="C1923">
        <v>1500</v>
      </c>
      <c r="D1923" t="str" cm="1">
        <f t="array" ref="D1923">_xlfn.IFS(C1923&lt;1000,"&lt;1000",AND(C1923&gt;=1000,C1923&lt;=4999),"1000 - 4999",AND(C1923&gt;=5000,C1923&lt;=9999),"5000 - 9999",AND(C1923&gt;=10000,C1923&lt;=14999),"10000 - 14999",AND(C1923&gt;=15000,C1923&lt;=19999),"15000 - 19999",AND(C1923&gt;=20000,C1923&lt;=24999),"20000 - 24999",AND(C1923&gt;=25000,C1923&lt;=29999),"25000 - 29999",AND(C1923&gt;=30000,C1923&lt;=34999),"30000 - 34999",AND(C1923&gt;=35000,C1923&lt;=39999),"35000 - 39999",AND(C1923&gt;=40000,C1923&lt;=44999),"40000 - 44999",AND(C1923&gt;=45000,C1923&lt;=49999),"45000 - 49999",C1923&gt;=50000,"50000 or more")</f>
        <v>1000 - 4999</v>
      </c>
    </row>
    <row r="1924" spans="1:4" x14ac:dyDescent="0.25">
      <c r="A1924">
        <v>64</v>
      </c>
      <c r="B1924" t="str" cm="1">
        <f t="array" ref="B1924">_xlfn.IFS(Data!F1924 = "successful", "successful",Data!F1924="failed","unsuccessful",Data!F1924="canceled","unsuccessful",Data!F1924="live","live")</f>
        <v>successful</v>
      </c>
      <c r="C1924">
        <v>2000</v>
      </c>
      <c r="D1924" t="str" cm="1">
        <f t="array" ref="D1924">_xlfn.IFS(C1924&lt;1000,"&lt;1000",AND(C1924&gt;=1000,C1924&lt;=4999),"1000 - 4999",AND(C1924&gt;=5000,C1924&lt;=9999),"5000 - 9999",AND(C1924&gt;=10000,C1924&lt;=14999),"10000 - 14999",AND(C1924&gt;=15000,C1924&lt;=19999),"15000 - 19999",AND(C1924&gt;=20000,C1924&lt;=24999),"20000 - 24999",AND(C1924&gt;=25000,C1924&lt;=29999),"25000 - 29999",AND(C1924&gt;=30000,C1924&lt;=34999),"30000 - 34999",AND(C1924&gt;=35000,C1924&lt;=39999),"35000 - 39999",AND(C1924&gt;=40000,C1924&lt;=44999),"40000 - 44999",AND(C1924&gt;=45000,C1924&lt;=49999),"45000 - 49999",C1924&gt;=50000,"50000 or more")</f>
        <v>1000 - 4999</v>
      </c>
    </row>
    <row r="1925" spans="1:4" x14ac:dyDescent="0.25">
      <c r="A1925">
        <v>13</v>
      </c>
      <c r="B1925" t="str" cm="1">
        <f t="array" ref="B1925">_xlfn.IFS(Data!F1925 = "successful", "successful",Data!F1925="failed","unsuccessful",Data!F1925="canceled","unsuccessful",Data!F1925="live","live")</f>
        <v>successful</v>
      </c>
      <c r="C1925">
        <v>125</v>
      </c>
      <c r="D1925" t="str" cm="1">
        <f t="array" ref="D1925">_xlfn.IFS(C1925&lt;1000,"&lt;1000",AND(C1925&gt;=1000,C1925&lt;=4999),"1000 - 4999",AND(C1925&gt;=5000,C1925&lt;=9999),"5000 - 9999",AND(C1925&gt;=10000,C1925&lt;=14999),"10000 - 14999",AND(C1925&gt;=15000,C1925&lt;=19999),"15000 - 19999",AND(C1925&gt;=20000,C1925&lt;=24999),"20000 - 24999",AND(C1925&gt;=25000,C1925&lt;=29999),"25000 - 29999",AND(C1925&gt;=30000,C1925&lt;=34999),"30000 - 34999",AND(C1925&gt;=35000,C1925&lt;=39999),"35000 - 39999",AND(C1925&gt;=40000,C1925&lt;=44999),"40000 - 44999",AND(C1925&gt;=45000,C1925&lt;=49999),"45000 - 49999",C1925&gt;=50000,"50000 or more")</f>
        <v>&lt;1000</v>
      </c>
    </row>
    <row r="1926" spans="1:4" x14ac:dyDescent="0.25">
      <c r="A1926">
        <v>33</v>
      </c>
      <c r="B1926" t="str" cm="1">
        <f t="array" ref="B1926">_xlfn.IFS(Data!F1926 = "successful", "successful",Data!F1926="failed","unsuccessful",Data!F1926="canceled","unsuccessful",Data!F1926="live","live")</f>
        <v>successful</v>
      </c>
      <c r="C1926">
        <v>3000</v>
      </c>
      <c r="D1926" t="str" cm="1">
        <f t="array" ref="D1926">_xlfn.IFS(C1926&lt;1000,"&lt;1000",AND(C1926&gt;=1000,C1926&lt;=4999),"1000 - 4999",AND(C1926&gt;=5000,C1926&lt;=9999),"5000 - 9999",AND(C1926&gt;=10000,C1926&lt;=14999),"10000 - 14999",AND(C1926&gt;=15000,C1926&lt;=19999),"15000 - 19999",AND(C1926&gt;=20000,C1926&lt;=24999),"20000 - 24999",AND(C1926&gt;=25000,C1926&lt;=29999),"25000 - 29999",AND(C1926&gt;=30000,C1926&lt;=34999),"30000 - 34999",AND(C1926&gt;=35000,C1926&lt;=39999),"35000 - 39999",AND(C1926&gt;=40000,C1926&lt;=44999),"40000 - 44999",AND(C1926&gt;=45000,C1926&lt;=49999),"45000 - 49999",C1926&gt;=50000,"50000 or more")</f>
        <v>1000 - 4999</v>
      </c>
    </row>
    <row r="1927" spans="1:4" x14ac:dyDescent="0.25">
      <c r="A1927">
        <v>52</v>
      </c>
      <c r="B1927" t="str" cm="1">
        <f t="array" ref="B1927">_xlfn.IFS(Data!F1927 = "successful", "successful",Data!F1927="failed","unsuccessful",Data!F1927="canceled","unsuccessful",Data!F1927="live","live")</f>
        <v>successful</v>
      </c>
      <c r="C1927">
        <v>1500</v>
      </c>
      <c r="D1927" t="str" cm="1">
        <f t="array" ref="D1927">_xlfn.IFS(C1927&lt;1000,"&lt;1000",AND(C1927&gt;=1000,C1927&lt;=4999),"1000 - 4999",AND(C1927&gt;=5000,C1927&lt;=9999),"5000 - 9999",AND(C1927&gt;=10000,C1927&lt;=14999),"10000 - 14999",AND(C1927&gt;=15000,C1927&lt;=19999),"15000 - 19999",AND(C1927&gt;=20000,C1927&lt;=24999),"20000 - 24999",AND(C1927&gt;=25000,C1927&lt;=29999),"25000 - 29999",AND(C1927&gt;=30000,C1927&lt;=34999),"30000 - 34999",AND(C1927&gt;=35000,C1927&lt;=39999),"35000 - 39999",AND(C1927&gt;=40000,C1927&lt;=44999),"40000 - 44999",AND(C1927&gt;=45000,C1927&lt;=49999),"45000 - 49999",C1927&gt;=50000,"50000 or more")</f>
        <v>1000 - 4999</v>
      </c>
    </row>
    <row r="1928" spans="1:4" x14ac:dyDescent="0.25">
      <c r="A1928">
        <v>107</v>
      </c>
      <c r="B1928" t="str" cm="1">
        <f t="array" ref="B1928">_xlfn.IFS(Data!F1928 = "successful", "successful",Data!F1928="failed","unsuccessful",Data!F1928="canceled","unsuccessful",Data!F1928="live","live")</f>
        <v>successful</v>
      </c>
      <c r="C1928">
        <v>1500</v>
      </c>
      <c r="D1928" t="str" cm="1">
        <f t="array" ref="D1928">_xlfn.IFS(C1928&lt;1000,"&lt;1000",AND(C1928&gt;=1000,C1928&lt;=4999),"1000 - 4999",AND(C1928&gt;=5000,C1928&lt;=9999),"5000 - 9999",AND(C1928&gt;=10000,C1928&lt;=14999),"10000 - 14999",AND(C1928&gt;=15000,C1928&lt;=19999),"15000 - 19999",AND(C1928&gt;=20000,C1928&lt;=24999),"20000 - 24999",AND(C1928&gt;=25000,C1928&lt;=29999),"25000 - 29999",AND(C1928&gt;=30000,C1928&lt;=34999),"30000 - 34999",AND(C1928&gt;=35000,C1928&lt;=39999),"35000 - 39999",AND(C1928&gt;=40000,C1928&lt;=44999),"40000 - 44999",AND(C1928&gt;=45000,C1928&lt;=49999),"45000 - 49999",C1928&gt;=50000,"50000 or more")</f>
        <v>1000 - 4999</v>
      </c>
    </row>
    <row r="1929" spans="1:4" x14ac:dyDescent="0.25">
      <c r="A1929">
        <v>11</v>
      </c>
      <c r="B1929" t="str" cm="1">
        <f t="array" ref="B1929">_xlfn.IFS(Data!F1929 = "successful", "successful",Data!F1929="failed","unsuccessful",Data!F1929="canceled","unsuccessful",Data!F1929="live","live")</f>
        <v>successful</v>
      </c>
      <c r="C1929">
        <v>600</v>
      </c>
      <c r="D1929" t="str" cm="1">
        <f t="array" ref="D1929">_xlfn.IFS(C1929&lt;1000,"&lt;1000",AND(C1929&gt;=1000,C1929&lt;=4999),"1000 - 4999",AND(C1929&gt;=5000,C1929&lt;=9999),"5000 - 9999",AND(C1929&gt;=10000,C1929&lt;=14999),"10000 - 14999",AND(C1929&gt;=15000,C1929&lt;=19999),"15000 - 19999",AND(C1929&gt;=20000,C1929&lt;=24999),"20000 - 24999",AND(C1929&gt;=25000,C1929&lt;=29999),"25000 - 29999",AND(C1929&gt;=30000,C1929&lt;=34999),"30000 - 34999",AND(C1929&gt;=35000,C1929&lt;=39999),"35000 - 39999",AND(C1929&gt;=40000,C1929&lt;=44999),"40000 - 44999",AND(C1929&gt;=45000,C1929&lt;=49999),"45000 - 49999",C1929&gt;=50000,"50000 or more")</f>
        <v>&lt;1000</v>
      </c>
    </row>
    <row r="1930" spans="1:4" x14ac:dyDescent="0.25">
      <c r="A1930">
        <v>34</v>
      </c>
      <c r="B1930" t="str" cm="1">
        <f t="array" ref="B1930">_xlfn.IFS(Data!F1930 = "successful", "successful",Data!F1930="failed","unsuccessful",Data!F1930="canceled","unsuccessful",Data!F1930="live","live")</f>
        <v>successful</v>
      </c>
      <c r="C1930">
        <v>2550</v>
      </c>
      <c r="D1930" t="str" cm="1">
        <f t="array" ref="D1930">_xlfn.IFS(C1930&lt;1000,"&lt;1000",AND(C1930&gt;=1000,C1930&lt;=4999),"1000 - 4999",AND(C1930&gt;=5000,C1930&lt;=9999),"5000 - 9999",AND(C1930&gt;=10000,C1930&lt;=14999),"10000 - 14999",AND(C1930&gt;=15000,C1930&lt;=19999),"15000 - 19999",AND(C1930&gt;=20000,C1930&lt;=24999),"20000 - 24999",AND(C1930&gt;=25000,C1930&lt;=29999),"25000 - 29999",AND(C1930&gt;=30000,C1930&lt;=34999),"30000 - 34999",AND(C1930&gt;=35000,C1930&lt;=39999),"35000 - 39999",AND(C1930&gt;=40000,C1930&lt;=44999),"40000 - 44999",AND(C1930&gt;=45000,C1930&lt;=49999),"45000 - 49999",C1930&gt;=50000,"50000 or more")</f>
        <v>1000 - 4999</v>
      </c>
    </row>
    <row r="1931" spans="1:4" x14ac:dyDescent="0.25">
      <c r="A1931">
        <v>75</v>
      </c>
      <c r="B1931" t="str" cm="1">
        <f t="array" ref="B1931">_xlfn.IFS(Data!F1931 = "successful", "successful",Data!F1931="failed","unsuccessful",Data!F1931="canceled","unsuccessful",Data!F1931="live","live")</f>
        <v>successful</v>
      </c>
      <c r="C1931">
        <v>3200</v>
      </c>
      <c r="D1931" t="str" cm="1">
        <f t="array" ref="D1931">_xlfn.IFS(C1931&lt;1000,"&lt;1000",AND(C1931&gt;=1000,C1931&lt;=4999),"1000 - 4999",AND(C1931&gt;=5000,C1931&lt;=9999),"5000 - 9999",AND(C1931&gt;=10000,C1931&lt;=14999),"10000 - 14999",AND(C1931&gt;=15000,C1931&lt;=19999),"15000 - 19999",AND(C1931&gt;=20000,C1931&lt;=24999),"20000 - 24999",AND(C1931&gt;=25000,C1931&lt;=29999),"25000 - 29999",AND(C1931&gt;=30000,C1931&lt;=34999),"30000 - 34999",AND(C1931&gt;=35000,C1931&lt;=39999),"35000 - 39999",AND(C1931&gt;=40000,C1931&lt;=44999),"40000 - 44999",AND(C1931&gt;=45000,C1931&lt;=49999),"45000 - 49999",C1931&gt;=50000,"50000 or more")</f>
        <v>1000 - 4999</v>
      </c>
    </row>
    <row r="1932" spans="1:4" x14ac:dyDescent="0.25">
      <c r="A1932">
        <v>26</v>
      </c>
      <c r="B1932" t="str" cm="1">
        <f t="array" ref="B1932">_xlfn.IFS(Data!F1932 = "successful", "successful",Data!F1932="failed","unsuccessful",Data!F1932="canceled","unsuccessful",Data!F1932="live","live")</f>
        <v>successful</v>
      </c>
      <c r="C1932">
        <v>1000</v>
      </c>
      <c r="D1932" t="str" cm="1">
        <f t="array" ref="D1932">_xlfn.IFS(C1932&lt;1000,"&lt;1000",AND(C1932&gt;=1000,C1932&lt;=4999),"1000 - 4999",AND(C1932&gt;=5000,C1932&lt;=9999),"5000 - 9999",AND(C1932&gt;=10000,C1932&lt;=14999),"10000 - 14999",AND(C1932&gt;=15000,C1932&lt;=19999),"15000 - 19999",AND(C1932&gt;=20000,C1932&lt;=24999),"20000 - 24999",AND(C1932&gt;=25000,C1932&lt;=29999),"25000 - 29999",AND(C1932&gt;=30000,C1932&lt;=34999),"30000 - 34999",AND(C1932&gt;=35000,C1932&lt;=39999),"35000 - 39999",AND(C1932&gt;=40000,C1932&lt;=44999),"40000 - 44999",AND(C1932&gt;=45000,C1932&lt;=49999),"45000 - 49999",C1932&gt;=50000,"50000 or more")</f>
        <v>1000 - 4999</v>
      </c>
    </row>
    <row r="1933" spans="1:4" x14ac:dyDescent="0.25">
      <c r="A1933">
        <v>50</v>
      </c>
      <c r="B1933" t="str" cm="1">
        <f t="array" ref="B1933">_xlfn.IFS(Data!F1933 = "successful", "successful",Data!F1933="failed","unsuccessful",Data!F1933="canceled","unsuccessful",Data!F1933="live","live")</f>
        <v>successful</v>
      </c>
      <c r="C1933">
        <v>2000</v>
      </c>
      <c r="D1933" t="str" cm="1">
        <f t="array" ref="D1933">_xlfn.IFS(C1933&lt;1000,"&lt;1000",AND(C1933&gt;=1000,C1933&lt;=4999),"1000 - 4999",AND(C1933&gt;=5000,C1933&lt;=9999),"5000 - 9999",AND(C1933&gt;=10000,C1933&lt;=14999),"10000 - 14999",AND(C1933&gt;=15000,C1933&lt;=19999),"15000 - 19999",AND(C1933&gt;=20000,C1933&lt;=24999),"20000 - 24999",AND(C1933&gt;=25000,C1933&lt;=29999),"25000 - 29999",AND(C1933&gt;=30000,C1933&lt;=34999),"30000 - 34999",AND(C1933&gt;=35000,C1933&lt;=39999),"35000 - 39999",AND(C1933&gt;=40000,C1933&lt;=44999),"40000 - 44999",AND(C1933&gt;=45000,C1933&lt;=49999),"45000 - 49999",C1933&gt;=50000,"50000 or more")</f>
        <v>1000 - 4999</v>
      </c>
    </row>
    <row r="1934" spans="1:4" x14ac:dyDescent="0.25">
      <c r="A1934">
        <v>80</v>
      </c>
      <c r="B1934" t="str" cm="1">
        <f t="array" ref="B1934">_xlfn.IFS(Data!F1934 = "successful", "successful",Data!F1934="failed","unsuccessful",Data!F1934="canceled","unsuccessful",Data!F1934="live","live")</f>
        <v>successful</v>
      </c>
      <c r="C1934">
        <v>5250</v>
      </c>
      <c r="D1934" t="str" cm="1">
        <f t="array" ref="D1934">_xlfn.IFS(C1934&lt;1000,"&lt;1000",AND(C1934&gt;=1000,C1934&lt;=4999),"1000 - 4999",AND(C1934&gt;=5000,C1934&lt;=9999),"5000 - 9999",AND(C1934&gt;=10000,C1934&lt;=14999),"10000 - 14999",AND(C1934&gt;=15000,C1934&lt;=19999),"15000 - 19999",AND(C1934&gt;=20000,C1934&lt;=24999),"20000 - 24999",AND(C1934&gt;=25000,C1934&lt;=29999),"25000 - 29999",AND(C1934&gt;=30000,C1934&lt;=34999),"30000 - 34999",AND(C1934&gt;=35000,C1934&lt;=39999),"35000 - 39999",AND(C1934&gt;=40000,C1934&lt;=44999),"40000 - 44999",AND(C1934&gt;=45000,C1934&lt;=49999),"45000 - 49999",C1934&gt;=50000,"50000 or more")</f>
        <v>5000 - 9999</v>
      </c>
    </row>
    <row r="1935" spans="1:4" x14ac:dyDescent="0.25">
      <c r="A1935">
        <v>110</v>
      </c>
      <c r="B1935" t="str" cm="1">
        <f t="array" ref="B1935">_xlfn.IFS(Data!F1935 = "successful", "successful",Data!F1935="failed","unsuccessful",Data!F1935="canceled","unsuccessful",Data!F1935="live","live")</f>
        <v>successful</v>
      </c>
      <c r="C1935">
        <v>6000</v>
      </c>
      <c r="D1935" t="str" cm="1">
        <f t="array" ref="D1935">_xlfn.IFS(C1935&lt;1000,"&lt;1000",AND(C1935&gt;=1000,C1935&lt;=4999),"1000 - 4999",AND(C1935&gt;=5000,C1935&lt;=9999),"5000 - 9999",AND(C1935&gt;=10000,C1935&lt;=14999),"10000 - 14999",AND(C1935&gt;=15000,C1935&lt;=19999),"15000 - 19999",AND(C1935&gt;=20000,C1935&lt;=24999),"20000 - 24999",AND(C1935&gt;=25000,C1935&lt;=29999),"25000 - 29999",AND(C1935&gt;=30000,C1935&lt;=34999),"30000 - 34999",AND(C1935&gt;=35000,C1935&lt;=39999),"35000 - 39999",AND(C1935&gt;=40000,C1935&lt;=44999),"40000 - 44999",AND(C1935&gt;=45000,C1935&lt;=49999),"45000 - 49999",C1935&gt;=50000,"50000 or more")</f>
        <v>5000 - 9999</v>
      </c>
    </row>
    <row r="1936" spans="1:4" x14ac:dyDescent="0.25">
      <c r="A1936">
        <v>77</v>
      </c>
      <c r="B1936" t="str" cm="1">
        <f t="array" ref="B1936">_xlfn.IFS(Data!F1936 = "successful", "successful",Data!F1936="failed","unsuccessful",Data!F1936="canceled","unsuccessful",Data!F1936="live","live")</f>
        <v>successful</v>
      </c>
      <c r="C1936">
        <v>5000</v>
      </c>
      <c r="D1936" t="str" cm="1">
        <f t="array" ref="D1936">_xlfn.IFS(C1936&lt;1000,"&lt;1000",AND(C1936&gt;=1000,C1936&lt;=4999),"1000 - 4999",AND(C1936&gt;=5000,C1936&lt;=9999),"5000 - 9999",AND(C1936&gt;=10000,C1936&lt;=14999),"10000 - 14999",AND(C1936&gt;=15000,C1936&lt;=19999),"15000 - 19999",AND(C1936&gt;=20000,C1936&lt;=24999),"20000 - 24999",AND(C1936&gt;=25000,C1936&lt;=29999),"25000 - 29999",AND(C1936&gt;=30000,C1936&lt;=34999),"30000 - 34999",AND(C1936&gt;=35000,C1936&lt;=39999),"35000 - 39999",AND(C1936&gt;=40000,C1936&lt;=44999),"40000 - 44999",AND(C1936&gt;=45000,C1936&lt;=49999),"45000 - 49999",C1936&gt;=50000,"50000 or more")</f>
        <v>5000 - 9999</v>
      </c>
    </row>
    <row r="1937" spans="1:4" x14ac:dyDescent="0.25">
      <c r="A1937">
        <v>50</v>
      </c>
      <c r="B1937" t="str" cm="1">
        <f t="array" ref="B1937">_xlfn.IFS(Data!F1937 = "successful", "successful",Data!F1937="failed","unsuccessful",Data!F1937="canceled","unsuccessful",Data!F1937="live","live")</f>
        <v>successful</v>
      </c>
      <c r="C1937">
        <v>2500</v>
      </c>
      <c r="D1937" t="str" cm="1">
        <f t="array" ref="D1937">_xlfn.IFS(C1937&lt;1000,"&lt;1000",AND(C1937&gt;=1000,C1937&lt;=4999),"1000 - 4999",AND(C1937&gt;=5000,C1937&lt;=9999),"5000 - 9999",AND(C1937&gt;=10000,C1937&lt;=14999),"10000 - 14999",AND(C1937&gt;=15000,C1937&lt;=19999),"15000 - 19999",AND(C1937&gt;=20000,C1937&lt;=24999),"20000 - 24999",AND(C1937&gt;=25000,C1937&lt;=29999),"25000 - 29999",AND(C1937&gt;=30000,C1937&lt;=34999),"30000 - 34999",AND(C1937&gt;=35000,C1937&lt;=39999),"35000 - 39999",AND(C1937&gt;=40000,C1937&lt;=44999),"40000 - 44999",AND(C1937&gt;=45000,C1937&lt;=49999),"45000 - 49999",C1937&gt;=50000,"50000 or more")</f>
        <v>1000 - 4999</v>
      </c>
    </row>
    <row r="1938" spans="1:4" x14ac:dyDescent="0.25">
      <c r="A1938">
        <v>145</v>
      </c>
      <c r="B1938" t="str" cm="1">
        <f t="array" ref="B1938">_xlfn.IFS(Data!F1938 = "successful", "successful",Data!F1938="failed","unsuccessful",Data!F1938="canceled","unsuccessful",Data!F1938="live","live")</f>
        <v>successful</v>
      </c>
      <c r="C1938">
        <v>7500</v>
      </c>
      <c r="D1938" t="str" cm="1">
        <f t="array" ref="D1938">_xlfn.IFS(C1938&lt;1000,"&lt;1000",AND(C1938&gt;=1000,C1938&lt;=4999),"1000 - 4999",AND(C1938&gt;=5000,C1938&lt;=9999),"5000 - 9999",AND(C1938&gt;=10000,C1938&lt;=14999),"10000 - 14999",AND(C1938&gt;=15000,C1938&lt;=19999),"15000 - 19999",AND(C1938&gt;=20000,C1938&lt;=24999),"20000 - 24999",AND(C1938&gt;=25000,C1938&lt;=29999),"25000 - 29999",AND(C1938&gt;=30000,C1938&lt;=34999),"30000 - 34999",AND(C1938&gt;=35000,C1938&lt;=39999),"35000 - 39999",AND(C1938&gt;=40000,C1938&lt;=44999),"40000 - 44999",AND(C1938&gt;=45000,C1938&lt;=49999),"45000 - 49999",C1938&gt;=50000,"50000 or more")</f>
        <v>5000 - 9999</v>
      </c>
    </row>
    <row r="1939" spans="1:4" x14ac:dyDescent="0.25">
      <c r="A1939">
        <v>29</v>
      </c>
      <c r="B1939" t="str" cm="1">
        <f t="array" ref="B1939">_xlfn.IFS(Data!F1939 = "successful", "successful",Data!F1939="failed","unsuccessful",Data!F1939="canceled","unsuccessful",Data!F1939="live","live")</f>
        <v>successful</v>
      </c>
      <c r="C1939">
        <v>600</v>
      </c>
      <c r="D1939" t="str" cm="1">
        <f t="array" ref="D1939">_xlfn.IFS(C1939&lt;1000,"&lt;1000",AND(C1939&gt;=1000,C1939&lt;=4999),"1000 - 4999",AND(C1939&gt;=5000,C1939&lt;=9999),"5000 - 9999",AND(C1939&gt;=10000,C1939&lt;=14999),"10000 - 14999",AND(C1939&gt;=15000,C1939&lt;=19999),"15000 - 19999",AND(C1939&gt;=20000,C1939&lt;=24999),"20000 - 24999",AND(C1939&gt;=25000,C1939&lt;=29999),"25000 - 29999",AND(C1939&gt;=30000,C1939&lt;=34999),"30000 - 34999",AND(C1939&gt;=35000,C1939&lt;=39999),"35000 - 39999",AND(C1939&gt;=40000,C1939&lt;=44999),"40000 - 44999",AND(C1939&gt;=45000,C1939&lt;=49999),"45000 - 49999",C1939&gt;=50000,"50000 or more")</f>
        <v>&lt;1000</v>
      </c>
    </row>
    <row r="1940" spans="1:4" x14ac:dyDescent="0.25">
      <c r="A1940">
        <v>114</v>
      </c>
      <c r="B1940" t="str" cm="1">
        <f t="array" ref="B1940">_xlfn.IFS(Data!F1940 = "successful", "successful",Data!F1940="failed","unsuccessful",Data!F1940="canceled","unsuccessful",Data!F1940="live","live")</f>
        <v>successful</v>
      </c>
      <c r="C1940">
        <v>15000</v>
      </c>
      <c r="D1940" t="str" cm="1">
        <f t="array" ref="D1940">_xlfn.IFS(C1940&lt;1000,"&lt;1000",AND(C1940&gt;=1000,C1940&lt;=4999),"1000 - 4999",AND(C1940&gt;=5000,C1940&lt;=9999),"5000 - 9999",AND(C1940&gt;=10000,C1940&lt;=14999),"10000 - 14999",AND(C1940&gt;=15000,C1940&lt;=19999),"15000 - 19999",AND(C1940&gt;=20000,C1940&lt;=24999),"20000 - 24999",AND(C1940&gt;=25000,C1940&lt;=29999),"25000 - 29999",AND(C1940&gt;=30000,C1940&lt;=34999),"30000 - 34999",AND(C1940&gt;=35000,C1940&lt;=39999),"35000 - 39999",AND(C1940&gt;=40000,C1940&lt;=44999),"40000 - 44999",AND(C1940&gt;=45000,C1940&lt;=49999),"45000 - 49999",C1940&gt;=50000,"50000 or more")</f>
        <v>15000 - 19999</v>
      </c>
    </row>
    <row r="1941" spans="1:4" x14ac:dyDescent="0.25">
      <c r="A1941">
        <v>96</v>
      </c>
      <c r="B1941" t="str" cm="1">
        <f t="array" ref="B1941">_xlfn.IFS(Data!F1941 = "successful", "successful",Data!F1941="failed","unsuccessful",Data!F1941="canceled","unsuccessful",Data!F1941="live","live")</f>
        <v>successful</v>
      </c>
      <c r="C1941">
        <v>10000</v>
      </c>
      <c r="D1941" t="str" cm="1">
        <f t="array" ref="D1941">_xlfn.IFS(C1941&lt;1000,"&lt;1000",AND(C1941&gt;=1000,C1941&lt;=4999),"1000 - 4999",AND(C1941&gt;=5000,C1941&lt;=9999),"5000 - 9999",AND(C1941&gt;=10000,C1941&lt;=14999),"10000 - 14999",AND(C1941&gt;=15000,C1941&lt;=19999),"15000 - 19999",AND(C1941&gt;=20000,C1941&lt;=24999),"20000 - 24999",AND(C1941&gt;=25000,C1941&lt;=29999),"25000 - 29999",AND(C1941&gt;=30000,C1941&lt;=34999),"30000 - 34999",AND(C1941&gt;=35000,C1941&lt;=39999),"35000 - 39999",AND(C1941&gt;=40000,C1941&lt;=44999),"40000 - 44999",AND(C1941&gt;=45000,C1941&lt;=49999),"45000 - 49999",C1941&gt;=50000,"50000 or more")</f>
        <v>10000 - 14999</v>
      </c>
    </row>
    <row r="1942" spans="1:4" x14ac:dyDescent="0.25">
      <c r="A1942">
        <v>31</v>
      </c>
      <c r="B1942" t="str" cm="1">
        <f t="array" ref="B1942">_xlfn.IFS(Data!F1942 = "successful", "successful",Data!F1942="failed","unsuccessful",Data!F1942="canceled","unsuccessful",Data!F1942="live","live")</f>
        <v>successful</v>
      </c>
      <c r="C1942">
        <v>650</v>
      </c>
      <c r="D1942" t="str" cm="1">
        <f t="array" ref="D1942">_xlfn.IFS(C1942&lt;1000,"&lt;1000",AND(C1942&gt;=1000,C1942&lt;=4999),"1000 - 4999",AND(C1942&gt;=5000,C1942&lt;=9999),"5000 - 9999",AND(C1942&gt;=10000,C1942&lt;=14999),"10000 - 14999",AND(C1942&gt;=15000,C1942&lt;=19999),"15000 - 19999",AND(C1942&gt;=20000,C1942&lt;=24999),"20000 - 24999",AND(C1942&gt;=25000,C1942&lt;=29999),"25000 - 29999",AND(C1942&gt;=30000,C1942&lt;=34999),"30000 - 34999",AND(C1942&gt;=35000,C1942&lt;=39999),"35000 - 39999",AND(C1942&gt;=40000,C1942&lt;=44999),"40000 - 44999",AND(C1942&gt;=45000,C1942&lt;=49999),"45000 - 49999",C1942&gt;=50000,"50000 or more")</f>
        <v>&lt;1000</v>
      </c>
    </row>
    <row r="1943" spans="1:4" x14ac:dyDescent="0.25">
      <c r="A1943">
        <v>4883</v>
      </c>
      <c r="B1943" t="str" cm="1">
        <f t="array" ref="B1943">_xlfn.IFS(Data!F1943 = "successful", "successful",Data!F1943="failed","unsuccessful",Data!F1943="canceled","unsuccessful",Data!F1943="live","live")</f>
        <v>successful</v>
      </c>
      <c r="C1943">
        <v>250000</v>
      </c>
      <c r="D1943" t="str" cm="1">
        <f t="array" ref="D1943">_xlfn.IFS(C1943&lt;1000,"&lt;1000",AND(C1943&gt;=1000,C1943&lt;=4999),"1000 - 4999",AND(C1943&gt;=5000,C1943&lt;=9999),"5000 - 9999",AND(C1943&gt;=10000,C1943&lt;=14999),"10000 - 14999",AND(C1943&gt;=15000,C1943&lt;=19999),"15000 - 19999",AND(C1943&gt;=20000,C1943&lt;=24999),"20000 - 24999",AND(C1943&gt;=25000,C1943&lt;=29999),"25000 - 29999",AND(C1943&gt;=30000,C1943&lt;=34999),"30000 - 34999",AND(C1943&gt;=35000,C1943&lt;=39999),"35000 - 39999",AND(C1943&gt;=40000,C1943&lt;=44999),"40000 - 44999",AND(C1943&gt;=45000,C1943&lt;=49999),"45000 - 49999",C1943&gt;=50000,"50000 or more")</f>
        <v>50000 or more</v>
      </c>
    </row>
    <row r="1944" spans="1:4" x14ac:dyDescent="0.25">
      <c r="A1944">
        <v>95</v>
      </c>
      <c r="B1944" t="str" cm="1">
        <f t="array" ref="B1944">_xlfn.IFS(Data!F1944 = "successful", "successful",Data!F1944="failed","unsuccessful",Data!F1944="canceled","unsuccessful",Data!F1944="live","live")</f>
        <v>successful</v>
      </c>
      <c r="C1944">
        <v>6000</v>
      </c>
      <c r="D1944" t="str" cm="1">
        <f t="array" ref="D1944">_xlfn.IFS(C1944&lt;1000,"&lt;1000",AND(C1944&gt;=1000,C1944&lt;=4999),"1000 - 4999",AND(C1944&gt;=5000,C1944&lt;=9999),"5000 - 9999",AND(C1944&gt;=10000,C1944&lt;=14999),"10000 - 14999",AND(C1944&gt;=15000,C1944&lt;=19999),"15000 - 19999",AND(C1944&gt;=20000,C1944&lt;=24999),"20000 - 24999",AND(C1944&gt;=25000,C1944&lt;=29999),"25000 - 29999",AND(C1944&gt;=30000,C1944&lt;=34999),"30000 - 34999",AND(C1944&gt;=35000,C1944&lt;=39999),"35000 - 39999",AND(C1944&gt;=40000,C1944&lt;=44999),"40000 - 44999",AND(C1944&gt;=45000,C1944&lt;=49999),"45000 - 49999",C1944&gt;=50000,"50000 or more")</f>
        <v>5000 - 9999</v>
      </c>
    </row>
    <row r="1945" spans="1:4" x14ac:dyDescent="0.25">
      <c r="A1945">
        <v>2478</v>
      </c>
      <c r="B1945" t="str" cm="1">
        <f t="array" ref="B1945">_xlfn.IFS(Data!F1945 = "successful", "successful",Data!F1945="failed","unsuccessful",Data!F1945="canceled","unsuccessful",Data!F1945="live","live")</f>
        <v>successful</v>
      </c>
      <c r="C1945">
        <v>10000</v>
      </c>
      <c r="D1945" t="str" cm="1">
        <f t="array" ref="D1945">_xlfn.IFS(C1945&lt;1000,"&lt;1000",AND(C1945&gt;=1000,C1945&lt;=4999),"1000 - 4999",AND(C1945&gt;=5000,C1945&lt;=9999),"5000 - 9999",AND(C1945&gt;=10000,C1945&lt;=14999),"10000 - 14999",AND(C1945&gt;=15000,C1945&lt;=19999),"15000 - 19999",AND(C1945&gt;=20000,C1945&lt;=24999),"20000 - 24999",AND(C1945&gt;=25000,C1945&lt;=29999),"25000 - 29999",AND(C1945&gt;=30000,C1945&lt;=34999),"30000 - 34999",AND(C1945&gt;=35000,C1945&lt;=39999),"35000 - 39999",AND(C1945&gt;=40000,C1945&lt;=44999),"40000 - 44999",AND(C1945&gt;=45000,C1945&lt;=49999),"45000 - 49999",C1945&gt;=50000,"50000 or more")</f>
        <v>10000 - 14999</v>
      </c>
    </row>
    <row r="1946" spans="1:4" x14ac:dyDescent="0.25">
      <c r="A1946">
        <v>1789</v>
      </c>
      <c r="B1946" t="str" cm="1">
        <f t="array" ref="B1946">_xlfn.IFS(Data!F1946 = "successful", "successful",Data!F1946="failed","unsuccessful",Data!F1946="canceled","unsuccessful",Data!F1946="live","live")</f>
        <v>successful</v>
      </c>
      <c r="C1946">
        <v>40000</v>
      </c>
      <c r="D1946" t="str" cm="1">
        <f t="array" ref="D1946">_xlfn.IFS(C1946&lt;1000,"&lt;1000",AND(C1946&gt;=1000,C1946&lt;=4999),"1000 - 4999",AND(C1946&gt;=5000,C1946&lt;=9999),"5000 - 9999",AND(C1946&gt;=10000,C1946&lt;=14999),"10000 - 14999",AND(C1946&gt;=15000,C1946&lt;=19999),"15000 - 19999",AND(C1946&gt;=20000,C1946&lt;=24999),"20000 - 24999",AND(C1946&gt;=25000,C1946&lt;=29999),"25000 - 29999",AND(C1946&gt;=30000,C1946&lt;=34999),"30000 - 34999",AND(C1946&gt;=35000,C1946&lt;=39999),"35000 - 39999",AND(C1946&gt;=40000,C1946&lt;=44999),"40000 - 44999",AND(C1946&gt;=45000,C1946&lt;=49999),"45000 - 49999",C1946&gt;=50000,"50000 or more")</f>
        <v>40000 - 44999</v>
      </c>
    </row>
    <row r="1947" spans="1:4" x14ac:dyDescent="0.25">
      <c r="A1947">
        <v>680</v>
      </c>
      <c r="B1947" t="str" cm="1">
        <f t="array" ref="B1947">_xlfn.IFS(Data!F1947 = "successful", "successful",Data!F1947="failed","unsuccessful",Data!F1947="canceled","unsuccessful",Data!F1947="live","live")</f>
        <v>successful</v>
      </c>
      <c r="C1947">
        <v>100000</v>
      </c>
      <c r="D1947" t="str" cm="1">
        <f t="array" ref="D1947">_xlfn.IFS(C1947&lt;1000,"&lt;1000",AND(C1947&gt;=1000,C1947&lt;=4999),"1000 - 4999",AND(C1947&gt;=5000,C1947&lt;=9999),"5000 - 9999",AND(C1947&gt;=10000,C1947&lt;=14999),"10000 - 14999",AND(C1947&gt;=15000,C1947&lt;=19999),"15000 - 19999",AND(C1947&gt;=20000,C1947&lt;=24999),"20000 - 24999",AND(C1947&gt;=25000,C1947&lt;=29999),"25000 - 29999",AND(C1947&gt;=30000,C1947&lt;=34999),"30000 - 34999",AND(C1947&gt;=35000,C1947&lt;=39999),"35000 - 39999",AND(C1947&gt;=40000,C1947&lt;=44999),"40000 - 44999",AND(C1947&gt;=45000,C1947&lt;=49999),"45000 - 49999",C1947&gt;=50000,"50000 or more")</f>
        <v>50000 or more</v>
      </c>
    </row>
    <row r="1948" spans="1:4" x14ac:dyDescent="0.25">
      <c r="A1948">
        <v>70</v>
      </c>
      <c r="B1948" t="str" cm="1">
        <f t="array" ref="B1948">_xlfn.IFS(Data!F1948 = "successful", "successful",Data!F1948="failed","unsuccessful",Data!F1948="canceled","unsuccessful",Data!F1948="live","live")</f>
        <v>successful</v>
      </c>
      <c r="C1948">
        <v>7500</v>
      </c>
      <c r="D1948" t="str" cm="1">
        <f t="array" ref="D1948">_xlfn.IFS(C1948&lt;1000,"&lt;1000",AND(C1948&gt;=1000,C1948&lt;=4999),"1000 - 4999",AND(C1948&gt;=5000,C1948&lt;=9999),"5000 - 9999",AND(C1948&gt;=10000,C1948&lt;=14999),"10000 - 14999",AND(C1948&gt;=15000,C1948&lt;=19999),"15000 - 19999",AND(C1948&gt;=20000,C1948&lt;=24999),"20000 - 24999",AND(C1948&gt;=25000,C1948&lt;=29999),"25000 - 29999",AND(C1948&gt;=30000,C1948&lt;=34999),"30000 - 34999",AND(C1948&gt;=35000,C1948&lt;=39999),"35000 - 39999",AND(C1948&gt;=40000,C1948&lt;=44999),"40000 - 44999",AND(C1948&gt;=45000,C1948&lt;=49999),"45000 - 49999",C1948&gt;=50000,"50000 or more")</f>
        <v>5000 - 9999</v>
      </c>
    </row>
    <row r="1949" spans="1:4" x14ac:dyDescent="0.25">
      <c r="A1949">
        <v>23</v>
      </c>
      <c r="B1949" t="str" cm="1">
        <f t="array" ref="B1949">_xlfn.IFS(Data!F1949 = "successful", "successful",Data!F1949="failed","unsuccessful",Data!F1949="canceled","unsuccessful",Data!F1949="live","live")</f>
        <v>successful</v>
      </c>
      <c r="C1949">
        <v>800</v>
      </c>
      <c r="D1949" t="str" cm="1">
        <f t="array" ref="D1949">_xlfn.IFS(C1949&lt;1000,"&lt;1000",AND(C1949&gt;=1000,C1949&lt;=4999),"1000 - 4999",AND(C1949&gt;=5000,C1949&lt;=9999),"5000 - 9999",AND(C1949&gt;=10000,C1949&lt;=14999),"10000 - 14999",AND(C1949&gt;=15000,C1949&lt;=19999),"15000 - 19999",AND(C1949&gt;=20000,C1949&lt;=24999),"20000 - 24999",AND(C1949&gt;=25000,C1949&lt;=29999),"25000 - 29999",AND(C1949&gt;=30000,C1949&lt;=34999),"30000 - 34999",AND(C1949&gt;=35000,C1949&lt;=39999),"35000 - 39999",AND(C1949&gt;=40000,C1949&lt;=44999),"40000 - 44999",AND(C1949&gt;=45000,C1949&lt;=49999),"45000 - 49999",C1949&gt;=50000,"50000 or more")</f>
        <v>&lt;1000</v>
      </c>
    </row>
    <row r="1950" spans="1:4" x14ac:dyDescent="0.25">
      <c r="A1950">
        <v>4245</v>
      </c>
      <c r="B1950" t="str" cm="1">
        <f t="array" ref="B1950">_xlfn.IFS(Data!F1950 = "successful", "successful",Data!F1950="failed","unsuccessful",Data!F1950="canceled","unsuccessful",Data!F1950="live","live")</f>
        <v>successful</v>
      </c>
      <c r="C1950">
        <v>100000</v>
      </c>
      <c r="D1950" t="str" cm="1">
        <f t="array" ref="D1950">_xlfn.IFS(C1950&lt;1000,"&lt;1000",AND(C1950&gt;=1000,C1950&lt;=4999),"1000 - 4999",AND(C1950&gt;=5000,C1950&lt;=9999),"5000 - 9999",AND(C1950&gt;=10000,C1950&lt;=14999),"10000 - 14999",AND(C1950&gt;=15000,C1950&lt;=19999),"15000 - 19999",AND(C1950&gt;=20000,C1950&lt;=24999),"20000 - 24999",AND(C1950&gt;=25000,C1950&lt;=29999),"25000 - 29999",AND(C1950&gt;=30000,C1950&lt;=34999),"30000 - 34999",AND(C1950&gt;=35000,C1950&lt;=39999),"35000 - 39999",AND(C1950&gt;=40000,C1950&lt;=44999),"40000 - 44999",AND(C1950&gt;=45000,C1950&lt;=49999),"45000 - 49999",C1950&gt;=50000,"50000 or more")</f>
        <v>50000 or more</v>
      </c>
    </row>
    <row r="1951" spans="1:4" x14ac:dyDescent="0.25">
      <c r="A1951">
        <v>943</v>
      </c>
      <c r="B1951" t="str" cm="1">
        <f t="array" ref="B1951">_xlfn.IFS(Data!F1951 = "successful", "successful",Data!F1951="failed","unsuccessful",Data!F1951="canceled","unsuccessful",Data!F1951="live","live")</f>
        <v>successful</v>
      </c>
      <c r="C1951">
        <v>50000</v>
      </c>
      <c r="D1951" t="str" cm="1">
        <f t="array" ref="D1951">_xlfn.IFS(C1951&lt;1000,"&lt;1000",AND(C1951&gt;=1000,C1951&lt;=4999),"1000 - 4999",AND(C1951&gt;=5000,C1951&lt;=9999),"5000 - 9999",AND(C1951&gt;=10000,C1951&lt;=14999),"10000 - 14999",AND(C1951&gt;=15000,C1951&lt;=19999),"15000 - 19999",AND(C1951&gt;=20000,C1951&lt;=24999),"20000 - 24999",AND(C1951&gt;=25000,C1951&lt;=29999),"25000 - 29999",AND(C1951&gt;=30000,C1951&lt;=34999),"30000 - 34999",AND(C1951&gt;=35000,C1951&lt;=39999),"35000 - 39999",AND(C1951&gt;=40000,C1951&lt;=44999),"40000 - 44999",AND(C1951&gt;=45000,C1951&lt;=49999),"45000 - 49999",C1951&gt;=50000,"50000 or more")</f>
        <v>50000 or more</v>
      </c>
    </row>
    <row r="1952" spans="1:4" x14ac:dyDescent="0.25">
      <c r="A1952">
        <v>1876</v>
      </c>
      <c r="B1952" t="str" cm="1">
        <f t="array" ref="B1952">_xlfn.IFS(Data!F1952 = "successful", "successful",Data!F1952="failed","unsuccessful",Data!F1952="canceled","unsuccessful",Data!F1952="live","live")</f>
        <v>successful</v>
      </c>
      <c r="C1952">
        <v>48000</v>
      </c>
      <c r="D1952" t="str" cm="1">
        <f t="array" ref="D1952">_xlfn.IFS(C1952&lt;1000,"&lt;1000",AND(C1952&gt;=1000,C1952&lt;=4999),"1000 - 4999",AND(C1952&gt;=5000,C1952&lt;=9999),"5000 - 9999",AND(C1952&gt;=10000,C1952&lt;=14999),"10000 - 14999",AND(C1952&gt;=15000,C1952&lt;=19999),"15000 - 19999",AND(C1952&gt;=20000,C1952&lt;=24999),"20000 - 24999",AND(C1952&gt;=25000,C1952&lt;=29999),"25000 - 29999",AND(C1952&gt;=30000,C1952&lt;=34999),"30000 - 34999",AND(C1952&gt;=35000,C1952&lt;=39999),"35000 - 39999",AND(C1952&gt;=40000,C1952&lt;=44999),"40000 - 44999",AND(C1952&gt;=45000,C1952&lt;=49999),"45000 - 49999",C1952&gt;=50000,"50000 or more")</f>
        <v>45000 - 49999</v>
      </c>
    </row>
    <row r="1953" spans="1:4" x14ac:dyDescent="0.25">
      <c r="A1953">
        <v>834</v>
      </c>
      <c r="B1953" t="str" cm="1">
        <f t="array" ref="B1953">_xlfn.IFS(Data!F1953 = "successful", "successful",Data!F1953="failed","unsuccessful",Data!F1953="canceled","unsuccessful",Data!F1953="live","live")</f>
        <v>successful</v>
      </c>
      <c r="C1953">
        <v>50000</v>
      </c>
      <c r="D1953" t="str" cm="1">
        <f t="array" ref="D1953">_xlfn.IFS(C1953&lt;1000,"&lt;1000",AND(C1953&gt;=1000,C1953&lt;=4999),"1000 - 4999",AND(C1953&gt;=5000,C1953&lt;=9999),"5000 - 9999",AND(C1953&gt;=10000,C1953&lt;=14999),"10000 - 14999",AND(C1953&gt;=15000,C1953&lt;=19999),"15000 - 19999",AND(C1953&gt;=20000,C1953&lt;=24999),"20000 - 24999",AND(C1953&gt;=25000,C1953&lt;=29999),"25000 - 29999",AND(C1953&gt;=30000,C1953&lt;=34999),"30000 - 34999",AND(C1953&gt;=35000,C1953&lt;=39999),"35000 - 39999",AND(C1953&gt;=40000,C1953&lt;=44999),"40000 - 44999",AND(C1953&gt;=45000,C1953&lt;=49999),"45000 - 49999",C1953&gt;=50000,"50000 or more")</f>
        <v>50000 or more</v>
      </c>
    </row>
    <row r="1954" spans="1:4" x14ac:dyDescent="0.25">
      <c r="A1954">
        <v>682</v>
      </c>
      <c r="B1954" t="str" cm="1">
        <f t="array" ref="B1954">_xlfn.IFS(Data!F1954 = "successful", "successful",Data!F1954="failed","unsuccessful",Data!F1954="canceled","unsuccessful",Data!F1954="live","live")</f>
        <v>successful</v>
      </c>
      <c r="C1954">
        <v>35000</v>
      </c>
      <c r="D1954" t="str" cm="1">
        <f t="array" ref="D1954">_xlfn.IFS(C1954&lt;1000,"&lt;1000",AND(C1954&gt;=1000,C1954&lt;=4999),"1000 - 4999",AND(C1954&gt;=5000,C1954&lt;=9999),"5000 - 9999",AND(C1954&gt;=10000,C1954&lt;=14999),"10000 - 14999",AND(C1954&gt;=15000,C1954&lt;=19999),"15000 - 19999",AND(C1954&gt;=20000,C1954&lt;=24999),"20000 - 24999",AND(C1954&gt;=25000,C1954&lt;=29999),"25000 - 29999",AND(C1954&gt;=30000,C1954&lt;=34999),"30000 - 34999",AND(C1954&gt;=35000,C1954&lt;=39999),"35000 - 39999",AND(C1954&gt;=40000,C1954&lt;=44999),"40000 - 44999",AND(C1954&gt;=45000,C1954&lt;=49999),"45000 - 49999",C1954&gt;=50000,"50000 or more")</f>
        <v>35000 - 39999</v>
      </c>
    </row>
    <row r="1955" spans="1:4" x14ac:dyDescent="0.25">
      <c r="A1955">
        <v>147</v>
      </c>
      <c r="B1955" t="str" cm="1">
        <f t="array" ref="B1955">_xlfn.IFS(Data!F1955 = "successful", "successful",Data!F1955="failed","unsuccessful",Data!F1955="canceled","unsuccessful",Data!F1955="live","live")</f>
        <v>successful</v>
      </c>
      <c r="C1955">
        <v>15000</v>
      </c>
      <c r="D1955" t="str" cm="1">
        <f t="array" ref="D1955">_xlfn.IFS(C1955&lt;1000,"&lt;1000",AND(C1955&gt;=1000,C1955&lt;=4999),"1000 - 4999",AND(C1955&gt;=5000,C1955&lt;=9999),"5000 - 9999",AND(C1955&gt;=10000,C1955&lt;=14999),"10000 - 14999",AND(C1955&gt;=15000,C1955&lt;=19999),"15000 - 19999",AND(C1955&gt;=20000,C1955&lt;=24999),"20000 - 24999",AND(C1955&gt;=25000,C1955&lt;=29999),"25000 - 29999",AND(C1955&gt;=30000,C1955&lt;=34999),"30000 - 34999",AND(C1955&gt;=35000,C1955&lt;=39999),"35000 - 39999",AND(C1955&gt;=40000,C1955&lt;=44999),"40000 - 44999",AND(C1955&gt;=45000,C1955&lt;=49999),"45000 - 49999",C1955&gt;=50000,"50000 or more")</f>
        <v>15000 - 19999</v>
      </c>
    </row>
    <row r="1956" spans="1:4" x14ac:dyDescent="0.25">
      <c r="A1956">
        <v>415</v>
      </c>
      <c r="B1956" t="str" cm="1">
        <f t="array" ref="B1956">_xlfn.IFS(Data!F1956 = "successful", "successful",Data!F1956="failed","unsuccessful",Data!F1956="canceled","unsuccessful",Data!F1956="live","live")</f>
        <v>successful</v>
      </c>
      <c r="C1956">
        <v>50000</v>
      </c>
      <c r="D1956" t="str" cm="1">
        <f t="array" ref="D1956">_xlfn.IFS(C1956&lt;1000,"&lt;1000",AND(C1956&gt;=1000,C1956&lt;=4999),"1000 - 4999",AND(C1956&gt;=5000,C1956&lt;=9999),"5000 - 9999",AND(C1956&gt;=10000,C1956&lt;=14999),"10000 - 14999",AND(C1956&gt;=15000,C1956&lt;=19999),"15000 - 19999",AND(C1956&gt;=20000,C1956&lt;=24999),"20000 - 24999",AND(C1956&gt;=25000,C1956&lt;=29999),"25000 - 29999",AND(C1956&gt;=30000,C1956&lt;=34999),"30000 - 34999",AND(C1956&gt;=35000,C1956&lt;=39999),"35000 - 39999",AND(C1956&gt;=40000,C1956&lt;=44999),"40000 - 44999",AND(C1956&gt;=45000,C1956&lt;=49999),"45000 - 49999",C1956&gt;=50000,"50000 or more")</f>
        <v>50000 or more</v>
      </c>
    </row>
    <row r="1957" spans="1:4" x14ac:dyDescent="0.25">
      <c r="A1957">
        <v>290</v>
      </c>
      <c r="B1957" t="str" cm="1">
        <f t="array" ref="B1957">_xlfn.IFS(Data!F1957 = "successful", "successful",Data!F1957="failed","unsuccessful",Data!F1957="canceled","unsuccessful",Data!F1957="live","live")</f>
        <v>successful</v>
      </c>
      <c r="C1957">
        <v>42000</v>
      </c>
      <c r="D1957" t="str" cm="1">
        <f t="array" ref="D1957">_xlfn.IFS(C1957&lt;1000,"&lt;1000",AND(C1957&gt;=1000,C1957&lt;=4999),"1000 - 4999",AND(C1957&gt;=5000,C1957&lt;=9999),"5000 - 9999",AND(C1957&gt;=10000,C1957&lt;=14999),"10000 - 14999",AND(C1957&gt;=15000,C1957&lt;=19999),"15000 - 19999",AND(C1957&gt;=20000,C1957&lt;=24999),"20000 - 24999",AND(C1957&gt;=25000,C1957&lt;=29999),"25000 - 29999",AND(C1957&gt;=30000,C1957&lt;=34999),"30000 - 34999",AND(C1957&gt;=35000,C1957&lt;=39999),"35000 - 39999",AND(C1957&gt;=40000,C1957&lt;=44999),"40000 - 44999",AND(C1957&gt;=45000,C1957&lt;=49999),"45000 - 49999",C1957&gt;=50000,"50000 or more")</f>
        <v>40000 - 44999</v>
      </c>
    </row>
    <row r="1958" spans="1:4" x14ac:dyDescent="0.25">
      <c r="A1958">
        <v>365</v>
      </c>
      <c r="B1958" t="str" cm="1">
        <f t="array" ref="B1958">_xlfn.IFS(Data!F1958 = "successful", "successful",Data!F1958="failed","unsuccessful",Data!F1958="canceled","unsuccessful",Data!F1958="live","live")</f>
        <v>successful</v>
      </c>
      <c r="C1958">
        <v>60000</v>
      </c>
      <c r="D1958" t="str" cm="1">
        <f t="array" ref="D1958">_xlfn.IFS(C1958&lt;1000,"&lt;1000",AND(C1958&gt;=1000,C1958&lt;=4999),"1000 - 4999",AND(C1958&gt;=5000,C1958&lt;=9999),"5000 - 9999",AND(C1958&gt;=10000,C1958&lt;=14999),"10000 - 14999",AND(C1958&gt;=15000,C1958&lt;=19999),"15000 - 19999",AND(C1958&gt;=20000,C1958&lt;=24999),"20000 - 24999",AND(C1958&gt;=25000,C1958&lt;=29999),"25000 - 29999",AND(C1958&gt;=30000,C1958&lt;=34999),"30000 - 34999",AND(C1958&gt;=35000,C1958&lt;=39999),"35000 - 39999",AND(C1958&gt;=40000,C1958&lt;=44999),"40000 - 44999",AND(C1958&gt;=45000,C1958&lt;=49999),"45000 - 49999",C1958&gt;=50000,"50000 or more")</f>
        <v>50000 or more</v>
      </c>
    </row>
    <row r="1959" spans="1:4" x14ac:dyDescent="0.25">
      <c r="A1959">
        <v>660</v>
      </c>
      <c r="B1959" t="str" cm="1">
        <f t="array" ref="B1959">_xlfn.IFS(Data!F1959 = "successful", "successful",Data!F1959="failed","unsuccessful",Data!F1959="canceled","unsuccessful",Data!F1959="live","live")</f>
        <v>successful</v>
      </c>
      <c r="C1959">
        <v>30000</v>
      </c>
      <c r="D1959" t="str" cm="1">
        <f t="array" ref="D1959">_xlfn.IFS(C1959&lt;1000,"&lt;1000",AND(C1959&gt;=1000,C1959&lt;=4999),"1000 - 4999",AND(C1959&gt;=5000,C1959&lt;=9999),"5000 - 9999",AND(C1959&gt;=10000,C1959&lt;=14999),"10000 - 14999",AND(C1959&gt;=15000,C1959&lt;=19999),"15000 - 19999",AND(C1959&gt;=20000,C1959&lt;=24999),"20000 - 24999",AND(C1959&gt;=25000,C1959&lt;=29999),"25000 - 29999",AND(C1959&gt;=30000,C1959&lt;=34999),"30000 - 34999",AND(C1959&gt;=35000,C1959&lt;=39999),"35000 - 39999",AND(C1959&gt;=40000,C1959&lt;=44999),"40000 - 44999",AND(C1959&gt;=45000,C1959&lt;=49999),"45000 - 49999",C1959&gt;=50000,"50000 or more")</f>
        <v>30000 - 34999</v>
      </c>
    </row>
    <row r="1960" spans="1:4" x14ac:dyDescent="0.25">
      <c r="A1960">
        <v>1356</v>
      </c>
      <c r="B1960" t="str" cm="1">
        <f t="array" ref="B1960">_xlfn.IFS(Data!F1960 = "successful", "successful",Data!F1960="failed","unsuccessful",Data!F1960="canceled","unsuccessful",Data!F1960="live","live")</f>
        <v>successful</v>
      </c>
      <c r="C1960">
        <v>7000</v>
      </c>
      <c r="D1960" t="str" cm="1">
        <f t="array" ref="D1960">_xlfn.IFS(C1960&lt;1000,"&lt;1000",AND(C1960&gt;=1000,C1960&lt;=4999),"1000 - 4999",AND(C1960&gt;=5000,C1960&lt;=9999),"5000 - 9999",AND(C1960&gt;=10000,C1960&lt;=14999),"10000 - 14999",AND(C1960&gt;=15000,C1960&lt;=19999),"15000 - 19999",AND(C1960&gt;=20000,C1960&lt;=24999),"20000 - 24999",AND(C1960&gt;=25000,C1960&lt;=29999),"25000 - 29999",AND(C1960&gt;=30000,C1960&lt;=34999),"30000 - 34999",AND(C1960&gt;=35000,C1960&lt;=39999),"35000 - 39999",AND(C1960&gt;=40000,C1960&lt;=44999),"40000 - 44999",AND(C1960&gt;=45000,C1960&lt;=49999),"45000 - 49999",C1960&gt;=50000,"50000 or more")</f>
        <v>5000 - 9999</v>
      </c>
    </row>
    <row r="1961" spans="1:4" x14ac:dyDescent="0.25">
      <c r="A1961">
        <v>424</v>
      </c>
      <c r="B1961" t="str" cm="1">
        <f t="array" ref="B1961">_xlfn.IFS(Data!F1961 = "successful", "successful",Data!F1961="failed","unsuccessful",Data!F1961="canceled","unsuccessful",Data!F1961="live","live")</f>
        <v>successful</v>
      </c>
      <c r="C1961">
        <v>10000</v>
      </c>
      <c r="D1961" t="str" cm="1">
        <f t="array" ref="D1961">_xlfn.IFS(C1961&lt;1000,"&lt;1000",AND(C1961&gt;=1000,C1961&lt;=4999),"1000 - 4999",AND(C1961&gt;=5000,C1961&lt;=9999),"5000 - 9999",AND(C1961&gt;=10000,C1961&lt;=14999),"10000 - 14999",AND(C1961&gt;=15000,C1961&lt;=19999),"15000 - 19999",AND(C1961&gt;=20000,C1961&lt;=24999),"20000 - 24999",AND(C1961&gt;=25000,C1961&lt;=29999),"25000 - 29999",AND(C1961&gt;=30000,C1961&lt;=34999),"30000 - 34999",AND(C1961&gt;=35000,C1961&lt;=39999),"35000 - 39999",AND(C1961&gt;=40000,C1961&lt;=44999),"40000 - 44999",AND(C1961&gt;=45000,C1961&lt;=49999),"45000 - 49999",C1961&gt;=50000,"50000 or more")</f>
        <v>10000 - 14999</v>
      </c>
    </row>
    <row r="1962" spans="1:4" x14ac:dyDescent="0.25">
      <c r="A1962">
        <v>33</v>
      </c>
      <c r="B1962" t="str" cm="1">
        <f t="array" ref="B1962">_xlfn.IFS(Data!F1962 = "successful", "successful",Data!F1962="failed","unsuccessful",Data!F1962="canceled","unsuccessful",Data!F1962="live","live")</f>
        <v>successful</v>
      </c>
      <c r="C1962">
        <v>70000</v>
      </c>
      <c r="D1962" t="str" cm="1">
        <f t="array" ref="D1962">_xlfn.IFS(C1962&lt;1000,"&lt;1000",AND(C1962&gt;=1000,C1962&lt;=4999),"1000 - 4999",AND(C1962&gt;=5000,C1962&lt;=9999),"5000 - 9999",AND(C1962&gt;=10000,C1962&lt;=14999),"10000 - 14999",AND(C1962&gt;=15000,C1962&lt;=19999),"15000 - 19999",AND(C1962&gt;=20000,C1962&lt;=24999),"20000 - 24999",AND(C1962&gt;=25000,C1962&lt;=29999),"25000 - 29999",AND(C1962&gt;=30000,C1962&lt;=34999),"30000 - 34999",AND(C1962&gt;=35000,C1962&lt;=39999),"35000 - 39999",AND(C1962&gt;=40000,C1962&lt;=44999),"40000 - 44999",AND(C1962&gt;=45000,C1962&lt;=49999),"45000 - 49999",C1962&gt;=50000,"50000 or more")</f>
        <v>50000 or more</v>
      </c>
    </row>
    <row r="1963" spans="1:4" x14ac:dyDescent="0.25">
      <c r="A1963">
        <v>1633</v>
      </c>
      <c r="B1963" t="str" cm="1">
        <f t="array" ref="B1963">_xlfn.IFS(Data!F1963 = "successful", "successful",Data!F1963="failed","unsuccessful",Data!F1963="canceled","unsuccessful",Data!F1963="live","live")</f>
        <v>successful</v>
      </c>
      <c r="C1963">
        <v>10000</v>
      </c>
      <c r="D1963" t="str" cm="1">
        <f t="array" ref="D1963">_xlfn.IFS(C1963&lt;1000,"&lt;1000",AND(C1963&gt;=1000,C1963&lt;=4999),"1000 - 4999",AND(C1963&gt;=5000,C1963&lt;=9999),"5000 - 9999",AND(C1963&gt;=10000,C1963&lt;=14999),"10000 - 14999",AND(C1963&gt;=15000,C1963&lt;=19999),"15000 - 19999",AND(C1963&gt;=20000,C1963&lt;=24999),"20000 - 24999",AND(C1963&gt;=25000,C1963&lt;=29999),"25000 - 29999",AND(C1963&gt;=30000,C1963&lt;=34999),"30000 - 34999",AND(C1963&gt;=35000,C1963&lt;=39999),"35000 - 39999",AND(C1963&gt;=40000,C1963&lt;=44999),"40000 - 44999",AND(C1963&gt;=45000,C1963&lt;=49999),"45000 - 49999",C1963&gt;=50000,"50000 or more")</f>
        <v>10000 - 14999</v>
      </c>
    </row>
    <row r="1964" spans="1:4" x14ac:dyDescent="0.25">
      <c r="A1964">
        <v>306</v>
      </c>
      <c r="B1964" t="str" cm="1">
        <f t="array" ref="B1964">_xlfn.IFS(Data!F1964 = "successful", "successful",Data!F1964="failed","unsuccessful",Data!F1964="canceled","unsuccessful",Data!F1964="live","live")</f>
        <v>successful</v>
      </c>
      <c r="C1964">
        <v>10000</v>
      </c>
      <c r="D1964" t="str" cm="1">
        <f t="array" ref="D1964">_xlfn.IFS(C1964&lt;1000,"&lt;1000",AND(C1964&gt;=1000,C1964&lt;=4999),"1000 - 4999",AND(C1964&gt;=5000,C1964&lt;=9999),"5000 - 9999",AND(C1964&gt;=10000,C1964&lt;=14999),"10000 - 14999",AND(C1964&gt;=15000,C1964&lt;=19999),"15000 - 19999",AND(C1964&gt;=20000,C1964&lt;=24999),"20000 - 24999",AND(C1964&gt;=25000,C1964&lt;=29999),"25000 - 29999",AND(C1964&gt;=30000,C1964&lt;=34999),"30000 - 34999",AND(C1964&gt;=35000,C1964&lt;=39999),"35000 - 39999",AND(C1964&gt;=40000,C1964&lt;=44999),"40000 - 44999",AND(C1964&gt;=45000,C1964&lt;=49999),"45000 - 49999",C1964&gt;=50000,"50000 or more")</f>
        <v>10000 - 14999</v>
      </c>
    </row>
    <row r="1965" spans="1:4" x14ac:dyDescent="0.25">
      <c r="A1965">
        <v>205</v>
      </c>
      <c r="B1965" t="str" cm="1">
        <f t="array" ref="B1965">_xlfn.IFS(Data!F1965 = "successful", "successful",Data!F1965="failed","unsuccessful",Data!F1965="canceled","unsuccessful",Data!F1965="live","live")</f>
        <v>successful</v>
      </c>
      <c r="C1965">
        <v>19000</v>
      </c>
      <c r="D1965" t="str" cm="1">
        <f t="array" ref="D1965">_xlfn.IFS(C1965&lt;1000,"&lt;1000",AND(C1965&gt;=1000,C1965&lt;=4999),"1000 - 4999",AND(C1965&gt;=5000,C1965&lt;=9999),"5000 - 9999",AND(C1965&gt;=10000,C1965&lt;=14999),"10000 - 14999",AND(C1965&gt;=15000,C1965&lt;=19999),"15000 - 19999",AND(C1965&gt;=20000,C1965&lt;=24999),"20000 - 24999",AND(C1965&gt;=25000,C1965&lt;=29999),"25000 - 29999",AND(C1965&gt;=30000,C1965&lt;=34999),"30000 - 34999",AND(C1965&gt;=35000,C1965&lt;=39999),"35000 - 39999",AND(C1965&gt;=40000,C1965&lt;=44999),"40000 - 44999",AND(C1965&gt;=45000,C1965&lt;=49999),"45000 - 49999",C1965&gt;=50000,"50000 or more")</f>
        <v>15000 - 19999</v>
      </c>
    </row>
    <row r="1966" spans="1:4" x14ac:dyDescent="0.25">
      <c r="A1966">
        <v>1281</v>
      </c>
      <c r="B1966" t="str" cm="1">
        <f t="array" ref="B1966">_xlfn.IFS(Data!F1966 = "successful", "successful",Data!F1966="failed","unsuccessful",Data!F1966="canceled","unsuccessful",Data!F1966="live","live")</f>
        <v>successful</v>
      </c>
      <c r="C1966">
        <v>89200</v>
      </c>
      <c r="D1966" t="str" cm="1">
        <f t="array" ref="D1966">_xlfn.IFS(C1966&lt;1000,"&lt;1000",AND(C1966&gt;=1000,C1966&lt;=4999),"1000 - 4999",AND(C1966&gt;=5000,C1966&lt;=9999),"5000 - 9999",AND(C1966&gt;=10000,C1966&lt;=14999),"10000 - 14999",AND(C1966&gt;=15000,C1966&lt;=19999),"15000 - 19999",AND(C1966&gt;=20000,C1966&lt;=24999),"20000 - 24999",AND(C1966&gt;=25000,C1966&lt;=29999),"25000 - 29999",AND(C1966&gt;=30000,C1966&lt;=34999),"30000 - 34999",AND(C1966&gt;=35000,C1966&lt;=39999),"35000 - 39999",AND(C1966&gt;=40000,C1966&lt;=44999),"40000 - 44999",AND(C1966&gt;=45000,C1966&lt;=49999),"45000 - 49999",C1966&gt;=50000,"50000 or more")</f>
        <v>50000 or more</v>
      </c>
    </row>
    <row r="1967" spans="1:4" x14ac:dyDescent="0.25">
      <c r="A1967">
        <v>103</v>
      </c>
      <c r="B1967" t="str" cm="1">
        <f t="array" ref="B1967">_xlfn.IFS(Data!F1967 = "successful", "successful",Data!F1967="failed","unsuccessful",Data!F1967="canceled","unsuccessful",Data!F1967="live","live")</f>
        <v>successful</v>
      </c>
      <c r="C1967">
        <v>5000</v>
      </c>
      <c r="D1967" t="str" cm="1">
        <f t="array" ref="D1967">_xlfn.IFS(C1967&lt;1000,"&lt;1000",AND(C1967&gt;=1000,C1967&lt;=4999),"1000 - 4999",AND(C1967&gt;=5000,C1967&lt;=9999),"5000 - 9999",AND(C1967&gt;=10000,C1967&lt;=14999),"10000 - 14999",AND(C1967&gt;=15000,C1967&lt;=19999),"15000 - 19999",AND(C1967&gt;=20000,C1967&lt;=24999),"20000 - 24999",AND(C1967&gt;=25000,C1967&lt;=29999),"25000 - 29999",AND(C1967&gt;=30000,C1967&lt;=34999),"30000 - 34999",AND(C1967&gt;=35000,C1967&lt;=39999),"35000 - 39999",AND(C1967&gt;=40000,C1967&lt;=44999),"40000 - 44999",AND(C1967&gt;=45000,C1967&lt;=49999),"45000 - 49999",C1967&gt;=50000,"50000 or more")</f>
        <v>5000 - 9999</v>
      </c>
    </row>
    <row r="1968" spans="1:4" x14ac:dyDescent="0.25">
      <c r="A1968">
        <v>1513</v>
      </c>
      <c r="B1968" t="str" cm="1">
        <f t="array" ref="B1968">_xlfn.IFS(Data!F1968 = "successful", "successful",Data!F1968="failed","unsuccessful",Data!F1968="canceled","unsuccessful",Data!F1968="live","live")</f>
        <v>successful</v>
      </c>
      <c r="C1968">
        <v>100000</v>
      </c>
      <c r="D1968" t="str" cm="1">
        <f t="array" ref="D1968">_xlfn.IFS(C1968&lt;1000,"&lt;1000",AND(C1968&gt;=1000,C1968&lt;=4999),"1000 - 4999",AND(C1968&gt;=5000,C1968&lt;=9999),"5000 - 9999",AND(C1968&gt;=10000,C1968&lt;=14999),"10000 - 14999",AND(C1968&gt;=15000,C1968&lt;=19999),"15000 - 19999",AND(C1968&gt;=20000,C1968&lt;=24999),"20000 - 24999",AND(C1968&gt;=25000,C1968&lt;=29999),"25000 - 29999",AND(C1968&gt;=30000,C1968&lt;=34999),"30000 - 34999",AND(C1968&gt;=35000,C1968&lt;=39999),"35000 - 39999",AND(C1968&gt;=40000,C1968&lt;=44999),"40000 - 44999",AND(C1968&gt;=45000,C1968&lt;=49999),"45000 - 49999",C1968&gt;=50000,"50000 or more")</f>
        <v>50000 or more</v>
      </c>
    </row>
    <row r="1969" spans="1:4" x14ac:dyDescent="0.25">
      <c r="A1969">
        <v>405</v>
      </c>
      <c r="B1969" t="str" cm="1">
        <f t="array" ref="B1969">_xlfn.IFS(Data!F1969 = "successful", "successful",Data!F1969="failed","unsuccessful",Data!F1969="canceled","unsuccessful",Data!F1969="live","live")</f>
        <v>successful</v>
      </c>
      <c r="C1969">
        <v>20000</v>
      </c>
      <c r="D1969" t="str" cm="1">
        <f t="array" ref="D1969">_xlfn.IFS(C1969&lt;1000,"&lt;1000",AND(C1969&gt;=1000,C1969&lt;=4999),"1000 - 4999",AND(C1969&gt;=5000,C1969&lt;=9999),"5000 - 9999",AND(C1969&gt;=10000,C1969&lt;=14999),"10000 - 14999",AND(C1969&gt;=15000,C1969&lt;=19999),"15000 - 19999",AND(C1969&gt;=20000,C1969&lt;=24999),"20000 - 24999",AND(C1969&gt;=25000,C1969&lt;=29999),"25000 - 29999",AND(C1969&gt;=30000,C1969&lt;=34999),"30000 - 34999",AND(C1969&gt;=35000,C1969&lt;=39999),"35000 - 39999",AND(C1969&gt;=40000,C1969&lt;=44999),"40000 - 44999",AND(C1969&gt;=45000,C1969&lt;=49999),"45000 - 49999",C1969&gt;=50000,"50000 or more")</f>
        <v>20000 - 24999</v>
      </c>
    </row>
    <row r="1970" spans="1:4" x14ac:dyDescent="0.25">
      <c r="A1970">
        <v>510</v>
      </c>
      <c r="B1970" t="str" cm="1">
        <f t="array" ref="B1970">_xlfn.IFS(Data!F1970 = "successful", "successful",Data!F1970="failed","unsuccessful",Data!F1970="canceled","unsuccessful",Data!F1970="live","live")</f>
        <v>successful</v>
      </c>
      <c r="C1970">
        <v>50000</v>
      </c>
      <c r="D1970" t="str" cm="1">
        <f t="array" ref="D1970">_xlfn.IFS(C1970&lt;1000,"&lt;1000",AND(C1970&gt;=1000,C1970&lt;=4999),"1000 - 4999",AND(C1970&gt;=5000,C1970&lt;=9999),"5000 - 9999",AND(C1970&gt;=10000,C1970&lt;=14999),"10000 - 14999",AND(C1970&gt;=15000,C1970&lt;=19999),"15000 - 19999",AND(C1970&gt;=20000,C1970&lt;=24999),"20000 - 24999",AND(C1970&gt;=25000,C1970&lt;=29999),"25000 - 29999",AND(C1970&gt;=30000,C1970&lt;=34999),"30000 - 34999",AND(C1970&gt;=35000,C1970&lt;=39999),"35000 - 39999",AND(C1970&gt;=40000,C1970&lt;=44999),"40000 - 44999",AND(C1970&gt;=45000,C1970&lt;=49999),"45000 - 49999",C1970&gt;=50000,"50000 or more")</f>
        <v>50000 or more</v>
      </c>
    </row>
    <row r="1971" spans="1:4" x14ac:dyDescent="0.25">
      <c r="A1971">
        <v>1887</v>
      </c>
      <c r="B1971" t="str" cm="1">
        <f t="array" ref="B1971">_xlfn.IFS(Data!F1971 = "successful", "successful",Data!F1971="failed","unsuccessful",Data!F1971="canceled","unsuccessful",Data!F1971="live","live")</f>
        <v>successful</v>
      </c>
      <c r="C1971">
        <v>20000</v>
      </c>
      <c r="D1971" t="str" cm="1">
        <f t="array" ref="D1971">_xlfn.IFS(C1971&lt;1000,"&lt;1000",AND(C1971&gt;=1000,C1971&lt;=4999),"1000 - 4999",AND(C1971&gt;=5000,C1971&lt;=9999),"5000 - 9999",AND(C1971&gt;=10000,C1971&lt;=14999),"10000 - 14999",AND(C1971&gt;=15000,C1971&lt;=19999),"15000 - 19999",AND(C1971&gt;=20000,C1971&lt;=24999),"20000 - 24999",AND(C1971&gt;=25000,C1971&lt;=29999),"25000 - 29999",AND(C1971&gt;=30000,C1971&lt;=34999),"30000 - 34999",AND(C1971&gt;=35000,C1971&lt;=39999),"35000 - 39999",AND(C1971&gt;=40000,C1971&lt;=44999),"40000 - 44999",AND(C1971&gt;=45000,C1971&lt;=49999),"45000 - 49999",C1971&gt;=50000,"50000 or more")</f>
        <v>20000 - 24999</v>
      </c>
    </row>
    <row r="1972" spans="1:4" x14ac:dyDescent="0.25">
      <c r="A1972">
        <v>701</v>
      </c>
      <c r="B1972" t="str" cm="1">
        <f t="array" ref="B1972">_xlfn.IFS(Data!F1972 = "successful", "successful",Data!F1972="failed","unsuccessful",Data!F1972="canceled","unsuccessful",Data!F1972="live","live")</f>
        <v>successful</v>
      </c>
      <c r="C1972">
        <v>5000</v>
      </c>
      <c r="D1972" t="str" cm="1">
        <f t="array" ref="D1972">_xlfn.IFS(C1972&lt;1000,"&lt;1000",AND(C1972&gt;=1000,C1972&lt;=4999),"1000 - 4999",AND(C1972&gt;=5000,C1972&lt;=9999),"5000 - 9999",AND(C1972&gt;=10000,C1972&lt;=14999),"10000 - 14999",AND(C1972&gt;=15000,C1972&lt;=19999),"15000 - 19999",AND(C1972&gt;=20000,C1972&lt;=24999),"20000 - 24999",AND(C1972&gt;=25000,C1972&lt;=29999),"25000 - 29999",AND(C1972&gt;=30000,C1972&lt;=34999),"30000 - 34999",AND(C1972&gt;=35000,C1972&lt;=39999),"35000 - 39999",AND(C1972&gt;=40000,C1972&lt;=44999),"40000 - 44999",AND(C1972&gt;=45000,C1972&lt;=49999),"45000 - 49999",C1972&gt;=50000,"50000 or more")</f>
        <v>5000 - 9999</v>
      </c>
    </row>
    <row r="1973" spans="1:4" x14ac:dyDescent="0.25">
      <c r="A1973">
        <v>3863</v>
      </c>
      <c r="B1973" t="str" cm="1">
        <f t="array" ref="B1973">_xlfn.IFS(Data!F1973 = "successful", "successful",Data!F1973="failed","unsuccessful",Data!F1973="canceled","unsuccessful",Data!F1973="live","live")</f>
        <v>successful</v>
      </c>
      <c r="C1973">
        <v>400000</v>
      </c>
      <c r="D1973" t="str" cm="1">
        <f t="array" ref="D1973">_xlfn.IFS(C1973&lt;1000,"&lt;1000",AND(C1973&gt;=1000,C1973&lt;=4999),"1000 - 4999",AND(C1973&gt;=5000,C1973&lt;=9999),"5000 - 9999",AND(C1973&gt;=10000,C1973&lt;=14999),"10000 - 14999",AND(C1973&gt;=15000,C1973&lt;=19999),"15000 - 19999",AND(C1973&gt;=20000,C1973&lt;=24999),"20000 - 24999",AND(C1973&gt;=25000,C1973&lt;=29999),"25000 - 29999",AND(C1973&gt;=30000,C1973&lt;=34999),"30000 - 34999",AND(C1973&gt;=35000,C1973&lt;=39999),"35000 - 39999",AND(C1973&gt;=40000,C1973&lt;=44999),"40000 - 44999",AND(C1973&gt;=45000,C1973&lt;=49999),"45000 - 49999",C1973&gt;=50000,"50000 or more")</f>
        <v>50000 or more</v>
      </c>
    </row>
    <row r="1974" spans="1:4" x14ac:dyDescent="0.25">
      <c r="A1974">
        <v>238</v>
      </c>
      <c r="B1974" t="str" cm="1">
        <f t="array" ref="B1974">_xlfn.IFS(Data!F1974 = "successful", "successful",Data!F1974="failed","unsuccessful",Data!F1974="canceled","unsuccessful",Data!F1974="live","live")</f>
        <v>successful</v>
      </c>
      <c r="C1974">
        <v>2500</v>
      </c>
      <c r="D1974" t="str" cm="1">
        <f t="array" ref="D1974">_xlfn.IFS(C1974&lt;1000,"&lt;1000",AND(C1974&gt;=1000,C1974&lt;=4999),"1000 - 4999",AND(C1974&gt;=5000,C1974&lt;=9999),"5000 - 9999",AND(C1974&gt;=10000,C1974&lt;=14999),"10000 - 14999",AND(C1974&gt;=15000,C1974&lt;=19999),"15000 - 19999",AND(C1974&gt;=20000,C1974&lt;=24999),"20000 - 24999",AND(C1974&gt;=25000,C1974&lt;=29999),"25000 - 29999",AND(C1974&gt;=30000,C1974&lt;=34999),"30000 - 34999",AND(C1974&gt;=35000,C1974&lt;=39999),"35000 - 39999",AND(C1974&gt;=40000,C1974&lt;=44999),"40000 - 44999",AND(C1974&gt;=45000,C1974&lt;=49999),"45000 - 49999",C1974&gt;=50000,"50000 or more")</f>
        <v>1000 - 4999</v>
      </c>
    </row>
    <row r="1975" spans="1:4" x14ac:dyDescent="0.25">
      <c r="A1975">
        <v>2051</v>
      </c>
      <c r="B1975" t="str" cm="1">
        <f t="array" ref="B1975">_xlfn.IFS(Data!F1975 = "successful", "successful",Data!F1975="failed","unsuccessful",Data!F1975="canceled","unsuccessful",Data!F1975="live","live")</f>
        <v>successful</v>
      </c>
      <c r="C1975">
        <v>198000</v>
      </c>
      <c r="D1975" t="str" cm="1">
        <f t="array" ref="D1975">_xlfn.IFS(C1975&lt;1000,"&lt;1000",AND(C1975&gt;=1000,C1975&lt;=4999),"1000 - 4999",AND(C1975&gt;=5000,C1975&lt;=9999),"5000 - 9999",AND(C1975&gt;=10000,C1975&lt;=14999),"10000 - 14999",AND(C1975&gt;=15000,C1975&lt;=19999),"15000 - 19999",AND(C1975&gt;=20000,C1975&lt;=24999),"20000 - 24999",AND(C1975&gt;=25000,C1975&lt;=29999),"25000 - 29999",AND(C1975&gt;=30000,C1975&lt;=34999),"30000 - 34999",AND(C1975&gt;=35000,C1975&lt;=39999),"35000 - 39999",AND(C1975&gt;=40000,C1975&lt;=44999),"40000 - 44999",AND(C1975&gt;=45000,C1975&lt;=49999),"45000 - 49999",C1975&gt;=50000,"50000 or more")</f>
        <v>50000 or more</v>
      </c>
    </row>
    <row r="1976" spans="1:4" x14ac:dyDescent="0.25">
      <c r="A1976">
        <v>402</v>
      </c>
      <c r="B1976" t="str" cm="1">
        <f t="array" ref="B1976">_xlfn.IFS(Data!F1976 = "successful", "successful",Data!F1976="failed","unsuccessful",Data!F1976="canceled","unsuccessful",Data!F1976="live","live")</f>
        <v>successful</v>
      </c>
      <c r="C1976">
        <v>20000</v>
      </c>
      <c r="D1976" t="str" cm="1">
        <f t="array" ref="D1976">_xlfn.IFS(C1976&lt;1000,"&lt;1000",AND(C1976&gt;=1000,C1976&lt;=4999),"1000 - 4999",AND(C1976&gt;=5000,C1976&lt;=9999),"5000 - 9999",AND(C1976&gt;=10000,C1976&lt;=14999),"10000 - 14999",AND(C1976&gt;=15000,C1976&lt;=19999),"15000 - 19999",AND(C1976&gt;=20000,C1976&lt;=24999),"20000 - 24999",AND(C1976&gt;=25000,C1976&lt;=29999),"25000 - 29999",AND(C1976&gt;=30000,C1976&lt;=34999),"30000 - 34999",AND(C1976&gt;=35000,C1976&lt;=39999),"35000 - 39999",AND(C1976&gt;=40000,C1976&lt;=44999),"40000 - 44999",AND(C1976&gt;=45000,C1976&lt;=49999),"45000 - 49999",C1976&gt;=50000,"50000 or more")</f>
        <v>20000 - 24999</v>
      </c>
    </row>
    <row r="1977" spans="1:4" x14ac:dyDescent="0.25">
      <c r="A1977">
        <v>253</v>
      </c>
      <c r="B1977" t="str" cm="1">
        <f t="array" ref="B1977">_xlfn.IFS(Data!F1977 = "successful", "successful",Data!F1977="failed","unsuccessful",Data!F1977="canceled","unsuccessful",Data!F1977="live","live")</f>
        <v>successful</v>
      </c>
      <c r="C1977">
        <v>16000</v>
      </c>
      <c r="D1977" t="str" cm="1">
        <f t="array" ref="D1977">_xlfn.IFS(C1977&lt;1000,"&lt;1000",AND(C1977&gt;=1000,C1977&lt;=4999),"1000 - 4999",AND(C1977&gt;=5000,C1977&lt;=9999),"5000 - 9999",AND(C1977&gt;=10000,C1977&lt;=14999),"10000 - 14999",AND(C1977&gt;=15000,C1977&lt;=19999),"15000 - 19999",AND(C1977&gt;=20000,C1977&lt;=24999),"20000 - 24999",AND(C1977&gt;=25000,C1977&lt;=29999),"25000 - 29999",AND(C1977&gt;=30000,C1977&lt;=34999),"30000 - 34999",AND(C1977&gt;=35000,C1977&lt;=39999),"35000 - 39999",AND(C1977&gt;=40000,C1977&lt;=44999),"40000 - 44999",AND(C1977&gt;=45000,C1977&lt;=49999),"45000 - 49999",C1977&gt;=50000,"50000 or more")</f>
        <v>15000 - 19999</v>
      </c>
    </row>
    <row r="1978" spans="1:4" x14ac:dyDescent="0.25">
      <c r="A1978">
        <v>473</v>
      </c>
      <c r="B1978" t="str" cm="1">
        <f t="array" ref="B1978">_xlfn.IFS(Data!F1978 = "successful", "successful",Data!F1978="failed","unsuccessful",Data!F1978="canceled","unsuccessful",Data!F1978="live","live")</f>
        <v>successful</v>
      </c>
      <c r="C1978">
        <v>4000</v>
      </c>
      <c r="D1978" t="str" cm="1">
        <f t="array" ref="D1978">_xlfn.IFS(C1978&lt;1000,"&lt;1000",AND(C1978&gt;=1000,C1978&lt;=4999),"1000 - 4999",AND(C1978&gt;=5000,C1978&lt;=9999),"5000 - 9999",AND(C1978&gt;=10000,C1978&lt;=14999),"10000 - 14999",AND(C1978&gt;=15000,C1978&lt;=19999),"15000 - 19999",AND(C1978&gt;=20000,C1978&lt;=24999),"20000 - 24999",AND(C1978&gt;=25000,C1978&lt;=29999),"25000 - 29999",AND(C1978&gt;=30000,C1978&lt;=34999),"30000 - 34999",AND(C1978&gt;=35000,C1978&lt;=39999),"35000 - 39999",AND(C1978&gt;=40000,C1978&lt;=44999),"40000 - 44999",AND(C1978&gt;=45000,C1978&lt;=49999),"45000 - 49999",C1978&gt;=50000,"50000 or more")</f>
        <v>1000 - 4999</v>
      </c>
    </row>
    <row r="1979" spans="1:4" x14ac:dyDescent="0.25">
      <c r="A1979">
        <v>821</v>
      </c>
      <c r="B1979" t="str" cm="1">
        <f t="array" ref="B1979">_xlfn.IFS(Data!F1979 = "successful", "successful",Data!F1979="failed","unsuccessful",Data!F1979="canceled","unsuccessful",Data!F1979="live","live")</f>
        <v>successful</v>
      </c>
      <c r="C1979">
        <v>50000</v>
      </c>
      <c r="D1979" t="str" cm="1">
        <f t="array" ref="D1979">_xlfn.IFS(C1979&lt;1000,"&lt;1000",AND(C1979&gt;=1000,C1979&lt;=4999),"1000 - 4999",AND(C1979&gt;=5000,C1979&lt;=9999),"5000 - 9999",AND(C1979&gt;=10000,C1979&lt;=14999),"10000 - 14999",AND(C1979&gt;=15000,C1979&lt;=19999),"15000 - 19999",AND(C1979&gt;=20000,C1979&lt;=24999),"20000 - 24999",AND(C1979&gt;=25000,C1979&lt;=29999),"25000 - 29999",AND(C1979&gt;=30000,C1979&lt;=34999),"30000 - 34999",AND(C1979&gt;=35000,C1979&lt;=39999),"35000 - 39999",AND(C1979&gt;=40000,C1979&lt;=44999),"40000 - 44999",AND(C1979&gt;=45000,C1979&lt;=49999),"45000 - 49999",C1979&gt;=50000,"50000 or more")</f>
        <v>50000 or more</v>
      </c>
    </row>
    <row r="1980" spans="1:4" x14ac:dyDescent="0.25">
      <c r="A1980">
        <v>388</v>
      </c>
      <c r="B1980" t="str" cm="1">
        <f t="array" ref="B1980">_xlfn.IFS(Data!F1980 = "successful", "successful",Data!F1980="failed","unsuccessful",Data!F1980="canceled","unsuccessful",Data!F1980="live","live")</f>
        <v>successful</v>
      </c>
      <c r="C1980">
        <v>50000</v>
      </c>
      <c r="D1980" t="str" cm="1">
        <f t="array" ref="D1980">_xlfn.IFS(C1980&lt;1000,"&lt;1000",AND(C1980&gt;=1000,C1980&lt;=4999),"1000 - 4999",AND(C1980&gt;=5000,C1980&lt;=9999),"5000 - 9999",AND(C1980&gt;=10000,C1980&lt;=14999),"10000 - 14999",AND(C1980&gt;=15000,C1980&lt;=19999),"15000 - 19999",AND(C1980&gt;=20000,C1980&lt;=24999),"20000 - 24999",AND(C1980&gt;=25000,C1980&lt;=29999),"25000 - 29999",AND(C1980&gt;=30000,C1980&lt;=34999),"30000 - 34999",AND(C1980&gt;=35000,C1980&lt;=39999),"35000 - 39999",AND(C1980&gt;=40000,C1980&lt;=44999),"40000 - 44999",AND(C1980&gt;=45000,C1980&lt;=49999),"45000 - 49999",C1980&gt;=50000,"50000 or more")</f>
        <v>50000 or more</v>
      </c>
    </row>
    <row r="1981" spans="1:4" x14ac:dyDescent="0.25">
      <c r="A1981">
        <v>813</v>
      </c>
      <c r="B1981" t="str" cm="1">
        <f t="array" ref="B1981">_xlfn.IFS(Data!F1981 = "successful", "successful",Data!F1981="failed","unsuccessful",Data!F1981="canceled","unsuccessful",Data!F1981="live","live")</f>
        <v>successful</v>
      </c>
      <c r="C1981">
        <v>200000</v>
      </c>
      <c r="D1981" t="str" cm="1">
        <f t="array" ref="D1981">_xlfn.IFS(C1981&lt;1000,"&lt;1000",AND(C1981&gt;=1000,C1981&lt;=4999),"1000 - 4999",AND(C1981&gt;=5000,C1981&lt;=9999),"5000 - 9999",AND(C1981&gt;=10000,C1981&lt;=14999),"10000 - 14999",AND(C1981&gt;=15000,C1981&lt;=19999),"15000 - 19999",AND(C1981&gt;=20000,C1981&lt;=24999),"20000 - 24999",AND(C1981&gt;=25000,C1981&lt;=29999),"25000 - 29999",AND(C1981&gt;=30000,C1981&lt;=34999),"30000 - 34999",AND(C1981&gt;=35000,C1981&lt;=39999),"35000 - 39999",AND(C1981&gt;=40000,C1981&lt;=44999),"40000 - 44999",AND(C1981&gt;=45000,C1981&lt;=49999),"45000 - 49999",C1981&gt;=50000,"50000 or more")</f>
        <v>50000 or more</v>
      </c>
    </row>
    <row r="1982" spans="1:4" x14ac:dyDescent="0.25">
      <c r="A1982">
        <v>1945</v>
      </c>
      <c r="B1982" t="str" cm="1">
        <f t="array" ref="B1982">_xlfn.IFS(Data!F1982 = "successful", "successful",Data!F1982="failed","unsuccessful",Data!F1982="canceled","unsuccessful",Data!F1982="live","live")</f>
        <v>successful</v>
      </c>
      <c r="C1982">
        <v>50000</v>
      </c>
      <c r="D1982" t="str" cm="1">
        <f t="array" ref="D1982">_xlfn.IFS(C1982&lt;1000,"&lt;1000",AND(C1982&gt;=1000,C1982&lt;=4999),"1000 - 4999",AND(C1982&gt;=5000,C1982&lt;=9999),"5000 - 9999",AND(C1982&gt;=10000,C1982&lt;=14999),"10000 - 14999",AND(C1982&gt;=15000,C1982&lt;=19999),"15000 - 19999",AND(C1982&gt;=20000,C1982&lt;=24999),"20000 - 24999",AND(C1982&gt;=25000,C1982&lt;=29999),"25000 - 29999",AND(C1982&gt;=30000,C1982&lt;=34999),"30000 - 34999",AND(C1982&gt;=35000,C1982&lt;=39999),"35000 - 39999",AND(C1982&gt;=40000,C1982&lt;=44999),"40000 - 44999",AND(C1982&gt;=45000,C1982&lt;=49999),"45000 - 49999",C1982&gt;=50000,"50000 or more")</f>
        <v>50000 or more</v>
      </c>
    </row>
    <row r="1983" spans="1:4" x14ac:dyDescent="0.25">
      <c r="A1983">
        <v>12</v>
      </c>
      <c r="B1983" t="str" cm="1">
        <f t="array" ref="B1983">_xlfn.IFS(Data!F1983 = "successful", "successful",Data!F1983="failed","unsuccessful",Data!F1983="canceled","unsuccessful",Data!F1983="live","live")</f>
        <v>unsuccessful</v>
      </c>
      <c r="C1983">
        <v>7500</v>
      </c>
      <c r="D1983" t="str" cm="1">
        <f t="array" ref="D1983">_xlfn.IFS(C1983&lt;1000,"&lt;1000",AND(C1983&gt;=1000,C1983&lt;=4999),"1000 - 4999",AND(C1983&gt;=5000,C1983&lt;=9999),"5000 - 9999",AND(C1983&gt;=10000,C1983&lt;=14999),"10000 - 14999",AND(C1983&gt;=15000,C1983&lt;=19999),"15000 - 19999",AND(C1983&gt;=20000,C1983&lt;=24999),"20000 - 24999",AND(C1983&gt;=25000,C1983&lt;=29999),"25000 - 29999",AND(C1983&gt;=30000,C1983&lt;=34999),"30000 - 34999",AND(C1983&gt;=35000,C1983&lt;=39999),"35000 - 39999",AND(C1983&gt;=40000,C1983&lt;=44999),"40000 - 44999",AND(C1983&gt;=45000,C1983&lt;=49999),"45000 - 49999",C1983&gt;=50000,"50000 or more")</f>
        <v>5000 - 9999</v>
      </c>
    </row>
    <row r="1984" spans="1:4" x14ac:dyDescent="0.25">
      <c r="A1984">
        <v>0</v>
      </c>
      <c r="B1984" t="str" cm="1">
        <f t="array" ref="B1984">_xlfn.IFS(Data!F1984 = "successful", "successful",Data!F1984="failed","unsuccessful",Data!F1984="canceled","unsuccessful",Data!F1984="live","live")</f>
        <v>unsuccessful</v>
      </c>
      <c r="C1984">
        <v>180000</v>
      </c>
      <c r="D1984" t="str" cm="1">
        <f t="array" ref="D1984">_xlfn.IFS(C1984&lt;1000,"&lt;1000",AND(C1984&gt;=1000,C1984&lt;=4999),"1000 - 4999",AND(C1984&gt;=5000,C1984&lt;=9999),"5000 - 9999",AND(C1984&gt;=10000,C1984&lt;=14999),"10000 - 14999",AND(C1984&gt;=15000,C1984&lt;=19999),"15000 - 19999",AND(C1984&gt;=20000,C1984&lt;=24999),"20000 - 24999",AND(C1984&gt;=25000,C1984&lt;=29999),"25000 - 29999",AND(C1984&gt;=30000,C1984&lt;=34999),"30000 - 34999",AND(C1984&gt;=35000,C1984&lt;=39999),"35000 - 39999",AND(C1984&gt;=40000,C1984&lt;=44999),"40000 - 44999",AND(C1984&gt;=45000,C1984&lt;=49999),"45000 - 49999",C1984&gt;=50000,"50000 or more")</f>
        <v>50000 or more</v>
      </c>
    </row>
    <row r="1985" spans="1:4" x14ac:dyDescent="0.25">
      <c r="A1985">
        <v>16</v>
      </c>
      <c r="B1985" t="str" cm="1">
        <f t="array" ref="B1985">_xlfn.IFS(Data!F1985 = "successful", "successful",Data!F1985="failed","unsuccessful",Data!F1985="canceled","unsuccessful",Data!F1985="live","live")</f>
        <v>unsuccessful</v>
      </c>
      <c r="C1985">
        <v>33000</v>
      </c>
      <c r="D1985" t="str" cm="1">
        <f t="array" ref="D1985">_xlfn.IFS(C1985&lt;1000,"&lt;1000",AND(C1985&gt;=1000,C1985&lt;=4999),"1000 - 4999",AND(C1985&gt;=5000,C1985&lt;=9999),"5000 - 9999",AND(C1985&gt;=10000,C1985&lt;=14999),"10000 - 14999",AND(C1985&gt;=15000,C1985&lt;=19999),"15000 - 19999",AND(C1985&gt;=20000,C1985&lt;=24999),"20000 - 24999",AND(C1985&gt;=25000,C1985&lt;=29999),"25000 - 29999",AND(C1985&gt;=30000,C1985&lt;=34999),"30000 - 34999",AND(C1985&gt;=35000,C1985&lt;=39999),"35000 - 39999",AND(C1985&gt;=40000,C1985&lt;=44999),"40000 - 44999",AND(C1985&gt;=45000,C1985&lt;=49999),"45000 - 49999",C1985&gt;=50000,"50000 or more")</f>
        <v>30000 - 34999</v>
      </c>
    </row>
    <row r="1986" spans="1:4" x14ac:dyDescent="0.25">
      <c r="A1986">
        <v>7</v>
      </c>
      <c r="B1986" t="str" cm="1">
        <f t="array" ref="B1986">_xlfn.IFS(Data!F1986 = "successful", "successful",Data!F1986="failed","unsuccessful",Data!F1986="canceled","unsuccessful",Data!F1986="live","live")</f>
        <v>unsuccessful</v>
      </c>
      <c r="C1986">
        <v>15000</v>
      </c>
      <c r="D1986" t="str" cm="1">
        <f t="array" ref="D1986">_xlfn.IFS(C1986&lt;1000,"&lt;1000",AND(C1986&gt;=1000,C1986&lt;=4999),"1000 - 4999",AND(C1986&gt;=5000,C1986&lt;=9999),"5000 - 9999",AND(C1986&gt;=10000,C1986&lt;=14999),"10000 - 14999",AND(C1986&gt;=15000,C1986&lt;=19999),"15000 - 19999",AND(C1986&gt;=20000,C1986&lt;=24999),"20000 - 24999",AND(C1986&gt;=25000,C1986&lt;=29999),"25000 - 29999",AND(C1986&gt;=30000,C1986&lt;=34999),"30000 - 34999",AND(C1986&gt;=35000,C1986&lt;=39999),"35000 - 39999",AND(C1986&gt;=40000,C1986&lt;=44999),"40000 - 44999",AND(C1986&gt;=45000,C1986&lt;=49999),"45000 - 49999",C1986&gt;=50000,"50000 or more")</f>
        <v>15000 - 19999</v>
      </c>
    </row>
    <row r="1987" spans="1:4" x14ac:dyDescent="0.25">
      <c r="A1987">
        <v>4</v>
      </c>
      <c r="B1987" t="str" cm="1">
        <f t="array" ref="B1987">_xlfn.IFS(Data!F1987 = "successful", "successful",Data!F1987="failed","unsuccessful",Data!F1987="canceled","unsuccessful",Data!F1987="live","live")</f>
        <v>unsuccessful</v>
      </c>
      <c r="C1987">
        <v>1600</v>
      </c>
      <c r="D1987" t="str" cm="1">
        <f t="array" ref="D1987">_xlfn.IFS(C1987&lt;1000,"&lt;1000",AND(C1987&gt;=1000,C1987&lt;=4999),"1000 - 4999",AND(C1987&gt;=5000,C1987&lt;=9999),"5000 - 9999",AND(C1987&gt;=10000,C1987&lt;=14999),"10000 - 14999",AND(C1987&gt;=15000,C1987&lt;=19999),"15000 - 19999",AND(C1987&gt;=20000,C1987&lt;=24999),"20000 - 24999",AND(C1987&gt;=25000,C1987&lt;=29999),"25000 - 29999",AND(C1987&gt;=30000,C1987&lt;=34999),"30000 - 34999",AND(C1987&gt;=35000,C1987&lt;=39999),"35000 - 39999",AND(C1987&gt;=40000,C1987&lt;=44999),"40000 - 44999",AND(C1987&gt;=45000,C1987&lt;=49999),"45000 - 49999",C1987&gt;=50000,"50000 or more")</f>
        <v>1000 - 4999</v>
      </c>
    </row>
    <row r="1988" spans="1:4" x14ac:dyDescent="0.25">
      <c r="A1988">
        <v>1</v>
      </c>
      <c r="B1988" t="str" cm="1">
        <f t="array" ref="B1988">_xlfn.IFS(Data!F1988 = "successful", "successful",Data!F1988="failed","unsuccessful",Data!F1988="canceled","unsuccessful",Data!F1988="live","live")</f>
        <v>unsuccessful</v>
      </c>
      <c r="C1988">
        <v>2000</v>
      </c>
      <c r="D1988" t="str" cm="1">
        <f t="array" ref="D1988">_xlfn.IFS(C1988&lt;1000,"&lt;1000",AND(C1988&gt;=1000,C1988&lt;=4999),"1000 - 4999",AND(C1988&gt;=5000,C1988&lt;=9999),"5000 - 9999",AND(C1988&gt;=10000,C1988&lt;=14999),"10000 - 14999",AND(C1988&gt;=15000,C1988&lt;=19999),"15000 - 19999",AND(C1988&gt;=20000,C1988&lt;=24999),"20000 - 24999",AND(C1988&gt;=25000,C1988&lt;=29999),"25000 - 29999",AND(C1988&gt;=30000,C1988&lt;=34999),"30000 - 34999",AND(C1988&gt;=35000,C1988&lt;=39999),"35000 - 39999",AND(C1988&gt;=40000,C1988&lt;=44999),"40000 - 44999",AND(C1988&gt;=45000,C1988&lt;=49999),"45000 - 49999",C1988&gt;=50000,"50000 or more")</f>
        <v>1000 - 4999</v>
      </c>
    </row>
    <row r="1989" spans="1:4" x14ac:dyDescent="0.25">
      <c r="A1989">
        <v>28</v>
      </c>
      <c r="B1989" t="str" cm="1">
        <f t="array" ref="B1989">_xlfn.IFS(Data!F1989 = "successful", "successful",Data!F1989="failed","unsuccessful",Data!F1989="canceled","unsuccessful",Data!F1989="live","live")</f>
        <v>unsuccessful</v>
      </c>
      <c r="C1989">
        <v>5500</v>
      </c>
      <c r="D1989" t="str" cm="1">
        <f t="array" ref="D1989">_xlfn.IFS(C1989&lt;1000,"&lt;1000",AND(C1989&gt;=1000,C1989&lt;=4999),"1000 - 4999",AND(C1989&gt;=5000,C1989&lt;=9999),"5000 - 9999",AND(C1989&gt;=10000,C1989&lt;=14999),"10000 - 14999",AND(C1989&gt;=15000,C1989&lt;=19999),"15000 - 19999",AND(C1989&gt;=20000,C1989&lt;=24999),"20000 - 24999",AND(C1989&gt;=25000,C1989&lt;=29999),"25000 - 29999",AND(C1989&gt;=30000,C1989&lt;=34999),"30000 - 34999",AND(C1989&gt;=35000,C1989&lt;=39999),"35000 - 39999",AND(C1989&gt;=40000,C1989&lt;=44999),"40000 - 44999",AND(C1989&gt;=45000,C1989&lt;=49999),"45000 - 49999",C1989&gt;=50000,"50000 or more")</f>
        <v>5000 - 9999</v>
      </c>
    </row>
    <row r="1990" spans="1:4" x14ac:dyDescent="0.25">
      <c r="A1990">
        <v>1</v>
      </c>
      <c r="B1990" t="str" cm="1">
        <f t="array" ref="B1990">_xlfn.IFS(Data!F1990 = "successful", "successful",Data!F1990="failed","unsuccessful",Data!F1990="canceled","unsuccessful",Data!F1990="live","live")</f>
        <v>unsuccessful</v>
      </c>
      <c r="C1990">
        <v>6000</v>
      </c>
      <c r="D1990" t="str" cm="1">
        <f t="array" ref="D1990">_xlfn.IFS(C1990&lt;1000,"&lt;1000",AND(C1990&gt;=1000,C1990&lt;=4999),"1000 - 4999",AND(C1990&gt;=5000,C1990&lt;=9999),"5000 - 9999",AND(C1990&gt;=10000,C1990&lt;=14999),"10000 - 14999",AND(C1990&gt;=15000,C1990&lt;=19999),"15000 - 19999",AND(C1990&gt;=20000,C1990&lt;=24999),"20000 - 24999",AND(C1990&gt;=25000,C1990&lt;=29999),"25000 - 29999",AND(C1990&gt;=30000,C1990&lt;=34999),"30000 - 34999",AND(C1990&gt;=35000,C1990&lt;=39999),"35000 - 39999",AND(C1990&gt;=40000,C1990&lt;=44999),"40000 - 44999",AND(C1990&gt;=45000,C1990&lt;=49999),"45000 - 49999",C1990&gt;=50000,"50000 or more")</f>
        <v>5000 - 9999</v>
      </c>
    </row>
    <row r="1991" spans="1:4" x14ac:dyDescent="0.25">
      <c r="A1991">
        <v>1</v>
      </c>
      <c r="B1991" t="str" cm="1">
        <f t="array" ref="B1991">_xlfn.IFS(Data!F1991 = "successful", "successful",Data!F1991="failed","unsuccessful",Data!F1991="canceled","unsuccessful",Data!F1991="live","live")</f>
        <v>unsuccessful</v>
      </c>
      <c r="C1991">
        <v>5000</v>
      </c>
      <c r="D1991" t="str" cm="1">
        <f t="array" ref="D1991">_xlfn.IFS(C1991&lt;1000,"&lt;1000",AND(C1991&gt;=1000,C1991&lt;=4999),"1000 - 4999",AND(C1991&gt;=5000,C1991&lt;=9999),"5000 - 9999",AND(C1991&gt;=10000,C1991&lt;=14999),"10000 - 14999",AND(C1991&gt;=15000,C1991&lt;=19999),"15000 - 19999",AND(C1991&gt;=20000,C1991&lt;=24999),"20000 - 24999",AND(C1991&gt;=25000,C1991&lt;=29999),"25000 - 29999",AND(C1991&gt;=30000,C1991&lt;=34999),"30000 - 34999",AND(C1991&gt;=35000,C1991&lt;=39999),"35000 - 39999",AND(C1991&gt;=40000,C1991&lt;=44999),"40000 - 44999",AND(C1991&gt;=45000,C1991&lt;=49999),"45000 - 49999",C1991&gt;=50000,"50000 or more")</f>
        <v>5000 - 9999</v>
      </c>
    </row>
    <row r="1992" spans="1:4" x14ac:dyDescent="0.25">
      <c r="A1992">
        <v>5</v>
      </c>
      <c r="B1992" t="str" cm="1">
        <f t="array" ref="B1992">_xlfn.IFS(Data!F1992 = "successful", "successful",Data!F1992="failed","unsuccessful",Data!F1992="canceled","unsuccessful",Data!F1992="live","live")</f>
        <v>unsuccessful</v>
      </c>
      <c r="C1992">
        <v>3000</v>
      </c>
      <c r="D1992" t="str" cm="1">
        <f t="array" ref="D1992">_xlfn.IFS(C1992&lt;1000,"&lt;1000",AND(C1992&gt;=1000,C1992&lt;=4999),"1000 - 4999",AND(C1992&gt;=5000,C1992&lt;=9999),"5000 - 9999",AND(C1992&gt;=10000,C1992&lt;=14999),"10000 - 14999",AND(C1992&gt;=15000,C1992&lt;=19999),"15000 - 19999",AND(C1992&gt;=20000,C1992&lt;=24999),"20000 - 24999",AND(C1992&gt;=25000,C1992&lt;=29999),"25000 - 29999",AND(C1992&gt;=30000,C1992&lt;=34999),"30000 - 34999",AND(C1992&gt;=35000,C1992&lt;=39999),"35000 - 39999",AND(C1992&gt;=40000,C1992&lt;=44999),"40000 - 44999",AND(C1992&gt;=45000,C1992&lt;=49999),"45000 - 49999",C1992&gt;=50000,"50000 or more")</f>
        <v>1000 - 4999</v>
      </c>
    </row>
    <row r="1993" spans="1:4" x14ac:dyDescent="0.25">
      <c r="A1993">
        <v>3</v>
      </c>
      <c r="B1993" t="str" cm="1">
        <f t="array" ref="B1993">_xlfn.IFS(Data!F1993 = "successful", "successful",Data!F1993="failed","unsuccessful",Data!F1993="canceled","unsuccessful",Data!F1993="live","live")</f>
        <v>unsuccessful</v>
      </c>
      <c r="C1993">
        <v>2000</v>
      </c>
      <c r="D1993" t="str" cm="1">
        <f t="array" ref="D1993">_xlfn.IFS(C1993&lt;1000,"&lt;1000",AND(C1993&gt;=1000,C1993&lt;=4999),"1000 - 4999",AND(C1993&gt;=5000,C1993&lt;=9999),"5000 - 9999",AND(C1993&gt;=10000,C1993&lt;=14999),"10000 - 14999",AND(C1993&gt;=15000,C1993&lt;=19999),"15000 - 19999",AND(C1993&gt;=20000,C1993&lt;=24999),"20000 - 24999",AND(C1993&gt;=25000,C1993&lt;=29999),"25000 - 29999",AND(C1993&gt;=30000,C1993&lt;=34999),"30000 - 34999",AND(C1993&gt;=35000,C1993&lt;=39999),"35000 - 39999",AND(C1993&gt;=40000,C1993&lt;=44999),"40000 - 44999",AND(C1993&gt;=45000,C1993&lt;=49999),"45000 - 49999",C1993&gt;=50000,"50000 or more")</f>
        <v>1000 - 4999</v>
      </c>
    </row>
    <row r="1994" spans="1:4" x14ac:dyDescent="0.25">
      <c r="A1994">
        <v>2</v>
      </c>
      <c r="B1994" t="str" cm="1">
        <f t="array" ref="B1994">_xlfn.IFS(Data!F1994 = "successful", "successful",Data!F1994="failed","unsuccessful",Data!F1994="canceled","unsuccessful",Data!F1994="live","live")</f>
        <v>unsuccessful</v>
      </c>
      <c r="C1994">
        <v>1500</v>
      </c>
      <c r="D1994" t="str" cm="1">
        <f t="array" ref="D1994">_xlfn.IFS(C1994&lt;1000,"&lt;1000",AND(C1994&gt;=1000,C1994&lt;=4999),"1000 - 4999",AND(C1994&gt;=5000,C1994&lt;=9999),"5000 - 9999",AND(C1994&gt;=10000,C1994&lt;=14999),"10000 - 14999",AND(C1994&gt;=15000,C1994&lt;=19999),"15000 - 19999",AND(C1994&gt;=20000,C1994&lt;=24999),"20000 - 24999",AND(C1994&gt;=25000,C1994&lt;=29999),"25000 - 29999",AND(C1994&gt;=30000,C1994&lt;=34999),"30000 - 34999",AND(C1994&gt;=35000,C1994&lt;=39999),"35000 - 39999",AND(C1994&gt;=40000,C1994&lt;=44999),"40000 - 44999",AND(C1994&gt;=45000,C1994&lt;=49999),"45000 - 49999",C1994&gt;=50000,"50000 or more")</f>
        <v>1000 - 4999</v>
      </c>
    </row>
    <row r="1995" spans="1:4" x14ac:dyDescent="0.25">
      <c r="A1995">
        <v>0</v>
      </c>
      <c r="B1995" t="str" cm="1">
        <f t="array" ref="B1995">_xlfn.IFS(Data!F1995 = "successful", "successful",Data!F1995="failed","unsuccessful",Data!F1995="canceled","unsuccessful",Data!F1995="live","live")</f>
        <v>unsuccessful</v>
      </c>
      <c r="C1995">
        <v>2000</v>
      </c>
      <c r="D1995" t="str" cm="1">
        <f t="array" ref="D1995">_xlfn.IFS(C1995&lt;1000,"&lt;1000",AND(C1995&gt;=1000,C1995&lt;=4999),"1000 - 4999",AND(C1995&gt;=5000,C1995&lt;=9999),"5000 - 9999",AND(C1995&gt;=10000,C1995&lt;=14999),"10000 - 14999",AND(C1995&gt;=15000,C1995&lt;=19999),"15000 - 19999",AND(C1995&gt;=20000,C1995&lt;=24999),"20000 - 24999",AND(C1995&gt;=25000,C1995&lt;=29999),"25000 - 29999",AND(C1995&gt;=30000,C1995&lt;=34999),"30000 - 34999",AND(C1995&gt;=35000,C1995&lt;=39999),"35000 - 39999",AND(C1995&gt;=40000,C1995&lt;=44999),"40000 - 44999",AND(C1995&gt;=45000,C1995&lt;=49999),"45000 - 49999",C1995&gt;=50000,"50000 or more")</f>
        <v>1000 - 4999</v>
      </c>
    </row>
    <row r="1996" spans="1:4" x14ac:dyDescent="0.25">
      <c r="A1996">
        <v>0</v>
      </c>
      <c r="B1996" t="str" cm="1">
        <f t="array" ref="B1996">_xlfn.IFS(Data!F1996 = "successful", "successful",Data!F1996="failed","unsuccessful",Data!F1996="canceled","unsuccessful",Data!F1996="live","live")</f>
        <v>unsuccessful</v>
      </c>
      <c r="C1996">
        <v>3200</v>
      </c>
      <c r="D1996" t="str" cm="1">
        <f t="array" ref="D1996">_xlfn.IFS(C1996&lt;1000,"&lt;1000",AND(C1996&gt;=1000,C1996&lt;=4999),"1000 - 4999",AND(C1996&gt;=5000,C1996&lt;=9999),"5000 - 9999",AND(C1996&gt;=10000,C1996&lt;=14999),"10000 - 14999",AND(C1996&gt;=15000,C1996&lt;=19999),"15000 - 19999",AND(C1996&gt;=20000,C1996&lt;=24999),"20000 - 24999",AND(C1996&gt;=25000,C1996&lt;=29999),"25000 - 29999",AND(C1996&gt;=30000,C1996&lt;=34999),"30000 - 34999",AND(C1996&gt;=35000,C1996&lt;=39999),"35000 - 39999",AND(C1996&gt;=40000,C1996&lt;=44999),"40000 - 44999",AND(C1996&gt;=45000,C1996&lt;=49999),"45000 - 49999",C1996&gt;=50000,"50000 or more")</f>
        <v>1000 - 4999</v>
      </c>
    </row>
    <row r="1997" spans="1:4" x14ac:dyDescent="0.25">
      <c r="A1997">
        <v>3</v>
      </c>
      <c r="B1997" t="str" cm="1">
        <f t="array" ref="B1997">_xlfn.IFS(Data!F1997 = "successful", "successful",Data!F1997="failed","unsuccessful",Data!F1997="canceled","unsuccessful",Data!F1997="live","live")</f>
        <v>unsuccessful</v>
      </c>
      <c r="C1997">
        <v>1000</v>
      </c>
      <c r="D1997" t="str" cm="1">
        <f t="array" ref="D1997">_xlfn.IFS(C1997&lt;1000,"&lt;1000",AND(C1997&gt;=1000,C1997&lt;=4999),"1000 - 4999",AND(C1997&gt;=5000,C1997&lt;=9999),"5000 - 9999",AND(C1997&gt;=10000,C1997&lt;=14999),"10000 - 14999",AND(C1997&gt;=15000,C1997&lt;=19999),"15000 - 19999",AND(C1997&gt;=20000,C1997&lt;=24999),"20000 - 24999",AND(C1997&gt;=25000,C1997&lt;=29999),"25000 - 29999",AND(C1997&gt;=30000,C1997&lt;=34999),"30000 - 34999",AND(C1997&gt;=35000,C1997&lt;=39999),"35000 - 39999",AND(C1997&gt;=40000,C1997&lt;=44999),"40000 - 44999",AND(C1997&gt;=45000,C1997&lt;=49999),"45000 - 49999",C1997&gt;=50000,"50000 or more")</f>
        <v>1000 - 4999</v>
      </c>
    </row>
    <row r="1998" spans="1:4" x14ac:dyDescent="0.25">
      <c r="A1998">
        <v>0</v>
      </c>
      <c r="B1998" t="str" cm="1">
        <f t="array" ref="B1998">_xlfn.IFS(Data!F1998 = "successful", "successful",Data!F1998="failed","unsuccessful",Data!F1998="canceled","unsuccessful",Data!F1998="live","live")</f>
        <v>unsuccessful</v>
      </c>
      <c r="C1998">
        <v>133800</v>
      </c>
      <c r="D1998" t="str" cm="1">
        <f t="array" ref="D1998">_xlfn.IFS(C1998&lt;1000,"&lt;1000",AND(C1998&gt;=1000,C1998&lt;=4999),"1000 - 4999",AND(C1998&gt;=5000,C1998&lt;=9999),"5000 - 9999",AND(C1998&gt;=10000,C1998&lt;=14999),"10000 - 14999",AND(C1998&gt;=15000,C1998&lt;=19999),"15000 - 19999",AND(C1998&gt;=20000,C1998&lt;=24999),"20000 - 24999",AND(C1998&gt;=25000,C1998&lt;=29999),"25000 - 29999",AND(C1998&gt;=30000,C1998&lt;=34999),"30000 - 34999",AND(C1998&gt;=35000,C1998&lt;=39999),"35000 - 39999",AND(C1998&gt;=40000,C1998&lt;=44999),"40000 - 44999",AND(C1998&gt;=45000,C1998&lt;=49999),"45000 - 49999",C1998&gt;=50000,"50000 or more")</f>
        <v>50000 or more</v>
      </c>
    </row>
    <row r="1999" spans="1:4" x14ac:dyDescent="0.25">
      <c r="A1999">
        <v>0</v>
      </c>
      <c r="B1999" t="str" cm="1">
        <f t="array" ref="B1999">_xlfn.IFS(Data!F1999 = "successful", "successful",Data!F1999="failed","unsuccessful",Data!F1999="canceled","unsuccessful",Data!F1999="live","live")</f>
        <v>unsuccessful</v>
      </c>
      <c r="C1999">
        <v>6500</v>
      </c>
      <c r="D1999" t="str" cm="1">
        <f t="array" ref="D1999">_xlfn.IFS(C1999&lt;1000,"&lt;1000",AND(C1999&gt;=1000,C1999&lt;=4999),"1000 - 4999",AND(C1999&gt;=5000,C1999&lt;=9999),"5000 - 9999",AND(C1999&gt;=10000,C1999&lt;=14999),"10000 - 14999",AND(C1999&gt;=15000,C1999&lt;=19999),"15000 - 19999",AND(C1999&gt;=20000,C1999&lt;=24999),"20000 - 24999",AND(C1999&gt;=25000,C1999&lt;=29999),"25000 - 29999",AND(C1999&gt;=30000,C1999&lt;=34999),"30000 - 34999",AND(C1999&gt;=35000,C1999&lt;=39999),"35000 - 39999",AND(C1999&gt;=40000,C1999&lt;=44999),"40000 - 44999",AND(C1999&gt;=45000,C1999&lt;=49999),"45000 - 49999",C1999&gt;=50000,"50000 or more")</f>
        <v>5000 - 9999</v>
      </c>
    </row>
    <row r="2000" spans="1:4" x14ac:dyDescent="0.25">
      <c r="A2000">
        <v>3</v>
      </c>
      <c r="B2000" t="str" cm="1">
        <f t="array" ref="B2000">_xlfn.IFS(Data!F2000 = "successful", "successful",Data!F2000="failed","unsuccessful",Data!F2000="canceled","unsuccessful",Data!F2000="live","live")</f>
        <v>unsuccessful</v>
      </c>
      <c r="C2000">
        <v>2500</v>
      </c>
      <c r="D2000" t="str" cm="1">
        <f t="array" ref="D2000">_xlfn.IFS(C2000&lt;1000,"&lt;1000",AND(C2000&gt;=1000,C2000&lt;=4999),"1000 - 4999",AND(C2000&gt;=5000,C2000&lt;=9999),"5000 - 9999",AND(C2000&gt;=10000,C2000&lt;=14999),"10000 - 14999",AND(C2000&gt;=15000,C2000&lt;=19999),"15000 - 19999",AND(C2000&gt;=20000,C2000&lt;=24999),"20000 - 24999",AND(C2000&gt;=25000,C2000&lt;=29999),"25000 - 29999",AND(C2000&gt;=30000,C2000&lt;=34999),"30000 - 34999",AND(C2000&gt;=35000,C2000&lt;=39999),"35000 - 39999",AND(C2000&gt;=40000,C2000&lt;=44999),"40000 - 44999",AND(C2000&gt;=45000,C2000&lt;=49999),"45000 - 49999",C2000&gt;=50000,"50000 or more")</f>
        <v>1000 - 4999</v>
      </c>
    </row>
    <row r="2001" spans="1:4" x14ac:dyDescent="0.25">
      <c r="A2001">
        <v>7</v>
      </c>
      <c r="B2001" t="str" cm="1">
        <f t="array" ref="B2001">_xlfn.IFS(Data!F2001 = "successful", "successful",Data!F2001="failed","unsuccessful",Data!F2001="canceled","unsuccessful",Data!F2001="live","live")</f>
        <v>unsuccessful</v>
      </c>
      <c r="C2001">
        <v>31000</v>
      </c>
      <c r="D2001" t="str" cm="1">
        <f t="array" ref="D2001">_xlfn.IFS(C2001&lt;1000,"&lt;1000",AND(C2001&gt;=1000,C2001&lt;=4999),"1000 - 4999",AND(C2001&gt;=5000,C2001&lt;=9999),"5000 - 9999",AND(C2001&gt;=10000,C2001&lt;=14999),"10000 - 14999",AND(C2001&gt;=15000,C2001&lt;=19999),"15000 - 19999",AND(C2001&gt;=20000,C2001&lt;=24999),"20000 - 24999",AND(C2001&gt;=25000,C2001&lt;=29999),"25000 - 29999",AND(C2001&gt;=30000,C2001&lt;=34999),"30000 - 34999",AND(C2001&gt;=35000,C2001&lt;=39999),"35000 - 39999",AND(C2001&gt;=40000,C2001&lt;=44999),"40000 - 44999",AND(C2001&gt;=45000,C2001&lt;=49999),"45000 - 49999",C2001&gt;=50000,"50000 or more")</f>
        <v>30000 - 34999</v>
      </c>
    </row>
    <row r="2002" spans="1:4" x14ac:dyDescent="0.25">
      <c r="A2002">
        <v>25</v>
      </c>
      <c r="B2002" t="str" cm="1">
        <f t="array" ref="B2002">_xlfn.IFS(Data!F2002 = "successful", "successful",Data!F2002="failed","unsuccessful",Data!F2002="canceled","unsuccessful",Data!F2002="live","live")</f>
        <v>unsuccessful</v>
      </c>
      <c r="C2002">
        <v>5000</v>
      </c>
      <c r="D2002" t="str" cm="1">
        <f t="array" ref="D2002">_xlfn.IFS(C2002&lt;1000,"&lt;1000",AND(C2002&gt;=1000,C2002&lt;=4999),"1000 - 4999",AND(C2002&gt;=5000,C2002&lt;=9999),"5000 - 9999",AND(C2002&gt;=10000,C2002&lt;=14999),"10000 - 14999",AND(C2002&gt;=15000,C2002&lt;=19999),"15000 - 19999",AND(C2002&gt;=20000,C2002&lt;=24999),"20000 - 24999",AND(C2002&gt;=25000,C2002&lt;=29999),"25000 - 29999",AND(C2002&gt;=30000,C2002&lt;=34999),"30000 - 34999",AND(C2002&gt;=35000,C2002&lt;=39999),"35000 - 39999",AND(C2002&gt;=40000,C2002&lt;=44999),"40000 - 44999",AND(C2002&gt;=45000,C2002&lt;=49999),"45000 - 49999",C2002&gt;=50000,"50000 or more")</f>
        <v>5000 - 9999</v>
      </c>
    </row>
    <row r="2003" spans="1:4" x14ac:dyDescent="0.25">
      <c r="A2003">
        <v>1637</v>
      </c>
      <c r="B2003" t="str" cm="1">
        <f t="array" ref="B2003">_xlfn.IFS(Data!F2003 = "successful", "successful",Data!F2003="failed","unsuccessful",Data!F2003="canceled","unsuccessful",Data!F2003="live","live")</f>
        <v>successful</v>
      </c>
      <c r="C2003">
        <v>55000</v>
      </c>
      <c r="D2003" t="str" cm="1">
        <f t="array" ref="D2003">_xlfn.IFS(C2003&lt;1000,"&lt;1000",AND(C2003&gt;=1000,C2003&lt;=4999),"1000 - 4999",AND(C2003&gt;=5000,C2003&lt;=9999),"5000 - 9999",AND(C2003&gt;=10000,C2003&lt;=14999),"10000 - 14999",AND(C2003&gt;=15000,C2003&lt;=19999),"15000 - 19999",AND(C2003&gt;=20000,C2003&lt;=24999),"20000 - 24999",AND(C2003&gt;=25000,C2003&lt;=29999),"25000 - 29999",AND(C2003&gt;=30000,C2003&lt;=34999),"30000 - 34999",AND(C2003&gt;=35000,C2003&lt;=39999),"35000 - 39999",AND(C2003&gt;=40000,C2003&lt;=44999),"40000 - 44999",AND(C2003&gt;=45000,C2003&lt;=49999),"45000 - 49999",C2003&gt;=50000,"50000 or more")</f>
        <v>50000 or more</v>
      </c>
    </row>
    <row r="2004" spans="1:4" x14ac:dyDescent="0.25">
      <c r="A2004">
        <v>1375</v>
      </c>
      <c r="B2004" t="str" cm="1">
        <f t="array" ref="B2004">_xlfn.IFS(Data!F2004 = "successful", "successful",Data!F2004="failed","unsuccessful",Data!F2004="canceled","unsuccessful",Data!F2004="live","live")</f>
        <v>successful</v>
      </c>
      <c r="C2004">
        <v>50000</v>
      </c>
      <c r="D2004" t="str" cm="1">
        <f t="array" ref="D2004">_xlfn.IFS(C2004&lt;1000,"&lt;1000",AND(C2004&gt;=1000,C2004&lt;=4999),"1000 - 4999",AND(C2004&gt;=5000,C2004&lt;=9999),"5000 - 9999",AND(C2004&gt;=10000,C2004&lt;=14999),"10000 - 14999",AND(C2004&gt;=15000,C2004&lt;=19999),"15000 - 19999",AND(C2004&gt;=20000,C2004&lt;=24999),"20000 - 24999",AND(C2004&gt;=25000,C2004&lt;=29999),"25000 - 29999",AND(C2004&gt;=30000,C2004&lt;=34999),"30000 - 34999",AND(C2004&gt;=35000,C2004&lt;=39999),"35000 - 39999",AND(C2004&gt;=40000,C2004&lt;=44999),"40000 - 44999",AND(C2004&gt;=45000,C2004&lt;=49999),"45000 - 49999",C2004&gt;=50000,"50000 or more")</f>
        <v>50000 or more</v>
      </c>
    </row>
    <row r="2005" spans="1:4" x14ac:dyDescent="0.25">
      <c r="A2005">
        <v>17</v>
      </c>
      <c r="B2005" t="str" cm="1">
        <f t="array" ref="B2005">_xlfn.IFS(Data!F2005 = "successful", "successful",Data!F2005="failed","unsuccessful",Data!F2005="canceled","unsuccessful",Data!F2005="live","live")</f>
        <v>successful</v>
      </c>
      <c r="C2005">
        <v>500</v>
      </c>
      <c r="D2005" t="str" cm="1">
        <f t="array" ref="D2005">_xlfn.IFS(C2005&lt;1000,"&lt;1000",AND(C2005&gt;=1000,C2005&lt;=4999),"1000 - 4999",AND(C2005&gt;=5000,C2005&lt;=9999),"5000 - 9999",AND(C2005&gt;=10000,C2005&lt;=14999),"10000 - 14999",AND(C2005&gt;=15000,C2005&lt;=19999),"15000 - 19999",AND(C2005&gt;=20000,C2005&lt;=24999),"20000 - 24999",AND(C2005&gt;=25000,C2005&lt;=29999),"25000 - 29999",AND(C2005&gt;=30000,C2005&lt;=34999),"30000 - 34999",AND(C2005&gt;=35000,C2005&lt;=39999),"35000 - 39999",AND(C2005&gt;=40000,C2005&lt;=44999),"40000 - 44999",AND(C2005&gt;=45000,C2005&lt;=49999),"45000 - 49999",C2005&gt;=50000,"50000 or more")</f>
        <v>&lt;1000</v>
      </c>
    </row>
    <row r="2006" spans="1:4" x14ac:dyDescent="0.25">
      <c r="A2006">
        <v>354</v>
      </c>
      <c r="B2006" t="str" cm="1">
        <f t="array" ref="B2006">_xlfn.IFS(Data!F2006 = "successful", "successful",Data!F2006="failed","unsuccessful",Data!F2006="canceled","unsuccessful",Data!F2006="live","live")</f>
        <v>successful</v>
      </c>
      <c r="C2006">
        <v>50000</v>
      </c>
      <c r="D2006" t="str" cm="1">
        <f t="array" ref="D2006">_xlfn.IFS(C2006&lt;1000,"&lt;1000",AND(C2006&gt;=1000,C2006&lt;=4999),"1000 - 4999",AND(C2006&gt;=5000,C2006&lt;=9999),"5000 - 9999",AND(C2006&gt;=10000,C2006&lt;=14999),"10000 - 14999",AND(C2006&gt;=15000,C2006&lt;=19999),"15000 - 19999",AND(C2006&gt;=20000,C2006&lt;=24999),"20000 - 24999",AND(C2006&gt;=25000,C2006&lt;=29999),"25000 - 29999",AND(C2006&gt;=30000,C2006&lt;=34999),"30000 - 34999",AND(C2006&gt;=35000,C2006&lt;=39999),"35000 - 39999",AND(C2006&gt;=40000,C2006&lt;=44999),"40000 - 44999",AND(C2006&gt;=45000,C2006&lt;=49999),"45000 - 49999",C2006&gt;=50000,"50000 or more")</f>
        <v>50000 or more</v>
      </c>
    </row>
    <row r="2007" spans="1:4" x14ac:dyDescent="0.25">
      <c r="A2007">
        <v>191</v>
      </c>
      <c r="B2007" t="str" cm="1">
        <f t="array" ref="B2007">_xlfn.IFS(Data!F2007 = "successful", "successful",Data!F2007="failed","unsuccessful",Data!F2007="canceled","unsuccessful",Data!F2007="live","live")</f>
        <v>successful</v>
      </c>
      <c r="C2007">
        <v>30000</v>
      </c>
      <c r="D2007" t="str" cm="1">
        <f t="array" ref="D2007">_xlfn.IFS(C2007&lt;1000,"&lt;1000",AND(C2007&gt;=1000,C2007&lt;=4999),"1000 - 4999",AND(C2007&gt;=5000,C2007&lt;=9999),"5000 - 9999",AND(C2007&gt;=10000,C2007&lt;=14999),"10000 - 14999",AND(C2007&gt;=15000,C2007&lt;=19999),"15000 - 19999",AND(C2007&gt;=20000,C2007&lt;=24999),"20000 - 24999",AND(C2007&gt;=25000,C2007&lt;=29999),"25000 - 29999",AND(C2007&gt;=30000,C2007&lt;=34999),"30000 - 34999",AND(C2007&gt;=35000,C2007&lt;=39999),"35000 - 39999",AND(C2007&gt;=40000,C2007&lt;=44999),"40000 - 44999",AND(C2007&gt;=45000,C2007&lt;=49999),"45000 - 49999",C2007&gt;=50000,"50000 or more")</f>
        <v>30000 - 34999</v>
      </c>
    </row>
    <row r="2008" spans="1:4" x14ac:dyDescent="0.25">
      <c r="A2008">
        <v>303</v>
      </c>
      <c r="B2008" t="str" cm="1">
        <f t="array" ref="B2008">_xlfn.IFS(Data!F2008 = "successful", "successful",Data!F2008="failed","unsuccessful",Data!F2008="canceled","unsuccessful",Data!F2008="live","live")</f>
        <v>successful</v>
      </c>
      <c r="C2008">
        <v>50000</v>
      </c>
      <c r="D2008" t="str" cm="1">
        <f t="array" ref="D2008">_xlfn.IFS(C2008&lt;1000,"&lt;1000",AND(C2008&gt;=1000,C2008&lt;=4999),"1000 - 4999",AND(C2008&gt;=5000,C2008&lt;=9999),"5000 - 9999",AND(C2008&gt;=10000,C2008&lt;=14999),"10000 - 14999",AND(C2008&gt;=15000,C2008&lt;=19999),"15000 - 19999",AND(C2008&gt;=20000,C2008&lt;=24999),"20000 - 24999",AND(C2008&gt;=25000,C2008&lt;=29999),"25000 - 29999",AND(C2008&gt;=30000,C2008&lt;=34999),"30000 - 34999",AND(C2008&gt;=35000,C2008&lt;=39999),"35000 - 39999",AND(C2008&gt;=40000,C2008&lt;=44999),"40000 - 44999",AND(C2008&gt;=45000,C2008&lt;=49999),"45000 - 49999",C2008&gt;=50000,"50000 or more")</f>
        <v>50000 or more</v>
      </c>
    </row>
    <row r="2009" spans="1:4" x14ac:dyDescent="0.25">
      <c r="A2009">
        <v>137</v>
      </c>
      <c r="B2009" t="str" cm="1">
        <f t="array" ref="B2009">_xlfn.IFS(Data!F2009 = "successful", "successful",Data!F2009="failed","unsuccessful",Data!F2009="canceled","unsuccessful",Data!F2009="live","live")</f>
        <v>successful</v>
      </c>
      <c r="C2009">
        <v>10000</v>
      </c>
      <c r="D2009" t="str" cm="1">
        <f t="array" ref="D2009">_xlfn.IFS(C2009&lt;1000,"&lt;1000",AND(C2009&gt;=1000,C2009&lt;=4999),"1000 - 4999",AND(C2009&gt;=5000,C2009&lt;=9999),"5000 - 9999",AND(C2009&gt;=10000,C2009&lt;=14999),"10000 - 14999",AND(C2009&gt;=15000,C2009&lt;=19999),"15000 - 19999",AND(C2009&gt;=20000,C2009&lt;=24999),"20000 - 24999",AND(C2009&gt;=25000,C2009&lt;=29999),"25000 - 29999",AND(C2009&gt;=30000,C2009&lt;=34999),"30000 - 34999",AND(C2009&gt;=35000,C2009&lt;=39999),"35000 - 39999",AND(C2009&gt;=40000,C2009&lt;=44999),"40000 - 44999",AND(C2009&gt;=45000,C2009&lt;=49999),"45000 - 49999",C2009&gt;=50000,"50000 or more")</f>
        <v>10000 - 14999</v>
      </c>
    </row>
    <row r="2010" spans="1:4" x14ac:dyDescent="0.25">
      <c r="A2010">
        <v>41</v>
      </c>
      <c r="B2010" t="str" cm="1">
        <f t="array" ref="B2010">_xlfn.IFS(Data!F2010 = "successful", "successful",Data!F2010="failed","unsuccessful",Data!F2010="canceled","unsuccessful",Data!F2010="live","live")</f>
        <v>successful</v>
      </c>
      <c r="C2010">
        <v>1570.79</v>
      </c>
      <c r="D2010" t="str" cm="1">
        <f t="array" ref="D2010">_xlfn.IFS(C2010&lt;1000,"&lt;1000",AND(C2010&gt;=1000,C2010&lt;=4999),"1000 - 4999",AND(C2010&gt;=5000,C2010&lt;=9999),"5000 - 9999",AND(C2010&gt;=10000,C2010&lt;=14999),"10000 - 14999",AND(C2010&gt;=15000,C2010&lt;=19999),"15000 - 19999",AND(C2010&gt;=20000,C2010&lt;=24999),"20000 - 24999",AND(C2010&gt;=25000,C2010&lt;=29999),"25000 - 29999",AND(C2010&gt;=30000,C2010&lt;=34999),"30000 - 34999",AND(C2010&gt;=35000,C2010&lt;=39999),"35000 - 39999",AND(C2010&gt;=40000,C2010&lt;=44999),"40000 - 44999",AND(C2010&gt;=45000,C2010&lt;=49999),"45000 - 49999",C2010&gt;=50000,"50000 or more")</f>
        <v>1000 - 4999</v>
      </c>
    </row>
    <row r="2011" spans="1:4" x14ac:dyDescent="0.25">
      <c r="A2011">
        <v>398</v>
      </c>
      <c r="B2011" t="str" cm="1">
        <f t="array" ref="B2011">_xlfn.IFS(Data!F2011 = "successful", "successful",Data!F2011="failed","unsuccessful",Data!F2011="canceled","unsuccessful",Data!F2011="live","live")</f>
        <v>successful</v>
      </c>
      <c r="C2011">
        <v>50000</v>
      </c>
      <c r="D2011" t="str" cm="1">
        <f t="array" ref="D2011">_xlfn.IFS(C2011&lt;1000,"&lt;1000",AND(C2011&gt;=1000,C2011&lt;=4999),"1000 - 4999",AND(C2011&gt;=5000,C2011&lt;=9999),"5000 - 9999",AND(C2011&gt;=10000,C2011&lt;=14999),"10000 - 14999",AND(C2011&gt;=15000,C2011&lt;=19999),"15000 - 19999",AND(C2011&gt;=20000,C2011&lt;=24999),"20000 - 24999",AND(C2011&gt;=25000,C2011&lt;=29999),"25000 - 29999",AND(C2011&gt;=30000,C2011&lt;=34999),"30000 - 34999",AND(C2011&gt;=35000,C2011&lt;=39999),"35000 - 39999",AND(C2011&gt;=40000,C2011&lt;=44999),"40000 - 44999",AND(C2011&gt;=45000,C2011&lt;=49999),"45000 - 49999",C2011&gt;=50000,"50000 or more")</f>
        <v>50000 or more</v>
      </c>
    </row>
    <row r="2012" spans="1:4" x14ac:dyDescent="0.25">
      <c r="A2012">
        <v>1737</v>
      </c>
      <c r="B2012" t="str" cm="1">
        <f t="array" ref="B2012">_xlfn.IFS(Data!F2012 = "successful", "successful",Data!F2012="failed","unsuccessful",Data!F2012="canceled","unsuccessful",Data!F2012="live","live")</f>
        <v>successful</v>
      </c>
      <c r="C2012">
        <v>30000</v>
      </c>
      <c r="D2012" t="str" cm="1">
        <f t="array" ref="D2012">_xlfn.IFS(C2012&lt;1000,"&lt;1000",AND(C2012&gt;=1000,C2012&lt;=4999),"1000 - 4999",AND(C2012&gt;=5000,C2012&lt;=9999),"5000 - 9999",AND(C2012&gt;=10000,C2012&lt;=14999),"10000 - 14999",AND(C2012&gt;=15000,C2012&lt;=19999),"15000 - 19999",AND(C2012&gt;=20000,C2012&lt;=24999),"20000 - 24999",AND(C2012&gt;=25000,C2012&lt;=29999),"25000 - 29999",AND(C2012&gt;=30000,C2012&lt;=34999),"30000 - 34999",AND(C2012&gt;=35000,C2012&lt;=39999),"35000 - 39999",AND(C2012&gt;=40000,C2012&lt;=44999),"40000 - 44999",AND(C2012&gt;=45000,C2012&lt;=49999),"45000 - 49999",C2012&gt;=50000,"50000 or more")</f>
        <v>30000 - 34999</v>
      </c>
    </row>
    <row r="2013" spans="1:4" x14ac:dyDescent="0.25">
      <c r="A2013">
        <v>971</v>
      </c>
      <c r="B2013" t="str" cm="1">
        <f t="array" ref="B2013">_xlfn.IFS(Data!F2013 = "successful", "successful",Data!F2013="failed","unsuccessful",Data!F2013="canceled","unsuccessful",Data!F2013="live","live")</f>
        <v>successful</v>
      </c>
      <c r="C2013">
        <v>50000</v>
      </c>
      <c r="D2013" t="str" cm="1">
        <f t="array" ref="D2013">_xlfn.IFS(C2013&lt;1000,"&lt;1000",AND(C2013&gt;=1000,C2013&lt;=4999),"1000 - 4999",AND(C2013&gt;=5000,C2013&lt;=9999),"5000 - 9999",AND(C2013&gt;=10000,C2013&lt;=14999),"10000 - 14999",AND(C2013&gt;=15000,C2013&lt;=19999),"15000 - 19999",AND(C2013&gt;=20000,C2013&lt;=24999),"20000 - 24999",AND(C2013&gt;=25000,C2013&lt;=29999),"25000 - 29999",AND(C2013&gt;=30000,C2013&lt;=34999),"30000 - 34999",AND(C2013&gt;=35000,C2013&lt;=39999),"35000 - 39999",AND(C2013&gt;=40000,C2013&lt;=44999),"40000 - 44999",AND(C2013&gt;=45000,C2013&lt;=49999),"45000 - 49999",C2013&gt;=50000,"50000 or more")</f>
        <v>50000 or more</v>
      </c>
    </row>
    <row r="2014" spans="1:4" x14ac:dyDescent="0.25">
      <c r="A2014">
        <v>183</v>
      </c>
      <c r="B2014" t="str" cm="1">
        <f t="array" ref="B2014">_xlfn.IFS(Data!F2014 = "successful", "successful",Data!F2014="failed","unsuccessful",Data!F2014="canceled","unsuccessful",Data!F2014="live","live")</f>
        <v>successful</v>
      </c>
      <c r="C2014">
        <v>5000</v>
      </c>
      <c r="D2014" t="str" cm="1">
        <f t="array" ref="D2014">_xlfn.IFS(C2014&lt;1000,"&lt;1000",AND(C2014&gt;=1000,C2014&lt;=4999),"1000 - 4999",AND(C2014&gt;=5000,C2014&lt;=9999),"5000 - 9999",AND(C2014&gt;=10000,C2014&lt;=14999),"10000 - 14999",AND(C2014&gt;=15000,C2014&lt;=19999),"15000 - 19999",AND(C2014&gt;=20000,C2014&lt;=24999),"20000 - 24999",AND(C2014&gt;=25000,C2014&lt;=29999),"25000 - 29999",AND(C2014&gt;=30000,C2014&lt;=34999),"30000 - 34999",AND(C2014&gt;=35000,C2014&lt;=39999),"35000 - 39999",AND(C2014&gt;=40000,C2014&lt;=44999),"40000 - 44999",AND(C2014&gt;=45000,C2014&lt;=49999),"45000 - 49999",C2014&gt;=50000,"50000 or more")</f>
        <v>5000 - 9999</v>
      </c>
    </row>
    <row r="2015" spans="1:4" x14ac:dyDescent="0.25">
      <c r="A2015">
        <v>4562</v>
      </c>
      <c r="B2015" t="str" cm="1">
        <f t="array" ref="B2015">_xlfn.IFS(Data!F2015 = "successful", "successful",Data!F2015="failed","unsuccessful",Data!F2015="canceled","unsuccessful",Data!F2015="live","live")</f>
        <v>successful</v>
      </c>
      <c r="C2015">
        <v>160000</v>
      </c>
      <c r="D2015" t="str" cm="1">
        <f t="array" ref="D2015">_xlfn.IFS(C2015&lt;1000,"&lt;1000",AND(C2015&gt;=1000,C2015&lt;=4999),"1000 - 4999",AND(C2015&gt;=5000,C2015&lt;=9999),"5000 - 9999",AND(C2015&gt;=10000,C2015&lt;=14999),"10000 - 14999",AND(C2015&gt;=15000,C2015&lt;=19999),"15000 - 19999",AND(C2015&gt;=20000,C2015&lt;=24999),"20000 - 24999",AND(C2015&gt;=25000,C2015&lt;=29999),"25000 - 29999",AND(C2015&gt;=30000,C2015&lt;=34999),"30000 - 34999",AND(C2015&gt;=35000,C2015&lt;=39999),"35000 - 39999",AND(C2015&gt;=40000,C2015&lt;=44999),"40000 - 44999",AND(C2015&gt;=45000,C2015&lt;=49999),"45000 - 49999",C2015&gt;=50000,"50000 or more")</f>
        <v>50000 or more</v>
      </c>
    </row>
    <row r="2016" spans="1:4" x14ac:dyDescent="0.25">
      <c r="A2016">
        <v>26457</v>
      </c>
      <c r="B2016" t="str" cm="1">
        <f t="array" ref="B2016">_xlfn.IFS(Data!F2016 = "successful", "successful",Data!F2016="failed","unsuccessful",Data!F2016="canceled","unsuccessful",Data!F2016="live","live")</f>
        <v>successful</v>
      </c>
      <c r="C2016">
        <v>30000</v>
      </c>
      <c r="D2016" t="str" cm="1">
        <f t="array" ref="D2016">_xlfn.IFS(C2016&lt;1000,"&lt;1000",AND(C2016&gt;=1000,C2016&lt;=4999),"1000 - 4999",AND(C2016&gt;=5000,C2016&lt;=9999),"5000 - 9999",AND(C2016&gt;=10000,C2016&lt;=14999),"10000 - 14999",AND(C2016&gt;=15000,C2016&lt;=19999),"15000 - 19999",AND(C2016&gt;=20000,C2016&lt;=24999),"20000 - 24999",AND(C2016&gt;=25000,C2016&lt;=29999),"25000 - 29999",AND(C2016&gt;=30000,C2016&lt;=34999),"30000 - 34999",AND(C2016&gt;=35000,C2016&lt;=39999),"35000 - 39999",AND(C2016&gt;=40000,C2016&lt;=44999),"40000 - 44999",AND(C2016&gt;=45000,C2016&lt;=49999),"45000 - 49999",C2016&gt;=50000,"50000 or more")</f>
        <v>30000 - 34999</v>
      </c>
    </row>
    <row r="2017" spans="1:4" x14ac:dyDescent="0.25">
      <c r="A2017">
        <v>162</v>
      </c>
      <c r="B2017" t="str" cm="1">
        <f t="array" ref="B2017">_xlfn.IFS(Data!F2017 = "successful", "successful",Data!F2017="failed","unsuccessful",Data!F2017="canceled","unsuccessful",Data!F2017="live","live")</f>
        <v>successful</v>
      </c>
      <c r="C2017">
        <v>7200</v>
      </c>
      <c r="D2017" t="str" cm="1">
        <f t="array" ref="D2017">_xlfn.IFS(C2017&lt;1000,"&lt;1000",AND(C2017&gt;=1000,C2017&lt;=4999),"1000 - 4999",AND(C2017&gt;=5000,C2017&lt;=9999),"5000 - 9999",AND(C2017&gt;=10000,C2017&lt;=14999),"10000 - 14999",AND(C2017&gt;=15000,C2017&lt;=19999),"15000 - 19999",AND(C2017&gt;=20000,C2017&lt;=24999),"20000 - 24999",AND(C2017&gt;=25000,C2017&lt;=29999),"25000 - 29999",AND(C2017&gt;=30000,C2017&lt;=34999),"30000 - 34999",AND(C2017&gt;=35000,C2017&lt;=39999),"35000 - 39999",AND(C2017&gt;=40000,C2017&lt;=44999),"40000 - 44999",AND(C2017&gt;=45000,C2017&lt;=49999),"45000 - 49999",C2017&gt;=50000,"50000 or more")</f>
        <v>5000 - 9999</v>
      </c>
    </row>
    <row r="2018" spans="1:4" x14ac:dyDescent="0.25">
      <c r="A2018">
        <v>479</v>
      </c>
      <c r="B2018" t="str" cm="1">
        <f t="array" ref="B2018">_xlfn.IFS(Data!F2018 = "successful", "successful",Data!F2018="failed","unsuccessful",Data!F2018="canceled","unsuccessful",Data!F2018="live","live")</f>
        <v>successful</v>
      </c>
      <c r="C2018">
        <v>10000</v>
      </c>
      <c r="D2018" t="str" cm="1">
        <f t="array" ref="D2018">_xlfn.IFS(C2018&lt;1000,"&lt;1000",AND(C2018&gt;=1000,C2018&lt;=4999),"1000 - 4999",AND(C2018&gt;=5000,C2018&lt;=9999),"5000 - 9999",AND(C2018&gt;=10000,C2018&lt;=14999),"10000 - 14999",AND(C2018&gt;=15000,C2018&lt;=19999),"15000 - 19999",AND(C2018&gt;=20000,C2018&lt;=24999),"20000 - 24999",AND(C2018&gt;=25000,C2018&lt;=29999),"25000 - 29999",AND(C2018&gt;=30000,C2018&lt;=34999),"30000 - 34999",AND(C2018&gt;=35000,C2018&lt;=39999),"35000 - 39999",AND(C2018&gt;=40000,C2018&lt;=44999),"40000 - 44999",AND(C2018&gt;=45000,C2018&lt;=49999),"45000 - 49999",C2018&gt;=50000,"50000 or more")</f>
        <v>10000 - 14999</v>
      </c>
    </row>
    <row r="2019" spans="1:4" x14ac:dyDescent="0.25">
      <c r="A2019">
        <v>426</v>
      </c>
      <c r="B2019" t="str" cm="1">
        <f t="array" ref="B2019">_xlfn.IFS(Data!F2019 = "successful", "successful",Data!F2019="failed","unsuccessful",Data!F2019="canceled","unsuccessful",Data!F2019="live","live")</f>
        <v>successful</v>
      </c>
      <c r="C2019">
        <v>25000</v>
      </c>
      <c r="D2019" t="str" cm="1">
        <f t="array" ref="D2019">_xlfn.IFS(C2019&lt;1000,"&lt;1000",AND(C2019&gt;=1000,C2019&lt;=4999),"1000 - 4999",AND(C2019&gt;=5000,C2019&lt;=9999),"5000 - 9999",AND(C2019&gt;=10000,C2019&lt;=14999),"10000 - 14999",AND(C2019&gt;=15000,C2019&lt;=19999),"15000 - 19999",AND(C2019&gt;=20000,C2019&lt;=24999),"20000 - 24999",AND(C2019&gt;=25000,C2019&lt;=29999),"25000 - 29999",AND(C2019&gt;=30000,C2019&lt;=34999),"30000 - 34999",AND(C2019&gt;=35000,C2019&lt;=39999),"35000 - 39999",AND(C2019&gt;=40000,C2019&lt;=44999),"40000 - 44999",AND(C2019&gt;=45000,C2019&lt;=49999),"45000 - 49999",C2019&gt;=50000,"50000 or more")</f>
        <v>25000 - 29999</v>
      </c>
    </row>
    <row r="2020" spans="1:4" x14ac:dyDescent="0.25">
      <c r="A2020">
        <v>450</v>
      </c>
      <c r="B2020" t="str" cm="1">
        <f t="array" ref="B2020">_xlfn.IFS(Data!F2020 = "successful", "successful",Data!F2020="failed","unsuccessful",Data!F2020="canceled","unsuccessful",Data!F2020="live","live")</f>
        <v>successful</v>
      </c>
      <c r="C2020">
        <v>65000</v>
      </c>
      <c r="D2020" t="str" cm="1">
        <f t="array" ref="D2020">_xlfn.IFS(C2020&lt;1000,"&lt;1000",AND(C2020&gt;=1000,C2020&lt;=4999),"1000 - 4999",AND(C2020&gt;=5000,C2020&lt;=9999),"5000 - 9999",AND(C2020&gt;=10000,C2020&lt;=14999),"10000 - 14999",AND(C2020&gt;=15000,C2020&lt;=19999),"15000 - 19999",AND(C2020&gt;=20000,C2020&lt;=24999),"20000 - 24999",AND(C2020&gt;=25000,C2020&lt;=29999),"25000 - 29999",AND(C2020&gt;=30000,C2020&lt;=34999),"30000 - 34999",AND(C2020&gt;=35000,C2020&lt;=39999),"35000 - 39999",AND(C2020&gt;=40000,C2020&lt;=44999),"40000 - 44999",AND(C2020&gt;=45000,C2020&lt;=49999),"45000 - 49999",C2020&gt;=50000,"50000 or more")</f>
        <v>50000 or more</v>
      </c>
    </row>
    <row r="2021" spans="1:4" x14ac:dyDescent="0.25">
      <c r="A2021">
        <v>1780</v>
      </c>
      <c r="B2021" t="str" cm="1">
        <f t="array" ref="B2021">_xlfn.IFS(Data!F2021 = "successful", "successful",Data!F2021="failed","unsuccessful",Data!F2021="canceled","unsuccessful",Data!F2021="live","live")</f>
        <v>successful</v>
      </c>
      <c r="C2021">
        <v>40000</v>
      </c>
      <c r="D2021" t="str" cm="1">
        <f t="array" ref="D2021">_xlfn.IFS(C2021&lt;1000,"&lt;1000",AND(C2021&gt;=1000,C2021&lt;=4999),"1000 - 4999",AND(C2021&gt;=5000,C2021&lt;=9999),"5000 - 9999",AND(C2021&gt;=10000,C2021&lt;=14999),"10000 - 14999",AND(C2021&gt;=15000,C2021&lt;=19999),"15000 - 19999",AND(C2021&gt;=20000,C2021&lt;=24999),"20000 - 24999",AND(C2021&gt;=25000,C2021&lt;=29999),"25000 - 29999",AND(C2021&gt;=30000,C2021&lt;=34999),"30000 - 34999",AND(C2021&gt;=35000,C2021&lt;=39999),"35000 - 39999",AND(C2021&gt;=40000,C2021&lt;=44999),"40000 - 44999",AND(C2021&gt;=45000,C2021&lt;=49999),"45000 - 49999",C2021&gt;=50000,"50000 or more")</f>
        <v>40000 - 44999</v>
      </c>
    </row>
    <row r="2022" spans="1:4" x14ac:dyDescent="0.25">
      <c r="A2022">
        <v>122</v>
      </c>
      <c r="B2022" t="str" cm="1">
        <f t="array" ref="B2022">_xlfn.IFS(Data!F2022 = "successful", "successful",Data!F2022="failed","unsuccessful",Data!F2022="canceled","unsuccessful",Data!F2022="live","live")</f>
        <v>successful</v>
      </c>
      <c r="C2022">
        <v>1500</v>
      </c>
      <c r="D2022" t="str" cm="1">
        <f t="array" ref="D2022">_xlfn.IFS(C2022&lt;1000,"&lt;1000",AND(C2022&gt;=1000,C2022&lt;=4999),"1000 - 4999",AND(C2022&gt;=5000,C2022&lt;=9999),"5000 - 9999",AND(C2022&gt;=10000,C2022&lt;=14999),"10000 - 14999",AND(C2022&gt;=15000,C2022&lt;=19999),"15000 - 19999",AND(C2022&gt;=20000,C2022&lt;=24999),"20000 - 24999",AND(C2022&gt;=25000,C2022&lt;=29999),"25000 - 29999",AND(C2022&gt;=30000,C2022&lt;=34999),"30000 - 34999",AND(C2022&gt;=35000,C2022&lt;=39999),"35000 - 39999",AND(C2022&gt;=40000,C2022&lt;=44999),"40000 - 44999",AND(C2022&gt;=45000,C2022&lt;=49999),"45000 - 49999",C2022&gt;=50000,"50000 or more")</f>
        <v>1000 - 4999</v>
      </c>
    </row>
    <row r="2023" spans="1:4" x14ac:dyDescent="0.25">
      <c r="A2023">
        <v>95</v>
      </c>
      <c r="B2023" t="str" cm="1">
        <f t="array" ref="B2023">_xlfn.IFS(Data!F2023 = "successful", "successful",Data!F2023="failed","unsuccessful",Data!F2023="canceled","unsuccessful",Data!F2023="live","live")</f>
        <v>successful</v>
      </c>
      <c r="C2023">
        <v>5000</v>
      </c>
      <c r="D2023" t="str" cm="1">
        <f t="array" ref="D2023">_xlfn.IFS(C2023&lt;1000,"&lt;1000",AND(C2023&gt;=1000,C2023&lt;=4999),"1000 - 4999",AND(C2023&gt;=5000,C2023&lt;=9999),"5000 - 9999",AND(C2023&gt;=10000,C2023&lt;=14999),"10000 - 14999",AND(C2023&gt;=15000,C2023&lt;=19999),"15000 - 19999",AND(C2023&gt;=20000,C2023&lt;=24999),"20000 - 24999",AND(C2023&gt;=25000,C2023&lt;=29999),"25000 - 29999",AND(C2023&gt;=30000,C2023&lt;=34999),"30000 - 34999",AND(C2023&gt;=35000,C2023&lt;=39999),"35000 - 39999",AND(C2023&gt;=40000,C2023&lt;=44999),"40000 - 44999",AND(C2023&gt;=45000,C2023&lt;=49999),"45000 - 49999",C2023&gt;=50000,"50000 or more")</f>
        <v>5000 - 9999</v>
      </c>
    </row>
    <row r="2024" spans="1:4" x14ac:dyDescent="0.25">
      <c r="A2024">
        <v>325</v>
      </c>
      <c r="B2024" t="str" cm="1">
        <f t="array" ref="B2024">_xlfn.IFS(Data!F2024 = "successful", "successful",Data!F2024="failed","unsuccessful",Data!F2024="canceled","unsuccessful",Data!F2024="live","live")</f>
        <v>successful</v>
      </c>
      <c r="C2024">
        <v>100000</v>
      </c>
      <c r="D2024" t="str" cm="1">
        <f t="array" ref="D2024">_xlfn.IFS(C2024&lt;1000,"&lt;1000",AND(C2024&gt;=1000,C2024&lt;=4999),"1000 - 4999",AND(C2024&gt;=5000,C2024&lt;=9999),"5000 - 9999",AND(C2024&gt;=10000,C2024&lt;=14999),"10000 - 14999",AND(C2024&gt;=15000,C2024&lt;=19999),"15000 - 19999",AND(C2024&gt;=20000,C2024&lt;=24999),"20000 - 24999",AND(C2024&gt;=25000,C2024&lt;=29999),"25000 - 29999",AND(C2024&gt;=30000,C2024&lt;=34999),"30000 - 34999",AND(C2024&gt;=35000,C2024&lt;=39999),"35000 - 39999",AND(C2024&gt;=40000,C2024&lt;=44999),"40000 - 44999",AND(C2024&gt;=45000,C2024&lt;=49999),"45000 - 49999",C2024&gt;=50000,"50000 or more")</f>
        <v>50000 or more</v>
      </c>
    </row>
    <row r="2025" spans="1:4" x14ac:dyDescent="0.25">
      <c r="A2025">
        <v>353</v>
      </c>
      <c r="B2025" t="str" cm="1">
        <f t="array" ref="B2025">_xlfn.IFS(Data!F2025 = "successful", "successful",Data!F2025="failed","unsuccessful",Data!F2025="canceled","unsuccessful",Data!F2025="live","live")</f>
        <v>successful</v>
      </c>
      <c r="C2025">
        <v>100000</v>
      </c>
      <c r="D2025" t="str" cm="1">
        <f t="array" ref="D2025">_xlfn.IFS(C2025&lt;1000,"&lt;1000",AND(C2025&gt;=1000,C2025&lt;=4999),"1000 - 4999",AND(C2025&gt;=5000,C2025&lt;=9999),"5000 - 9999",AND(C2025&gt;=10000,C2025&lt;=14999),"10000 - 14999",AND(C2025&gt;=15000,C2025&lt;=19999),"15000 - 19999",AND(C2025&gt;=20000,C2025&lt;=24999),"20000 - 24999",AND(C2025&gt;=25000,C2025&lt;=29999),"25000 - 29999",AND(C2025&gt;=30000,C2025&lt;=34999),"30000 - 34999",AND(C2025&gt;=35000,C2025&lt;=39999),"35000 - 39999",AND(C2025&gt;=40000,C2025&lt;=44999),"40000 - 44999",AND(C2025&gt;=45000,C2025&lt;=49999),"45000 - 49999",C2025&gt;=50000,"50000 or more")</f>
        <v>50000 or more</v>
      </c>
    </row>
    <row r="2026" spans="1:4" x14ac:dyDescent="0.25">
      <c r="A2026">
        <v>105</v>
      </c>
      <c r="B2026" t="str" cm="1">
        <f t="array" ref="B2026">_xlfn.IFS(Data!F2026 = "successful", "successful",Data!F2026="failed","unsuccessful",Data!F2026="canceled","unsuccessful",Data!F2026="live","live")</f>
        <v>successful</v>
      </c>
      <c r="C2026">
        <v>4000</v>
      </c>
      <c r="D2026" t="str" cm="1">
        <f t="array" ref="D2026">_xlfn.IFS(C2026&lt;1000,"&lt;1000",AND(C2026&gt;=1000,C2026&lt;=4999),"1000 - 4999",AND(C2026&gt;=5000,C2026&lt;=9999),"5000 - 9999",AND(C2026&gt;=10000,C2026&lt;=14999),"10000 - 14999",AND(C2026&gt;=15000,C2026&lt;=19999),"15000 - 19999",AND(C2026&gt;=20000,C2026&lt;=24999),"20000 - 24999",AND(C2026&gt;=25000,C2026&lt;=29999),"25000 - 29999",AND(C2026&gt;=30000,C2026&lt;=34999),"30000 - 34999",AND(C2026&gt;=35000,C2026&lt;=39999),"35000 - 39999",AND(C2026&gt;=40000,C2026&lt;=44999),"40000 - 44999",AND(C2026&gt;=45000,C2026&lt;=49999),"45000 - 49999",C2026&gt;=50000,"50000 or more")</f>
        <v>1000 - 4999</v>
      </c>
    </row>
    <row r="2027" spans="1:4" x14ac:dyDescent="0.25">
      <c r="A2027">
        <v>729</v>
      </c>
      <c r="B2027" t="str" cm="1">
        <f t="array" ref="B2027">_xlfn.IFS(Data!F2027 = "successful", "successful",Data!F2027="failed","unsuccessful",Data!F2027="canceled","unsuccessful",Data!F2027="live","live")</f>
        <v>successful</v>
      </c>
      <c r="C2027">
        <v>80000</v>
      </c>
      <c r="D2027" t="str" cm="1">
        <f t="array" ref="D2027">_xlfn.IFS(C2027&lt;1000,"&lt;1000",AND(C2027&gt;=1000,C2027&lt;=4999),"1000 - 4999",AND(C2027&gt;=5000,C2027&lt;=9999),"5000 - 9999",AND(C2027&gt;=10000,C2027&lt;=14999),"10000 - 14999",AND(C2027&gt;=15000,C2027&lt;=19999),"15000 - 19999",AND(C2027&gt;=20000,C2027&lt;=24999),"20000 - 24999",AND(C2027&gt;=25000,C2027&lt;=29999),"25000 - 29999",AND(C2027&gt;=30000,C2027&lt;=34999),"30000 - 34999",AND(C2027&gt;=35000,C2027&lt;=39999),"35000 - 39999",AND(C2027&gt;=40000,C2027&lt;=44999),"40000 - 44999",AND(C2027&gt;=45000,C2027&lt;=49999),"45000 - 49999",C2027&gt;=50000,"50000 or more")</f>
        <v>50000 or more</v>
      </c>
    </row>
    <row r="2028" spans="1:4" x14ac:dyDescent="0.25">
      <c r="A2028">
        <v>454</v>
      </c>
      <c r="B2028" t="str" cm="1">
        <f t="array" ref="B2028">_xlfn.IFS(Data!F2028 = "successful", "successful",Data!F2028="failed","unsuccessful",Data!F2028="canceled","unsuccessful",Data!F2028="live","live")</f>
        <v>successful</v>
      </c>
      <c r="C2028">
        <v>25000</v>
      </c>
      <c r="D2028" t="str" cm="1">
        <f t="array" ref="D2028">_xlfn.IFS(C2028&lt;1000,"&lt;1000",AND(C2028&gt;=1000,C2028&lt;=4999),"1000 - 4999",AND(C2028&gt;=5000,C2028&lt;=9999),"5000 - 9999",AND(C2028&gt;=10000,C2028&lt;=14999),"10000 - 14999",AND(C2028&gt;=15000,C2028&lt;=19999),"15000 - 19999",AND(C2028&gt;=20000,C2028&lt;=24999),"20000 - 24999",AND(C2028&gt;=25000,C2028&lt;=29999),"25000 - 29999",AND(C2028&gt;=30000,C2028&lt;=34999),"30000 - 34999",AND(C2028&gt;=35000,C2028&lt;=39999),"35000 - 39999",AND(C2028&gt;=40000,C2028&lt;=44999),"40000 - 44999",AND(C2028&gt;=45000,C2028&lt;=49999),"45000 - 49999",C2028&gt;=50000,"50000 or more")</f>
        <v>25000 - 29999</v>
      </c>
    </row>
    <row r="2029" spans="1:4" x14ac:dyDescent="0.25">
      <c r="A2029">
        <v>539</v>
      </c>
      <c r="B2029" t="str" cm="1">
        <f t="array" ref="B2029">_xlfn.IFS(Data!F2029 = "successful", "successful",Data!F2029="failed","unsuccessful",Data!F2029="canceled","unsuccessful",Data!F2029="live","live")</f>
        <v>successful</v>
      </c>
      <c r="C2029">
        <v>100000</v>
      </c>
      <c r="D2029" t="str" cm="1">
        <f t="array" ref="D2029">_xlfn.IFS(C2029&lt;1000,"&lt;1000",AND(C2029&gt;=1000,C2029&lt;=4999),"1000 - 4999",AND(C2029&gt;=5000,C2029&lt;=9999),"5000 - 9999",AND(C2029&gt;=10000,C2029&lt;=14999),"10000 - 14999",AND(C2029&gt;=15000,C2029&lt;=19999),"15000 - 19999",AND(C2029&gt;=20000,C2029&lt;=24999),"20000 - 24999",AND(C2029&gt;=25000,C2029&lt;=29999),"25000 - 29999",AND(C2029&gt;=30000,C2029&lt;=34999),"30000 - 34999",AND(C2029&gt;=35000,C2029&lt;=39999),"35000 - 39999",AND(C2029&gt;=40000,C2029&lt;=44999),"40000 - 44999",AND(C2029&gt;=45000,C2029&lt;=49999),"45000 - 49999",C2029&gt;=50000,"50000 or more")</f>
        <v>50000 or more</v>
      </c>
    </row>
    <row r="2030" spans="1:4" x14ac:dyDescent="0.25">
      <c r="A2030">
        <v>79</v>
      </c>
      <c r="B2030" t="str" cm="1">
        <f t="array" ref="B2030">_xlfn.IFS(Data!F2030 = "successful", "successful",Data!F2030="failed","unsuccessful",Data!F2030="canceled","unsuccessful",Data!F2030="live","live")</f>
        <v>successful</v>
      </c>
      <c r="C2030">
        <v>3000</v>
      </c>
      <c r="D2030" t="str" cm="1">
        <f t="array" ref="D2030">_xlfn.IFS(C2030&lt;1000,"&lt;1000",AND(C2030&gt;=1000,C2030&lt;=4999),"1000 - 4999",AND(C2030&gt;=5000,C2030&lt;=9999),"5000 - 9999",AND(C2030&gt;=10000,C2030&lt;=14999),"10000 - 14999",AND(C2030&gt;=15000,C2030&lt;=19999),"15000 - 19999",AND(C2030&gt;=20000,C2030&lt;=24999),"20000 - 24999",AND(C2030&gt;=25000,C2030&lt;=29999),"25000 - 29999",AND(C2030&gt;=30000,C2030&lt;=34999),"30000 - 34999",AND(C2030&gt;=35000,C2030&lt;=39999),"35000 - 39999",AND(C2030&gt;=40000,C2030&lt;=44999),"40000 - 44999",AND(C2030&gt;=45000,C2030&lt;=49999),"45000 - 49999",C2030&gt;=50000,"50000 or more")</f>
        <v>1000 - 4999</v>
      </c>
    </row>
    <row r="2031" spans="1:4" x14ac:dyDescent="0.25">
      <c r="A2031">
        <v>94</v>
      </c>
      <c r="B2031" t="str" cm="1">
        <f t="array" ref="B2031">_xlfn.IFS(Data!F2031 = "successful", "successful",Data!F2031="failed","unsuccessful",Data!F2031="canceled","unsuccessful",Data!F2031="live","live")</f>
        <v>successful</v>
      </c>
      <c r="C2031">
        <v>2500</v>
      </c>
      <c r="D2031" t="str" cm="1">
        <f t="array" ref="D2031">_xlfn.IFS(C2031&lt;1000,"&lt;1000",AND(C2031&gt;=1000,C2031&lt;=4999),"1000 - 4999",AND(C2031&gt;=5000,C2031&lt;=9999),"5000 - 9999",AND(C2031&gt;=10000,C2031&lt;=14999),"10000 - 14999",AND(C2031&gt;=15000,C2031&lt;=19999),"15000 - 19999",AND(C2031&gt;=20000,C2031&lt;=24999),"20000 - 24999",AND(C2031&gt;=25000,C2031&lt;=29999),"25000 - 29999",AND(C2031&gt;=30000,C2031&lt;=34999),"30000 - 34999",AND(C2031&gt;=35000,C2031&lt;=39999),"35000 - 39999",AND(C2031&gt;=40000,C2031&lt;=44999),"40000 - 44999",AND(C2031&gt;=45000,C2031&lt;=49999),"45000 - 49999",C2031&gt;=50000,"50000 or more")</f>
        <v>1000 - 4999</v>
      </c>
    </row>
    <row r="2032" spans="1:4" x14ac:dyDescent="0.25">
      <c r="A2032">
        <v>625</v>
      </c>
      <c r="B2032" t="str" cm="1">
        <f t="array" ref="B2032">_xlfn.IFS(Data!F2032 = "successful", "successful",Data!F2032="failed","unsuccessful",Data!F2032="canceled","unsuccessful",Data!F2032="live","live")</f>
        <v>successful</v>
      </c>
      <c r="C2032">
        <v>32768</v>
      </c>
      <c r="D2032" t="str" cm="1">
        <f t="array" ref="D2032">_xlfn.IFS(C2032&lt;1000,"&lt;1000",AND(C2032&gt;=1000,C2032&lt;=4999),"1000 - 4999",AND(C2032&gt;=5000,C2032&lt;=9999),"5000 - 9999",AND(C2032&gt;=10000,C2032&lt;=14999),"10000 - 14999",AND(C2032&gt;=15000,C2032&lt;=19999),"15000 - 19999",AND(C2032&gt;=20000,C2032&lt;=24999),"20000 - 24999",AND(C2032&gt;=25000,C2032&lt;=29999),"25000 - 29999",AND(C2032&gt;=30000,C2032&lt;=34999),"30000 - 34999",AND(C2032&gt;=35000,C2032&lt;=39999),"35000 - 39999",AND(C2032&gt;=40000,C2032&lt;=44999),"40000 - 44999",AND(C2032&gt;=45000,C2032&lt;=49999),"45000 - 49999",C2032&gt;=50000,"50000 or more")</f>
        <v>30000 - 34999</v>
      </c>
    </row>
    <row r="2033" spans="1:4" x14ac:dyDescent="0.25">
      <c r="A2033">
        <v>508</v>
      </c>
      <c r="B2033" t="str" cm="1">
        <f t="array" ref="B2033">_xlfn.IFS(Data!F2033 = "successful", "successful",Data!F2033="failed","unsuccessful",Data!F2033="canceled","unsuccessful",Data!F2033="live","live")</f>
        <v>successful</v>
      </c>
      <c r="C2033">
        <v>50000</v>
      </c>
      <c r="D2033" t="str" cm="1">
        <f t="array" ref="D2033">_xlfn.IFS(C2033&lt;1000,"&lt;1000",AND(C2033&gt;=1000,C2033&lt;=4999),"1000 - 4999",AND(C2033&gt;=5000,C2033&lt;=9999),"5000 - 9999",AND(C2033&gt;=10000,C2033&lt;=14999),"10000 - 14999",AND(C2033&gt;=15000,C2033&lt;=19999),"15000 - 19999",AND(C2033&gt;=20000,C2033&lt;=24999),"20000 - 24999",AND(C2033&gt;=25000,C2033&lt;=29999),"25000 - 29999",AND(C2033&gt;=30000,C2033&lt;=34999),"30000 - 34999",AND(C2033&gt;=35000,C2033&lt;=39999),"35000 - 39999",AND(C2033&gt;=40000,C2033&lt;=44999),"40000 - 44999",AND(C2033&gt;=45000,C2033&lt;=49999),"45000 - 49999",C2033&gt;=50000,"50000 or more")</f>
        <v>50000 or more</v>
      </c>
    </row>
    <row r="2034" spans="1:4" x14ac:dyDescent="0.25">
      <c r="A2034">
        <v>531</v>
      </c>
      <c r="B2034" t="str" cm="1">
        <f t="array" ref="B2034">_xlfn.IFS(Data!F2034 = "successful", "successful",Data!F2034="failed","unsuccessful",Data!F2034="canceled","unsuccessful",Data!F2034="live","live")</f>
        <v>successful</v>
      </c>
      <c r="C2034">
        <v>25000</v>
      </c>
      <c r="D2034" t="str" cm="1">
        <f t="array" ref="D2034">_xlfn.IFS(C2034&lt;1000,"&lt;1000",AND(C2034&gt;=1000,C2034&lt;=4999),"1000 - 4999",AND(C2034&gt;=5000,C2034&lt;=9999),"5000 - 9999",AND(C2034&gt;=10000,C2034&lt;=14999),"10000 - 14999",AND(C2034&gt;=15000,C2034&lt;=19999),"15000 - 19999",AND(C2034&gt;=20000,C2034&lt;=24999),"20000 - 24999",AND(C2034&gt;=25000,C2034&lt;=29999),"25000 - 29999",AND(C2034&gt;=30000,C2034&lt;=34999),"30000 - 34999",AND(C2034&gt;=35000,C2034&lt;=39999),"35000 - 39999",AND(C2034&gt;=40000,C2034&lt;=44999),"40000 - 44999",AND(C2034&gt;=45000,C2034&lt;=49999),"45000 - 49999",C2034&gt;=50000,"50000 or more")</f>
        <v>25000 - 29999</v>
      </c>
    </row>
    <row r="2035" spans="1:4" x14ac:dyDescent="0.25">
      <c r="A2035">
        <v>158</v>
      </c>
      <c r="B2035" t="str" cm="1">
        <f t="array" ref="B2035">_xlfn.IFS(Data!F2035 = "successful", "successful",Data!F2035="failed","unsuccessful",Data!F2035="canceled","unsuccessful",Data!F2035="live","live")</f>
        <v>successful</v>
      </c>
      <c r="C2035">
        <v>25000</v>
      </c>
      <c r="D2035" t="str" cm="1">
        <f t="array" ref="D2035">_xlfn.IFS(C2035&lt;1000,"&lt;1000",AND(C2035&gt;=1000,C2035&lt;=4999),"1000 - 4999",AND(C2035&gt;=5000,C2035&lt;=9999),"5000 - 9999",AND(C2035&gt;=10000,C2035&lt;=14999),"10000 - 14999",AND(C2035&gt;=15000,C2035&lt;=19999),"15000 - 19999",AND(C2035&gt;=20000,C2035&lt;=24999),"20000 - 24999",AND(C2035&gt;=25000,C2035&lt;=29999),"25000 - 29999",AND(C2035&gt;=30000,C2035&lt;=34999),"30000 - 34999",AND(C2035&gt;=35000,C2035&lt;=39999),"35000 - 39999",AND(C2035&gt;=40000,C2035&lt;=44999),"40000 - 44999",AND(C2035&gt;=45000,C2035&lt;=49999),"45000 - 49999",C2035&gt;=50000,"50000 or more")</f>
        <v>25000 - 29999</v>
      </c>
    </row>
    <row r="2036" spans="1:4" x14ac:dyDescent="0.25">
      <c r="A2036">
        <v>508</v>
      </c>
      <c r="B2036" t="str" cm="1">
        <f t="array" ref="B2036">_xlfn.IFS(Data!F2036 = "successful", "successful",Data!F2036="failed","unsuccessful",Data!F2036="canceled","unsuccessful",Data!F2036="live","live")</f>
        <v>successful</v>
      </c>
      <c r="C2036">
        <v>78000</v>
      </c>
      <c r="D2036" t="str" cm="1">
        <f t="array" ref="D2036">_xlfn.IFS(C2036&lt;1000,"&lt;1000",AND(C2036&gt;=1000,C2036&lt;=4999),"1000 - 4999",AND(C2036&gt;=5000,C2036&lt;=9999),"5000 - 9999",AND(C2036&gt;=10000,C2036&lt;=14999),"10000 - 14999",AND(C2036&gt;=15000,C2036&lt;=19999),"15000 - 19999",AND(C2036&gt;=20000,C2036&lt;=24999),"20000 - 24999",AND(C2036&gt;=25000,C2036&lt;=29999),"25000 - 29999",AND(C2036&gt;=30000,C2036&lt;=34999),"30000 - 34999",AND(C2036&gt;=35000,C2036&lt;=39999),"35000 - 39999",AND(C2036&gt;=40000,C2036&lt;=44999),"40000 - 44999",AND(C2036&gt;=45000,C2036&lt;=49999),"45000 - 49999",C2036&gt;=50000,"50000 or more")</f>
        <v>50000 or more</v>
      </c>
    </row>
    <row r="2037" spans="1:4" x14ac:dyDescent="0.25">
      <c r="A2037">
        <v>644</v>
      </c>
      <c r="B2037" t="str" cm="1">
        <f t="array" ref="B2037">_xlfn.IFS(Data!F2037 = "successful", "successful",Data!F2037="failed","unsuccessful",Data!F2037="canceled","unsuccessful",Data!F2037="live","live")</f>
        <v>successful</v>
      </c>
      <c r="C2037">
        <v>80000</v>
      </c>
      <c r="D2037" t="str" cm="1">
        <f t="array" ref="D2037">_xlfn.IFS(C2037&lt;1000,"&lt;1000",AND(C2037&gt;=1000,C2037&lt;=4999),"1000 - 4999",AND(C2037&gt;=5000,C2037&lt;=9999),"5000 - 9999",AND(C2037&gt;=10000,C2037&lt;=14999),"10000 - 14999",AND(C2037&gt;=15000,C2037&lt;=19999),"15000 - 19999",AND(C2037&gt;=20000,C2037&lt;=24999),"20000 - 24999",AND(C2037&gt;=25000,C2037&lt;=29999),"25000 - 29999",AND(C2037&gt;=30000,C2037&lt;=34999),"30000 - 34999",AND(C2037&gt;=35000,C2037&lt;=39999),"35000 - 39999",AND(C2037&gt;=40000,C2037&lt;=44999),"40000 - 44999",AND(C2037&gt;=45000,C2037&lt;=49999),"45000 - 49999",C2037&gt;=50000,"50000 or more")</f>
        <v>50000 or more</v>
      </c>
    </row>
    <row r="2038" spans="1:4" x14ac:dyDescent="0.25">
      <c r="A2038">
        <v>848</v>
      </c>
      <c r="B2038" t="str" cm="1">
        <f t="array" ref="B2038">_xlfn.IFS(Data!F2038 = "successful", "successful",Data!F2038="failed","unsuccessful",Data!F2038="canceled","unsuccessful",Data!F2038="live","live")</f>
        <v>successful</v>
      </c>
      <c r="C2038">
        <v>30000</v>
      </c>
      <c r="D2038" t="str" cm="1">
        <f t="array" ref="D2038">_xlfn.IFS(C2038&lt;1000,"&lt;1000",AND(C2038&gt;=1000,C2038&lt;=4999),"1000 - 4999",AND(C2038&gt;=5000,C2038&lt;=9999),"5000 - 9999",AND(C2038&gt;=10000,C2038&lt;=14999),"10000 - 14999",AND(C2038&gt;=15000,C2038&lt;=19999),"15000 - 19999",AND(C2038&gt;=20000,C2038&lt;=24999),"20000 - 24999",AND(C2038&gt;=25000,C2038&lt;=29999),"25000 - 29999",AND(C2038&gt;=30000,C2038&lt;=34999),"30000 - 34999",AND(C2038&gt;=35000,C2038&lt;=39999),"35000 - 39999",AND(C2038&gt;=40000,C2038&lt;=44999),"40000 - 44999",AND(C2038&gt;=45000,C2038&lt;=49999),"45000 - 49999",C2038&gt;=50000,"50000 or more")</f>
        <v>30000 - 34999</v>
      </c>
    </row>
    <row r="2039" spans="1:4" x14ac:dyDescent="0.25">
      <c r="A2039">
        <v>429</v>
      </c>
      <c r="B2039" t="str" cm="1">
        <f t="array" ref="B2039">_xlfn.IFS(Data!F2039 = "successful", "successful",Data!F2039="failed","unsuccessful",Data!F2039="canceled","unsuccessful",Data!F2039="live","live")</f>
        <v>successful</v>
      </c>
      <c r="C2039">
        <v>10000</v>
      </c>
      <c r="D2039" t="str" cm="1">
        <f t="array" ref="D2039">_xlfn.IFS(C2039&lt;1000,"&lt;1000",AND(C2039&gt;=1000,C2039&lt;=4999),"1000 - 4999",AND(C2039&gt;=5000,C2039&lt;=9999),"5000 - 9999",AND(C2039&gt;=10000,C2039&lt;=14999),"10000 - 14999",AND(C2039&gt;=15000,C2039&lt;=19999),"15000 - 19999",AND(C2039&gt;=20000,C2039&lt;=24999),"20000 - 24999",AND(C2039&gt;=25000,C2039&lt;=29999),"25000 - 29999",AND(C2039&gt;=30000,C2039&lt;=34999),"30000 - 34999",AND(C2039&gt;=35000,C2039&lt;=39999),"35000 - 39999",AND(C2039&gt;=40000,C2039&lt;=44999),"40000 - 44999",AND(C2039&gt;=45000,C2039&lt;=49999),"45000 - 49999",C2039&gt;=50000,"50000 or more")</f>
        <v>10000 - 14999</v>
      </c>
    </row>
    <row r="2040" spans="1:4" x14ac:dyDescent="0.25">
      <c r="A2040">
        <v>204</v>
      </c>
      <c r="B2040" t="str" cm="1">
        <f t="array" ref="B2040">_xlfn.IFS(Data!F2040 = "successful", "successful",Data!F2040="failed","unsuccessful",Data!F2040="canceled","unsuccessful",Data!F2040="live","live")</f>
        <v>successful</v>
      </c>
      <c r="C2040">
        <v>8000</v>
      </c>
      <c r="D2040" t="str" cm="1">
        <f t="array" ref="D2040">_xlfn.IFS(C2040&lt;1000,"&lt;1000",AND(C2040&gt;=1000,C2040&lt;=4999),"1000 - 4999",AND(C2040&gt;=5000,C2040&lt;=9999),"5000 - 9999",AND(C2040&gt;=10000,C2040&lt;=14999),"10000 - 14999",AND(C2040&gt;=15000,C2040&lt;=19999),"15000 - 19999",AND(C2040&gt;=20000,C2040&lt;=24999),"20000 - 24999",AND(C2040&gt;=25000,C2040&lt;=29999),"25000 - 29999",AND(C2040&gt;=30000,C2040&lt;=34999),"30000 - 34999",AND(C2040&gt;=35000,C2040&lt;=39999),"35000 - 39999",AND(C2040&gt;=40000,C2040&lt;=44999),"40000 - 44999",AND(C2040&gt;=45000,C2040&lt;=49999),"45000 - 49999",C2040&gt;=50000,"50000 or more")</f>
        <v>5000 - 9999</v>
      </c>
    </row>
    <row r="2041" spans="1:4" x14ac:dyDescent="0.25">
      <c r="A2041">
        <v>379</v>
      </c>
      <c r="B2041" t="str" cm="1">
        <f t="array" ref="B2041">_xlfn.IFS(Data!F2041 = "successful", "successful",Data!F2041="failed","unsuccessful",Data!F2041="canceled","unsuccessful",Data!F2041="live","live")</f>
        <v>successful</v>
      </c>
      <c r="C2041">
        <v>125000</v>
      </c>
      <c r="D2041" t="str" cm="1">
        <f t="array" ref="D2041">_xlfn.IFS(C2041&lt;1000,"&lt;1000",AND(C2041&gt;=1000,C2041&lt;=4999),"1000 - 4999",AND(C2041&gt;=5000,C2041&lt;=9999),"5000 - 9999",AND(C2041&gt;=10000,C2041&lt;=14999),"10000 - 14999",AND(C2041&gt;=15000,C2041&lt;=19999),"15000 - 19999",AND(C2041&gt;=20000,C2041&lt;=24999),"20000 - 24999",AND(C2041&gt;=25000,C2041&lt;=29999),"25000 - 29999",AND(C2041&gt;=30000,C2041&lt;=34999),"30000 - 34999",AND(C2041&gt;=35000,C2041&lt;=39999),"35000 - 39999",AND(C2041&gt;=40000,C2041&lt;=44999),"40000 - 44999",AND(C2041&gt;=45000,C2041&lt;=49999),"45000 - 49999",C2041&gt;=50000,"50000 or more")</f>
        <v>50000 or more</v>
      </c>
    </row>
    <row r="2042" spans="1:4" x14ac:dyDescent="0.25">
      <c r="A2042">
        <v>271</v>
      </c>
      <c r="B2042" t="str" cm="1">
        <f t="array" ref="B2042">_xlfn.IFS(Data!F2042 = "successful", "successful",Data!F2042="failed","unsuccessful",Data!F2042="canceled","unsuccessful",Data!F2042="live","live")</f>
        <v>successful</v>
      </c>
      <c r="C2042">
        <v>3000</v>
      </c>
      <c r="D2042" t="str" cm="1">
        <f t="array" ref="D2042">_xlfn.IFS(C2042&lt;1000,"&lt;1000",AND(C2042&gt;=1000,C2042&lt;=4999),"1000 - 4999",AND(C2042&gt;=5000,C2042&lt;=9999),"5000 - 9999",AND(C2042&gt;=10000,C2042&lt;=14999),"10000 - 14999",AND(C2042&gt;=15000,C2042&lt;=19999),"15000 - 19999",AND(C2042&gt;=20000,C2042&lt;=24999),"20000 - 24999",AND(C2042&gt;=25000,C2042&lt;=29999),"25000 - 29999",AND(C2042&gt;=30000,C2042&lt;=34999),"30000 - 34999",AND(C2042&gt;=35000,C2042&lt;=39999),"35000 - 39999",AND(C2042&gt;=40000,C2042&lt;=44999),"40000 - 44999",AND(C2042&gt;=45000,C2042&lt;=49999),"45000 - 49999",C2042&gt;=50000,"50000 or more")</f>
        <v>1000 - 4999</v>
      </c>
    </row>
    <row r="2043" spans="1:4" x14ac:dyDescent="0.25">
      <c r="A2043">
        <v>120</v>
      </c>
      <c r="B2043" t="str" cm="1">
        <f t="array" ref="B2043">_xlfn.IFS(Data!F2043 = "successful", "successful",Data!F2043="failed","unsuccessful",Data!F2043="canceled","unsuccessful",Data!F2043="live","live")</f>
        <v>successful</v>
      </c>
      <c r="C2043">
        <v>9500</v>
      </c>
      <c r="D2043" t="str" cm="1">
        <f t="array" ref="D2043">_xlfn.IFS(C2043&lt;1000,"&lt;1000",AND(C2043&gt;=1000,C2043&lt;=4999),"1000 - 4999",AND(C2043&gt;=5000,C2043&lt;=9999),"5000 - 9999",AND(C2043&gt;=10000,C2043&lt;=14999),"10000 - 14999",AND(C2043&gt;=15000,C2043&lt;=19999),"15000 - 19999",AND(C2043&gt;=20000,C2043&lt;=24999),"20000 - 24999",AND(C2043&gt;=25000,C2043&lt;=29999),"25000 - 29999",AND(C2043&gt;=30000,C2043&lt;=34999),"30000 - 34999",AND(C2043&gt;=35000,C2043&lt;=39999),"35000 - 39999",AND(C2043&gt;=40000,C2043&lt;=44999),"40000 - 44999",AND(C2043&gt;=45000,C2043&lt;=49999),"45000 - 49999",C2043&gt;=50000,"50000 or more")</f>
        <v>5000 - 9999</v>
      </c>
    </row>
    <row r="2044" spans="1:4" x14ac:dyDescent="0.25">
      <c r="A2044">
        <v>140</v>
      </c>
      <c r="B2044" t="str" cm="1">
        <f t="array" ref="B2044">_xlfn.IFS(Data!F2044 = "successful", "successful",Data!F2044="failed","unsuccessful",Data!F2044="canceled","unsuccessful",Data!F2044="live","live")</f>
        <v>successful</v>
      </c>
      <c r="C2044">
        <v>10000</v>
      </c>
      <c r="D2044" t="str" cm="1">
        <f t="array" ref="D2044">_xlfn.IFS(C2044&lt;1000,"&lt;1000",AND(C2044&gt;=1000,C2044&lt;=4999),"1000 - 4999",AND(C2044&gt;=5000,C2044&lt;=9999),"5000 - 9999",AND(C2044&gt;=10000,C2044&lt;=14999),"10000 - 14999",AND(C2044&gt;=15000,C2044&lt;=19999),"15000 - 19999",AND(C2044&gt;=20000,C2044&lt;=24999),"20000 - 24999",AND(C2044&gt;=25000,C2044&lt;=29999),"25000 - 29999",AND(C2044&gt;=30000,C2044&lt;=34999),"30000 - 34999",AND(C2044&gt;=35000,C2044&lt;=39999),"35000 - 39999",AND(C2044&gt;=40000,C2044&lt;=44999),"40000 - 44999",AND(C2044&gt;=45000,C2044&lt;=49999),"45000 - 49999",C2044&gt;=50000,"50000 or more")</f>
        <v>10000 - 14999</v>
      </c>
    </row>
    <row r="2045" spans="1:4" x14ac:dyDescent="0.25">
      <c r="A2045">
        <v>193</v>
      </c>
      <c r="B2045" t="str" cm="1">
        <f t="array" ref="B2045">_xlfn.IFS(Data!F2045 = "successful", "successful",Data!F2045="failed","unsuccessful",Data!F2045="canceled","unsuccessful",Data!F2045="live","live")</f>
        <v>successful</v>
      </c>
      <c r="C2045">
        <v>1385</v>
      </c>
      <c r="D2045" t="str" cm="1">
        <f t="array" ref="D2045">_xlfn.IFS(C2045&lt;1000,"&lt;1000",AND(C2045&gt;=1000,C2045&lt;=4999),"1000 - 4999",AND(C2045&gt;=5000,C2045&lt;=9999),"5000 - 9999",AND(C2045&gt;=10000,C2045&lt;=14999),"10000 - 14999",AND(C2045&gt;=15000,C2045&lt;=19999),"15000 - 19999",AND(C2045&gt;=20000,C2045&lt;=24999),"20000 - 24999",AND(C2045&gt;=25000,C2045&lt;=29999),"25000 - 29999",AND(C2045&gt;=30000,C2045&lt;=34999),"30000 - 34999",AND(C2045&gt;=35000,C2045&lt;=39999),"35000 - 39999",AND(C2045&gt;=40000,C2045&lt;=44999),"40000 - 44999",AND(C2045&gt;=45000,C2045&lt;=49999),"45000 - 49999",C2045&gt;=50000,"50000 or more")</f>
        <v>1000 - 4999</v>
      </c>
    </row>
    <row r="2046" spans="1:4" x14ac:dyDescent="0.25">
      <c r="A2046">
        <v>180</v>
      </c>
      <c r="B2046" t="str" cm="1">
        <f t="array" ref="B2046">_xlfn.IFS(Data!F2046 = "successful", "successful",Data!F2046="failed","unsuccessful",Data!F2046="canceled","unsuccessful",Data!F2046="live","live")</f>
        <v>successful</v>
      </c>
      <c r="C2046">
        <v>15000</v>
      </c>
      <c r="D2046" t="str" cm="1">
        <f t="array" ref="D2046">_xlfn.IFS(C2046&lt;1000,"&lt;1000",AND(C2046&gt;=1000,C2046&lt;=4999),"1000 - 4999",AND(C2046&gt;=5000,C2046&lt;=9999),"5000 - 9999",AND(C2046&gt;=10000,C2046&lt;=14999),"10000 - 14999",AND(C2046&gt;=15000,C2046&lt;=19999),"15000 - 19999",AND(C2046&gt;=20000,C2046&lt;=24999),"20000 - 24999",AND(C2046&gt;=25000,C2046&lt;=29999),"25000 - 29999",AND(C2046&gt;=30000,C2046&lt;=34999),"30000 - 34999",AND(C2046&gt;=35000,C2046&lt;=39999),"35000 - 39999",AND(C2046&gt;=40000,C2046&lt;=44999),"40000 - 44999",AND(C2046&gt;=45000,C2046&lt;=49999),"45000 - 49999",C2046&gt;=50000,"50000 or more")</f>
        <v>15000 - 19999</v>
      </c>
    </row>
    <row r="2047" spans="1:4" x14ac:dyDescent="0.25">
      <c r="A2047">
        <v>263</v>
      </c>
      <c r="B2047" t="str" cm="1">
        <f t="array" ref="B2047">_xlfn.IFS(Data!F2047 = "successful", "successful",Data!F2047="failed","unsuccessful",Data!F2047="canceled","unsuccessful",Data!F2047="live","live")</f>
        <v>successful</v>
      </c>
      <c r="C2047">
        <v>4900</v>
      </c>
      <c r="D2047" t="str" cm="1">
        <f t="array" ref="D2047">_xlfn.IFS(C2047&lt;1000,"&lt;1000",AND(C2047&gt;=1000,C2047&lt;=4999),"1000 - 4999",AND(C2047&gt;=5000,C2047&lt;=9999),"5000 - 9999",AND(C2047&gt;=10000,C2047&lt;=14999),"10000 - 14999",AND(C2047&gt;=15000,C2047&lt;=19999),"15000 - 19999",AND(C2047&gt;=20000,C2047&lt;=24999),"20000 - 24999",AND(C2047&gt;=25000,C2047&lt;=29999),"25000 - 29999",AND(C2047&gt;=30000,C2047&lt;=34999),"30000 - 34999",AND(C2047&gt;=35000,C2047&lt;=39999),"35000 - 39999",AND(C2047&gt;=40000,C2047&lt;=44999),"40000 - 44999",AND(C2047&gt;=45000,C2047&lt;=49999),"45000 - 49999",C2047&gt;=50000,"50000 or more")</f>
        <v>1000 - 4999</v>
      </c>
    </row>
    <row r="2048" spans="1:4" x14ac:dyDescent="0.25">
      <c r="A2048">
        <v>217</v>
      </c>
      <c r="B2048" t="str" cm="1">
        <f t="array" ref="B2048">_xlfn.IFS(Data!F2048 = "successful", "successful",Data!F2048="failed","unsuccessful",Data!F2048="canceled","unsuccessful",Data!F2048="live","live")</f>
        <v>successful</v>
      </c>
      <c r="C2048">
        <v>10000</v>
      </c>
      <c r="D2048" t="str" cm="1">
        <f t="array" ref="D2048">_xlfn.IFS(C2048&lt;1000,"&lt;1000",AND(C2048&gt;=1000,C2048&lt;=4999),"1000 - 4999",AND(C2048&gt;=5000,C2048&lt;=9999),"5000 - 9999",AND(C2048&gt;=10000,C2048&lt;=14999),"10000 - 14999",AND(C2048&gt;=15000,C2048&lt;=19999),"15000 - 19999",AND(C2048&gt;=20000,C2048&lt;=24999),"20000 - 24999",AND(C2048&gt;=25000,C2048&lt;=29999),"25000 - 29999",AND(C2048&gt;=30000,C2048&lt;=34999),"30000 - 34999",AND(C2048&gt;=35000,C2048&lt;=39999),"35000 - 39999",AND(C2048&gt;=40000,C2048&lt;=44999),"40000 - 44999",AND(C2048&gt;=45000,C2048&lt;=49999),"45000 - 49999",C2048&gt;=50000,"50000 or more")</f>
        <v>10000 - 14999</v>
      </c>
    </row>
    <row r="2049" spans="1:4" x14ac:dyDescent="0.25">
      <c r="A2049">
        <v>443</v>
      </c>
      <c r="B2049" t="str" cm="1">
        <f t="array" ref="B2049">_xlfn.IFS(Data!F2049 = "successful", "successful",Data!F2049="failed","unsuccessful",Data!F2049="canceled","unsuccessful",Data!F2049="live","live")</f>
        <v>successful</v>
      </c>
      <c r="C2049">
        <v>98000</v>
      </c>
      <c r="D2049" t="str" cm="1">
        <f t="array" ref="D2049">_xlfn.IFS(C2049&lt;1000,"&lt;1000",AND(C2049&gt;=1000,C2049&lt;=4999),"1000 - 4999",AND(C2049&gt;=5000,C2049&lt;=9999),"5000 - 9999",AND(C2049&gt;=10000,C2049&lt;=14999),"10000 - 14999",AND(C2049&gt;=15000,C2049&lt;=19999),"15000 - 19999",AND(C2049&gt;=20000,C2049&lt;=24999),"20000 - 24999",AND(C2049&gt;=25000,C2049&lt;=29999),"25000 - 29999",AND(C2049&gt;=30000,C2049&lt;=34999),"30000 - 34999",AND(C2049&gt;=35000,C2049&lt;=39999),"35000 - 39999",AND(C2049&gt;=40000,C2049&lt;=44999),"40000 - 44999",AND(C2049&gt;=45000,C2049&lt;=49999),"45000 - 49999",C2049&gt;=50000,"50000 or more")</f>
        <v>50000 or more</v>
      </c>
    </row>
    <row r="2050" spans="1:4" x14ac:dyDescent="0.25">
      <c r="A2050">
        <v>1373</v>
      </c>
      <c r="B2050" t="str" cm="1">
        <f t="array" ref="B2050">_xlfn.IFS(Data!F2050 = "successful", "successful",Data!F2050="failed","unsuccessful",Data!F2050="canceled","unsuccessful",Data!F2050="live","live")</f>
        <v>successful</v>
      </c>
      <c r="C2050">
        <v>85000</v>
      </c>
      <c r="D2050" t="str" cm="1">
        <f t="array" ref="D2050">_xlfn.IFS(C2050&lt;1000,"&lt;1000",AND(C2050&gt;=1000,C2050&lt;=4999),"1000 - 4999",AND(C2050&gt;=5000,C2050&lt;=9999),"5000 - 9999",AND(C2050&gt;=10000,C2050&lt;=14999),"10000 - 14999",AND(C2050&gt;=15000,C2050&lt;=19999),"15000 - 19999",AND(C2050&gt;=20000,C2050&lt;=24999),"20000 - 24999",AND(C2050&gt;=25000,C2050&lt;=29999),"25000 - 29999",AND(C2050&gt;=30000,C2050&lt;=34999),"30000 - 34999",AND(C2050&gt;=35000,C2050&lt;=39999),"35000 - 39999",AND(C2050&gt;=40000,C2050&lt;=44999),"40000 - 44999",AND(C2050&gt;=45000,C2050&lt;=49999),"45000 - 49999",C2050&gt;=50000,"50000 or more")</f>
        <v>50000 or more</v>
      </c>
    </row>
    <row r="2051" spans="1:4" x14ac:dyDescent="0.25">
      <c r="A2051">
        <v>742</v>
      </c>
      <c r="B2051" t="str" cm="1">
        <f t="array" ref="B2051">_xlfn.IFS(Data!F2051 = "successful", "successful",Data!F2051="failed","unsuccessful",Data!F2051="canceled","unsuccessful",Data!F2051="live","live")</f>
        <v>successful</v>
      </c>
      <c r="C2051">
        <v>50000</v>
      </c>
      <c r="D2051" t="str" cm="1">
        <f t="array" ref="D2051">_xlfn.IFS(C2051&lt;1000,"&lt;1000",AND(C2051&gt;=1000,C2051&lt;=4999),"1000 - 4999",AND(C2051&gt;=5000,C2051&lt;=9999),"5000 - 9999",AND(C2051&gt;=10000,C2051&lt;=14999),"10000 - 14999",AND(C2051&gt;=15000,C2051&lt;=19999),"15000 - 19999",AND(C2051&gt;=20000,C2051&lt;=24999),"20000 - 24999",AND(C2051&gt;=25000,C2051&lt;=29999),"25000 - 29999",AND(C2051&gt;=30000,C2051&lt;=34999),"30000 - 34999",AND(C2051&gt;=35000,C2051&lt;=39999),"35000 - 39999",AND(C2051&gt;=40000,C2051&lt;=44999),"40000 - 44999",AND(C2051&gt;=45000,C2051&lt;=49999),"45000 - 49999",C2051&gt;=50000,"50000 or more")</f>
        <v>50000 or more</v>
      </c>
    </row>
    <row r="2052" spans="1:4" x14ac:dyDescent="0.25">
      <c r="A2052">
        <v>170</v>
      </c>
      <c r="B2052" t="str" cm="1">
        <f t="array" ref="B2052">_xlfn.IFS(Data!F2052 = "successful", "successful",Data!F2052="failed","unsuccessful",Data!F2052="canceled","unsuccessful",Data!F2052="live","live")</f>
        <v>successful</v>
      </c>
      <c r="C2052">
        <v>10000</v>
      </c>
      <c r="D2052" t="str" cm="1">
        <f t="array" ref="D2052">_xlfn.IFS(C2052&lt;1000,"&lt;1000",AND(C2052&gt;=1000,C2052&lt;=4999),"1000 - 4999",AND(C2052&gt;=5000,C2052&lt;=9999),"5000 - 9999",AND(C2052&gt;=10000,C2052&lt;=14999),"10000 - 14999",AND(C2052&gt;=15000,C2052&lt;=19999),"15000 - 19999",AND(C2052&gt;=20000,C2052&lt;=24999),"20000 - 24999",AND(C2052&gt;=25000,C2052&lt;=29999),"25000 - 29999",AND(C2052&gt;=30000,C2052&lt;=34999),"30000 - 34999",AND(C2052&gt;=35000,C2052&lt;=39999),"35000 - 39999",AND(C2052&gt;=40000,C2052&lt;=44999),"40000 - 44999",AND(C2052&gt;=45000,C2052&lt;=49999),"45000 - 49999",C2052&gt;=50000,"50000 or more")</f>
        <v>10000 - 14999</v>
      </c>
    </row>
    <row r="2053" spans="1:4" x14ac:dyDescent="0.25">
      <c r="A2053">
        <v>242</v>
      </c>
      <c r="B2053" t="str" cm="1">
        <f t="array" ref="B2053">_xlfn.IFS(Data!F2053 = "successful", "successful",Data!F2053="failed","unsuccessful",Data!F2053="canceled","unsuccessful",Data!F2053="live","live")</f>
        <v>successful</v>
      </c>
      <c r="C2053">
        <v>8000</v>
      </c>
      <c r="D2053" t="str" cm="1">
        <f t="array" ref="D2053">_xlfn.IFS(C2053&lt;1000,"&lt;1000",AND(C2053&gt;=1000,C2053&lt;=4999),"1000 - 4999",AND(C2053&gt;=5000,C2053&lt;=9999),"5000 - 9999",AND(C2053&gt;=10000,C2053&lt;=14999),"10000 - 14999",AND(C2053&gt;=15000,C2053&lt;=19999),"15000 - 19999",AND(C2053&gt;=20000,C2053&lt;=24999),"20000 - 24999",AND(C2053&gt;=25000,C2053&lt;=29999),"25000 - 29999",AND(C2053&gt;=30000,C2053&lt;=34999),"30000 - 34999",AND(C2053&gt;=35000,C2053&lt;=39999),"35000 - 39999",AND(C2053&gt;=40000,C2053&lt;=44999),"40000 - 44999",AND(C2053&gt;=45000,C2053&lt;=49999),"45000 - 49999",C2053&gt;=50000,"50000 or more")</f>
        <v>5000 - 9999</v>
      </c>
    </row>
    <row r="2054" spans="1:4" x14ac:dyDescent="0.25">
      <c r="A2054">
        <v>541</v>
      </c>
      <c r="B2054" t="str" cm="1">
        <f t="array" ref="B2054">_xlfn.IFS(Data!F2054 = "successful", "successful",Data!F2054="failed","unsuccessful",Data!F2054="canceled","unsuccessful",Data!F2054="live","live")</f>
        <v>successful</v>
      </c>
      <c r="C2054">
        <v>50000</v>
      </c>
      <c r="D2054" t="str" cm="1">
        <f t="array" ref="D2054">_xlfn.IFS(C2054&lt;1000,"&lt;1000",AND(C2054&gt;=1000,C2054&lt;=4999),"1000 - 4999",AND(C2054&gt;=5000,C2054&lt;=9999),"5000 - 9999",AND(C2054&gt;=10000,C2054&lt;=14999),"10000 - 14999",AND(C2054&gt;=15000,C2054&lt;=19999),"15000 - 19999",AND(C2054&gt;=20000,C2054&lt;=24999),"20000 - 24999",AND(C2054&gt;=25000,C2054&lt;=29999),"25000 - 29999",AND(C2054&gt;=30000,C2054&lt;=34999),"30000 - 34999",AND(C2054&gt;=35000,C2054&lt;=39999),"35000 - 39999",AND(C2054&gt;=40000,C2054&lt;=44999),"40000 - 44999",AND(C2054&gt;=45000,C2054&lt;=49999),"45000 - 49999",C2054&gt;=50000,"50000 or more")</f>
        <v>50000 or more</v>
      </c>
    </row>
    <row r="2055" spans="1:4" x14ac:dyDescent="0.25">
      <c r="A2055">
        <v>121</v>
      </c>
      <c r="B2055" t="str" cm="1">
        <f t="array" ref="B2055">_xlfn.IFS(Data!F2055 = "successful", "successful",Data!F2055="failed","unsuccessful",Data!F2055="canceled","unsuccessful",Data!F2055="live","live")</f>
        <v>successful</v>
      </c>
      <c r="C2055">
        <v>5000</v>
      </c>
      <c r="D2055" t="str" cm="1">
        <f t="array" ref="D2055">_xlfn.IFS(C2055&lt;1000,"&lt;1000",AND(C2055&gt;=1000,C2055&lt;=4999),"1000 - 4999",AND(C2055&gt;=5000,C2055&lt;=9999),"5000 - 9999",AND(C2055&gt;=10000,C2055&lt;=14999),"10000 - 14999",AND(C2055&gt;=15000,C2055&lt;=19999),"15000 - 19999",AND(C2055&gt;=20000,C2055&lt;=24999),"20000 - 24999",AND(C2055&gt;=25000,C2055&lt;=29999),"25000 - 29999",AND(C2055&gt;=30000,C2055&lt;=34999),"30000 - 34999",AND(C2055&gt;=35000,C2055&lt;=39999),"35000 - 39999",AND(C2055&gt;=40000,C2055&lt;=44999),"40000 - 44999",AND(C2055&gt;=45000,C2055&lt;=49999),"45000 - 49999",C2055&gt;=50000,"50000 or more")</f>
        <v>5000 - 9999</v>
      </c>
    </row>
    <row r="2056" spans="1:4" x14ac:dyDescent="0.25">
      <c r="A2056">
        <v>621</v>
      </c>
      <c r="B2056" t="str" cm="1">
        <f t="array" ref="B2056">_xlfn.IFS(Data!F2056 = "successful", "successful",Data!F2056="failed","unsuccessful",Data!F2056="canceled","unsuccessful",Data!F2056="live","live")</f>
        <v>successful</v>
      </c>
      <c r="C2056">
        <v>35000</v>
      </c>
      <c r="D2056" t="str" cm="1">
        <f t="array" ref="D2056">_xlfn.IFS(C2056&lt;1000,"&lt;1000",AND(C2056&gt;=1000,C2056&lt;=4999),"1000 - 4999",AND(C2056&gt;=5000,C2056&lt;=9999),"5000 - 9999",AND(C2056&gt;=10000,C2056&lt;=14999),"10000 - 14999",AND(C2056&gt;=15000,C2056&lt;=19999),"15000 - 19999",AND(C2056&gt;=20000,C2056&lt;=24999),"20000 - 24999",AND(C2056&gt;=25000,C2056&lt;=29999),"25000 - 29999",AND(C2056&gt;=30000,C2056&lt;=34999),"30000 - 34999",AND(C2056&gt;=35000,C2056&lt;=39999),"35000 - 39999",AND(C2056&gt;=40000,C2056&lt;=44999),"40000 - 44999",AND(C2056&gt;=45000,C2056&lt;=49999),"45000 - 49999",C2056&gt;=50000,"50000 or more")</f>
        <v>35000 - 39999</v>
      </c>
    </row>
    <row r="2057" spans="1:4" x14ac:dyDescent="0.25">
      <c r="A2057">
        <v>101</v>
      </c>
      <c r="B2057" t="str" cm="1">
        <f t="array" ref="B2057">_xlfn.IFS(Data!F2057 = "successful", "successful",Data!F2057="failed","unsuccessful",Data!F2057="canceled","unsuccessful",Data!F2057="live","live")</f>
        <v>successful</v>
      </c>
      <c r="C2057">
        <v>6000</v>
      </c>
      <c r="D2057" t="str" cm="1">
        <f t="array" ref="D2057">_xlfn.IFS(C2057&lt;1000,"&lt;1000",AND(C2057&gt;=1000,C2057&lt;=4999),"1000 - 4999",AND(C2057&gt;=5000,C2057&lt;=9999),"5000 - 9999",AND(C2057&gt;=10000,C2057&lt;=14999),"10000 - 14999",AND(C2057&gt;=15000,C2057&lt;=19999),"15000 - 19999",AND(C2057&gt;=20000,C2057&lt;=24999),"20000 - 24999",AND(C2057&gt;=25000,C2057&lt;=29999),"25000 - 29999",AND(C2057&gt;=30000,C2057&lt;=34999),"30000 - 34999",AND(C2057&gt;=35000,C2057&lt;=39999),"35000 - 39999",AND(C2057&gt;=40000,C2057&lt;=44999),"40000 - 44999",AND(C2057&gt;=45000,C2057&lt;=49999),"45000 - 49999",C2057&gt;=50000,"50000 or more")</f>
        <v>5000 - 9999</v>
      </c>
    </row>
    <row r="2058" spans="1:4" x14ac:dyDescent="0.25">
      <c r="A2058">
        <v>554</v>
      </c>
      <c r="B2058" t="str" cm="1">
        <f t="array" ref="B2058">_xlfn.IFS(Data!F2058 = "successful", "successful",Data!F2058="failed","unsuccessful",Data!F2058="canceled","unsuccessful",Data!F2058="live","live")</f>
        <v>successful</v>
      </c>
      <c r="C2058">
        <v>50000</v>
      </c>
      <c r="D2058" t="str" cm="1">
        <f t="array" ref="D2058">_xlfn.IFS(C2058&lt;1000,"&lt;1000",AND(C2058&gt;=1000,C2058&lt;=4999),"1000 - 4999",AND(C2058&gt;=5000,C2058&lt;=9999),"5000 - 9999",AND(C2058&gt;=10000,C2058&lt;=14999),"10000 - 14999",AND(C2058&gt;=15000,C2058&lt;=19999),"15000 - 19999",AND(C2058&gt;=20000,C2058&lt;=24999),"20000 - 24999",AND(C2058&gt;=25000,C2058&lt;=29999),"25000 - 29999",AND(C2058&gt;=30000,C2058&lt;=34999),"30000 - 34999",AND(C2058&gt;=35000,C2058&lt;=39999),"35000 - 39999",AND(C2058&gt;=40000,C2058&lt;=44999),"40000 - 44999",AND(C2058&gt;=45000,C2058&lt;=49999),"45000 - 49999",C2058&gt;=50000,"50000 or more")</f>
        <v>50000 or more</v>
      </c>
    </row>
    <row r="2059" spans="1:4" x14ac:dyDescent="0.25">
      <c r="A2059">
        <v>666</v>
      </c>
      <c r="B2059" t="str" cm="1">
        <f t="array" ref="B2059">_xlfn.IFS(Data!F2059 = "successful", "successful",Data!F2059="failed","unsuccessful",Data!F2059="canceled","unsuccessful",Data!F2059="live","live")</f>
        <v>successful</v>
      </c>
      <c r="C2059">
        <v>15000</v>
      </c>
      <c r="D2059" t="str" cm="1">
        <f t="array" ref="D2059">_xlfn.IFS(C2059&lt;1000,"&lt;1000",AND(C2059&gt;=1000,C2059&lt;=4999),"1000 - 4999",AND(C2059&gt;=5000,C2059&lt;=9999),"5000 - 9999",AND(C2059&gt;=10000,C2059&lt;=14999),"10000 - 14999",AND(C2059&gt;=15000,C2059&lt;=19999),"15000 - 19999",AND(C2059&gt;=20000,C2059&lt;=24999),"20000 - 24999",AND(C2059&gt;=25000,C2059&lt;=29999),"25000 - 29999",AND(C2059&gt;=30000,C2059&lt;=34999),"30000 - 34999",AND(C2059&gt;=35000,C2059&lt;=39999),"35000 - 39999",AND(C2059&gt;=40000,C2059&lt;=44999),"40000 - 44999",AND(C2059&gt;=45000,C2059&lt;=49999),"45000 - 49999",C2059&gt;=50000,"50000 or more")</f>
        <v>15000 - 19999</v>
      </c>
    </row>
    <row r="2060" spans="1:4" x14ac:dyDescent="0.25">
      <c r="A2060">
        <v>410</v>
      </c>
      <c r="B2060" t="str" cm="1">
        <f t="array" ref="B2060">_xlfn.IFS(Data!F2060 = "successful", "successful",Data!F2060="failed","unsuccessful",Data!F2060="canceled","unsuccessful",Data!F2060="live","live")</f>
        <v>successful</v>
      </c>
      <c r="C2060">
        <v>2560</v>
      </c>
      <c r="D2060" t="str" cm="1">
        <f t="array" ref="D2060">_xlfn.IFS(C2060&lt;1000,"&lt;1000",AND(C2060&gt;=1000,C2060&lt;=4999),"1000 - 4999",AND(C2060&gt;=5000,C2060&lt;=9999),"5000 - 9999",AND(C2060&gt;=10000,C2060&lt;=14999),"10000 - 14999",AND(C2060&gt;=15000,C2060&lt;=19999),"15000 - 19999",AND(C2060&gt;=20000,C2060&lt;=24999),"20000 - 24999",AND(C2060&gt;=25000,C2060&lt;=29999),"25000 - 29999",AND(C2060&gt;=30000,C2060&lt;=34999),"30000 - 34999",AND(C2060&gt;=35000,C2060&lt;=39999),"35000 - 39999",AND(C2060&gt;=40000,C2060&lt;=44999),"40000 - 44999",AND(C2060&gt;=45000,C2060&lt;=49999),"45000 - 49999",C2060&gt;=50000,"50000 or more")</f>
        <v>1000 - 4999</v>
      </c>
    </row>
    <row r="2061" spans="1:4" x14ac:dyDescent="0.25">
      <c r="A2061">
        <v>375</v>
      </c>
      <c r="B2061" t="str" cm="1">
        <f t="array" ref="B2061">_xlfn.IFS(Data!F2061 = "successful", "successful",Data!F2061="failed","unsuccessful",Data!F2061="canceled","unsuccessful",Data!F2061="live","live")</f>
        <v>successful</v>
      </c>
      <c r="C2061">
        <v>30000</v>
      </c>
      <c r="D2061" t="str" cm="1">
        <f t="array" ref="D2061">_xlfn.IFS(C2061&lt;1000,"&lt;1000",AND(C2061&gt;=1000,C2061&lt;=4999),"1000 - 4999",AND(C2061&gt;=5000,C2061&lt;=9999),"5000 - 9999",AND(C2061&gt;=10000,C2061&lt;=14999),"10000 - 14999",AND(C2061&gt;=15000,C2061&lt;=19999),"15000 - 19999",AND(C2061&gt;=20000,C2061&lt;=24999),"20000 - 24999",AND(C2061&gt;=25000,C2061&lt;=29999),"25000 - 29999",AND(C2061&gt;=30000,C2061&lt;=34999),"30000 - 34999",AND(C2061&gt;=35000,C2061&lt;=39999),"35000 - 39999",AND(C2061&gt;=40000,C2061&lt;=44999),"40000 - 44999",AND(C2061&gt;=45000,C2061&lt;=49999),"45000 - 49999",C2061&gt;=50000,"50000 or more")</f>
        <v>30000 - 34999</v>
      </c>
    </row>
    <row r="2062" spans="1:4" x14ac:dyDescent="0.25">
      <c r="A2062">
        <v>1364</v>
      </c>
      <c r="B2062" t="str" cm="1">
        <f t="array" ref="B2062">_xlfn.IFS(Data!F2062 = "successful", "successful",Data!F2062="failed","unsuccessful",Data!F2062="canceled","unsuccessful",Data!F2062="live","live")</f>
        <v>successful</v>
      </c>
      <c r="C2062">
        <v>25000</v>
      </c>
      <c r="D2062" t="str" cm="1">
        <f t="array" ref="D2062">_xlfn.IFS(C2062&lt;1000,"&lt;1000",AND(C2062&gt;=1000,C2062&lt;=4999),"1000 - 4999",AND(C2062&gt;=5000,C2062&lt;=9999),"5000 - 9999",AND(C2062&gt;=10000,C2062&lt;=14999),"10000 - 14999",AND(C2062&gt;=15000,C2062&lt;=19999),"15000 - 19999",AND(C2062&gt;=20000,C2062&lt;=24999),"20000 - 24999",AND(C2062&gt;=25000,C2062&lt;=29999),"25000 - 29999",AND(C2062&gt;=30000,C2062&lt;=34999),"30000 - 34999",AND(C2062&gt;=35000,C2062&lt;=39999),"35000 - 39999",AND(C2062&gt;=40000,C2062&lt;=44999),"40000 - 44999",AND(C2062&gt;=45000,C2062&lt;=49999),"45000 - 49999",C2062&gt;=50000,"50000 or more")</f>
        <v>25000 - 29999</v>
      </c>
    </row>
    <row r="2063" spans="1:4" x14ac:dyDescent="0.25">
      <c r="A2063">
        <v>35</v>
      </c>
      <c r="B2063" t="str" cm="1">
        <f t="array" ref="B2063">_xlfn.IFS(Data!F2063 = "successful", "successful",Data!F2063="failed","unsuccessful",Data!F2063="canceled","unsuccessful",Data!F2063="live","live")</f>
        <v>successful</v>
      </c>
      <c r="C2063">
        <v>5000</v>
      </c>
      <c r="D2063" t="str" cm="1">
        <f t="array" ref="D2063">_xlfn.IFS(C2063&lt;1000,"&lt;1000",AND(C2063&gt;=1000,C2063&lt;=4999),"1000 - 4999",AND(C2063&gt;=5000,C2063&lt;=9999),"5000 - 9999",AND(C2063&gt;=10000,C2063&lt;=14999),"10000 - 14999",AND(C2063&gt;=15000,C2063&lt;=19999),"15000 - 19999",AND(C2063&gt;=20000,C2063&lt;=24999),"20000 - 24999",AND(C2063&gt;=25000,C2063&lt;=29999),"25000 - 29999",AND(C2063&gt;=30000,C2063&lt;=34999),"30000 - 34999",AND(C2063&gt;=35000,C2063&lt;=39999),"35000 - 39999",AND(C2063&gt;=40000,C2063&lt;=44999),"40000 - 44999",AND(C2063&gt;=45000,C2063&lt;=49999),"45000 - 49999",C2063&gt;=50000,"50000 or more")</f>
        <v>5000 - 9999</v>
      </c>
    </row>
    <row r="2064" spans="1:4" x14ac:dyDescent="0.25">
      <c r="A2064">
        <v>203</v>
      </c>
      <c r="B2064" t="str" cm="1">
        <f t="array" ref="B2064">_xlfn.IFS(Data!F2064 = "successful", "successful",Data!F2064="failed","unsuccessful",Data!F2064="canceled","unsuccessful",Data!F2064="live","live")</f>
        <v>successful</v>
      </c>
      <c r="C2064">
        <v>100000</v>
      </c>
      <c r="D2064" t="str" cm="1">
        <f t="array" ref="D2064">_xlfn.IFS(C2064&lt;1000,"&lt;1000",AND(C2064&gt;=1000,C2064&lt;=4999),"1000 - 4999",AND(C2064&gt;=5000,C2064&lt;=9999),"5000 - 9999",AND(C2064&gt;=10000,C2064&lt;=14999),"10000 - 14999",AND(C2064&gt;=15000,C2064&lt;=19999),"15000 - 19999",AND(C2064&gt;=20000,C2064&lt;=24999),"20000 - 24999",AND(C2064&gt;=25000,C2064&lt;=29999),"25000 - 29999",AND(C2064&gt;=30000,C2064&lt;=34999),"30000 - 34999",AND(C2064&gt;=35000,C2064&lt;=39999),"35000 - 39999",AND(C2064&gt;=40000,C2064&lt;=44999),"40000 - 44999",AND(C2064&gt;=45000,C2064&lt;=49999),"45000 - 49999",C2064&gt;=50000,"50000 or more")</f>
        <v>50000 or more</v>
      </c>
    </row>
    <row r="2065" spans="1:4" x14ac:dyDescent="0.25">
      <c r="A2065">
        <v>49</v>
      </c>
      <c r="B2065" t="str" cm="1">
        <f t="array" ref="B2065">_xlfn.IFS(Data!F2065 = "successful", "successful",Data!F2065="failed","unsuccessful",Data!F2065="canceled","unsuccessful",Data!F2065="live","live")</f>
        <v>successful</v>
      </c>
      <c r="C2065">
        <v>4000</v>
      </c>
      <c r="D2065" t="str" cm="1">
        <f t="array" ref="D2065">_xlfn.IFS(C2065&lt;1000,"&lt;1000",AND(C2065&gt;=1000,C2065&lt;=4999),"1000 - 4999",AND(C2065&gt;=5000,C2065&lt;=9999),"5000 - 9999",AND(C2065&gt;=10000,C2065&lt;=14999),"10000 - 14999",AND(C2065&gt;=15000,C2065&lt;=19999),"15000 - 19999",AND(C2065&gt;=20000,C2065&lt;=24999),"20000 - 24999",AND(C2065&gt;=25000,C2065&lt;=29999),"25000 - 29999",AND(C2065&gt;=30000,C2065&lt;=34999),"30000 - 34999",AND(C2065&gt;=35000,C2065&lt;=39999),"35000 - 39999",AND(C2065&gt;=40000,C2065&lt;=44999),"40000 - 44999",AND(C2065&gt;=45000,C2065&lt;=49999),"45000 - 49999",C2065&gt;=50000,"50000 or more")</f>
        <v>1000 - 4999</v>
      </c>
    </row>
    <row r="2066" spans="1:4" x14ac:dyDescent="0.25">
      <c r="A2066">
        <v>5812</v>
      </c>
      <c r="B2066" t="str" cm="1">
        <f t="array" ref="B2066">_xlfn.IFS(Data!F2066 = "successful", "successful",Data!F2066="failed","unsuccessful",Data!F2066="canceled","unsuccessful",Data!F2066="live","live")</f>
        <v>successful</v>
      </c>
      <c r="C2066">
        <v>261962</v>
      </c>
      <c r="D2066" t="str" cm="1">
        <f t="array" ref="D2066">_xlfn.IFS(C2066&lt;1000,"&lt;1000",AND(C2066&gt;=1000,C2066&lt;=4999),"1000 - 4999",AND(C2066&gt;=5000,C2066&lt;=9999),"5000 - 9999",AND(C2066&gt;=10000,C2066&lt;=14999),"10000 - 14999",AND(C2066&gt;=15000,C2066&lt;=19999),"15000 - 19999",AND(C2066&gt;=20000,C2066&lt;=24999),"20000 - 24999",AND(C2066&gt;=25000,C2066&lt;=29999),"25000 - 29999",AND(C2066&gt;=30000,C2066&lt;=34999),"30000 - 34999",AND(C2066&gt;=35000,C2066&lt;=39999),"35000 - 39999",AND(C2066&gt;=40000,C2066&lt;=44999),"40000 - 44999",AND(C2066&gt;=45000,C2066&lt;=49999),"45000 - 49999",C2066&gt;=50000,"50000 or more")</f>
        <v>50000 or more</v>
      </c>
    </row>
    <row r="2067" spans="1:4" x14ac:dyDescent="0.25">
      <c r="A2067">
        <v>1556</v>
      </c>
      <c r="B2067" t="str" cm="1">
        <f t="array" ref="B2067">_xlfn.IFS(Data!F2067 = "successful", "successful",Data!F2067="failed","unsuccessful",Data!F2067="canceled","unsuccessful",Data!F2067="live","live")</f>
        <v>successful</v>
      </c>
      <c r="C2067">
        <v>40000</v>
      </c>
      <c r="D2067" t="str" cm="1">
        <f t="array" ref="D2067">_xlfn.IFS(C2067&lt;1000,"&lt;1000",AND(C2067&gt;=1000,C2067&lt;=4999),"1000 - 4999",AND(C2067&gt;=5000,C2067&lt;=9999),"5000 - 9999",AND(C2067&gt;=10000,C2067&lt;=14999),"10000 - 14999",AND(C2067&gt;=15000,C2067&lt;=19999),"15000 - 19999",AND(C2067&gt;=20000,C2067&lt;=24999),"20000 - 24999",AND(C2067&gt;=25000,C2067&lt;=29999),"25000 - 29999",AND(C2067&gt;=30000,C2067&lt;=34999),"30000 - 34999",AND(C2067&gt;=35000,C2067&lt;=39999),"35000 - 39999",AND(C2067&gt;=40000,C2067&lt;=44999),"40000 - 44999",AND(C2067&gt;=45000,C2067&lt;=49999),"45000 - 49999",C2067&gt;=50000,"50000 or more")</f>
        <v>40000 - 44999</v>
      </c>
    </row>
    <row r="2068" spans="1:4" x14ac:dyDescent="0.25">
      <c r="A2068">
        <v>65</v>
      </c>
      <c r="B2068" t="str" cm="1">
        <f t="array" ref="B2068">_xlfn.IFS(Data!F2068 = "successful", "successful",Data!F2068="failed","unsuccessful",Data!F2068="canceled","unsuccessful",Data!F2068="live","live")</f>
        <v>successful</v>
      </c>
      <c r="C2068">
        <v>2000</v>
      </c>
      <c r="D2068" t="str" cm="1">
        <f t="array" ref="D2068">_xlfn.IFS(C2068&lt;1000,"&lt;1000",AND(C2068&gt;=1000,C2068&lt;=4999),"1000 - 4999",AND(C2068&gt;=5000,C2068&lt;=9999),"5000 - 9999",AND(C2068&gt;=10000,C2068&lt;=14999),"10000 - 14999",AND(C2068&gt;=15000,C2068&lt;=19999),"15000 - 19999",AND(C2068&gt;=20000,C2068&lt;=24999),"20000 - 24999",AND(C2068&gt;=25000,C2068&lt;=29999),"25000 - 29999",AND(C2068&gt;=30000,C2068&lt;=34999),"30000 - 34999",AND(C2068&gt;=35000,C2068&lt;=39999),"35000 - 39999",AND(C2068&gt;=40000,C2068&lt;=44999),"40000 - 44999",AND(C2068&gt;=45000,C2068&lt;=49999),"45000 - 49999",C2068&gt;=50000,"50000 or more")</f>
        <v>1000 - 4999</v>
      </c>
    </row>
    <row r="2069" spans="1:4" x14ac:dyDescent="0.25">
      <c r="A2069">
        <v>10</v>
      </c>
      <c r="B2069" t="str" cm="1">
        <f t="array" ref="B2069">_xlfn.IFS(Data!F2069 = "successful", "successful",Data!F2069="failed","unsuccessful",Data!F2069="canceled","unsuccessful",Data!F2069="live","live")</f>
        <v>successful</v>
      </c>
      <c r="C2069">
        <v>495</v>
      </c>
      <c r="D2069" t="str" cm="1">
        <f t="array" ref="D2069">_xlfn.IFS(C2069&lt;1000,"&lt;1000",AND(C2069&gt;=1000,C2069&lt;=4999),"1000 - 4999",AND(C2069&gt;=5000,C2069&lt;=9999),"5000 - 9999",AND(C2069&gt;=10000,C2069&lt;=14999),"10000 - 14999",AND(C2069&gt;=15000,C2069&lt;=19999),"15000 - 19999",AND(C2069&gt;=20000,C2069&lt;=24999),"20000 - 24999",AND(C2069&gt;=25000,C2069&lt;=29999),"25000 - 29999",AND(C2069&gt;=30000,C2069&lt;=34999),"30000 - 34999",AND(C2069&gt;=35000,C2069&lt;=39999),"35000 - 39999",AND(C2069&gt;=40000,C2069&lt;=44999),"40000 - 44999",AND(C2069&gt;=45000,C2069&lt;=49999),"45000 - 49999",C2069&gt;=50000,"50000 or more")</f>
        <v>&lt;1000</v>
      </c>
    </row>
    <row r="2070" spans="1:4" x14ac:dyDescent="0.25">
      <c r="A2070">
        <v>76</v>
      </c>
      <c r="B2070" t="str" cm="1">
        <f t="array" ref="B2070">_xlfn.IFS(Data!F2070 = "successful", "successful",Data!F2070="failed","unsuccessful",Data!F2070="canceled","unsuccessful",Data!F2070="live","live")</f>
        <v>successful</v>
      </c>
      <c r="C2070">
        <v>25000</v>
      </c>
      <c r="D2070" t="str" cm="1">
        <f t="array" ref="D2070">_xlfn.IFS(C2070&lt;1000,"&lt;1000",AND(C2070&gt;=1000,C2070&lt;=4999),"1000 - 4999",AND(C2070&gt;=5000,C2070&lt;=9999),"5000 - 9999",AND(C2070&gt;=10000,C2070&lt;=14999),"10000 - 14999",AND(C2070&gt;=15000,C2070&lt;=19999),"15000 - 19999",AND(C2070&gt;=20000,C2070&lt;=24999),"20000 - 24999",AND(C2070&gt;=25000,C2070&lt;=29999),"25000 - 29999",AND(C2070&gt;=30000,C2070&lt;=34999),"30000 - 34999",AND(C2070&gt;=35000,C2070&lt;=39999),"35000 - 39999",AND(C2070&gt;=40000,C2070&lt;=44999),"40000 - 44999",AND(C2070&gt;=45000,C2070&lt;=49999),"45000 - 49999",C2070&gt;=50000,"50000 or more")</f>
        <v>25000 - 29999</v>
      </c>
    </row>
    <row r="2071" spans="1:4" x14ac:dyDescent="0.25">
      <c r="A2071">
        <v>263</v>
      </c>
      <c r="B2071" t="str" cm="1">
        <f t="array" ref="B2071">_xlfn.IFS(Data!F2071 = "successful", "successful",Data!F2071="failed","unsuccessful",Data!F2071="canceled","unsuccessful",Data!F2071="live","live")</f>
        <v>successful</v>
      </c>
      <c r="C2071">
        <v>50000</v>
      </c>
      <c r="D2071" t="str" cm="1">
        <f t="array" ref="D2071">_xlfn.IFS(C2071&lt;1000,"&lt;1000",AND(C2071&gt;=1000,C2071&lt;=4999),"1000 - 4999",AND(C2071&gt;=5000,C2071&lt;=9999),"5000 - 9999",AND(C2071&gt;=10000,C2071&lt;=14999),"10000 - 14999",AND(C2071&gt;=15000,C2071&lt;=19999),"15000 - 19999",AND(C2071&gt;=20000,C2071&lt;=24999),"20000 - 24999",AND(C2071&gt;=25000,C2071&lt;=29999),"25000 - 29999",AND(C2071&gt;=30000,C2071&lt;=34999),"30000 - 34999",AND(C2071&gt;=35000,C2071&lt;=39999),"35000 - 39999",AND(C2071&gt;=40000,C2071&lt;=44999),"40000 - 44999",AND(C2071&gt;=45000,C2071&lt;=49999),"45000 - 49999",C2071&gt;=50000,"50000 or more")</f>
        <v>50000 or more</v>
      </c>
    </row>
    <row r="2072" spans="1:4" x14ac:dyDescent="0.25">
      <c r="A2072">
        <v>1530</v>
      </c>
      <c r="B2072" t="str" cm="1">
        <f t="array" ref="B2072">_xlfn.IFS(Data!F2072 = "successful", "successful",Data!F2072="failed","unsuccessful",Data!F2072="canceled","unsuccessful",Data!F2072="live","live")</f>
        <v>successful</v>
      </c>
      <c r="C2072">
        <v>125000</v>
      </c>
      <c r="D2072" t="str" cm="1">
        <f t="array" ref="D2072">_xlfn.IFS(C2072&lt;1000,"&lt;1000",AND(C2072&gt;=1000,C2072&lt;=4999),"1000 - 4999",AND(C2072&gt;=5000,C2072&lt;=9999),"5000 - 9999",AND(C2072&gt;=10000,C2072&lt;=14999),"10000 - 14999",AND(C2072&gt;=15000,C2072&lt;=19999),"15000 - 19999",AND(C2072&gt;=20000,C2072&lt;=24999),"20000 - 24999",AND(C2072&gt;=25000,C2072&lt;=29999),"25000 - 29999",AND(C2072&gt;=30000,C2072&lt;=34999),"30000 - 34999",AND(C2072&gt;=35000,C2072&lt;=39999),"35000 - 39999",AND(C2072&gt;=40000,C2072&lt;=44999),"40000 - 44999",AND(C2072&gt;=45000,C2072&lt;=49999),"45000 - 49999",C2072&gt;=50000,"50000 or more")</f>
        <v>50000 or more</v>
      </c>
    </row>
    <row r="2073" spans="1:4" x14ac:dyDescent="0.25">
      <c r="A2073">
        <v>278</v>
      </c>
      <c r="B2073" t="str" cm="1">
        <f t="array" ref="B2073">_xlfn.IFS(Data!F2073 = "successful", "successful",Data!F2073="failed","unsuccessful",Data!F2073="canceled","unsuccessful",Data!F2073="live","live")</f>
        <v>successful</v>
      </c>
      <c r="C2073">
        <v>20000</v>
      </c>
      <c r="D2073" t="str" cm="1">
        <f t="array" ref="D2073">_xlfn.IFS(C2073&lt;1000,"&lt;1000",AND(C2073&gt;=1000,C2073&lt;=4999),"1000 - 4999",AND(C2073&gt;=5000,C2073&lt;=9999),"5000 - 9999",AND(C2073&gt;=10000,C2073&lt;=14999),"10000 - 14999",AND(C2073&gt;=15000,C2073&lt;=19999),"15000 - 19999",AND(C2073&gt;=20000,C2073&lt;=24999),"20000 - 24999",AND(C2073&gt;=25000,C2073&lt;=29999),"25000 - 29999",AND(C2073&gt;=30000,C2073&lt;=34999),"30000 - 34999",AND(C2073&gt;=35000,C2073&lt;=39999),"35000 - 39999",AND(C2073&gt;=40000,C2073&lt;=44999),"40000 - 44999",AND(C2073&gt;=45000,C2073&lt;=49999),"45000 - 49999",C2073&gt;=50000,"50000 or more")</f>
        <v>20000 - 24999</v>
      </c>
    </row>
    <row r="2074" spans="1:4" x14ac:dyDescent="0.25">
      <c r="A2074">
        <v>350</v>
      </c>
      <c r="B2074" t="str" cm="1">
        <f t="array" ref="B2074">_xlfn.IFS(Data!F2074 = "successful", "successful",Data!F2074="failed","unsuccessful",Data!F2074="canceled","unsuccessful",Data!F2074="live","live")</f>
        <v>successful</v>
      </c>
      <c r="C2074">
        <v>71500</v>
      </c>
      <c r="D2074" t="str" cm="1">
        <f t="array" ref="D2074">_xlfn.IFS(C2074&lt;1000,"&lt;1000",AND(C2074&gt;=1000,C2074&lt;=4999),"1000 - 4999",AND(C2074&gt;=5000,C2074&lt;=9999),"5000 - 9999",AND(C2074&gt;=10000,C2074&lt;=14999),"10000 - 14999",AND(C2074&gt;=15000,C2074&lt;=19999),"15000 - 19999",AND(C2074&gt;=20000,C2074&lt;=24999),"20000 - 24999",AND(C2074&gt;=25000,C2074&lt;=29999),"25000 - 29999",AND(C2074&gt;=30000,C2074&lt;=34999),"30000 - 34999",AND(C2074&gt;=35000,C2074&lt;=39999),"35000 - 39999",AND(C2074&gt;=40000,C2074&lt;=44999),"40000 - 44999",AND(C2074&gt;=45000,C2074&lt;=49999),"45000 - 49999",C2074&gt;=50000,"50000 or more")</f>
        <v>50000 or more</v>
      </c>
    </row>
    <row r="2075" spans="1:4" x14ac:dyDescent="0.25">
      <c r="A2075">
        <v>470</v>
      </c>
      <c r="B2075" t="str" cm="1">
        <f t="array" ref="B2075">_xlfn.IFS(Data!F2075 = "successful", "successful",Data!F2075="failed","unsuccessful",Data!F2075="canceled","unsuccessful",Data!F2075="live","live")</f>
        <v>successful</v>
      </c>
      <c r="C2075">
        <v>100000</v>
      </c>
      <c r="D2075" t="str" cm="1">
        <f t="array" ref="D2075">_xlfn.IFS(C2075&lt;1000,"&lt;1000",AND(C2075&gt;=1000,C2075&lt;=4999),"1000 - 4999",AND(C2075&gt;=5000,C2075&lt;=9999),"5000 - 9999",AND(C2075&gt;=10000,C2075&lt;=14999),"10000 - 14999",AND(C2075&gt;=15000,C2075&lt;=19999),"15000 - 19999",AND(C2075&gt;=20000,C2075&lt;=24999),"20000 - 24999",AND(C2075&gt;=25000,C2075&lt;=29999),"25000 - 29999",AND(C2075&gt;=30000,C2075&lt;=34999),"30000 - 34999",AND(C2075&gt;=35000,C2075&lt;=39999),"35000 - 39999",AND(C2075&gt;=40000,C2075&lt;=44999),"40000 - 44999",AND(C2075&gt;=45000,C2075&lt;=49999),"45000 - 49999",C2075&gt;=50000,"50000 or more")</f>
        <v>50000 or more</v>
      </c>
    </row>
    <row r="2076" spans="1:4" x14ac:dyDescent="0.25">
      <c r="A2076">
        <v>3</v>
      </c>
      <c r="B2076" t="str" cm="1">
        <f t="array" ref="B2076">_xlfn.IFS(Data!F2076 = "successful", "successful",Data!F2076="failed","unsuccessful",Data!F2076="canceled","unsuccessful",Data!F2076="live","live")</f>
        <v>successful</v>
      </c>
      <c r="C2076">
        <v>600</v>
      </c>
      <c r="D2076" t="str" cm="1">
        <f t="array" ref="D2076">_xlfn.IFS(C2076&lt;1000,"&lt;1000",AND(C2076&gt;=1000,C2076&lt;=4999),"1000 - 4999",AND(C2076&gt;=5000,C2076&lt;=9999),"5000 - 9999",AND(C2076&gt;=10000,C2076&lt;=14999),"10000 - 14999",AND(C2076&gt;=15000,C2076&lt;=19999),"15000 - 19999",AND(C2076&gt;=20000,C2076&lt;=24999),"20000 - 24999",AND(C2076&gt;=25000,C2076&lt;=29999),"25000 - 29999",AND(C2076&gt;=30000,C2076&lt;=34999),"30000 - 34999",AND(C2076&gt;=35000,C2076&lt;=39999),"35000 - 39999",AND(C2076&gt;=40000,C2076&lt;=44999),"40000 - 44999",AND(C2076&gt;=45000,C2076&lt;=49999),"45000 - 49999",C2076&gt;=50000,"50000 or more")</f>
        <v>&lt;1000</v>
      </c>
    </row>
    <row r="2077" spans="1:4" x14ac:dyDescent="0.25">
      <c r="A2077">
        <v>8200</v>
      </c>
      <c r="B2077" t="str" cm="1">
        <f t="array" ref="B2077">_xlfn.IFS(Data!F2077 = "successful", "successful",Data!F2077="failed","unsuccessful",Data!F2077="canceled","unsuccessful",Data!F2077="live","live")</f>
        <v>successful</v>
      </c>
      <c r="C2077">
        <v>9999</v>
      </c>
      <c r="D2077" t="str" cm="1">
        <f t="array" ref="D2077">_xlfn.IFS(C2077&lt;1000,"&lt;1000",AND(C2077&gt;=1000,C2077&lt;=4999),"1000 - 4999",AND(C2077&gt;=5000,C2077&lt;=9999),"5000 - 9999",AND(C2077&gt;=10000,C2077&lt;=14999),"10000 - 14999",AND(C2077&gt;=15000,C2077&lt;=19999),"15000 - 19999",AND(C2077&gt;=20000,C2077&lt;=24999),"20000 - 24999",AND(C2077&gt;=25000,C2077&lt;=29999),"25000 - 29999",AND(C2077&gt;=30000,C2077&lt;=34999),"30000 - 34999",AND(C2077&gt;=35000,C2077&lt;=39999),"35000 - 39999",AND(C2077&gt;=40000,C2077&lt;=44999),"40000 - 44999",AND(C2077&gt;=45000,C2077&lt;=49999),"45000 - 49999",C2077&gt;=50000,"50000 or more")</f>
        <v>5000 - 9999</v>
      </c>
    </row>
    <row r="2078" spans="1:4" x14ac:dyDescent="0.25">
      <c r="A2078">
        <v>8359</v>
      </c>
      <c r="B2078" t="str" cm="1">
        <f t="array" ref="B2078">_xlfn.IFS(Data!F2078 = "successful", "successful",Data!F2078="failed","unsuccessful",Data!F2078="canceled","unsuccessful",Data!F2078="live","live")</f>
        <v>successful</v>
      </c>
      <c r="C2078">
        <v>179000</v>
      </c>
      <c r="D2078" t="str" cm="1">
        <f t="array" ref="D2078">_xlfn.IFS(C2078&lt;1000,"&lt;1000",AND(C2078&gt;=1000,C2078&lt;=4999),"1000 - 4999",AND(C2078&gt;=5000,C2078&lt;=9999),"5000 - 9999",AND(C2078&gt;=10000,C2078&lt;=14999),"10000 - 14999",AND(C2078&gt;=15000,C2078&lt;=19999),"15000 - 19999",AND(C2078&gt;=20000,C2078&lt;=24999),"20000 - 24999",AND(C2078&gt;=25000,C2078&lt;=29999),"25000 - 29999",AND(C2078&gt;=30000,C2078&lt;=34999),"30000 - 34999",AND(C2078&gt;=35000,C2078&lt;=39999),"35000 - 39999",AND(C2078&gt;=40000,C2078&lt;=44999),"40000 - 44999",AND(C2078&gt;=45000,C2078&lt;=49999),"45000 - 49999",C2078&gt;=50000,"50000 or more")</f>
        <v>50000 or more</v>
      </c>
    </row>
    <row r="2079" spans="1:4" x14ac:dyDescent="0.25">
      <c r="A2079">
        <v>188</v>
      </c>
      <c r="B2079" t="str" cm="1">
        <f t="array" ref="B2079">_xlfn.IFS(Data!F2079 = "successful", "successful",Data!F2079="failed","unsuccessful",Data!F2079="canceled","unsuccessful",Data!F2079="live","live")</f>
        <v>successful</v>
      </c>
      <c r="C2079">
        <v>50000</v>
      </c>
      <c r="D2079" t="str" cm="1">
        <f t="array" ref="D2079">_xlfn.IFS(C2079&lt;1000,"&lt;1000",AND(C2079&gt;=1000,C2079&lt;=4999),"1000 - 4999",AND(C2079&gt;=5000,C2079&lt;=9999),"5000 - 9999",AND(C2079&gt;=10000,C2079&lt;=14999),"10000 - 14999",AND(C2079&gt;=15000,C2079&lt;=19999),"15000 - 19999",AND(C2079&gt;=20000,C2079&lt;=24999),"20000 - 24999",AND(C2079&gt;=25000,C2079&lt;=29999),"25000 - 29999",AND(C2079&gt;=30000,C2079&lt;=34999),"30000 - 34999",AND(C2079&gt;=35000,C2079&lt;=39999),"35000 - 39999",AND(C2079&gt;=40000,C2079&lt;=44999),"40000 - 44999",AND(C2079&gt;=45000,C2079&lt;=49999),"45000 - 49999",C2079&gt;=50000,"50000 or more")</f>
        <v>50000 or more</v>
      </c>
    </row>
    <row r="2080" spans="1:4" x14ac:dyDescent="0.25">
      <c r="A2080">
        <v>48</v>
      </c>
      <c r="B2080" t="str" cm="1">
        <f t="array" ref="B2080">_xlfn.IFS(Data!F2080 = "successful", "successful",Data!F2080="failed","unsuccessful",Data!F2080="canceled","unsuccessful",Data!F2080="live","live")</f>
        <v>successful</v>
      </c>
      <c r="C2080">
        <v>20000</v>
      </c>
      <c r="D2080" t="str" cm="1">
        <f t="array" ref="D2080">_xlfn.IFS(C2080&lt;1000,"&lt;1000",AND(C2080&gt;=1000,C2080&lt;=4999),"1000 - 4999",AND(C2080&gt;=5000,C2080&lt;=9999),"5000 - 9999",AND(C2080&gt;=10000,C2080&lt;=14999),"10000 - 14999",AND(C2080&gt;=15000,C2080&lt;=19999),"15000 - 19999",AND(C2080&gt;=20000,C2080&lt;=24999),"20000 - 24999",AND(C2080&gt;=25000,C2080&lt;=29999),"25000 - 29999",AND(C2080&gt;=30000,C2080&lt;=34999),"30000 - 34999",AND(C2080&gt;=35000,C2080&lt;=39999),"35000 - 39999",AND(C2080&gt;=40000,C2080&lt;=44999),"40000 - 44999",AND(C2080&gt;=45000,C2080&lt;=49999),"45000 - 49999",C2080&gt;=50000,"50000 or more")</f>
        <v>20000 - 24999</v>
      </c>
    </row>
    <row r="2081" spans="1:4" x14ac:dyDescent="0.25">
      <c r="A2081">
        <v>607</v>
      </c>
      <c r="B2081" t="str" cm="1">
        <f t="array" ref="B2081">_xlfn.IFS(Data!F2081 = "successful", "successful",Data!F2081="failed","unsuccessful",Data!F2081="canceled","unsuccessful",Data!F2081="live","live")</f>
        <v>successful</v>
      </c>
      <c r="C2081">
        <v>10000</v>
      </c>
      <c r="D2081" t="str" cm="1">
        <f t="array" ref="D2081">_xlfn.IFS(C2081&lt;1000,"&lt;1000",AND(C2081&gt;=1000,C2081&lt;=4999),"1000 - 4999",AND(C2081&gt;=5000,C2081&lt;=9999),"5000 - 9999",AND(C2081&gt;=10000,C2081&lt;=14999),"10000 - 14999",AND(C2081&gt;=15000,C2081&lt;=19999),"15000 - 19999",AND(C2081&gt;=20000,C2081&lt;=24999),"20000 - 24999",AND(C2081&gt;=25000,C2081&lt;=29999),"25000 - 29999",AND(C2081&gt;=30000,C2081&lt;=34999),"30000 - 34999",AND(C2081&gt;=35000,C2081&lt;=39999),"35000 - 39999",AND(C2081&gt;=40000,C2081&lt;=44999),"40000 - 44999",AND(C2081&gt;=45000,C2081&lt;=49999),"45000 - 49999",C2081&gt;=50000,"50000 or more")</f>
        <v>10000 - 14999</v>
      </c>
    </row>
    <row r="2082" spans="1:4" x14ac:dyDescent="0.25">
      <c r="A2082">
        <v>50</v>
      </c>
      <c r="B2082" t="str" cm="1">
        <f t="array" ref="B2082">_xlfn.IFS(Data!F2082 = "successful", "successful",Data!F2082="failed","unsuccessful",Data!F2082="canceled","unsuccessful",Data!F2082="live","live")</f>
        <v>successful</v>
      </c>
      <c r="C2082">
        <v>1000</v>
      </c>
      <c r="D2082" t="str" cm="1">
        <f t="array" ref="D2082">_xlfn.IFS(C2082&lt;1000,"&lt;1000",AND(C2082&gt;=1000,C2082&lt;=4999),"1000 - 4999",AND(C2082&gt;=5000,C2082&lt;=9999),"5000 - 9999",AND(C2082&gt;=10000,C2082&lt;=14999),"10000 - 14999",AND(C2082&gt;=15000,C2082&lt;=19999),"15000 - 19999",AND(C2082&gt;=20000,C2082&lt;=24999),"20000 - 24999",AND(C2082&gt;=25000,C2082&lt;=29999),"25000 - 29999",AND(C2082&gt;=30000,C2082&lt;=34999),"30000 - 34999",AND(C2082&gt;=35000,C2082&lt;=39999),"35000 - 39999",AND(C2082&gt;=40000,C2082&lt;=44999),"40000 - 44999",AND(C2082&gt;=45000,C2082&lt;=49999),"45000 - 49999",C2082&gt;=50000,"50000 or more")</f>
        <v>1000 - 4999</v>
      </c>
    </row>
    <row r="2083" spans="1:4" x14ac:dyDescent="0.25">
      <c r="A2083">
        <v>55</v>
      </c>
      <c r="B2083" t="str" cm="1">
        <f t="array" ref="B2083">_xlfn.IFS(Data!F2083 = "successful", "successful",Data!F2083="failed","unsuccessful",Data!F2083="canceled","unsuccessful",Data!F2083="live","live")</f>
        <v>successful</v>
      </c>
      <c r="C2083">
        <v>3500</v>
      </c>
      <c r="D2083" t="str" cm="1">
        <f t="array" ref="D2083">_xlfn.IFS(C2083&lt;1000,"&lt;1000",AND(C2083&gt;=1000,C2083&lt;=4999),"1000 - 4999",AND(C2083&gt;=5000,C2083&lt;=9999),"5000 - 9999",AND(C2083&gt;=10000,C2083&lt;=14999),"10000 - 14999",AND(C2083&gt;=15000,C2083&lt;=19999),"15000 - 19999",AND(C2083&gt;=20000,C2083&lt;=24999),"20000 - 24999",AND(C2083&gt;=25000,C2083&lt;=29999),"25000 - 29999",AND(C2083&gt;=30000,C2083&lt;=34999),"30000 - 34999",AND(C2083&gt;=35000,C2083&lt;=39999),"35000 - 39999",AND(C2083&gt;=40000,C2083&lt;=44999),"40000 - 44999",AND(C2083&gt;=45000,C2083&lt;=49999),"45000 - 49999",C2083&gt;=50000,"50000 or more")</f>
        <v>1000 - 4999</v>
      </c>
    </row>
    <row r="2084" spans="1:4" x14ac:dyDescent="0.25">
      <c r="A2084">
        <v>38</v>
      </c>
      <c r="B2084" t="str" cm="1">
        <f t="array" ref="B2084">_xlfn.IFS(Data!F2084 = "successful", "successful",Data!F2084="failed","unsuccessful",Data!F2084="canceled","unsuccessful",Data!F2084="live","live")</f>
        <v>successful</v>
      </c>
      <c r="C2084">
        <v>1500</v>
      </c>
      <c r="D2084" t="str" cm="1">
        <f t="array" ref="D2084">_xlfn.IFS(C2084&lt;1000,"&lt;1000",AND(C2084&gt;=1000,C2084&lt;=4999),"1000 - 4999",AND(C2084&gt;=5000,C2084&lt;=9999),"5000 - 9999",AND(C2084&gt;=10000,C2084&lt;=14999),"10000 - 14999",AND(C2084&gt;=15000,C2084&lt;=19999),"15000 - 19999",AND(C2084&gt;=20000,C2084&lt;=24999),"20000 - 24999",AND(C2084&gt;=25000,C2084&lt;=29999),"25000 - 29999",AND(C2084&gt;=30000,C2084&lt;=34999),"30000 - 34999",AND(C2084&gt;=35000,C2084&lt;=39999),"35000 - 39999",AND(C2084&gt;=40000,C2084&lt;=44999),"40000 - 44999",AND(C2084&gt;=45000,C2084&lt;=49999),"45000 - 49999",C2084&gt;=50000,"50000 or more")</f>
        <v>1000 - 4999</v>
      </c>
    </row>
    <row r="2085" spans="1:4" x14ac:dyDescent="0.25">
      <c r="A2085">
        <v>25</v>
      </c>
      <c r="B2085" t="str" cm="1">
        <f t="array" ref="B2085">_xlfn.IFS(Data!F2085 = "successful", "successful",Data!F2085="failed","unsuccessful",Data!F2085="canceled","unsuccessful",Data!F2085="live","live")</f>
        <v>successful</v>
      </c>
      <c r="C2085">
        <v>750</v>
      </c>
      <c r="D2085" t="str" cm="1">
        <f t="array" ref="D2085">_xlfn.IFS(C2085&lt;1000,"&lt;1000",AND(C2085&gt;=1000,C2085&lt;=4999),"1000 - 4999",AND(C2085&gt;=5000,C2085&lt;=9999),"5000 - 9999",AND(C2085&gt;=10000,C2085&lt;=14999),"10000 - 14999",AND(C2085&gt;=15000,C2085&lt;=19999),"15000 - 19999",AND(C2085&gt;=20000,C2085&lt;=24999),"20000 - 24999",AND(C2085&gt;=25000,C2085&lt;=29999),"25000 - 29999",AND(C2085&gt;=30000,C2085&lt;=34999),"30000 - 34999",AND(C2085&gt;=35000,C2085&lt;=39999),"35000 - 39999",AND(C2085&gt;=40000,C2085&lt;=44999),"40000 - 44999",AND(C2085&gt;=45000,C2085&lt;=49999),"45000 - 49999",C2085&gt;=50000,"50000 or more")</f>
        <v>&lt;1000</v>
      </c>
    </row>
    <row r="2086" spans="1:4" x14ac:dyDescent="0.25">
      <c r="A2086">
        <v>46</v>
      </c>
      <c r="B2086" t="str" cm="1">
        <f t="array" ref="B2086">_xlfn.IFS(Data!F2086 = "successful", "successful",Data!F2086="failed","unsuccessful",Data!F2086="canceled","unsuccessful",Data!F2086="live","live")</f>
        <v>successful</v>
      </c>
      <c r="C2086">
        <v>3000</v>
      </c>
      <c r="D2086" t="str" cm="1">
        <f t="array" ref="D2086">_xlfn.IFS(C2086&lt;1000,"&lt;1000",AND(C2086&gt;=1000,C2086&lt;=4999),"1000 - 4999",AND(C2086&gt;=5000,C2086&lt;=9999),"5000 - 9999",AND(C2086&gt;=10000,C2086&lt;=14999),"10000 - 14999",AND(C2086&gt;=15000,C2086&lt;=19999),"15000 - 19999",AND(C2086&gt;=20000,C2086&lt;=24999),"20000 - 24999",AND(C2086&gt;=25000,C2086&lt;=29999),"25000 - 29999",AND(C2086&gt;=30000,C2086&lt;=34999),"30000 - 34999",AND(C2086&gt;=35000,C2086&lt;=39999),"35000 - 39999",AND(C2086&gt;=40000,C2086&lt;=44999),"40000 - 44999",AND(C2086&gt;=45000,C2086&lt;=49999),"45000 - 49999",C2086&gt;=50000,"50000 or more")</f>
        <v>1000 - 4999</v>
      </c>
    </row>
    <row r="2087" spans="1:4" x14ac:dyDescent="0.25">
      <c r="A2087">
        <v>83</v>
      </c>
      <c r="B2087" t="str" cm="1">
        <f t="array" ref="B2087">_xlfn.IFS(Data!F2087 = "successful", "successful",Data!F2087="failed","unsuccessful",Data!F2087="canceled","unsuccessful",Data!F2087="live","live")</f>
        <v>successful</v>
      </c>
      <c r="C2087">
        <v>6000</v>
      </c>
      <c r="D2087" t="str" cm="1">
        <f t="array" ref="D2087">_xlfn.IFS(C2087&lt;1000,"&lt;1000",AND(C2087&gt;=1000,C2087&lt;=4999),"1000 - 4999",AND(C2087&gt;=5000,C2087&lt;=9999),"5000 - 9999",AND(C2087&gt;=10000,C2087&lt;=14999),"10000 - 14999",AND(C2087&gt;=15000,C2087&lt;=19999),"15000 - 19999",AND(C2087&gt;=20000,C2087&lt;=24999),"20000 - 24999",AND(C2087&gt;=25000,C2087&lt;=29999),"25000 - 29999",AND(C2087&gt;=30000,C2087&lt;=34999),"30000 - 34999",AND(C2087&gt;=35000,C2087&lt;=39999),"35000 - 39999",AND(C2087&gt;=40000,C2087&lt;=44999),"40000 - 44999",AND(C2087&gt;=45000,C2087&lt;=49999),"45000 - 49999",C2087&gt;=50000,"50000 or more")</f>
        <v>5000 - 9999</v>
      </c>
    </row>
    <row r="2088" spans="1:4" x14ac:dyDescent="0.25">
      <c r="A2088">
        <v>35</v>
      </c>
      <c r="B2088" t="str" cm="1">
        <f t="array" ref="B2088">_xlfn.IFS(Data!F2088 = "successful", "successful",Data!F2088="failed","unsuccessful",Data!F2088="canceled","unsuccessful",Data!F2088="live","live")</f>
        <v>successful</v>
      </c>
      <c r="C2088">
        <v>4000</v>
      </c>
      <c r="D2088" t="str" cm="1">
        <f t="array" ref="D2088">_xlfn.IFS(C2088&lt;1000,"&lt;1000",AND(C2088&gt;=1000,C2088&lt;=4999),"1000 - 4999",AND(C2088&gt;=5000,C2088&lt;=9999),"5000 - 9999",AND(C2088&gt;=10000,C2088&lt;=14999),"10000 - 14999",AND(C2088&gt;=15000,C2088&lt;=19999),"15000 - 19999",AND(C2088&gt;=20000,C2088&lt;=24999),"20000 - 24999",AND(C2088&gt;=25000,C2088&lt;=29999),"25000 - 29999",AND(C2088&gt;=30000,C2088&lt;=34999),"30000 - 34999",AND(C2088&gt;=35000,C2088&lt;=39999),"35000 - 39999",AND(C2088&gt;=40000,C2088&lt;=44999),"40000 - 44999",AND(C2088&gt;=45000,C2088&lt;=49999),"45000 - 49999",C2088&gt;=50000,"50000 or more")</f>
        <v>1000 - 4999</v>
      </c>
    </row>
    <row r="2089" spans="1:4" x14ac:dyDescent="0.25">
      <c r="A2089">
        <v>25</v>
      </c>
      <c r="B2089" t="str" cm="1">
        <f t="array" ref="B2089">_xlfn.IFS(Data!F2089 = "successful", "successful",Data!F2089="failed","unsuccessful",Data!F2089="canceled","unsuccessful",Data!F2089="live","live")</f>
        <v>successful</v>
      </c>
      <c r="C2089">
        <v>1500</v>
      </c>
      <c r="D2089" t="str" cm="1">
        <f t="array" ref="D2089">_xlfn.IFS(C2089&lt;1000,"&lt;1000",AND(C2089&gt;=1000,C2089&lt;=4999),"1000 - 4999",AND(C2089&gt;=5000,C2089&lt;=9999),"5000 - 9999",AND(C2089&gt;=10000,C2089&lt;=14999),"10000 - 14999",AND(C2089&gt;=15000,C2089&lt;=19999),"15000 - 19999",AND(C2089&gt;=20000,C2089&lt;=24999),"20000 - 24999",AND(C2089&gt;=25000,C2089&lt;=29999),"25000 - 29999",AND(C2089&gt;=30000,C2089&lt;=34999),"30000 - 34999",AND(C2089&gt;=35000,C2089&lt;=39999),"35000 - 39999",AND(C2089&gt;=40000,C2089&lt;=44999),"40000 - 44999",AND(C2089&gt;=45000,C2089&lt;=49999),"45000 - 49999",C2089&gt;=50000,"50000 or more")</f>
        <v>1000 - 4999</v>
      </c>
    </row>
    <row r="2090" spans="1:4" x14ac:dyDescent="0.25">
      <c r="A2090">
        <v>75</v>
      </c>
      <c r="B2090" t="str" cm="1">
        <f t="array" ref="B2090">_xlfn.IFS(Data!F2090 = "successful", "successful",Data!F2090="failed","unsuccessful",Data!F2090="canceled","unsuccessful",Data!F2090="live","live")</f>
        <v>successful</v>
      </c>
      <c r="C2090">
        <v>3000</v>
      </c>
      <c r="D2090" t="str" cm="1">
        <f t="array" ref="D2090">_xlfn.IFS(C2090&lt;1000,"&lt;1000",AND(C2090&gt;=1000,C2090&lt;=4999),"1000 - 4999",AND(C2090&gt;=5000,C2090&lt;=9999),"5000 - 9999",AND(C2090&gt;=10000,C2090&lt;=14999),"10000 - 14999",AND(C2090&gt;=15000,C2090&lt;=19999),"15000 - 19999",AND(C2090&gt;=20000,C2090&lt;=24999),"20000 - 24999",AND(C2090&gt;=25000,C2090&lt;=29999),"25000 - 29999",AND(C2090&gt;=30000,C2090&lt;=34999),"30000 - 34999",AND(C2090&gt;=35000,C2090&lt;=39999),"35000 - 39999",AND(C2090&gt;=40000,C2090&lt;=44999),"40000 - 44999",AND(C2090&gt;=45000,C2090&lt;=49999),"45000 - 49999",C2090&gt;=50000,"50000 or more")</f>
        <v>1000 - 4999</v>
      </c>
    </row>
    <row r="2091" spans="1:4" x14ac:dyDescent="0.25">
      <c r="A2091">
        <v>62</v>
      </c>
      <c r="B2091" t="str" cm="1">
        <f t="array" ref="B2091">_xlfn.IFS(Data!F2091 = "successful", "successful",Data!F2091="failed","unsuccessful",Data!F2091="canceled","unsuccessful",Data!F2091="live","live")</f>
        <v>successful</v>
      </c>
      <c r="C2091">
        <v>2500</v>
      </c>
      <c r="D2091" t="str" cm="1">
        <f t="array" ref="D2091">_xlfn.IFS(C2091&lt;1000,"&lt;1000",AND(C2091&gt;=1000,C2091&lt;=4999),"1000 - 4999",AND(C2091&gt;=5000,C2091&lt;=9999),"5000 - 9999",AND(C2091&gt;=10000,C2091&lt;=14999),"10000 - 14999",AND(C2091&gt;=15000,C2091&lt;=19999),"15000 - 19999",AND(C2091&gt;=20000,C2091&lt;=24999),"20000 - 24999",AND(C2091&gt;=25000,C2091&lt;=29999),"25000 - 29999",AND(C2091&gt;=30000,C2091&lt;=34999),"30000 - 34999",AND(C2091&gt;=35000,C2091&lt;=39999),"35000 - 39999",AND(C2091&gt;=40000,C2091&lt;=44999),"40000 - 44999",AND(C2091&gt;=45000,C2091&lt;=49999),"45000 - 49999",C2091&gt;=50000,"50000 or more")</f>
        <v>1000 - 4999</v>
      </c>
    </row>
    <row r="2092" spans="1:4" x14ac:dyDescent="0.25">
      <c r="A2092">
        <v>160</v>
      </c>
      <c r="B2092" t="str" cm="1">
        <f t="array" ref="B2092">_xlfn.IFS(Data!F2092 = "successful", "successful",Data!F2092="failed","unsuccessful",Data!F2092="canceled","unsuccessful",Data!F2092="live","live")</f>
        <v>successful</v>
      </c>
      <c r="C2092">
        <v>8000</v>
      </c>
      <c r="D2092" t="str" cm="1">
        <f t="array" ref="D2092">_xlfn.IFS(C2092&lt;1000,"&lt;1000",AND(C2092&gt;=1000,C2092&lt;=4999),"1000 - 4999",AND(C2092&gt;=5000,C2092&lt;=9999),"5000 - 9999",AND(C2092&gt;=10000,C2092&lt;=14999),"10000 - 14999",AND(C2092&gt;=15000,C2092&lt;=19999),"15000 - 19999",AND(C2092&gt;=20000,C2092&lt;=24999),"20000 - 24999",AND(C2092&gt;=25000,C2092&lt;=29999),"25000 - 29999",AND(C2092&gt;=30000,C2092&lt;=34999),"30000 - 34999",AND(C2092&gt;=35000,C2092&lt;=39999),"35000 - 39999",AND(C2092&gt;=40000,C2092&lt;=44999),"40000 - 44999",AND(C2092&gt;=45000,C2092&lt;=49999),"45000 - 49999",C2092&gt;=50000,"50000 or more")</f>
        <v>5000 - 9999</v>
      </c>
    </row>
    <row r="2093" spans="1:4" x14ac:dyDescent="0.25">
      <c r="A2093">
        <v>246</v>
      </c>
      <c r="B2093" t="str" cm="1">
        <f t="array" ref="B2093">_xlfn.IFS(Data!F2093 = "successful", "successful",Data!F2093="failed","unsuccessful",Data!F2093="canceled","unsuccessful",Data!F2093="live","live")</f>
        <v>successful</v>
      </c>
      <c r="C2093">
        <v>18000</v>
      </c>
      <c r="D2093" t="str" cm="1">
        <f t="array" ref="D2093">_xlfn.IFS(C2093&lt;1000,"&lt;1000",AND(C2093&gt;=1000,C2093&lt;=4999),"1000 - 4999",AND(C2093&gt;=5000,C2093&lt;=9999),"5000 - 9999",AND(C2093&gt;=10000,C2093&lt;=14999),"10000 - 14999",AND(C2093&gt;=15000,C2093&lt;=19999),"15000 - 19999",AND(C2093&gt;=20000,C2093&lt;=24999),"20000 - 24999",AND(C2093&gt;=25000,C2093&lt;=29999),"25000 - 29999",AND(C2093&gt;=30000,C2093&lt;=34999),"30000 - 34999",AND(C2093&gt;=35000,C2093&lt;=39999),"35000 - 39999",AND(C2093&gt;=40000,C2093&lt;=44999),"40000 - 44999",AND(C2093&gt;=45000,C2093&lt;=49999),"45000 - 49999",C2093&gt;=50000,"50000 or more")</f>
        <v>15000 - 19999</v>
      </c>
    </row>
    <row r="2094" spans="1:4" x14ac:dyDescent="0.25">
      <c r="A2094">
        <v>55</v>
      </c>
      <c r="B2094" t="str" cm="1">
        <f t="array" ref="B2094">_xlfn.IFS(Data!F2094 = "successful", "successful",Data!F2094="failed","unsuccessful",Data!F2094="canceled","unsuccessful",Data!F2094="live","live")</f>
        <v>successful</v>
      </c>
      <c r="C2094">
        <v>6000</v>
      </c>
      <c r="D2094" t="str" cm="1">
        <f t="array" ref="D2094">_xlfn.IFS(C2094&lt;1000,"&lt;1000",AND(C2094&gt;=1000,C2094&lt;=4999),"1000 - 4999",AND(C2094&gt;=5000,C2094&lt;=9999),"5000 - 9999",AND(C2094&gt;=10000,C2094&lt;=14999),"10000 - 14999",AND(C2094&gt;=15000,C2094&lt;=19999),"15000 - 19999",AND(C2094&gt;=20000,C2094&lt;=24999),"20000 - 24999",AND(C2094&gt;=25000,C2094&lt;=29999),"25000 - 29999",AND(C2094&gt;=30000,C2094&lt;=34999),"30000 - 34999",AND(C2094&gt;=35000,C2094&lt;=39999),"35000 - 39999",AND(C2094&gt;=40000,C2094&lt;=44999),"40000 - 44999",AND(C2094&gt;=45000,C2094&lt;=49999),"45000 - 49999",C2094&gt;=50000,"50000 or more")</f>
        <v>5000 - 9999</v>
      </c>
    </row>
    <row r="2095" spans="1:4" x14ac:dyDescent="0.25">
      <c r="A2095">
        <v>23</v>
      </c>
      <c r="B2095" t="str" cm="1">
        <f t="array" ref="B2095">_xlfn.IFS(Data!F2095 = "successful", "successful",Data!F2095="failed","unsuccessful",Data!F2095="canceled","unsuccessful",Data!F2095="live","live")</f>
        <v>successful</v>
      </c>
      <c r="C2095">
        <v>1500</v>
      </c>
      <c r="D2095" t="str" cm="1">
        <f t="array" ref="D2095">_xlfn.IFS(C2095&lt;1000,"&lt;1000",AND(C2095&gt;=1000,C2095&lt;=4999),"1000 - 4999",AND(C2095&gt;=5000,C2095&lt;=9999),"5000 - 9999",AND(C2095&gt;=10000,C2095&lt;=14999),"10000 - 14999",AND(C2095&gt;=15000,C2095&lt;=19999),"15000 - 19999",AND(C2095&gt;=20000,C2095&lt;=24999),"20000 - 24999",AND(C2095&gt;=25000,C2095&lt;=29999),"25000 - 29999",AND(C2095&gt;=30000,C2095&lt;=34999),"30000 - 34999",AND(C2095&gt;=35000,C2095&lt;=39999),"35000 - 39999",AND(C2095&gt;=40000,C2095&lt;=44999),"40000 - 44999",AND(C2095&gt;=45000,C2095&lt;=49999),"45000 - 49999",C2095&gt;=50000,"50000 or more")</f>
        <v>1000 - 4999</v>
      </c>
    </row>
    <row r="2096" spans="1:4" x14ac:dyDescent="0.25">
      <c r="A2096">
        <v>72</v>
      </c>
      <c r="B2096" t="str" cm="1">
        <f t="array" ref="B2096">_xlfn.IFS(Data!F2096 = "successful", "successful",Data!F2096="failed","unsuccessful",Data!F2096="canceled","unsuccessful",Data!F2096="live","live")</f>
        <v>successful</v>
      </c>
      <c r="C2096">
        <v>3500</v>
      </c>
      <c r="D2096" t="str" cm="1">
        <f t="array" ref="D2096">_xlfn.IFS(C2096&lt;1000,"&lt;1000",AND(C2096&gt;=1000,C2096&lt;=4999),"1000 - 4999",AND(C2096&gt;=5000,C2096&lt;=9999),"5000 - 9999",AND(C2096&gt;=10000,C2096&lt;=14999),"10000 - 14999",AND(C2096&gt;=15000,C2096&lt;=19999),"15000 - 19999",AND(C2096&gt;=20000,C2096&lt;=24999),"20000 - 24999",AND(C2096&gt;=25000,C2096&lt;=29999),"25000 - 29999",AND(C2096&gt;=30000,C2096&lt;=34999),"30000 - 34999",AND(C2096&gt;=35000,C2096&lt;=39999),"35000 - 39999",AND(C2096&gt;=40000,C2096&lt;=44999),"40000 - 44999",AND(C2096&gt;=45000,C2096&lt;=49999),"45000 - 49999",C2096&gt;=50000,"50000 or more")</f>
        <v>1000 - 4999</v>
      </c>
    </row>
    <row r="2097" spans="1:4" x14ac:dyDescent="0.25">
      <c r="A2097">
        <v>22</v>
      </c>
      <c r="B2097" t="str" cm="1">
        <f t="array" ref="B2097">_xlfn.IFS(Data!F2097 = "successful", "successful",Data!F2097="failed","unsuccessful",Data!F2097="canceled","unsuccessful",Data!F2097="live","live")</f>
        <v>successful</v>
      </c>
      <c r="C2097">
        <v>2500</v>
      </c>
      <c r="D2097" t="str" cm="1">
        <f t="array" ref="D2097">_xlfn.IFS(C2097&lt;1000,"&lt;1000",AND(C2097&gt;=1000,C2097&lt;=4999),"1000 - 4999",AND(C2097&gt;=5000,C2097&lt;=9999),"5000 - 9999",AND(C2097&gt;=10000,C2097&lt;=14999),"10000 - 14999",AND(C2097&gt;=15000,C2097&lt;=19999),"15000 - 19999",AND(C2097&gt;=20000,C2097&lt;=24999),"20000 - 24999",AND(C2097&gt;=25000,C2097&lt;=29999),"25000 - 29999",AND(C2097&gt;=30000,C2097&lt;=34999),"30000 - 34999",AND(C2097&gt;=35000,C2097&lt;=39999),"35000 - 39999",AND(C2097&gt;=40000,C2097&lt;=44999),"40000 - 44999",AND(C2097&gt;=45000,C2097&lt;=49999),"45000 - 49999",C2097&gt;=50000,"50000 or more")</f>
        <v>1000 - 4999</v>
      </c>
    </row>
    <row r="2098" spans="1:4" x14ac:dyDescent="0.25">
      <c r="A2098">
        <v>14</v>
      </c>
      <c r="B2098" t="str" cm="1">
        <f t="array" ref="B2098">_xlfn.IFS(Data!F2098 = "successful", "successful",Data!F2098="failed","unsuccessful",Data!F2098="canceled","unsuccessful",Data!F2098="live","live")</f>
        <v>successful</v>
      </c>
      <c r="C2098">
        <v>600</v>
      </c>
      <c r="D2098" t="str" cm="1">
        <f t="array" ref="D2098">_xlfn.IFS(C2098&lt;1000,"&lt;1000",AND(C2098&gt;=1000,C2098&lt;=4999),"1000 - 4999",AND(C2098&gt;=5000,C2098&lt;=9999),"5000 - 9999",AND(C2098&gt;=10000,C2098&lt;=14999),"10000 - 14999",AND(C2098&gt;=15000,C2098&lt;=19999),"15000 - 19999",AND(C2098&gt;=20000,C2098&lt;=24999),"20000 - 24999",AND(C2098&gt;=25000,C2098&lt;=29999),"25000 - 29999",AND(C2098&gt;=30000,C2098&lt;=34999),"30000 - 34999",AND(C2098&gt;=35000,C2098&lt;=39999),"35000 - 39999",AND(C2098&gt;=40000,C2098&lt;=44999),"40000 - 44999",AND(C2098&gt;=45000,C2098&lt;=49999),"45000 - 49999",C2098&gt;=50000,"50000 or more")</f>
        <v>&lt;1000</v>
      </c>
    </row>
    <row r="2099" spans="1:4" x14ac:dyDescent="0.25">
      <c r="A2099">
        <v>38</v>
      </c>
      <c r="B2099" t="str" cm="1">
        <f t="array" ref="B2099">_xlfn.IFS(Data!F2099 = "successful", "successful",Data!F2099="failed","unsuccessful",Data!F2099="canceled","unsuccessful",Data!F2099="live","live")</f>
        <v>successful</v>
      </c>
      <c r="C2099">
        <v>3000</v>
      </c>
      <c r="D2099" t="str" cm="1">
        <f t="array" ref="D2099">_xlfn.IFS(C2099&lt;1000,"&lt;1000",AND(C2099&gt;=1000,C2099&lt;=4999),"1000 - 4999",AND(C2099&gt;=5000,C2099&lt;=9999),"5000 - 9999",AND(C2099&gt;=10000,C2099&lt;=14999),"10000 - 14999",AND(C2099&gt;=15000,C2099&lt;=19999),"15000 - 19999",AND(C2099&gt;=20000,C2099&lt;=24999),"20000 - 24999",AND(C2099&gt;=25000,C2099&lt;=29999),"25000 - 29999",AND(C2099&gt;=30000,C2099&lt;=34999),"30000 - 34999",AND(C2099&gt;=35000,C2099&lt;=39999),"35000 - 39999",AND(C2099&gt;=40000,C2099&lt;=44999),"40000 - 44999",AND(C2099&gt;=45000,C2099&lt;=49999),"45000 - 49999",C2099&gt;=50000,"50000 or more")</f>
        <v>1000 - 4999</v>
      </c>
    </row>
    <row r="2100" spans="1:4" x14ac:dyDescent="0.25">
      <c r="A2100">
        <v>32</v>
      </c>
      <c r="B2100" t="str" cm="1">
        <f t="array" ref="B2100">_xlfn.IFS(Data!F2100 = "successful", "successful",Data!F2100="failed","unsuccessful",Data!F2100="canceled","unsuccessful",Data!F2100="live","live")</f>
        <v>successful</v>
      </c>
      <c r="C2100">
        <v>6000</v>
      </c>
      <c r="D2100" t="str" cm="1">
        <f t="array" ref="D2100">_xlfn.IFS(C2100&lt;1000,"&lt;1000",AND(C2100&gt;=1000,C2100&lt;=4999),"1000 - 4999",AND(C2100&gt;=5000,C2100&lt;=9999),"5000 - 9999",AND(C2100&gt;=10000,C2100&lt;=14999),"10000 - 14999",AND(C2100&gt;=15000,C2100&lt;=19999),"15000 - 19999",AND(C2100&gt;=20000,C2100&lt;=24999),"20000 - 24999",AND(C2100&gt;=25000,C2100&lt;=29999),"25000 - 29999",AND(C2100&gt;=30000,C2100&lt;=34999),"30000 - 34999",AND(C2100&gt;=35000,C2100&lt;=39999),"35000 - 39999",AND(C2100&gt;=40000,C2100&lt;=44999),"40000 - 44999",AND(C2100&gt;=45000,C2100&lt;=49999),"45000 - 49999",C2100&gt;=50000,"50000 or more")</f>
        <v>5000 - 9999</v>
      </c>
    </row>
    <row r="2101" spans="1:4" x14ac:dyDescent="0.25">
      <c r="A2101">
        <v>63</v>
      </c>
      <c r="B2101" t="str" cm="1">
        <f t="array" ref="B2101">_xlfn.IFS(Data!F2101 = "successful", "successful",Data!F2101="failed","unsuccessful",Data!F2101="canceled","unsuccessful",Data!F2101="live","live")</f>
        <v>successful</v>
      </c>
      <c r="C2101">
        <v>3000</v>
      </c>
      <c r="D2101" t="str" cm="1">
        <f t="array" ref="D2101">_xlfn.IFS(C2101&lt;1000,"&lt;1000",AND(C2101&gt;=1000,C2101&lt;=4999),"1000 - 4999",AND(C2101&gt;=5000,C2101&lt;=9999),"5000 - 9999",AND(C2101&gt;=10000,C2101&lt;=14999),"10000 - 14999",AND(C2101&gt;=15000,C2101&lt;=19999),"15000 - 19999",AND(C2101&gt;=20000,C2101&lt;=24999),"20000 - 24999",AND(C2101&gt;=25000,C2101&lt;=29999),"25000 - 29999",AND(C2101&gt;=30000,C2101&lt;=34999),"30000 - 34999",AND(C2101&gt;=35000,C2101&lt;=39999),"35000 - 39999",AND(C2101&gt;=40000,C2101&lt;=44999),"40000 - 44999",AND(C2101&gt;=45000,C2101&lt;=49999),"45000 - 49999",C2101&gt;=50000,"50000 or more")</f>
        <v>1000 - 4999</v>
      </c>
    </row>
    <row r="2102" spans="1:4" x14ac:dyDescent="0.25">
      <c r="A2102">
        <v>27</v>
      </c>
      <c r="B2102" t="str" cm="1">
        <f t="array" ref="B2102">_xlfn.IFS(Data!F2102 = "successful", "successful",Data!F2102="failed","unsuccessful",Data!F2102="canceled","unsuccessful",Data!F2102="live","live")</f>
        <v>successful</v>
      </c>
      <c r="C2102">
        <v>600</v>
      </c>
      <c r="D2102" t="str" cm="1">
        <f t="array" ref="D2102">_xlfn.IFS(C2102&lt;1000,"&lt;1000",AND(C2102&gt;=1000,C2102&lt;=4999),"1000 - 4999",AND(C2102&gt;=5000,C2102&lt;=9999),"5000 - 9999",AND(C2102&gt;=10000,C2102&lt;=14999),"10000 - 14999",AND(C2102&gt;=15000,C2102&lt;=19999),"15000 - 19999",AND(C2102&gt;=20000,C2102&lt;=24999),"20000 - 24999",AND(C2102&gt;=25000,C2102&lt;=29999),"25000 - 29999",AND(C2102&gt;=30000,C2102&lt;=34999),"30000 - 34999",AND(C2102&gt;=35000,C2102&lt;=39999),"35000 - 39999",AND(C2102&gt;=40000,C2102&lt;=44999),"40000 - 44999",AND(C2102&gt;=45000,C2102&lt;=49999),"45000 - 49999",C2102&gt;=50000,"50000 or more")</f>
        <v>&lt;1000</v>
      </c>
    </row>
    <row r="2103" spans="1:4" x14ac:dyDescent="0.25">
      <c r="A2103">
        <v>44</v>
      </c>
      <c r="B2103" t="str" cm="1">
        <f t="array" ref="B2103">_xlfn.IFS(Data!F2103 = "successful", "successful",Data!F2103="failed","unsuccessful",Data!F2103="canceled","unsuccessful",Data!F2103="live","live")</f>
        <v>successful</v>
      </c>
      <c r="C2103">
        <v>2000</v>
      </c>
      <c r="D2103" t="str" cm="1">
        <f t="array" ref="D2103">_xlfn.IFS(C2103&lt;1000,"&lt;1000",AND(C2103&gt;=1000,C2103&lt;=4999),"1000 - 4999",AND(C2103&gt;=5000,C2103&lt;=9999),"5000 - 9999",AND(C2103&gt;=10000,C2103&lt;=14999),"10000 - 14999",AND(C2103&gt;=15000,C2103&lt;=19999),"15000 - 19999",AND(C2103&gt;=20000,C2103&lt;=24999),"20000 - 24999",AND(C2103&gt;=25000,C2103&lt;=29999),"25000 - 29999",AND(C2103&gt;=30000,C2103&lt;=34999),"30000 - 34999",AND(C2103&gt;=35000,C2103&lt;=39999),"35000 - 39999",AND(C2103&gt;=40000,C2103&lt;=44999),"40000 - 44999",AND(C2103&gt;=45000,C2103&lt;=49999),"45000 - 49999",C2103&gt;=50000,"50000 or more")</f>
        <v>1000 - 4999</v>
      </c>
    </row>
    <row r="2104" spans="1:4" x14ac:dyDescent="0.25">
      <c r="A2104">
        <v>38</v>
      </c>
      <c r="B2104" t="str" cm="1">
        <f t="array" ref="B2104">_xlfn.IFS(Data!F2104 = "successful", "successful",Data!F2104="failed","unsuccessful",Data!F2104="canceled","unsuccessful",Data!F2104="live","live")</f>
        <v>successful</v>
      </c>
      <c r="C2104">
        <v>1000</v>
      </c>
      <c r="D2104" t="str" cm="1">
        <f t="array" ref="D2104">_xlfn.IFS(C2104&lt;1000,"&lt;1000",AND(C2104&gt;=1000,C2104&lt;=4999),"1000 - 4999",AND(C2104&gt;=5000,C2104&lt;=9999),"5000 - 9999",AND(C2104&gt;=10000,C2104&lt;=14999),"10000 - 14999",AND(C2104&gt;=15000,C2104&lt;=19999),"15000 - 19999",AND(C2104&gt;=20000,C2104&lt;=24999),"20000 - 24999",AND(C2104&gt;=25000,C2104&lt;=29999),"25000 - 29999",AND(C2104&gt;=30000,C2104&lt;=34999),"30000 - 34999",AND(C2104&gt;=35000,C2104&lt;=39999),"35000 - 39999",AND(C2104&gt;=40000,C2104&lt;=44999),"40000 - 44999",AND(C2104&gt;=45000,C2104&lt;=49999),"45000 - 49999",C2104&gt;=50000,"50000 or more")</f>
        <v>1000 - 4999</v>
      </c>
    </row>
    <row r="2105" spans="1:4" x14ac:dyDescent="0.25">
      <c r="A2105">
        <v>115</v>
      </c>
      <c r="B2105" t="str" cm="1">
        <f t="array" ref="B2105">_xlfn.IFS(Data!F2105 = "successful", "successful",Data!F2105="failed","unsuccessful",Data!F2105="canceled","unsuccessful",Data!F2105="live","live")</f>
        <v>successful</v>
      </c>
      <c r="C2105">
        <v>7777</v>
      </c>
      <c r="D2105" t="str" cm="1">
        <f t="array" ref="D2105">_xlfn.IFS(C2105&lt;1000,"&lt;1000",AND(C2105&gt;=1000,C2105&lt;=4999),"1000 - 4999",AND(C2105&gt;=5000,C2105&lt;=9999),"5000 - 9999",AND(C2105&gt;=10000,C2105&lt;=14999),"10000 - 14999",AND(C2105&gt;=15000,C2105&lt;=19999),"15000 - 19999",AND(C2105&gt;=20000,C2105&lt;=24999),"20000 - 24999",AND(C2105&gt;=25000,C2105&lt;=29999),"25000 - 29999",AND(C2105&gt;=30000,C2105&lt;=34999),"30000 - 34999",AND(C2105&gt;=35000,C2105&lt;=39999),"35000 - 39999",AND(C2105&gt;=40000,C2105&lt;=44999),"40000 - 44999",AND(C2105&gt;=45000,C2105&lt;=49999),"45000 - 49999",C2105&gt;=50000,"50000 or more")</f>
        <v>5000 - 9999</v>
      </c>
    </row>
    <row r="2106" spans="1:4" x14ac:dyDescent="0.25">
      <c r="A2106">
        <v>37</v>
      </c>
      <c r="B2106" t="str" cm="1">
        <f t="array" ref="B2106">_xlfn.IFS(Data!F2106 = "successful", "successful",Data!F2106="failed","unsuccessful",Data!F2106="canceled","unsuccessful",Data!F2106="live","live")</f>
        <v>successful</v>
      </c>
      <c r="C2106">
        <v>800</v>
      </c>
      <c r="D2106" t="str" cm="1">
        <f t="array" ref="D2106">_xlfn.IFS(C2106&lt;1000,"&lt;1000",AND(C2106&gt;=1000,C2106&lt;=4999),"1000 - 4999",AND(C2106&gt;=5000,C2106&lt;=9999),"5000 - 9999",AND(C2106&gt;=10000,C2106&lt;=14999),"10000 - 14999",AND(C2106&gt;=15000,C2106&lt;=19999),"15000 - 19999",AND(C2106&gt;=20000,C2106&lt;=24999),"20000 - 24999",AND(C2106&gt;=25000,C2106&lt;=29999),"25000 - 29999",AND(C2106&gt;=30000,C2106&lt;=34999),"30000 - 34999",AND(C2106&gt;=35000,C2106&lt;=39999),"35000 - 39999",AND(C2106&gt;=40000,C2106&lt;=44999),"40000 - 44999",AND(C2106&gt;=45000,C2106&lt;=49999),"45000 - 49999",C2106&gt;=50000,"50000 or more")</f>
        <v>&lt;1000</v>
      </c>
    </row>
    <row r="2107" spans="1:4" x14ac:dyDescent="0.25">
      <c r="A2107">
        <v>99</v>
      </c>
      <c r="B2107" t="str" cm="1">
        <f t="array" ref="B2107">_xlfn.IFS(Data!F2107 = "successful", "successful",Data!F2107="failed","unsuccessful",Data!F2107="canceled","unsuccessful",Data!F2107="live","live")</f>
        <v>successful</v>
      </c>
      <c r="C2107">
        <v>2000</v>
      </c>
      <c r="D2107" t="str" cm="1">
        <f t="array" ref="D2107">_xlfn.IFS(C2107&lt;1000,"&lt;1000",AND(C2107&gt;=1000,C2107&lt;=4999),"1000 - 4999",AND(C2107&gt;=5000,C2107&lt;=9999),"5000 - 9999",AND(C2107&gt;=10000,C2107&lt;=14999),"10000 - 14999",AND(C2107&gt;=15000,C2107&lt;=19999),"15000 - 19999",AND(C2107&gt;=20000,C2107&lt;=24999),"20000 - 24999",AND(C2107&gt;=25000,C2107&lt;=29999),"25000 - 29999",AND(C2107&gt;=30000,C2107&lt;=34999),"30000 - 34999",AND(C2107&gt;=35000,C2107&lt;=39999),"35000 - 39999",AND(C2107&gt;=40000,C2107&lt;=44999),"40000 - 44999",AND(C2107&gt;=45000,C2107&lt;=49999),"45000 - 49999",C2107&gt;=50000,"50000 or more")</f>
        <v>1000 - 4999</v>
      </c>
    </row>
    <row r="2108" spans="1:4" x14ac:dyDescent="0.25">
      <c r="A2108">
        <v>44</v>
      </c>
      <c r="B2108" t="str" cm="1">
        <f t="array" ref="B2108">_xlfn.IFS(Data!F2108 = "successful", "successful",Data!F2108="failed","unsuccessful",Data!F2108="canceled","unsuccessful",Data!F2108="live","live")</f>
        <v>successful</v>
      </c>
      <c r="C2108">
        <v>2200</v>
      </c>
      <c r="D2108" t="str" cm="1">
        <f t="array" ref="D2108">_xlfn.IFS(C2108&lt;1000,"&lt;1000",AND(C2108&gt;=1000,C2108&lt;=4999),"1000 - 4999",AND(C2108&gt;=5000,C2108&lt;=9999),"5000 - 9999",AND(C2108&gt;=10000,C2108&lt;=14999),"10000 - 14999",AND(C2108&gt;=15000,C2108&lt;=19999),"15000 - 19999",AND(C2108&gt;=20000,C2108&lt;=24999),"20000 - 24999",AND(C2108&gt;=25000,C2108&lt;=29999),"25000 - 29999",AND(C2108&gt;=30000,C2108&lt;=34999),"30000 - 34999",AND(C2108&gt;=35000,C2108&lt;=39999),"35000 - 39999",AND(C2108&gt;=40000,C2108&lt;=44999),"40000 - 44999",AND(C2108&gt;=45000,C2108&lt;=49999),"45000 - 49999",C2108&gt;=50000,"50000 or more")</f>
        <v>1000 - 4999</v>
      </c>
    </row>
    <row r="2109" spans="1:4" x14ac:dyDescent="0.25">
      <c r="A2109">
        <v>58</v>
      </c>
      <c r="B2109" t="str" cm="1">
        <f t="array" ref="B2109">_xlfn.IFS(Data!F2109 = "successful", "successful",Data!F2109="failed","unsuccessful",Data!F2109="canceled","unsuccessful",Data!F2109="live","live")</f>
        <v>successful</v>
      </c>
      <c r="C2109">
        <v>2000</v>
      </c>
      <c r="D2109" t="str" cm="1">
        <f t="array" ref="D2109">_xlfn.IFS(C2109&lt;1000,"&lt;1000",AND(C2109&gt;=1000,C2109&lt;=4999),"1000 - 4999",AND(C2109&gt;=5000,C2109&lt;=9999),"5000 - 9999",AND(C2109&gt;=10000,C2109&lt;=14999),"10000 - 14999",AND(C2109&gt;=15000,C2109&lt;=19999),"15000 - 19999",AND(C2109&gt;=20000,C2109&lt;=24999),"20000 - 24999",AND(C2109&gt;=25000,C2109&lt;=29999),"25000 - 29999",AND(C2109&gt;=30000,C2109&lt;=34999),"30000 - 34999",AND(C2109&gt;=35000,C2109&lt;=39999),"35000 - 39999",AND(C2109&gt;=40000,C2109&lt;=44999),"40000 - 44999",AND(C2109&gt;=45000,C2109&lt;=49999),"45000 - 49999",C2109&gt;=50000,"50000 or more")</f>
        <v>1000 - 4999</v>
      </c>
    </row>
    <row r="2110" spans="1:4" x14ac:dyDescent="0.25">
      <c r="A2110">
        <v>191</v>
      </c>
      <c r="B2110" t="str" cm="1">
        <f t="array" ref="B2110">_xlfn.IFS(Data!F2110 = "successful", "successful",Data!F2110="failed","unsuccessful",Data!F2110="canceled","unsuccessful",Data!F2110="live","live")</f>
        <v>successful</v>
      </c>
      <c r="C2110">
        <v>16000</v>
      </c>
      <c r="D2110" t="str" cm="1">
        <f t="array" ref="D2110">_xlfn.IFS(C2110&lt;1000,"&lt;1000",AND(C2110&gt;=1000,C2110&lt;=4999),"1000 - 4999",AND(C2110&gt;=5000,C2110&lt;=9999),"5000 - 9999",AND(C2110&gt;=10000,C2110&lt;=14999),"10000 - 14999",AND(C2110&gt;=15000,C2110&lt;=19999),"15000 - 19999",AND(C2110&gt;=20000,C2110&lt;=24999),"20000 - 24999",AND(C2110&gt;=25000,C2110&lt;=29999),"25000 - 29999",AND(C2110&gt;=30000,C2110&lt;=34999),"30000 - 34999",AND(C2110&gt;=35000,C2110&lt;=39999),"35000 - 39999",AND(C2110&gt;=40000,C2110&lt;=44999),"40000 - 44999",AND(C2110&gt;=45000,C2110&lt;=49999),"45000 - 49999",C2110&gt;=50000,"50000 or more")</f>
        <v>15000 - 19999</v>
      </c>
    </row>
    <row r="2111" spans="1:4" x14ac:dyDescent="0.25">
      <c r="A2111">
        <v>40</v>
      </c>
      <c r="B2111" t="str" cm="1">
        <f t="array" ref="B2111">_xlfn.IFS(Data!F2111 = "successful", "successful",Data!F2111="failed","unsuccessful",Data!F2111="canceled","unsuccessful",Data!F2111="live","live")</f>
        <v>successful</v>
      </c>
      <c r="C2111">
        <v>4000</v>
      </c>
      <c r="D2111" t="str" cm="1">
        <f t="array" ref="D2111">_xlfn.IFS(C2111&lt;1000,"&lt;1000",AND(C2111&gt;=1000,C2111&lt;=4999),"1000 - 4999",AND(C2111&gt;=5000,C2111&lt;=9999),"5000 - 9999",AND(C2111&gt;=10000,C2111&lt;=14999),"10000 - 14999",AND(C2111&gt;=15000,C2111&lt;=19999),"15000 - 19999",AND(C2111&gt;=20000,C2111&lt;=24999),"20000 - 24999",AND(C2111&gt;=25000,C2111&lt;=29999),"25000 - 29999",AND(C2111&gt;=30000,C2111&lt;=34999),"30000 - 34999",AND(C2111&gt;=35000,C2111&lt;=39999),"35000 - 39999",AND(C2111&gt;=40000,C2111&lt;=44999),"40000 - 44999",AND(C2111&gt;=45000,C2111&lt;=49999),"45000 - 49999",C2111&gt;=50000,"50000 or more")</f>
        <v>1000 - 4999</v>
      </c>
    </row>
    <row r="2112" spans="1:4" x14ac:dyDescent="0.25">
      <c r="A2112">
        <v>38</v>
      </c>
      <c r="B2112" t="str" cm="1">
        <f t="array" ref="B2112">_xlfn.IFS(Data!F2112 = "successful", "successful",Data!F2112="failed","unsuccessful",Data!F2112="canceled","unsuccessful",Data!F2112="live","live")</f>
        <v>successful</v>
      </c>
      <c r="C2112">
        <v>2000</v>
      </c>
      <c r="D2112" t="str" cm="1">
        <f t="array" ref="D2112">_xlfn.IFS(C2112&lt;1000,"&lt;1000",AND(C2112&gt;=1000,C2112&lt;=4999),"1000 - 4999",AND(C2112&gt;=5000,C2112&lt;=9999),"5000 - 9999",AND(C2112&gt;=10000,C2112&lt;=14999),"10000 - 14999",AND(C2112&gt;=15000,C2112&lt;=19999),"15000 - 19999",AND(C2112&gt;=20000,C2112&lt;=24999),"20000 - 24999",AND(C2112&gt;=25000,C2112&lt;=29999),"25000 - 29999",AND(C2112&gt;=30000,C2112&lt;=34999),"30000 - 34999",AND(C2112&gt;=35000,C2112&lt;=39999),"35000 - 39999",AND(C2112&gt;=40000,C2112&lt;=44999),"40000 - 44999",AND(C2112&gt;=45000,C2112&lt;=49999),"45000 - 49999",C2112&gt;=50000,"50000 or more")</f>
        <v>1000 - 4999</v>
      </c>
    </row>
    <row r="2113" spans="1:4" x14ac:dyDescent="0.25">
      <c r="A2113">
        <v>39</v>
      </c>
      <c r="B2113" t="str" cm="1">
        <f t="array" ref="B2113">_xlfn.IFS(Data!F2113 = "successful", "successful",Data!F2113="failed","unsuccessful",Data!F2113="canceled","unsuccessful",Data!F2113="live","live")</f>
        <v>successful</v>
      </c>
      <c r="C2113">
        <v>2000</v>
      </c>
      <c r="D2113" t="str" cm="1">
        <f t="array" ref="D2113">_xlfn.IFS(C2113&lt;1000,"&lt;1000",AND(C2113&gt;=1000,C2113&lt;=4999),"1000 - 4999",AND(C2113&gt;=5000,C2113&lt;=9999),"5000 - 9999",AND(C2113&gt;=10000,C2113&lt;=14999),"10000 - 14999",AND(C2113&gt;=15000,C2113&lt;=19999),"15000 - 19999",AND(C2113&gt;=20000,C2113&lt;=24999),"20000 - 24999",AND(C2113&gt;=25000,C2113&lt;=29999),"25000 - 29999",AND(C2113&gt;=30000,C2113&lt;=34999),"30000 - 34999",AND(C2113&gt;=35000,C2113&lt;=39999),"35000 - 39999",AND(C2113&gt;=40000,C2113&lt;=44999),"40000 - 44999",AND(C2113&gt;=45000,C2113&lt;=49999),"45000 - 49999",C2113&gt;=50000,"50000 or more")</f>
        <v>1000 - 4999</v>
      </c>
    </row>
    <row r="2114" spans="1:4" x14ac:dyDescent="0.25">
      <c r="A2114">
        <v>11</v>
      </c>
      <c r="B2114" t="str" cm="1">
        <f t="array" ref="B2114">_xlfn.IFS(Data!F2114 = "successful", "successful",Data!F2114="failed","unsuccessful",Data!F2114="canceled","unsuccessful",Data!F2114="live","live")</f>
        <v>successful</v>
      </c>
      <c r="C2114">
        <v>300</v>
      </c>
      <c r="D2114" t="str" cm="1">
        <f t="array" ref="D2114">_xlfn.IFS(C2114&lt;1000,"&lt;1000",AND(C2114&gt;=1000,C2114&lt;=4999),"1000 - 4999",AND(C2114&gt;=5000,C2114&lt;=9999),"5000 - 9999",AND(C2114&gt;=10000,C2114&lt;=14999),"10000 - 14999",AND(C2114&gt;=15000,C2114&lt;=19999),"15000 - 19999",AND(C2114&gt;=20000,C2114&lt;=24999),"20000 - 24999",AND(C2114&gt;=25000,C2114&lt;=29999),"25000 - 29999",AND(C2114&gt;=30000,C2114&lt;=34999),"30000 - 34999",AND(C2114&gt;=35000,C2114&lt;=39999),"35000 - 39999",AND(C2114&gt;=40000,C2114&lt;=44999),"40000 - 44999",AND(C2114&gt;=45000,C2114&lt;=49999),"45000 - 49999",C2114&gt;=50000,"50000 or more")</f>
        <v>&lt;1000</v>
      </c>
    </row>
    <row r="2115" spans="1:4" x14ac:dyDescent="0.25">
      <c r="A2115">
        <v>107</v>
      </c>
      <c r="B2115" t="str" cm="1">
        <f t="array" ref="B2115">_xlfn.IFS(Data!F2115 = "successful", "successful",Data!F2115="failed","unsuccessful",Data!F2115="canceled","unsuccessful",Data!F2115="live","live")</f>
        <v>successful</v>
      </c>
      <c r="C2115">
        <v>7000</v>
      </c>
      <c r="D2115" t="str" cm="1">
        <f t="array" ref="D2115">_xlfn.IFS(C2115&lt;1000,"&lt;1000",AND(C2115&gt;=1000,C2115&lt;=4999),"1000 - 4999",AND(C2115&gt;=5000,C2115&lt;=9999),"5000 - 9999",AND(C2115&gt;=10000,C2115&lt;=14999),"10000 - 14999",AND(C2115&gt;=15000,C2115&lt;=19999),"15000 - 19999",AND(C2115&gt;=20000,C2115&lt;=24999),"20000 - 24999",AND(C2115&gt;=25000,C2115&lt;=29999),"25000 - 29999",AND(C2115&gt;=30000,C2115&lt;=34999),"30000 - 34999",AND(C2115&gt;=35000,C2115&lt;=39999),"35000 - 39999",AND(C2115&gt;=40000,C2115&lt;=44999),"40000 - 44999",AND(C2115&gt;=45000,C2115&lt;=49999),"45000 - 49999",C2115&gt;=50000,"50000 or more")</f>
        <v>5000 - 9999</v>
      </c>
    </row>
    <row r="2116" spans="1:4" x14ac:dyDescent="0.25">
      <c r="A2116">
        <v>147</v>
      </c>
      <c r="B2116" t="str" cm="1">
        <f t="array" ref="B2116">_xlfn.IFS(Data!F2116 = "successful", "successful",Data!F2116="failed","unsuccessful",Data!F2116="canceled","unsuccessful",Data!F2116="live","live")</f>
        <v>successful</v>
      </c>
      <c r="C2116">
        <v>5000</v>
      </c>
      <c r="D2116" t="str" cm="1">
        <f t="array" ref="D2116">_xlfn.IFS(C2116&lt;1000,"&lt;1000",AND(C2116&gt;=1000,C2116&lt;=4999),"1000 - 4999",AND(C2116&gt;=5000,C2116&lt;=9999),"5000 - 9999",AND(C2116&gt;=10000,C2116&lt;=14999),"10000 - 14999",AND(C2116&gt;=15000,C2116&lt;=19999),"15000 - 19999",AND(C2116&gt;=20000,C2116&lt;=24999),"20000 - 24999",AND(C2116&gt;=25000,C2116&lt;=29999),"25000 - 29999",AND(C2116&gt;=30000,C2116&lt;=34999),"30000 - 34999",AND(C2116&gt;=35000,C2116&lt;=39999),"35000 - 39999",AND(C2116&gt;=40000,C2116&lt;=44999),"40000 - 44999",AND(C2116&gt;=45000,C2116&lt;=49999),"45000 - 49999",C2116&gt;=50000,"50000 or more")</f>
        <v>5000 - 9999</v>
      </c>
    </row>
    <row r="2117" spans="1:4" x14ac:dyDescent="0.25">
      <c r="A2117">
        <v>36</v>
      </c>
      <c r="B2117" t="str" cm="1">
        <f t="array" ref="B2117">_xlfn.IFS(Data!F2117 = "successful", "successful",Data!F2117="failed","unsuccessful",Data!F2117="canceled","unsuccessful",Data!F2117="live","live")</f>
        <v>successful</v>
      </c>
      <c r="C2117">
        <v>1500</v>
      </c>
      <c r="D2117" t="str" cm="1">
        <f t="array" ref="D2117">_xlfn.IFS(C2117&lt;1000,"&lt;1000",AND(C2117&gt;=1000,C2117&lt;=4999),"1000 - 4999",AND(C2117&gt;=5000,C2117&lt;=9999),"5000 - 9999",AND(C2117&gt;=10000,C2117&lt;=14999),"10000 - 14999",AND(C2117&gt;=15000,C2117&lt;=19999),"15000 - 19999",AND(C2117&gt;=20000,C2117&lt;=24999),"20000 - 24999",AND(C2117&gt;=25000,C2117&lt;=29999),"25000 - 29999",AND(C2117&gt;=30000,C2117&lt;=34999),"30000 - 34999",AND(C2117&gt;=35000,C2117&lt;=39999),"35000 - 39999",AND(C2117&gt;=40000,C2117&lt;=44999),"40000 - 44999",AND(C2117&gt;=45000,C2117&lt;=49999),"45000 - 49999",C2117&gt;=50000,"50000 or more")</f>
        <v>1000 - 4999</v>
      </c>
    </row>
    <row r="2118" spans="1:4" x14ac:dyDescent="0.25">
      <c r="A2118">
        <v>92</v>
      </c>
      <c r="B2118" t="str" cm="1">
        <f t="array" ref="B2118">_xlfn.IFS(Data!F2118 = "successful", "successful",Data!F2118="failed","unsuccessful",Data!F2118="canceled","unsuccessful",Data!F2118="live","live")</f>
        <v>successful</v>
      </c>
      <c r="C2118">
        <v>48000</v>
      </c>
      <c r="D2118" t="str" cm="1">
        <f t="array" ref="D2118">_xlfn.IFS(C2118&lt;1000,"&lt;1000",AND(C2118&gt;=1000,C2118&lt;=4999),"1000 - 4999",AND(C2118&gt;=5000,C2118&lt;=9999),"5000 - 9999",AND(C2118&gt;=10000,C2118&lt;=14999),"10000 - 14999",AND(C2118&gt;=15000,C2118&lt;=19999),"15000 - 19999",AND(C2118&gt;=20000,C2118&lt;=24999),"20000 - 24999",AND(C2118&gt;=25000,C2118&lt;=29999),"25000 - 29999",AND(C2118&gt;=30000,C2118&lt;=34999),"30000 - 34999",AND(C2118&gt;=35000,C2118&lt;=39999),"35000 - 39999",AND(C2118&gt;=40000,C2118&lt;=44999),"40000 - 44999",AND(C2118&gt;=45000,C2118&lt;=49999),"45000 - 49999",C2118&gt;=50000,"50000 or more")</f>
        <v>45000 - 49999</v>
      </c>
    </row>
    <row r="2119" spans="1:4" x14ac:dyDescent="0.25">
      <c r="A2119">
        <v>35</v>
      </c>
      <c r="B2119" t="str" cm="1">
        <f t="array" ref="B2119">_xlfn.IFS(Data!F2119 = "successful", "successful",Data!F2119="failed","unsuccessful",Data!F2119="canceled","unsuccessful",Data!F2119="live","live")</f>
        <v>successful</v>
      </c>
      <c r="C2119">
        <v>1200</v>
      </c>
      <c r="D2119" t="str" cm="1">
        <f t="array" ref="D2119">_xlfn.IFS(C2119&lt;1000,"&lt;1000",AND(C2119&gt;=1000,C2119&lt;=4999),"1000 - 4999",AND(C2119&gt;=5000,C2119&lt;=9999),"5000 - 9999",AND(C2119&gt;=10000,C2119&lt;=14999),"10000 - 14999",AND(C2119&gt;=15000,C2119&lt;=19999),"15000 - 19999",AND(C2119&gt;=20000,C2119&lt;=24999),"20000 - 24999",AND(C2119&gt;=25000,C2119&lt;=29999),"25000 - 29999",AND(C2119&gt;=30000,C2119&lt;=34999),"30000 - 34999",AND(C2119&gt;=35000,C2119&lt;=39999),"35000 - 39999",AND(C2119&gt;=40000,C2119&lt;=44999),"40000 - 44999",AND(C2119&gt;=45000,C2119&lt;=49999),"45000 - 49999",C2119&gt;=50000,"50000 or more")</f>
        <v>1000 - 4999</v>
      </c>
    </row>
    <row r="2120" spans="1:4" x14ac:dyDescent="0.25">
      <c r="A2120">
        <v>17</v>
      </c>
      <c r="B2120" t="str" cm="1">
        <f t="array" ref="B2120">_xlfn.IFS(Data!F2120 = "successful", "successful",Data!F2120="failed","unsuccessful",Data!F2120="canceled","unsuccessful",Data!F2120="live","live")</f>
        <v>successful</v>
      </c>
      <c r="C2120">
        <v>1000</v>
      </c>
      <c r="D2120" t="str" cm="1">
        <f t="array" ref="D2120">_xlfn.IFS(C2120&lt;1000,"&lt;1000",AND(C2120&gt;=1000,C2120&lt;=4999),"1000 - 4999",AND(C2120&gt;=5000,C2120&lt;=9999),"5000 - 9999",AND(C2120&gt;=10000,C2120&lt;=14999),"10000 - 14999",AND(C2120&gt;=15000,C2120&lt;=19999),"15000 - 19999",AND(C2120&gt;=20000,C2120&lt;=24999),"20000 - 24999",AND(C2120&gt;=25000,C2120&lt;=29999),"25000 - 29999",AND(C2120&gt;=30000,C2120&lt;=34999),"30000 - 34999",AND(C2120&gt;=35000,C2120&lt;=39999),"35000 - 39999",AND(C2120&gt;=40000,C2120&lt;=44999),"40000 - 44999",AND(C2120&gt;=45000,C2120&lt;=49999),"45000 - 49999",C2120&gt;=50000,"50000 or more")</f>
        <v>1000 - 4999</v>
      </c>
    </row>
    <row r="2121" spans="1:4" x14ac:dyDescent="0.25">
      <c r="A2121">
        <v>22</v>
      </c>
      <c r="B2121" t="str" cm="1">
        <f t="array" ref="B2121">_xlfn.IFS(Data!F2121 = "successful", "successful",Data!F2121="failed","unsuccessful",Data!F2121="canceled","unsuccessful",Data!F2121="live","live")</f>
        <v>successful</v>
      </c>
      <c r="C2121">
        <v>2000</v>
      </c>
      <c r="D2121" t="str" cm="1">
        <f t="array" ref="D2121">_xlfn.IFS(C2121&lt;1000,"&lt;1000",AND(C2121&gt;=1000,C2121&lt;=4999),"1000 - 4999",AND(C2121&gt;=5000,C2121&lt;=9999),"5000 - 9999",AND(C2121&gt;=10000,C2121&lt;=14999),"10000 - 14999",AND(C2121&gt;=15000,C2121&lt;=19999),"15000 - 19999",AND(C2121&gt;=20000,C2121&lt;=24999),"20000 - 24999",AND(C2121&gt;=25000,C2121&lt;=29999),"25000 - 29999",AND(C2121&gt;=30000,C2121&lt;=34999),"30000 - 34999",AND(C2121&gt;=35000,C2121&lt;=39999),"35000 - 39999",AND(C2121&gt;=40000,C2121&lt;=44999),"40000 - 44999",AND(C2121&gt;=45000,C2121&lt;=49999),"45000 - 49999",C2121&gt;=50000,"50000 or more")</f>
        <v>1000 - 4999</v>
      </c>
    </row>
    <row r="2122" spans="1:4" x14ac:dyDescent="0.25">
      <c r="A2122">
        <v>69</v>
      </c>
      <c r="B2122" t="str" cm="1">
        <f t="array" ref="B2122">_xlfn.IFS(Data!F2122 = "successful", "successful",Data!F2122="failed","unsuccessful",Data!F2122="canceled","unsuccessful",Data!F2122="live","live")</f>
        <v>successful</v>
      </c>
      <c r="C2122">
        <v>8000</v>
      </c>
      <c r="D2122" t="str" cm="1">
        <f t="array" ref="D2122">_xlfn.IFS(C2122&lt;1000,"&lt;1000",AND(C2122&gt;=1000,C2122&lt;=4999),"1000 - 4999",AND(C2122&gt;=5000,C2122&lt;=9999),"5000 - 9999",AND(C2122&gt;=10000,C2122&lt;=14999),"10000 - 14999",AND(C2122&gt;=15000,C2122&lt;=19999),"15000 - 19999",AND(C2122&gt;=20000,C2122&lt;=24999),"20000 - 24999",AND(C2122&gt;=25000,C2122&lt;=29999),"25000 - 29999",AND(C2122&gt;=30000,C2122&lt;=34999),"30000 - 34999",AND(C2122&gt;=35000,C2122&lt;=39999),"35000 - 39999",AND(C2122&gt;=40000,C2122&lt;=44999),"40000 - 44999",AND(C2122&gt;=45000,C2122&lt;=49999),"45000 - 49999",C2122&gt;=50000,"50000 or more")</f>
        <v>5000 - 9999</v>
      </c>
    </row>
    <row r="2123" spans="1:4" x14ac:dyDescent="0.25">
      <c r="A2123">
        <v>10</v>
      </c>
      <c r="B2123" t="str" cm="1">
        <f t="array" ref="B2123">_xlfn.IFS(Data!F2123 = "successful", "successful",Data!F2123="failed","unsuccessful",Data!F2123="canceled","unsuccessful",Data!F2123="live","live")</f>
        <v>unsuccessful</v>
      </c>
      <c r="C2123">
        <v>50000</v>
      </c>
      <c r="D2123" t="str" cm="1">
        <f t="array" ref="D2123">_xlfn.IFS(C2123&lt;1000,"&lt;1000",AND(C2123&gt;=1000,C2123&lt;=4999),"1000 - 4999",AND(C2123&gt;=5000,C2123&lt;=9999),"5000 - 9999",AND(C2123&gt;=10000,C2123&lt;=14999),"10000 - 14999",AND(C2123&gt;=15000,C2123&lt;=19999),"15000 - 19999",AND(C2123&gt;=20000,C2123&lt;=24999),"20000 - 24999",AND(C2123&gt;=25000,C2123&lt;=29999),"25000 - 29999",AND(C2123&gt;=30000,C2123&lt;=34999),"30000 - 34999",AND(C2123&gt;=35000,C2123&lt;=39999),"35000 - 39999",AND(C2123&gt;=40000,C2123&lt;=44999),"40000 - 44999",AND(C2123&gt;=45000,C2123&lt;=49999),"45000 - 49999",C2123&gt;=50000,"50000 or more")</f>
        <v>50000 or more</v>
      </c>
    </row>
    <row r="2124" spans="1:4" x14ac:dyDescent="0.25">
      <c r="A2124">
        <v>3</v>
      </c>
      <c r="B2124" t="str" cm="1">
        <f t="array" ref="B2124">_xlfn.IFS(Data!F2124 = "successful", "successful",Data!F2124="failed","unsuccessful",Data!F2124="canceled","unsuccessful",Data!F2124="live","live")</f>
        <v>unsuccessful</v>
      </c>
      <c r="C2124">
        <v>80000</v>
      </c>
      <c r="D2124" t="str" cm="1">
        <f t="array" ref="D2124">_xlfn.IFS(C2124&lt;1000,"&lt;1000",AND(C2124&gt;=1000,C2124&lt;=4999),"1000 - 4999",AND(C2124&gt;=5000,C2124&lt;=9999),"5000 - 9999",AND(C2124&gt;=10000,C2124&lt;=14999),"10000 - 14999",AND(C2124&gt;=15000,C2124&lt;=19999),"15000 - 19999",AND(C2124&gt;=20000,C2124&lt;=24999),"20000 - 24999",AND(C2124&gt;=25000,C2124&lt;=29999),"25000 - 29999",AND(C2124&gt;=30000,C2124&lt;=34999),"30000 - 34999",AND(C2124&gt;=35000,C2124&lt;=39999),"35000 - 39999",AND(C2124&gt;=40000,C2124&lt;=44999),"40000 - 44999",AND(C2124&gt;=45000,C2124&lt;=49999),"45000 - 49999",C2124&gt;=50000,"50000 or more")</f>
        <v>50000 or more</v>
      </c>
    </row>
    <row r="2125" spans="1:4" x14ac:dyDescent="0.25">
      <c r="A2125">
        <v>5</v>
      </c>
      <c r="B2125" t="str" cm="1">
        <f t="array" ref="B2125">_xlfn.IFS(Data!F2125 = "successful", "successful",Data!F2125="failed","unsuccessful",Data!F2125="canceled","unsuccessful",Data!F2125="live","live")</f>
        <v>unsuccessful</v>
      </c>
      <c r="C2125">
        <v>500</v>
      </c>
      <c r="D2125" t="str" cm="1">
        <f t="array" ref="D2125">_xlfn.IFS(C2125&lt;1000,"&lt;1000",AND(C2125&gt;=1000,C2125&lt;=4999),"1000 - 4999",AND(C2125&gt;=5000,C2125&lt;=9999),"5000 - 9999",AND(C2125&gt;=10000,C2125&lt;=14999),"10000 - 14999",AND(C2125&gt;=15000,C2125&lt;=19999),"15000 - 19999",AND(C2125&gt;=20000,C2125&lt;=24999),"20000 - 24999",AND(C2125&gt;=25000,C2125&lt;=29999),"25000 - 29999",AND(C2125&gt;=30000,C2125&lt;=34999),"30000 - 34999",AND(C2125&gt;=35000,C2125&lt;=39999),"35000 - 39999",AND(C2125&gt;=40000,C2125&lt;=44999),"40000 - 44999",AND(C2125&gt;=45000,C2125&lt;=49999),"45000 - 49999",C2125&gt;=50000,"50000 or more")</f>
        <v>&lt;1000</v>
      </c>
    </row>
    <row r="2126" spans="1:4" x14ac:dyDescent="0.25">
      <c r="A2126">
        <v>5</v>
      </c>
      <c r="B2126" t="str" cm="1">
        <f t="array" ref="B2126">_xlfn.IFS(Data!F2126 = "successful", "successful",Data!F2126="failed","unsuccessful",Data!F2126="canceled","unsuccessful",Data!F2126="live","live")</f>
        <v>unsuccessful</v>
      </c>
      <c r="C2126">
        <v>1100</v>
      </c>
      <c r="D2126" t="str" cm="1">
        <f t="array" ref="D2126">_xlfn.IFS(C2126&lt;1000,"&lt;1000",AND(C2126&gt;=1000,C2126&lt;=4999),"1000 - 4999",AND(C2126&gt;=5000,C2126&lt;=9999),"5000 - 9999",AND(C2126&gt;=10000,C2126&lt;=14999),"10000 - 14999",AND(C2126&gt;=15000,C2126&lt;=19999),"15000 - 19999",AND(C2126&gt;=20000,C2126&lt;=24999),"20000 - 24999",AND(C2126&gt;=25000,C2126&lt;=29999),"25000 - 29999",AND(C2126&gt;=30000,C2126&lt;=34999),"30000 - 34999",AND(C2126&gt;=35000,C2126&lt;=39999),"35000 - 39999",AND(C2126&gt;=40000,C2126&lt;=44999),"40000 - 44999",AND(C2126&gt;=45000,C2126&lt;=49999),"45000 - 49999",C2126&gt;=50000,"50000 or more")</f>
        <v>1000 - 4999</v>
      </c>
    </row>
    <row r="2127" spans="1:4" x14ac:dyDescent="0.25">
      <c r="A2127">
        <v>27</v>
      </c>
      <c r="B2127" t="str" cm="1">
        <f t="array" ref="B2127">_xlfn.IFS(Data!F2127 = "successful", "successful",Data!F2127="failed","unsuccessful",Data!F2127="canceled","unsuccessful",Data!F2127="live","live")</f>
        <v>unsuccessful</v>
      </c>
      <c r="C2127">
        <v>60000</v>
      </c>
      <c r="D2127" t="str" cm="1">
        <f t="array" ref="D2127">_xlfn.IFS(C2127&lt;1000,"&lt;1000",AND(C2127&gt;=1000,C2127&lt;=4999),"1000 - 4999",AND(C2127&gt;=5000,C2127&lt;=9999),"5000 - 9999",AND(C2127&gt;=10000,C2127&lt;=14999),"10000 - 14999",AND(C2127&gt;=15000,C2127&lt;=19999),"15000 - 19999",AND(C2127&gt;=20000,C2127&lt;=24999),"20000 - 24999",AND(C2127&gt;=25000,C2127&lt;=29999),"25000 - 29999",AND(C2127&gt;=30000,C2127&lt;=34999),"30000 - 34999",AND(C2127&gt;=35000,C2127&lt;=39999),"35000 - 39999",AND(C2127&gt;=40000,C2127&lt;=44999),"40000 - 44999",AND(C2127&gt;=45000,C2127&lt;=49999),"45000 - 49999",C2127&gt;=50000,"50000 or more")</f>
        <v>50000 or more</v>
      </c>
    </row>
    <row r="2128" spans="1:4" x14ac:dyDescent="0.25">
      <c r="A2128">
        <v>2</v>
      </c>
      <c r="B2128" t="str" cm="1">
        <f t="array" ref="B2128">_xlfn.IFS(Data!F2128 = "successful", "successful",Data!F2128="failed","unsuccessful",Data!F2128="canceled","unsuccessful",Data!F2128="live","live")</f>
        <v>unsuccessful</v>
      </c>
      <c r="C2128">
        <v>20000</v>
      </c>
      <c r="D2128" t="str" cm="1">
        <f t="array" ref="D2128">_xlfn.IFS(C2128&lt;1000,"&lt;1000",AND(C2128&gt;=1000,C2128&lt;=4999),"1000 - 4999",AND(C2128&gt;=5000,C2128&lt;=9999),"5000 - 9999",AND(C2128&gt;=10000,C2128&lt;=14999),"10000 - 14999",AND(C2128&gt;=15000,C2128&lt;=19999),"15000 - 19999",AND(C2128&gt;=20000,C2128&lt;=24999),"20000 - 24999",AND(C2128&gt;=25000,C2128&lt;=29999),"25000 - 29999",AND(C2128&gt;=30000,C2128&lt;=34999),"30000 - 34999",AND(C2128&gt;=35000,C2128&lt;=39999),"35000 - 39999",AND(C2128&gt;=40000,C2128&lt;=44999),"40000 - 44999",AND(C2128&gt;=45000,C2128&lt;=49999),"45000 - 49999",C2128&gt;=50000,"50000 or more")</f>
        <v>20000 - 24999</v>
      </c>
    </row>
    <row r="2129" spans="1:4" x14ac:dyDescent="0.25">
      <c r="A2129">
        <v>236</v>
      </c>
      <c r="B2129" t="str" cm="1">
        <f t="array" ref="B2129">_xlfn.IFS(Data!F2129 = "successful", "successful",Data!F2129="failed","unsuccessful",Data!F2129="canceled","unsuccessful",Data!F2129="live","live")</f>
        <v>unsuccessful</v>
      </c>
      <c r="C2129">
        <v>28000</v>
      </c>
      <c r="D2129" t="str" cm="1">
        <f t="array" ref="D2129">_xlfn.IFS(C2129&lt;1000,"&lt;1000",AND(C2129&gt;=1000,C2129&lt;=4999),"1000 - 4999",AND(C2129&gt;=5000,C2129&lt;=9999),"5000 - 9999",AND(C2129&gt;=10000,C2129&lt;=14999),"10000 - 14999",AND(C2129&gt;=15000,C2129&lt;=19999),"15000 - 19999",AND(C2129&gt;=20000,C2129&lt;=24999),"20000 - 24999",AND(C2129&gt;=25000,C2129&lt;=29999),"25000 - 29999",AND(C2129&gt;=30000,C2129&lt;=34999),"30000 - 34999",AND(C2129&gt;=35000,C2129&lt;=39999),"35000 - 39999",AND(C2129&gt;=40000,C2129&lt;=44999),"40000 - 44999",AND(C2129&gt;=45000,C2129&lt;=49999),"45000 - 49999",C2129&gt;=50000,"50000 or more")</f>
        <v>25000 - 29999</v>
      </c>
    </row>
    <row r="2130" spans="1:4" x14ac:dyDescent="0.25">
      <c r="A2130">
        <v>1</v>
      </c>
      <c r="B2130" t="str" cm="1">
        <f t="array" ref="B2130">_xlfn.IFS(Data!F2130 = "successful", "successful",Data!F2130="failed","unsuccessful",Data!F2130="canceled","unsuccessful",Data!F2130="live","live")</f>
        <v>unsuccessful</v>
      </c>
      <c r="C2130">
        <v>15000</v>
      </c>
      <c r="D2130" t="str" cm="1">
        <f t="array" ref="D2130">_xlfn.IFS(C2130&lt;1000,"&lt;1000",AND(C2130&gt;=1000,C2130&lt;=4999),"1000 - 4999",AND(C2130&gt;=5000,C2130&lt;=9999),"5000 - 9999",AND(C2130&gt;=10000,C2130&lt;=14999),"10000 - 14999",AND(C2130&gt;=15000,C2130&lt;=19999),"15000 - 19999",AND(C2130&gt;=20000,C2130&lt;=24999),"20000 - 24999",AND(C2130&gt;=25000,C2130&lt;=29999),"25000 - 29999",AND(C2130&gt;=30000,C2130&lt;=34999),"30000 - 34999",AND(C2130&gt;=35000,C2130&lt;=39999),"35000 - 39999",AND(C2130&gt;=40000,C2130&lt;=44999),"40000 - 44999",AND(C2130&gt;=45000,C2130&lt;=49999),"45000 - 49999",C2130&gt;=50000,"50000 or more")</f>
        <v>15000 - 19999</v>
      </c>
    </row>
    <row r="2131" spans="1:4" x14ac:dyDescent="0.25">
      <c r="A2131">
        <v>12</v>
      </c>
      <c r="B2131" t="str" cm="1">
        <f t="array" ref="B2131">_xlfn.IFS(Data!F2131 = "successful", "successful",Data!F2131="failed","unsuccessful",Data!F2131="canceled","unsuccessful",Data!F2131="live","live")</f>
        <v>unsuccessful</v>
      </c>
      <c r="C2131">
        <v>2000</v>
      </c>
      <c r="D2131" t="str" cm="1">
        <f t="array" ref="D2131">_xlfn.IFS(C2131&lt;1000,"&lt;1000",AND(C2131&gt;=1000,C2131&lt;=4999),"1000 - 4999",AND(C2131&gt;=5000,C2131&lt;=9999),"5000 - 9999",AND(C2131&gt;=10000,C2131&lt;=14999),"10000 - 14999",AND(C2131&gt;=15000,C2131&lt;=19999),"15000 - 19999",AND(C2131&gt;=20000,C2131&lt;=24999),"20000 - 24999",AND(C2131&gt;=25000,C2131&lt;=29999),"25000 - 29999",AND(C2131&gt;=30000,C2131&lt;=34999),"30000 - 34999",AND(C2131&gt;=35000,C2131&lt;=39999),"35000 - 39999",AND(C2131&gt;=40000,C2131&lt;=44999),"40000 - 44999",AND(C2131&gt;=45000,C2131&lt;=49999),"45000 - 49999",C2131&gt;=50000,"50000 or more")</f>
        <v>1000 - 4999</v>
      </c>
    </row>
    <row r="2132" spans="1:4" x14ac:dyDescent="0.25">
      <c r="A2132">
        <v>4</v>
      </c>
      <c r="B2132" t="str" cm="1">
        <f t="array" ref="B2132">_xlfn.IFS(Data!F2132 = "successful", "successful",Data!F2132="failed","unsuccessful",Data!F2132="canceled","unsuccessful",Data!F2132="live","live")</f>
        <v>unsuccessful</v>
      </c>
      <c r="C2132">
        <v>42000</v>
      </c>
      <c r="D2132" t="str" cm="1">
        <f t="array" ref="D2132">_xlfn.IFS(C2132&lt;1000,"&lt;1000",AND(C2132&gt;=1000,C2132&lt;=4999),"1000 - 4999",AND(C2132&gt;=5000,C2132&lt;=9999),"5000 - 9999",AND(C2132&gt;=10000,C2132&lt;=14999),"10000 - 14999",AND(C2132&gt;=15000,C2132&lt;=19999),"15000 - 19999",AND(C2132&gt;=20000,C2132&lt;=24999),"20000 - 24999",AND(C2132&gt;=25000,C2132&lt;=29999),"25000 - 29999",AND(C2132&gt;=30000,C2132&lt;=34999),"30000 - 34999",AND(C2132&gt;=35000,C2132&lt;=39999),"35000 - 39999",AND(C2132&gt;=40000,C2132&lt;=44999),"40000 - 44999",AND(C2132&gt;=45000,C2132&lt;=49999),"45000 - 49999",C2132&gt;=50000,"50000 or more")</f>
        <v>40000 - 44999</v>
      </c>
    </row>
    <row r="2133" spans="1:4" x14ac:dyDescent="0.25">
      <c r="A2133">
        <v>3</v>
      </c>
      <c r="B2133" t="str" cm="1">
        <f t="array" ref="B2133">_xlfn.IFS(Data!F2133 = "successful", "successful",Data!F2133="failed","unsuccessful",Data!F2133="canceled","unsuccessful",Data!F2133="live","live")</f>
        <v>unsuccessful</v>
      </c>
      <c r="C2133">
        <v>500</v>
      </c>
      <c r="D2133" t="str" cm="1">
        <f t="array" ref="D2133">_xlfn.IFS(C2133&lt;1000,"&lt;1000",AND(C2133&gt;=1000,C2133&lt;=4999),"1000 - 4999",AND(C2133&gt;=5000,C2133&lt;=9999),"5000 - 9999",AND(C2133&gt;=10000,C2133&lt;=14999),"10000 - 14999",AND(C2133&gt;=15000,C2133&lt;=19999),"15000 - 19999",AND(C2133&gt;=20000,C2133&lt;=24999),"20000 - 24999",AND(C2133&gt;=25000,C2133&lt;=29999),"25000 - 29999",AND(C2133&gt;=30000,C2133&lt;=34999),"30000 - 34999",AND(C2133&gt;=35000,C2133&lt;=39999),"35000 - 39999",AND(C2133&gt;=40000,C2133&lt;=44999),"40000 - 44999",AND(C2133&gt;=45000,C2133&lt;=49999),"45000 - 49999",C2133&gt;=50000,"50000 or more")</f>
        <v>&lt;1000</v>
      </c>
    </row>
    <row r="2134" spans="1:4" x14ac:dyDescent="0.25">
      <c r="A2134">
        <v>99</v>
      </c>
      <c r="B2134" t="str" cm="1">
        <f t="array" ref="B2134">_xlfn.IFS(Data!F2134 = "successful", "successful",Data!F2134="failed","unsuccessful",Data!F2134="canceled","unsuccessful",Data!F2134="live","live")</f>
        <v>unsuccessful</v>
      </c>
      <c r="C2134">
        <v>100000</v>
      </c>
      <c r="D2134" t="str" cm="1">
        <f t="array" ref="D2134">_xlfn.IFS(C2134&lt;1000,"&lt;1000",AND(C2134&gt;=1000,C2134&lt;=4999),"1000 - 4999",AND(C2134&gt;=5000,C2134&lt;=9999),"5000 - 9999",AND(C2134&gt;=10000,C2134&lt;=14999),"10000 - 14999",AND(C2134&gt;=15000,C2134&lt;=19999),"15000 - 19999",AND(C2134&gt;=20000,C2134&lt;=24999),"20000 - 24999",AND(C2134&gt;=25000,C2134&lt;=29999),"25000 - 29999",AND(C2134&gt;=30000,C2134&lt;=34999),"30000 - 34999",AND(C2134&gt;=35000,C2134&lt;=39999),"35000 - 39999",AND(C2134&gt;=40000,C2134&lt;=44999),"40000 - 44999",AND(C2134&gt;=45000,C2134&lt;=49999),"45000 - 49999",C2134&gt;=50000,"50000 or more")</f>
        <v>50000 or more</v>
      </c>
    </row>
    <row r="2135" spans="1:4" x14ac:dyDescent="0.25">
      <c r="A2135">
        <v>3</v>
      </c>
      <c r="B2135" t="str" cm="1">
        <f t="array" ref="B2135">_xlfn.IFS(Data!F2135 = "successful", "successful",Data!F2135="failed","unsuccessful",Data!F2135="canceled","unsuccessful",Data!F2135="live","live")</f>
        <v>unsuccessful</v>
      </c>
      <c r="C2135">
        <v>1000</v>
      </c>
      <c r="D2135" t="str" cm="1">
        <f t="array" ref="D2135">_xlfn.IFS(C2135&lt;1000,"&lt;1000",AND(C2135&gt;=1000,C2135&lt;=4999),"1000 - 4999",AND(C2135&gt;=5000,C2135&lt;=9999),"5000 - 9999",AND(C2135&gt;=10000,C2135&lt;=14999),"10000 - 14999",AND(C2135&gt;=15000,C2135&lt;=19999),"15000 - 19999",AND(C2135&gt;=20000,C2135&lt;=24999),"20000 - 24999",AND(C2135&gt;=25000,C2135&lt;=29999),"25000 - 29999",AND(C2135&gt;=30000,C2135&lt;=34999),"30000 - 34999",AND(C2135&gt;=35000,C2135&lt;=39999),"35000 - 39999",AND(C2135&gt;=40000,C2135&lt;=44999),"40000 - 44999",AND(C2135&gt;=45000,C2135&lt;=49999),"45000 - 49999",C2135&gt;=50000,"50000 or more")</f>
        <v>1000 - 4999</v>
      </c>
    </row>
    <row r="2136" spans="1:4" x14ac:dyDescent="0.25">
      <c r="A2136">
        <v>3</v>
      </c>
      <c r="B2136" t="str" cm="1">
        <f t="array" ref="B2136">_xlfn.IFS(Data!F2136 = "successful", "successful",Data!F2136="failed","unsuccessful",Data!F2136="canceled","unsuccessful",Data!F2136="live","live")</f>
        <v>unsuccessful</v>
      </c>
      <c r="C2136">
        <v>6000</v>
      </c>
      <c r="D2136" t="str" cm="1">
        <f t="array" ref="D2136">_xlfn.IFS(C2136&lt;1000,"&lt;1000",AND(C2136&gt;=1000,C2136&lt;=4999),"1000 - 4999",AND(C2136&gt;=5000,C2136&lt;=9999),"5000 - 9999",AND(C2136&gt;=10000,C2136&lt;=14999),"10000 - 14999",AND(C2136&gt;=15000,C2136&lt;=19999),"15000 - 19999",AND(C2136&gt;=20000,C2136&lt;=24999),"20000 - 24999",AND(C2136&gt;=25000,C2136&lt;=29999),"25000 - 29999",AND(C2136&gt;=30000,C2136&lt;=34999),"30000 - 34999",AND(C2136&gt;=35000,C2136&lt;=39999),"35000 - 39999",AND(C2136&gt;=40000,C2136&lt;=44999),"40000 - 44999",AND(C2136&gt;=45000,C2136&lt;=49999),"45000 - 49999",C2136&gt;=50000,"50000 or more")</f>
        <v>5000 - 9999</v>
      </c>
    </row>
    <row r="2137" spans="1:4" x14ac:dyDescent="0.25">
      <c r="A2137">
        <v>22</v>
      </c>
      <c r="B2137" t="str" cm="1">
        <f t="array" ref="B2137">_xlfn.IFS(Data!F2137 = "successful", "successful",Data!F2137="failed","unsuccessful",Data!F2137="canceled","unsuccessful",Data!F2137="live","live")</f>
        <v>unsuccessful</v>
      </c>
      <c r="C2137">
        <v>5000</v>
      </c>
      <c r="D2137" t="str" cm="1">
        <f t="array" ref="D2137">_xlfn.IFS(C2137&lt;1000,"&lt;1000",AND(C2137&gt;=1000,C2137&lt;=4999),"1000 - 4999",AND(C2137&gt;=5000,C2137&lt;=9999),"5000 - 9999",AND(C2137&gt;=10000,C2137&lt;=14999),"10000 - 14999",AND(C2137&gt;=15000,C2137&lt;=19999),"15000 - 19999",AND(C2137&gt;=20000,C2137&lt;=24999),"20000 - 24999",AND(C2137&gt;=25000,C2137&lt;=29999),"25000 - 29999",AND(C2137&gt;=30000,C2137&lt;=34999),"30000 - 34999",AND(C2137&gt;=35000,C2137&lt;=39999),"35000 - 39999",AND(C2137&gt;=40000,C2137&lt;=44999),"40000 - 44999",AND(C2137&gt;=45000,C2137&lt;=49999),"45000 - 49999",C2137&gt;=50000,"50000 or more")</f>
        <v>5000 - 9999</v>
      </c>
    </row>
    <row r="2138" spans="1:4" x14ac:dyDescent="0.25">
      <c r="A2138">
        <v>4</v>
      </c>
      <c r="B2138" t="str" cm="1">
        <f t="array" ref="B2138">_xlfn.IFS(Data!F2138 = "successful", "successful",Data!F2138="failed","unsuccessful",Data!F2138="canceled","unsuccessful",Data!F2138="live","live")</f>
        <v>unsuccessful</v>
      </c>
      <c r="C2138">
        <v>80000</v>
      </c>
      <c r="D2138" t="str" cm="1">
        <f t="array" ref="D2138">_xlfn.IFS(C2138&lt;1000,"&lt;1000",AND(C2138&gt;=1000,C2138&lt;=4999),"1000 - 4999",AND(C2138&gt;=5000,C2138&lt;=9999),"5000 - 9999",AND(C2138&gt;=10000,C2138&lt;=14999),"10000 - 14999",AND(C2138&gt;=15000,C2138&lt;=19999),"15000 - 19999",AND(C2138&gt;=20000,C2138&lt;=24999),"20000 - 24999",AND(C2138&gt;=25000,C2138&lt;=29999),"25000 - 29999",AND(C2138&gt;=30000,C2138&lt;=34999),"30000 - 34999",AND(C2138&gt;=35000,C2138&lt;=39999),"35000 - 39999",AND(C2138&gt;=40000,C2138&lt;=44999),"40000 - 44999",AND(C2138&gt;=45000,C2138&lt;=49999),"45000 - 49999",C2138&gt;=50000,"50000 or more")</f>
        <v>50000 or more</v>
      </c>
    </row>
    <row r="2139" spans="1:4" x14ac:dyDescent="0.25">
      <c r="A2139">
        <v>534</v>
      </c>
      <c r="B2139" t="str" cm="1">
        <f t="array" ref="B2139">_xlfn.IFS(Data!F2139 = "successful", "successful",Data!F2139="failed","unsuccessful",Data!F2139="canceled","unsuccessful",Data!F2139="live","live")</f>
        <v>unsuccessful</v>
      </c>
      <c r="C2139">
        <v>50000</v>
      </c>
      <c r="D2139" t="str" cm="1">
        <f t="array" ref="D2139">_xlfn.IFS(C2139&lt;1000,"&lt;1000",AND(C2139&gt;=1000,C2139&lt;=4999),"1000 - 4999",AND(C2139&gt;=5000,C2139&lt;=9999),"5000 - 9999",AND(C2139&gt;=10000,C2139&lt;=14999),"10000 - 14999",AND(C2139&gt;=15000,C2139&lt;=19999),"15000 - 19999",AND(C2139&gt;=20000,C2139&lt;=24999),"20000 - 24999",AND(C2139&gt;=25000,C2139&lt;=29999),"25000 - 29999",AND(C2139&gt;=30000,C2139&lt;=34999),"30000 - 34999",AND(C2139&gt;=35000,C2139&lt;=39999),"35000 - 39999",AND(C2139&gt;=40000,C2139&lt;=44999),"40000 - 44999",AND(C2139&gt;=45000,C2139&lt;=49999),"45000 - 49999",C2139&gt;=50000,"50000 or more")</f>
        <v>50000 or more</v>
      </c>
    </row>
    <row r="2140" spans="1:4" x14ac:dyDescent="0.25">
      <c r="A2140">
        <v>12</v>
      </c>
      <c r="B2140" t="str" cm="1">
        <f t="array" ref="B2140">_xlfn.IFS(Data!F2140 = "successful", "successful",Data!F2140="failed","unsuccessful",Data!F2140="canceled","unsuccessful",Data!F2140="live","live")</f>
        <v>unsuccessful</v>
      </c>
      <c r="C2140">
        <v>1000</v>
      </c>
      <c r="D2140" t="str" cm="1">
        <f t="array" ref="D2140">_xlfn.IFS(C2140&lt;1000,"&lt;1000",AND(C2140&gt;=1000,C2140&lt;=4999),"1000 - 4999",AND(C2140&gt;=5000,C2140&lt;=9999),"5000 - 9999",AND(C2140&gt;=10000,C2140&lt;=14999),"10000 - 14999",AND(C2140&gt;=15000,C2140&lt;=19999),"15000 - 19999",AND(C2140&gt;=20000,C2140&lt;=24999),"20000 - 24999",AND(C2140&gt;=25000,C2140&lt;=29999),"25000 - 29999",AND(C2140&gt;=30000,C2140&lt;=34999),"30000 - 34999",AND(C2140&gt;=35000,C2140&lt;=39999),"35000 - 39999",AND(C2140&gt;=40000,C2140&lt;=44999),"40000 - 44999",AND(C2140&gt;=45000,C2140&lt;=49999),"45000 - 49999",C2140&gt;=50000,"50000 or more")</f>
        <v>1000 - 4999</v>
      </c>
    </row>
    <row r="2141" spans="1:4" x14ac:dyDescent="0.25">
      <c r="A2141">
        <v>56</v>
      </c>
      <c r="B2141" t="str" cm="1">
        <f t="array" ref="B2141">_xlfn.IFS(Data!F2141 = "successful", "successful",Data!F2141="failed","unsuccessful",Data!F2141="canceled","unsuccessful",Data!F2141="live","live")</f>
        <v>unsuccessful</v>
      </c>
      <c r="C2141">
        <v>30000</v>
      </c>
      <c r="D2141" t="str" cm="1">
        <f t="array" ref="D2141">_xlfn.IFS(C2141&lt;1000,"&lt;1000",AND(C2141&gt;=1000,C2141&lt;=4999),"1000 - 4999",AND(C2141&gt;=5000,C2141&lt;=9999),"5000 - 9999",AND(C2141&gt;=10000,C2141&lt;=14999),"10000 - 14999",AND(C2141&gt;=15000,C2141&lt;=19999),"15000 - 19999",AND(C2141&gt;=20000,C2141&lt;=24999),"20000 - 24999",AND(C2141&gt;=25000,C2141&lt;=29999),"25000 - 29999",AND(C2141&gt;=30000,C2141&lt;=34999),"30000 - 34999",AND(C2141&gt;=35000,C2141&lt;=39999),"35000 - 39999",AND(C2141&gt;=40000,C2141&lt;=44999),"40000 - 44999",AND(C2141&gt;=45000,C2141&lt;=49999),"45000 - 49999",C2141&gt;=50000,"50000 or more")</f>
        <v>30000 - 34999</v>
      </c>
    </row>
    <row r="2142" spans="1:4" x14ac:dyDescent="0.25">
      <c r="A2142">
        <v>11</v>
      </c>
      <c r="B2142" t="str" cm="1">
        <f t="array" ref="B2142">_xlfn.IFS(Data!F2142 = "successful", "successful",Data!F2142="failed","unsuccessful",Data!F2142="canceled","unsuccessful",Data!F2142="live","live")</f>
        <v>unsuccessful</v>
      </c>
      <c r="C2142">
        <v>500000</v>
      </c>
      <c r="D2142" t="str" cm="1">
        <f t="array" ref="D2142">_xlfn.IFS(C2142&lt;1000,"&lt;1000",AND(C2142&gt;=1000,C2142&lt;=4999),"1000 - 4999",AND(C2142&gt;=5000,C2142&lt;=9999),"5000 - 9999",AND(C2142&gt;=10000,C2142&lt;=14999),"10000 - 14999",AND(C2142&gt;=15000,C2142&lt;=19999),"15000 - 19999",AND(C2142&gt;=20000,C2142&lt;=24999),"20000 - 24999",AND(C2142&gt;=25000,C2142&lt;=29999),"25000 - 29999",AND(C2142&gt;=30000,C2142&lt;=34999),"30000 - 34999",AND(C2142&gt;=35000,C2142&lt;=39999),"35000 - 39999",AND(C2142&gt;=40000,C2142&lt;=44999),"40000 - 44999",AND(C2142&gt;=45000,C2142&lt;=49999),"45000 - 49999",C2142&gt;=50000,"50000 or more")</f>
        <v>50000 or more</v>
      </c>
    </row>
    <row r="2143" spans="1:4" x14ac:dyDescent="0.25">
      <c r="A2143">
        <v>0</v>
      </c>
      <c r="B2143" t="str" cm="1">
        <f t="array" ref="B2143">_xlfn.IFS(Data!F2143 = "successful", "successful",Data!F2143="failed","unsuccessful",Data!F2143="canceled","unsuccessful",Data!F2143="live","live")</f>
        <v>unsuccessful</v>
      </c>
      <c r="C2143">
        <v>15000</v>
      </c>
      <c r="D2143" t="str" cm="1">
        <f t="array" ref="D2143">_xlfn.IFS(C2143&lt;1000,"&lt;1000",AND(C2143&gt;=1000,C2143&lt;=4999),"1000 - 4999",AND(C2143&gt;=5000,C2143&lt;=9999),"5000 - 9999",AND(C2143&gt;=10000,C2143&lt;=14999),"10000 - 14999",AND(C2143&gt;=15000,C2143&lt;=19999),"15000 - 19999",AND(C2143&gt;=20000,C2143&lt;=24999),"20000 - 24999",AND(C2143&gt;=25000,C2143&lt;=29999),"25000 - 29999",AND(C2143&gt;=30000,C2143&lt;=34999),"30000 - 34999",AND(C2143&gt;=35000,C2143&lt;=39999),"35000 - 39999",AND(C2143&gt;=40000,C2143&lt;=44999),"40000 - 44999",AND(C2143&gt;=45000,C2143&lt;=49999),"45000 - 49999",C2143&gt;=50000,"50000 or more")</f>
        <v>15000 - 19999</v>
      </c>
    </row>
    <row r="2144" spans="1:4" x14ac:dyDescent="0.25">
      <c r="A2144">
        <v>12</v>
      </c>
      <c r="B2144" t="str" cm="1">
        <f t="array" ref="B2144">_xlfn.IFS(Data!F2144 = "successful", "successful",Data!F2144="failed","unsuccessful",Data!F2144="canceled","unsuccessful",Data!F2144="live","live")</f>
        <v>unsuccessful</v>
      </c>
      <c r="C2144">
        <v>10500</v>
      </c>
      <c r="D2144" t="str" cm="1">
        <f t="array" ref="D2144">_xlfn.IFS(C2144&lt;1000,"&lt;1000",AND(C2144&gt;=1000,C2144&lt;=4999),"1000 - 4999",AND(C2144&gt;=5000,C2144&lt;=9999),"5000 - 9999",AND(C2144&gt;=10000,C2144&lt;=14999),"10000 - 14999",AND(C2144&gt;=15000,C2144&lt;=19999),"15000 - 19999",AND(C2144&gt;=20000,C2144&lt;=24999),"20000 - 24999",AND(C2144&gt;=25000,C2144&lt;=29999),"25000 - 29999",AND(C2144&gt;=30000,C2144&lt;=34999),"30000 - 34999",AND(C2144&gt;=35000,C2144&lt;=39999),"35000 - 39999",AND(C2144&gt;=40000,C2144&lt;=44999),"40000 - 44999",AND(C2144&gt;=45000,C2144&lt;=49999),"45000 - 49999",C2144&gt;=50000,"50000 or more")</f>
        <v>10000 - 14999</v>
      </c>
    </row>
    <row r="2145" spans="1:4" x14ac:dyDescent="0.25">
      <c r="A2145">
        <v>5</v>
      </c>
      <c r="B2145" t="str" cm="1">
        <f t="array" ref="B2145">_xlfn.IFS(Data!F2145 = "successful", "successful",Data!F2145="failed","unsuccessful",Data!F2145="canceled","unsuccessful",Data!F2145="live","live")</f>
        <v>unsuccessful</v>
      </c>
      <c r="C2145">
        <v>2000</v>
      </c>
      <c r="D2145" t="str" cm="1">
        <f t="array" ref="D2145">_xlfn.IFS(C2145&lt;1000,"&lt;1000",AND(C2145&gt;=1000,C2145&lt;=4999),"1000 - 4999",AND(C2145&gt;=5000,C2145&lt;=9999),"5000 - 9999",AND(C2145&gt;=10000,C2145&lt;=14999),"10000 - 14999",AND(C2145&gt;=15000,C2145&lt;=19999),"15000 - 19999",AND(C2145&gt;=20000,C2145&lt;=24999),"20000 - 24999",AND(C2145&gt;=25000,C2145&lt;=29999),"25000 - 29999",AND(C2145&gt;=30000,C2145&lt;=34999),"30000 - 34999",AND(C2145&gt;=35000,C2145&lt;=39999),"35000 - 39999",AND(C2145&gt;=40000,C2145&lt;=44999),"40000 - 44999",AND(C2145&gt;=45000,C2145&lt;=49999),"45000 - 49999",C2145&gt;=50000,"50000 or more")</f>
        <v>1000 - 4999</v>
      </c>
    </row>
    <row r="2146" spans="1:4" x14ac:dyDescent="0.25">
      <c r="A2146">
        <v>24</v>
      </c>
      <c r="B2146" t="str" cm="1">
        <f t="array" ref="B2146">_xlfn.IFS(Data!F2146 = "successful", "successful",Data!F2146="failed","unsuccessful",Data!F2146="canceled","unsuccessful",Data!F2146="live","live")</f>
        <v>unsuccessful</v>
      </c>
      <c r="C2146">
        <v>35500</v>
      </c>
      <c r="D2146" t="str" cm="1">
        <f t="array" ref="D2146">_xlfn.IFS(C2146&lt;1000,"&lt;1000",AND(C2146&gt;=1000,C2146&lt;=4999),"1000 - 4999",AND(C2146&gt;=5000,C2146&lt;=9999),"5000 - 9999",AND(C2146&gt;=10000,C2146&lt;=14999),"10000 - 14999",AND(C2146&gt;=15000,C2146&lt;=19999),"15000 - 19999",AND(C2146&gt;=20000,C2146&lt;=24999),"20000 - 24999",AND(C2146&gt;=25000,C2146&lt;=29999),"25000 - 29999",AND(C2146&gt;=30000,C2146&lt;=34999),"30000 - 34999",AND(C2146&gt;=35000,C2146&lt;=39999),"35000 - 39999",AND(C2146&gt;=40000,C2146&lt;=44999),"40000 - 44999",AND(C2146&gt;=45000,C2146&lt;=49999),"45000 - 49999",C2146&gt;=50000,"50000 or more")</f>
        <v>35000 - 39999</v>
      </c>
    </row>
    <row r="2147" spans="1:4" x14ac:dyDescent="0.25">
      <c r="A2147">
        <v>89</v>
      </c>
      <c r="B2147" t="str" cm="1">
        <f t="array" ref="B2147">_xlfn.IFS(Data!F2147 = "successful", "successful",Data!F2147="failed","unsuccessful",Data!F2147="canceled","unsuccessful",Data!F2147="live","live")</f>
        <v>unsuccessful</v>
      </c>
      <c r="C2147">
        <v>15000</v>
      </c>
      <c r="D2147" t="str" cm="1">
        <f t="array" ref="D2147">_xlfn.IFS(C2147&lt;1000,"&lt;1000",AND(C2147&gt;=1000,C2147&lt;=4999),"1000 - 4999",AND(C2147&gt;=5000,C2147&lt;=9999),"5000 - 9999",AND(C2147&gt;=10000,C2147&lt;=14999),"10000 - 14999",AND(C2147&gt;=15000,C2147&lt;=19999),"15000 - 19999",AND(C2147&gt;=20000,C2147&lt;=24999),"20000 - 24999",AND(C2147&gt;=25000,C2147&lt;=29999),"25000 - 29999",AND(C2147&gt;=30000,C2147&lt;=34999),"30000 - 34999",AND(C2147&gt;=35000,C2147&lt;=39999),"35000 - 39999",AND(C2147&gt;=40000,C2147&lt;=44999),"40000 - 44999",AND(C2147&gt;=45000,C2147&lt;=49999),"45000 - 49999",C2147&gt;=50000,"50000 or more")</f>
        <v>15000 - 19999</v>
      </c>
    </row>
    <row r="2148" spans="1:4" x14ac:dyDescent="0.25">
      <c r="A2148">
        <v>1</v>
      </c>
      <c r="B2148" t="str" cm="1">
        <f t="array" ref="B2148">_xlfn.IFS(Data!F2148 = "successful", "successful",Data!F2148="failed","unsuccessful",Data!F2148="canceled","unsuccessful",Data!F2148="live","live")</f>
        <v>unsuccessful</v>
      </c>
      <c r="C2148">
        <v>5000</v>
      </c>
      <c r="D2148" t="str" cm="1">
        <f t="array" ref="D2148">_xlfn.IFS(C2148&lt;1000,"&lt;1000",AND(C2148&gt;=1000,C2148&lt;=4999),"1000 - 4999",AND(C2148&gt;=5000,C2148&lt;=9999),"5000 - 9999",AND(C2148&gt;=10000,C2148&lt;=14999),"10000 - 14999",AND(C2148&gt;=15000,C2148&lt;=19999),"15000 - 19999",AND(C2148&gt;=20000,C2148&lt;=24999),"20000 - 24999",AND(C2148&gt;=25000,C2148&lt;=29999),"25000 - 29999",AND(C2148&gt;=30000,C2148&lt;=34999),"30000 - 34999",AND(C2148&gt;=35000,C2148&lt;=39999),"35000 - 39999",AND(C2148&gt;=40000,C2148&lt;=44999),"40000 - 44999",AND(C2148&gt;=45000,C2148&lt;=49999),"45000 - 49999",C2148&gt;=50000,"50000 or more")</f>
        <v>5000 - 9999</v>
      </c>
    </row>
    <row r="2149" spans="1:4" x14ac:dyDescent="0.25">
      <c r="A2149">
        <v>55</v>
      </c>
      <c r="B2149" t="str" cm="1">
        <f t="array" ref="B2149">_xlfn.IFS(Data!F2149 = "successful", "successful",Data!F2149="failed","unsuccessful",Data!F2149="canceled","unsuccessful",Data!F2149="live","live")</f>
        <v>unsuccessful</v>
      </c>
      <c r="C2149">
        <v>390000</v>
      </c>
      <c r="D2149" t="str" cm="1">
        <f t="array" ref="D2149">_xlfn.IFS(C2149&lt;1000,"&lt;1000",AND(C2149&gt;=1000,C2149&lt;=4999),"1000 - 4999",AND(C2149&gt;=5000,C2149&lt;=9999),"5000 - 9999",AND(C2149&gt;=10000,C2149&lt;=14999),"10000 - 14999",AND(C2149&gt;=15000,C2149&lt;=19999),"15000 - 19999",AND(C2149&gt;=20000,C2149&lt;=24999),"20000 - 24999",AND(C2149&gt;=25000,C2149&lt;=29999),"25000 - 29999",AND(C2149&gt;=30000,C2149&lt;=34999),"30000 - 34999",AND(C2149&gt;=35000,C2149&lt;=39999),"35000 - 39999",AND(C2149&gt;=40000,C2149&lt;=44999),"40000 - 44999",AND(C2149&gt;=45000,C2149&lt;=49999),"45000 - 49999",C2149&gt;=50000,"50000 or more")</f>
        <v>50000 or more</v>
      </c>
    </row>
    <row r="2150" spans="1:4" x14ac:dyDescent="0.25">
      <c r="A2150">
        <v>2</v>
      </c>
      <c r="B2150" t="str" cm="1">
        <f t="array" ref="B2150">_xlfn.IFS(Data!F2150 = "successful", "successful",Data!F2150="failed","unsuccessful",Data!F2150="canceled","unsuccessful",Data!F2150="live","live")</f>
        <v>unsuccessful</v>
      </c>
      <c r="C2150">
        <v>100</v>
      </c>
      <c r="D2150" t="str" cm="1">
        <f t="array" ref="D2150">_xlfn.IFS(C2150&lt;1000,"&lt;1000",AND(C2150&gt;=1000,C2150&lt;=4999),"1000 - 4999",AND(C2150&gt;=5000,C2150&lt;=9999),"5000 - 9999",AND(C2150&gt;=10000,C2150&lt;=14999),"10000 - 14999",AND(C2150&gt;=15000,C2150&lt;=19999),"15000 - 19999",AND(C2150&gt;=20000,C2150&lt;=24999),"20000 - 24999",AND(C2150&gt;=25000,C2150&lt;=29999),"25000 - 29999",AND(C2150&gt;=30000,C2150&lt;=34999),"30000 - 34999",AND(C2150&gt;=35000,C2150&lt;=39999),"35000 - 39999",AND(C2150&gt;=40000,C2150&lt;=44999),"40000 - 44999",AND(C2150&gt;=45000,C2150&lt;=49999),"45000 - 49999",C2150&gt;=50000,"50000 or more")</f>
        <v>&lt;1000</v>
      </c>
    </row>
    <row r="2151" spans="1:4" x14ac:dyDescent="0.25">
      <c r="A2151">
        <v>0</v>
      </c>
      <c r="B2151" t="str" cm="1">
        <f t="array" ref="B2151">_xlfn.IFS(Data!F2151 = "successful", "successful",Data!F2151="failed","unsuccessful",Data!F2151="canceled","unsuccessful",Data!F2151="live","live")</f>
        <v>unsuccessful</v>
      </c>
      <c r="C2151">
        <v>2000</v>
      </c>
      <c r="D2151" t="str" cm="1">
        <f t="array" ref="D2151">_xlfn.IFS(C2151&lt;1000,"&lt;1000",AND(C2151&gt;=1000,C2151&lt;=4999),"1000 - 4999",AND(C2151&gt;=5000,C2151&lt;=9999),"5000 - 9999",AND(C2151&gt;=10000,C2151&lt;=14999),"10000 - 14999",AND(C2151&gt;=15000,C2151&lt;=19999),"15000 - 19999",AND(C2151&gt;=20000,C2151&lt;=24999),"20000 - 24999",AND(C2151&gt;=25000,C2151&lt;=29999),"25000 - 29999",AND(C2151&gt;=30000,C2151&lt;=34999),"30000 - 34999",AND(C2151&gt;=35000,C2151&lt;=39999),"35000 - 39999",AND(C2151&gt;=40000,C2151&lt;=44999),"40000 - 44999",AND(C2151&gt;=45000,C2151&lt;=49999),"45000 - 49999",C2151&gt;=50000,"50000 or more")</f>
        <v>1000 - 4999</v>
      </c>
    </row>
    <row r="2152" spans="1:4" x14ac:dyDescent="0.25">
      <c r="A2152">
        <v>4</v>
      </c>
      <c r="B2152" t="str" cm="1">
        <f t="array" ref="B2152">_xlfn.IFS(Data!F2152 = "successful", "successful",Data!F2152="failed","unsuccessful",Data!F2152="canceled","unsuccessful",Data!F2152="live","live")</f>
        <v>unsuccessful</v>
      </c>
      <c r="C2152">
        <v>50000</v>
      </c>
      <c r="D2152" t="str" cm="1">
        <f t="array" ref="D2152">_xlfn.IFS(C2152&lt;1000,"&lt;1000",AND(C2152&gt;=1000,C2152&lt;=4999),"1000 - 4999",AND(C2152&gt;=5000,C2152&lt;=9999),"5000 - 9999",AND(C2152&gt;=10000,C2152&lt;=14999),"10000 - 14999",AND(C2152&gt;=15000,C2152&lt;=19999),"15000 - 19999",AND(C2152&gt;=20000,C2152&lt;=24999),"20000 - 24999",AND(C2152&gt;=25000,C2152&lt;=29999),"25000 - 29999",AND(C2152&gt;=30000,C2152&lt;=34999),"30000 - 34999",AND(C2152&gt;=35000,C2152&lt;=39999),"35000 - 39999",AND(C2152&gt;=40000,C2152&lt;=44999),"40000 - 44999",AND(C2152&gt;=45000,C2152&lt;=49999),"45000 - 49999",C2152&gt;=50000,"50000 or more")</f>
        <v>50000 or more</v>
      </c>
    </row>
    <row r="2153" spans="1:4" x14ac:dyDescent="0.25">
      <c r="A2153">
        <v>6</v>
      </c>
      <c r="B2153" t="str" cm="1">
        <f t="array" ref="B2153">_xlfn.IFS(Data!F2153 = "successful", "successful",Data!F2153="failed","unsuccessful",Data!F2153="canceled","unsuccessful",Data!F2153="live","live")</f>
        <v>unsuccessful</v>
      </c>
      <c r="C2153">
        <v>45000</v>
      </c>
      <c r="D2153" t="str" cm="1">
        <f t="array" ref="D2153">_xlfn.IFS(C2153&lt;1000,"&lt;1000",AND(C2153&gt;=1000,C2153&lt;=4999),"1000 - 4999",AND(C2153&gt;=5000,C2153&lt;=9999),"5000 - 9999",AND(C2153&gt;=10000,C2153&lt;=14999),"10000 - 14999",AND(C2153&gt;=15000,C2153&lt;=19999),"15000 - 19999",AND(C2153&gt;=20000,C2153&lt;=24999),"20000 - 24999",AND(C2153&gt;=25000,C2153&lt;=29999),"25000 - 29999",AND(C2153&gt;=30000,C2153&lt;=34999),"30000 - 34999",AND(C2153&gt;=35000,C2153&lt;=39999),"35000 - 39999",AND(C2153&gt;=40000,C2153&lt;=44999),"40000 - 44999",AND(C2153&gt;=45000,C2153&lt;=49999),"45000 - 49999",C2153&gt;=50000,"50000 or more")</f>
        <v>45000 - 49999</v>
      </c>
    </row>
    <row r="2154" spans="1:4" x14ac:dyDescent="0.25">
      <c r="A2154">
        <v>4</v>
      </c>
      <c r="B2154" t="str" cm="1">
        <f t="array" ref="B2154">_xlfn.IFS(Data!F2154 = "successful", "successful",Data!F2154="failed","unsuccessful",Data!F2154="canceled","unsuccessful",Data!F2154="live","live")</f>
        <v>unsuccessful</v>
      </c>
      <c r="C2154">
        <v>30000</v>
      </c>
      <c r="D2154" t="str" cm="1">
        <f t="array" ref="D2154">_xlfn.IFS(C2154&lt;1000,"&lt;1000",AND(C2154&gt;=1000,C2154&lt;=4999),"1000 - 4999",AND(C2154&gt;=5000,C2154&lt;=9999),"5000 - 9999",AND(C2154&gt;=10000,C2154&lt;=14999),"10000 - 14999",AND(C2154&gt;=15000,C2154&lt;=19999),"15000 - 19999",AND(C2154&gt;=20000,C2154&lt;=24999),"20000 - 24999",AND(C2154&gt;=25000,C2154&lt;=29999),"25000 - 29999",AND(C2154&gt;=30000,C2154&lt;=34999),"30000 - 34999",AND(C2154&gt;=35000,C2154&lt;=39999),"35000 - 39999",AND(C2154&gt;=40000,C2154&lt;=44999),"40000 - 44999",AND(C2154&gt;=45000,C2154&lt;=49999),"45000 - 49999",C2154&gt;=50000,"50000 or more")</f>
        <v>30000 - 34999</v>
      </c>
    </row>
    <row r="2155" spans="1:4" x14ac:dyDescent="0.25">
      <c r="A2155">
        <v>4</v>
      </c>
      <c r="B2155" t="str" cm="1">
        <f t="array" ref="B2155">_xlfn.IFS(Data!F2155 = "successful", "successful",Data!F2155="failed","unsuccessful",Data!F2155="canceled","unsuccessful",Data!F2155="live","live")</f>
        <v>unsuccessful</v>
      </c>
      <c r="C2155">
        <v>372625</v>
      </c>
      <c r="D2155" t="str" cm="1">
        <f t="array" ref="D2155">_xlfn.IFS(C2155&lt;1000,"&lt;1000",AND(C2155&gt;=1000,C2155&lt;=4999),"1000 - 4999",AND(C2155&gt;=5000,C2155&lt;=9999),"5000 - 9999",AND(C2155&gt;=10000,C2155&lt;=14999),"10000 - 14999",AND(C2155&gt;=15000,C2155&lt;=19999),"15000 - 19999",AND(C2155&gt;=20000,C2155&lt;=24999),"20000 - 24999",AND(C2155&gt;=25000,C2155&lt;=29999),"25000 - 29999",AND(C2155&gt;=30000,C2155&lt;=34999),"30000 - 34999",AND(C2155&gt;=35000,C2155&lt;=39999),"35000 - 39999",AND(C2155&gt;=40000,C2155&lt;=44999),"40000 - 44999",AND(C2155&gt;=45000,C2155&lt;=49999),"45000 - 49999",C2155&gt;=50000,"50000 or more")</f>
        <v>50000 or more</v>
      </c>
    </row>
    <row r="2156" spans="1:4" x14ac:dyDescent="0.25">
      <c r="A2156">
        <v>2</v>
      </c>
      <c r="B2156" t="str" cm="1">
        <f t="array" ref="B2156">_xlfn.IFS(Data!F2156 = "successful", "successful",Data!F2156="failed","unsuccessful",Data!F2156="canceled","unsuccessful",Data!F2156="live","live")</f>
        <v>unsuccessful</v>
      </c>
      <c r="C2156">
        <v>250</v>
      </c>
      <c r="D2156" t="str" cm="1">
        <f t="array" ref="D2156">_xlfn.IFS(C2156&lt;1000,"&lt;1000",AND(C2156&gt;=1000,C2156&lt;=4999),"1000 - 4999",AND(C2156&gt;=5000,C2156&lt;=9999),"5000 - 9999",AND(C2156&gt;=10000,C2156&lt;=14999),"10000 - 14999",AND(C2156&gt;=15000,C2156&lt;=19999),"15000 - 19999",AND(C2156&gt;=20000,C2156&lt;=24999),"20000 - 24999",AND(C2156&gt;=25000,C2156&lt;=29999),"25000 - 29999",AND(C2156&gt;=30000,C2156&lt;=34999),"30000 - 34999",AND(C2156&gt;=35000,C2156&lt;=39999),"35000 - 39999",AND(C2156&gt;=40000,C2156&lt;=44999),"40000 - 44999",AND(C2156&gt;=45000,C2156&lt;=49999),"45000 - 49999",C2156&gt;=50000,"50000 or more")</f>
        <v>&lt;1000</v>
      </c>
    </row>
    <row r="2157" spans="1:4" x14ac:dyDescent="0.25">
      <c r="A2157">
        <v>5</v>
      </c>
      <c r="B2157" t="str" cm="1">
        <f t="array" ref="B2157">_xlfn.IFS(Data!F2157 = "successful", "successful",Data!F2157="failed","unsuccessful",Data!F2157="canceled","unsuccessful",Data!F2157="live","live")</f>
        <v>unsuccessful</v>
      </c>
      <c r="C2157">
        <v>5000</v>
      </c>
      <c r="D2157" t="str" cm="1">
        <f t="array" ref="D2157">_xlfn.IFS(C2157&lt;1000,"&lt;1000",AND(C2157&gt;=1000,C2157&lt;=4999),"1000 - 4999",AND(C2157&gt;=5000,C2157&lt;=9999),"5000 - 9999",AND(C2157&gt;=10000,C2157&lt;=14999),"10000 - 14999",AND(C2157&gt;=15000,C2157&lt;=19999),"15000 - 19999",AND(C2157&gt;=20000,C2157&lt;=24999),"20000 - 24999",AND(C2157&gt;=25000,C2157&lt;=29999),"25000 - 29999",AND(C2157&gt;=30000,C2157&lt;=34999),"30000 - 34999",AND(C2157&gt;=35000,C2157&lt;=39999),"35000 - 39999",AND(C2157&gt;=40000,C2157&lt;=44999),"40000 - 44999",AND(C2157&gt;=45000,C2157&lt;=49999),"45000 - 49999",C2157&gt;=50000,"50000 or more")</f>
        <v>5000 - 9999</v>
      </c>
    </row>
    <row r="2158" spans="1:4" x14ac:dyDescent="0.25">
      <c r="A2158">
        <v>83</v>
      </c>
      <c r="B2158" t="str" cm="1">
        <f t="array" ref="B2158">_xlfn.IFS(Data!F2158 = "successful", "successful",Data!F2158="failed","unsuccessful",Data!F2158="canceled","unsuccessful",Data!F2158="live","live")</f>
        <v>unsuccessful</v>
      </c>
      <c r="C2158">
        <v>56000</v>
      </c>
      <c r="D2158" t="str" cm="1">
        <f t="array" ref="D2158">_xlfn.IFS(C2158&lt;1000,"&lt;1000",AND(C2158&gt;=1000,C2158&lt;=4999),"1000 - 4999",AND(C2158&gt;=5000,C2158&lt;=9999),"5000 - 9999",AND(C2158&gt;=10000,C2158&lt;=14999),"10000 - 14999",AND(C2158&gt;=15000,C2158&lt;=19999),"15000 - 19999",AND(C2158&gt;=20000,C2158&lt;=24999),"20000 - 24999",AND(C2158&gt;=25000,C2158&lt;=29999),"25000 - 29999",AND(C2158&gt;=30000,C2158&lt;=34999),"30000 - 34999",AND(C2158&gt;=35000,C2158&lt;=39999),"35000 - 39999",AND(C2158&gt;=40000,C2158&lt;=44999),"40000 - 44999",AND(C2158&gt;=45000,C2158&lt;=49999),"45000 - 49999",C2158&gt;=50000,"50000 or more")</f>
        <v>50000 or more</v>
      </c>
    </row>
    <row r="2159" spans="1:4" x14ac:dyDescent="0.25">
      <c r="A2159">
        <v>57</v>
      </c>
      <c r="B2159" t="str" cm="1">
        <f t="array" ref="B2159">_xlfn.IFS(Data!F2159 = "successful", "successful",Data!F2159="failed","unsuccessful",Data!F2159="canceled","unsuccessful",Data!F2159="live","live")</f>
        <v>unsuccessful</v>
      </c>
      <c r="C2159">
        <v>75000</v>
      </c>
      <c r="D2159" t="str" cm="1">
        <f t="array" ref="D2159">_xlfn.IFS(C2159&lt;1000,"&lt;1000",AND(C2159&gt;=1000,C2159&lt;=4999),"1000 - 4999",AND(C2159&gt;=5000,C2159&lt;=9999),"5000 - 9999",AND(C2159&gt;=10000,C2159&lt;=14999),"10000 - 14999",AND(C2159&gt;=15000,C2159&lt;=19999),"15000 - 19999",AND(C2159&gt;=20000,C2159&lt;=24999),"20000 - 24999",AND(C2159&gt;=25000,C2159&lt;=29999),"25000 - 29999",AND(C2159&gt;=30000,C2159&lt;=34999),"30000 - 34999",AND(C2159&gt;=35000,C2159&lt;=39999),"35000 - 39999",AND(C2159&gt;=40000,C2159&lt;=44999),"40000 - 44999",AND(C2159&gt;=45000,C2159&lt;=49999),"45000 - 49999",C2159&gt;=50000,"50000 or more")</f>
        <v>50000 or more</v>
      </c>
    </row>
    <row r="2160" spans="1:4" x14ac:dyDescent="0.25">
      <c r="A2160">
        <v>311</v>
      </c>
      <c r="B2160" t="str" cm="1">
        <f t="array" ref="B2160">_xlfn.IFS(Data!F2160 = "successful", "successful",Data!F2160="failed","unsuccessful",Data!F2160="canceled","unsuccessful",Data!F2160="live","live")</f>
        <v>unsuccessful</v>
      </c>
      <c r="C2160">
        <v>300000</v>
      </c>
      <c r="D2160" t="str" cm="1">
        <f t="array" ref="D2160">_xlfn.IFS(C2160&lt;1000,"&lt;1000",AND(C2160&gt;=1000,C2160&lt;=4999),"1000 - 4999",AND(C2160&gt;=5000,C2160&lt;=9999),"5000 - 9999",AND(C2160&gt;=10000,C2160&lt;=14999),"10000 - 14999",AND(C2160&gt;=15000,C2160&lt;=19999),"15000 - 19999",AND(C2160&gt;=20000,C2160&lt;=24999),"20000 - 24999",AND(C2160&gt;=25000,C2160&lt;=29999),"25000 - 29999",AND(C2160&gt;=30000,C2160&lt;=34999),"30000 - 34999",AND(C2160&gt;=35000,C2160&lt;=39999),"35000 - 39999",AND(C2160&gt;=40000,C2160&lt;=44999),"40000 - 44999",AND(C2160&gt;=45000,C2160&lt;=49999),"45000 - 49999",C2160&gt;=50000,"50000 or more")</f>
        <v>50000 or more</v>
      </c>
    </row>
    <row r="2161" spans="1:4" x14ac:dyDescent="0.25">
      <c r="A2161">
        <v>2</v>
      </c>
      <c r="B2161" t="str" cm="1">
        <f t="array" ref="B2161">_xlfn.IFS(Data!F2161 = "successful", "successful",Data!F2161="failed","unsuccessful",Data!F2161="canceled","unsuccessful",Data!F2161="live","live")</f>
        <v>unsuccessful</v>
      </c>
      <c r="C2161">
        <v>3600</v>
      </c>
      <c r="D2161" t="str" cm="1">
        <f t="array" ref="D2161">_xlfn.IFS(C2161&lt;1000,"&lt;1000",AND(C2161&gt;=1000,C2161&lt;=4999),"1000 - 4999",AND(C2161&gt;=5000,C2161&lt;=9999),"5000 - 9999",AND(C2161&gt;=10000,C2161&lt;=14999),"10000 - 14999",AND(C2161&gt;=15000,C2161&lt;=19999),"15000 - 19999",AND(C2161&gt;=20000,C2161&lt;=24999),"20000 - 24999",AND(C2161&gt;=25000,C2161&lt;=29999),"25000 - 29999",AND(C2161&gt;=30000,C2161&lt;=34999),"30000 - 34999",AND(C2161&gt;=35000,C2161&lt;=39999),"35000 - 39999",AND(C2161&gt;=40000,C2161&lt;=44999),"40000 - 44999",AND(C2161&gt;=45000,C2161&lt;=49999),"45000 - 49999",C2161&gt;=50000,"50000 or more")</f>
        <v>1000 - 4999</v>
      </c>
    </row>
    <row r="2162" spans="1:4" x14ac:dyDescent="0.25">
      <c r="A2162">
        <v>16</v>
      </c>
      <c r="B2162" t="str" cm="1">
        <f t="array" ref="B2162">_xlfn.IFS(Data!F2162 = "successful", "successful",Data!F2162="failed","unsuccessful",Data!F2162="canceled","unsuccessful",Data!F2162="live","live")</f>
        <v>unsuccessful</v>
      </c>
      <c r="C2162">
        <v>10000</v>
      </c>
      <c r="D2162" t="str" cm="1">
        <f t="array" ref="D2162">_xlfn.IFS(C2162&lt;1000,"&lt;1000",AND(C2162&gt;=1000,C2162&lt;=4999),"1000 - 4999",AND(C2162&gt;=5000,C2162&lt;=9999),"5000 - 9999",AND(C2162&gt;=10000,C2162&lt;=14999),"10000 - 14999",AND(C2162&gt;=15000,C2162&lt;=19999),"15000 - 19999",AND(C2162&gt;=20000,C2162&lt;=24999),"20000 - 24999",AND(C2162&gt;=25000,C2162&lt;=29999),"25000 - 29999",AND(C2162&gt;=30000,C2162&lt;=34999),"30000 - 34999",AND(C2162&gt;=35000,C2162&lt;=39999),"35000 - 39999",AND(C2162&gt;=40000,C2162&lt;=44999),"40000 - 44999",AND(C2162&gt;=45000,C2162&lt;=49999),"45000 - 49999",C2162&gt;=50000,"50000 or more")</f>
        <v>10000 - 14999</v>
      </c>
    </row>
    <row r="2163" spans="1:4" x14ac:dyDescent="0.25">
      <c r="A2163">
        <v>13</v>
      </c>
      <c r="B2163" t="str" cm="1">
        <f t="array" ref="B2163">_xlfn.IFS(Data!F2163 = "successful", "successful",Data!F2163="failed","unsuccessful",Data!F2163="canceled","unsuccessful",Data!F2163="live","live")</f>
        <v>successful</v>
      </c>
      <c r="C2163">
        <v>400</v>
      </c>
      <c r="D2163" t="str" cm="1">
        <f t="array" ref="D2163">_xlfn.IFS(C2163&lt;1000,"&lt;1000",AND(C2163&gt;=1000,C2163&lt;=4999),"1000 - 4999",AND(C2163&gt;=5000,C2163&lt;=9999),"5000 - 9999",AND(C2163&gt;=10000,C2163&lt;=14999),"10000 - 14999",AND(C2163&gt;=15000,C2163&lt;=19999),"15000 - 19999",AND(C2163&gt;=20000,C2163&lt;=24999),"20000 - 24999",AND(C2163&gt;=25000,C2163&lt;=29999),"25000 - 29999",AND(C2163&gt;=30000,C2163&lt;=34999),"30000 - 34999",AND(C2163&gt;=35000,C2163&lt;=39999),"35000 - 39999",AND(C2163&gt;=40000,C2163&lt;=44999),"40000 - 44999",AND(C2163&gt;=45000,C2163&lt;=49999),"45000 - 49999",C2163&gt;=50000,"50000 or more")</f>
        <v>&lt;1000</v>
      </c>
    </row>
    <row r="2164" spans="1:4" x14ac:dyDescent="0.25">
      <c r="A2164">
        <v>58</v>
      </c>
      <c r="B2164" t="str" cm="1">
        <f t="array" ref="B2164">_xlfn.IFS(Data!F2164 = "successful", "successful",Data!F2164="failed","unsuccessful",Data!F2164="canceled","unsuccessful",Data!F2164="live","live")</f>
        <v>successful</v>
      </c>
      <c r="C2164">
        <v>4500</v>
      </c>
      <c r="D2164" t="str" cm="1">
        <f t="array" ref="D2164">_xlfn.IFS(C2164&lt;1000,"&lt;1000",AND(C2164&gt;=1000,C2164&lt;=4999),"1000 - 4999",AND(C2164&gt;=5000,C2164&lt;=9999),"5000 - 9999",AND(C2164&gt;=10000,C2164&lt;=14999),"10000 - 14999",AND(C2164&gt;=15000,C2164&lt;=19999),"15000 - 19999",AND(C2164&gt;=20000,C2164&lt;=24999),"20000 - 24999",AND(C2164&gt;=25000,C2164&lt;=29999),"25000 - 29999",AND(C2164&gt;=30000,C2164&lt;=34999),"30000 - 34999",AND(C2164&gt;=35000,C2164&lt;=39999),"35000 - 39999",AND(C2164&gt;=40000,C2164&lt;=44999),"40000 - 44999",AND(C2164&gt;=45000,C2164&lt;=49999),"45000 - 49999",C2164&gt;=50000,"50000 or more")</f>
        <v>1000 - 4999</v>
      </c>
    </row>
    <row r="2165" spans="1:4" x14ac:dyDescent="0.25">
      <c r="A2165">
        <v>44</v>
      </c>
      <c r="B2165" t="str" cm="1">
        <f t="array" ref="B2165">_xlfn.IFS(Data!F2165 = "successful", "successful",Data!F2165="failed","unsuccessful",Data!F2165="canceled","unsuccessful",Data!F2165="live","live")</f>
        <v>successful</v>
      </c>
      <c r="C2165">
        <v>2500</v>
      </c>
      <c r="D2165" t="str" cm="1">
        <f t="array" ref="D2165">_xlfn.IFS(C2165&lt;1000,"&lt;1000",AND(C2165&gt;=1000,C2165&lt;=4999),"1000 - 4999",AND(C2165&gt;=5000,C2165&lt;=9999),"5000 - 9999",AND(C2165&gt;=10000,C2165&lt;=14999),"10000 - 14999",AND(C2165&gt;=15000,C2165&lt;=19999),"15000 - 19999",AND(C2165&gt;=20000,C2165&lt;=24999),"20000 - 24999",AND(C2165&gt;=25000,C2165&lt;=29999),"25000 - 29999",AND(C2165&gt;=30000,C2165&lt;=34999),"30000 - 34999",AND(C2165&gt;=35000,C2165&lt;=39999),"35000 - 39999",AND(C2165&gt;=40000,C2165&lt;=44999),"40000 - 44999",AND(C2165&gt;=45000,C2165&lt;=49999),"45000 - 49999",C2165&gt;=50000,"50000 or more")</f>
        <v>1000 - 4999</v>
      </c>
    </row>
    <row r="2166" spans="1:4" x14ac:dyDescent="0.25">
      <c r="A2166">
        <v>83</v>
      </c>
      <c r="B2166" t="str" cm="1">
        <f t="array" ref="B2166">_xlfn.IFS(Data!F2166 = "successful", "successful",Data!F2166="failed","unsuccessful",Data!F2166="canceled","unsuccessful",Data!F2166="live","live")</f>
        <v>successful</v>
      </c>
      <c r="C2166">
        <v>5500</v>
      </c>
      <c r="D2166" t="str" cm="1">
        <f t="array" ref="D2166">_xlfn.IFS(C2166&lt;1000,"&lt;1000",AND(C2166&gt;=1000,C2166&lt;=4999),"1000 - 4999",AND(C2166&gt;=5000,C2166&lt;=9999),"5000 - 9999",AND(C2166&gt;=10000,C2166&lt;=14999),"10000 - 14999",AND(C2166&gt;=15000,C2166&lt;=19999),"15000 - 19999",AND(C2166&gt;=20000,C2166&lt;=24999),"20000 - 24999",AND(C2166&gt;=25000,C2166&lt;=29999),"25000 - 29999",AND(C2166&gt;=30000,C2166&lt;=34999),"30000 - 34999",AND(C2166&gt;=35000,C2166&lt;=39999),"35000 - 39999",AND(C2166&gt;=40000,C2166&lt;=44999),"40000 - 44999",AND(C2166&gt;=45000,C2166&lt;=49999),"45000 - 49999",C2166&gt;=50000,"50000 or more")</f>
        <v>5000 - 9999</v>
      </c>
    </row>
    <row r="2167" spans="1:4" x14ac:dyDescent="0.25">
      <c r="A2167">
        <v>117</v>
      </c>
      <c r="B2167" t="str" cm="1">
        <f t="array" ref="B2167">_xlfn.IFS(Data!F2167 = "successful", "successful",Data!F2167="failed","unsuccessful",Data!F2167="canceled","unsuccessful",Data!F2167="live","live")</f>
        <v>successful</v>
      </c>
      <c r="C2167">
        <v>2500</v>
      </c>
      <c r="D2167" t="str" cm="1">
        <f t="array" ref="D2167">_xlfn.IFS(C2167&lt;1000,"&lt;1000",AND(C2167&gt;=1000,C2167&lt;=4999),"1000 - 4999",AND(C2167&gt;=5000,C2167&lt;=9999),"5000 - 9999",AND(C2167&gt;=10000,C2167&lt;=14999),"10000 - 14999",AND(C2167&gt;=15000,C2167&lt;=19999),"15000 - 19999",AND(C2167&gt;=20000,C2167&lt;=24999),"20000 - 24999",AND(C2167&gt;=25000,C2167&lt;=29999),"25000 - 29999",AND(C2167&gt;=30000,C2167&lt;=34999),"30000 - 34999",AND(C2167&gt;=35000,C2167&lt;=39999),"35000 - 39999",AND(C2167&gt;=40000,C2167&lt;=44999),"40000 - 44999",AND(C2167&gt;=45000,C2167&lt;=49999),"45000 - 49999",C2167&gt;=50000,"50000 or more")</f>
        <v>1000 - 4999</v>
      </c>
    </row>
    <row r="2168" spans="1:4" x14ac:dyDescent="0.25">
      <c r="A2168">
        <v>32</v>
      </c>
      <c r="B2168" t="str" cm="1">
        <f t="array" ref="B2168">_xlfn.IFS(Data!F2168 = "successful", "successful",Data!F2168="failed","unsuccessful",Data!F2168="canceled","unsuccessful",Data!F2168="live","live")</f>
        <v>successful</v>
      </c>
      <c r="C2168">
        <v>2000</v>
      </c>
      <c r="D2168" t="str" cm="1">
        <f t="array" ref="D2168">_xlfn.IFS(C2168&lt;1000,"&lt;1000",AND(C2168&gt;=1000,C2168&lt;=4999),"1000 - 4999",AND(C2168&gt;=5000,C2168&lt;=9999),"5000 - 9999",AND(C2168&gt;=10000,C2168&lt;=14999),"10000 - 14999",AND(C2168&gt;=15000,C2168&lt;=19999),"15000 - 19999",AND(C2168&gt;=20000,C2168&lt;=24999),"20000 - 24999",AND(C2168&gt;=25000,C2168&lt;=29999),"25000 - 29999",AND(C2168&gt;=30000,C2168&lt;=34999),"30000 - 34999",AND(C2168&gt;=35000,C2168&lt;=39999),"35000 - 39999",AND(C2168&gt;=40000,C2168&lt;=44999),"40000 - 44999",AND(C2168&gt;=45000,C2168&lt;=49999),"45000 - 49999",C2168&gt;=50000,"50000 or more")</f>
        <v>1000 - 4999</v>
      </c>
    </row>
    <row r="2169" spans="1:4" x14ac:dyDescent="0.25">
      <c r="A2169">
        <v>8</v>
      </c>
      <c r="B2169" t="str" cm="1">
        <f t="array" ref="B2169">_xlfn.IFS(Data!F2169 = "successful", "successful",Data!F2169="failed","unsuccessful",Data!F2169="canceled","unsuccessful",Data!F2169="live","live")</f>
        <v>successful</v>
      </c>
      <c r="C2169">
        <v>150</v>
      </c>
      <c r="D2169" t="str" cm="1">
        <f t="array" ref="D2169">_xlfn.IFS(C2169&lt;1000,"&lt;1000",AND(C2169&gt;=1000,C2169&lt;=4999),"1000 - 4999",AND(C2169&gt;=5000,C2169&lt;=9999),"5000 - 9999",AND(C2169&gt;=10000,C2169&lt;=14999),"10000 - 14999",AND(C2169&gt;=15000,C2169&lt;=19999),"15000 - 19999",AND(C2169&gt;=20000,C2169&lt;=24999),"20000 - 24999",AND(C2169&gt;=25000,C2169&lt;=29999),"25000 - 29999",AND(C2169&gt;=30000,C2169&lt;=34999),"30000 - 34999",AND(C2169&gt;=35000,C2169&lt;=39999),"35000 - 39999",AND(C2169&gt;=40000,C2169&lt;=44999),"40000 - 44999",AND(C2169&gt;=45000,C2169&lt;=49999),"45000 - 49999",C2169&gt;=50000,"50000 or more")</f>
        <v>&lt;1000</v>
      </c>
    </row>
    <row r="2170" spans="1:4" x14ac:dyDescent="0.25">
      <c r="A2170">
        <v>340</v>
      </c>
      <c r="B2170" t="str" cm="1">
        <f t="array" ref="B2170">_xlfn.IFS(Data!F2170 = "successful", "successful",Data!F2170="failed","unsuccessful",Data!F2170="canceled","unsuccessful",Data!F2170="live","live")</f>
        <v>successful</v>
      </c>
      <c r="C2170">
        <v>18000</v>
      </c>
      <c r="D2170" t="str" cm="1">
        <f t="array" ref="D2170">_xlfn.IFS(C2170&lt;1000,"&lt;1000",AND(C2170&gt;=1000,C2170&lt;=4999),"1000 - 4999",AND(C2170&gt;=5000,C2170&lt;=9999),"5000 - 9999",AND(C2170&gt;=10000,C2170&lt;=14999),"10000 - 14999",AND(C2170&gt;=15000,C2170&lt;=19999),"15000 - 19999",AND(C2170&gt;=20000,C2170&lt;=24999),"20000 - 24999",AND(C2170&gt;=25000,C2170&lt;=29999),"25000 - 29999",AND(C2170&gt;=30000,C2170&lt;=34999),"30000 - 34999",AND(C2170&gt;=35000,C2170&lt;=39999),"35000 - 39999",AND(C2170&gt;=40000,C2170&lt;=44999),"40000 - 44999",AND(C2170&gt;=45000,C2170&lt;=49999),"45000 - 49999",C2170&gt;=50000,"50000 or more")</f>
        <v>15000 - 19999</v>
      </c>
    </row>
    <row r="2171" spans="1:4" x14ac:dyDescent="0.25">
      <c r="A2171">
        <v>7</v>
      </c>
      <c r="B2171" t="str" cm="1">
        <f t="array" ref="B2171">_xlfn.IFS(Data!F2171 = "successful", "successful",Data!F2171="failed","unsuccessful",Data!F2171="canceled","unsuccessful",Data!F2171="live","live")</f>
        <v>successful</v>
      </c>
      <c r="C2171">
        <v>153</v>
      </c>
      <c r="D2171" t="str" cm="1">
        <f t="array" ref="D2171">_xlfn.IFS(C2171&lt;1000,"&lt;1000",AND(C2171&gt;=1000,C2171&lt;=4999),"1000 - 4999",AND(C2171&gt;=5000,C2171&lt;=9999),"5000 - 9999",AND(C2171&gt;=10000,C2171&lt;=14999),"10000 - 14999",AND(C2171&gt;=15000,C2171&lt;=19999),"15000 - 19999",AND(C2171&gt;=20000,C2171&lt;=24999),"20000 - 24999",AND(C2171&gt;=25000,C2171&lt;=29999),"25000 - 29999",AND(C2171&gt;=30000,C2171&lt;=34999),"30000 - 34999",AND(C2171&gt;=35000,C2171&lt;=39999),"35000 - 39999",AND(C2171&gt;=40000,C2171&lt;=44999),"40000 - 44999",AND(C2171&gt;=45000,C2171&lt;=49999),"45000 - 49999",C2171&gt;=50000,"50000 or more")</f>
        <v>&lt;1000</v>
      </c>
    </row>
    <row r="2172" spans="1:4" x14ac:dyDescent="0.25">
      <c r="A2172">
        <v>19</v>
      </c>
      <c r="B2172" t="str" cm="1">
        <f t="array" ref="B2172">_xlfn.IFS(Data!F2172 = "successful", "successful",Data!F2172="failed","unsuccessful",Data!F2172="canceled","unsuccessful",Data!F2172="live","live")</f>
        <v>successful</v>
      </c>
      <c r="C2172">
        <v>350</v>
      </c>
      <c r="D2172" t="str" cm="1">
        <f t="array" ref="D2172">_xlfn.IFS(C2172&lt;1000,"&lt;1000",AND(C2172&gt;=1000,C2172&lt;=4999),"1000 - 4999",AND(C2172&gt;=5000,C2172&lt;=9999),"5000 - 9999",AND(C2172&gt;=10000,C2172&lt;=14999),"10000 - 14999",AND(C2172&gt;=15000,C2172&lt;=19999),"15000 - 19999",AND(C2172&gt;=20000,C2172&lt;=24999),"20000 - 24999",AND(C2172&gt;=25000,C2172&lt;=29999),"25000 - 29999",AND(C2172&gt;=30000,C2172&lt;=34999),"30000 - 34999",AND(C2172&gt;=35000,C2172&lt;=39999),"35000 - 39999",AND(C2172&gt;=40000,C2172&lt;=44999),"40000 - 44999",AND(C2172&gt;=45000,C2172&lt;=49999),"45000 - 49999",C2172&gt;=50000,"50000 or more")</f>
        <v>&lt;1000</v>
      </c>
    </row>
    <row r="2173" spans="1:4" x14ac:dyDescent="0.25">
      <c r="A2173">
        <v>47</v>
      </c>
      <c r="B2173" t="str" cm="1">
        <f t="array" ref="B2173">_xlfn.IFS(Data!F2173 = "successful", "successful",Data!F2173="failed","unsuccessful",Data!F2173="canceled","unsuccessful",Data!F2173="live","live")</f>
        <v>successful</v>
      </c>
      <c r="C2173">
        <v>4000</v>
      </c>
      <c r="D2173" t="str" cm="1">
        <f t="array" ref="D2173">_xlfn.IFS(C2173&lt;1000,"&lt;1000",AND(C2173&gt;=1000,C2173&lt;=4999),"1000 - 4999",AND(C2173&gt;=5000,C2173&lt;=9999),"5000 - 9999",AND(C2173&gt;=10000,C2173&lt;=14999),"10000 - 14999",AND(C2173&gt;=15000,C2173&lt;=19999),"15000 - 19999",AND(C2173&gt;=20000,C2173&lt;=24999),"20000 - 24999",AND(C2173&gt;=25000,C2173&lt;=29999),"25000 - 29999",AND(C2173&gt;=30000,C2173&lt;=34999),"30000 - 34999",AND(C2173&gt;=35000,C2173&lt;=39999),"35000 - 39999",AND(C2173&gt;=40000,C2173&lt;=44999),"40000 - 44999",AND(C2173&gt;=45000,C2173&lt;=49999),"45000 - 49999",C2173&gt;=50000,"50000 or more")</f>
        <v>1000 - 4999</v>
      </c>
    </row>
    <row r="2174" spans="1:4" x14ac:dyDescent="0.25">
      <c r="A2174">
        <v>13</v>
      </c>
      <c r="B2174" t="str" cm="1">
        <f t="array" ref="B2174">_xlfn.IFS(Data!F2174 = "successful", "successful",Data!F2174="failed","unsuccessful",Data!F2174="canceled","unsuccessful",Data!F2174="live","live")</f>
        <v>successful</v>
      </c>
      <c r="C2174">
        <v>1000</v>
      </c>
      <c r="D2174" t="str" cm="1">
        <f t="array" ref="D2174">_xlfn.IFS(C2174&lt;1000,"&lt;1000",AND(C2174&gt;=1000,C2174&lt;=4999),"1000 - 4999",AND(C2174&gt;=5000,C2174&lt;=9999),"5000 - 9999",AND(C2174&gt;=10000,C2174&lt;=14999),"10000 - 14999",AND(C2174&gt;=15000,C2174&lt;=19999),"15000 - 19999",AND(C2174&gt;=20000,C2174&lt;=24999),"20000 - 24999",AND(C2174&gt;=25000,C2174&lt;=29999),"25000 - 29999",AND(C2174&gt;=30000,C2174&lt;=34999),"30000 - 34999",AND(C2174&gt;=35000,C2174&lt;=39999),"35000 - 39999",AND(C2174&gt;=40000,C2174&lt;=44999),"40000 - 44999",AND(C2174&gt;=45000,C2174&lt;=49999),"45000 - 49999",C2174&gt;=50000,"50000 or more")</f>
        <v>1000 - 4999</v>
      </c>
    </row>
    <row r="2175" spans="1:4" x14ac:dyDescent="0.25">
      <c r="A2175">
        <v>90</v>
      </c>
      <c r="B2175" t="str" cm="1">
        <f t="array" ref="B2175">_xlfn.IFS(Data!F2175 = "successful", "successful",Data!F2175="failed","unsuccessful",Data!F2175="canceled","unsuccessful",Data!F2175="live","live")</f>
        <v>successful</v>
      </c>
      <c r="C2175">
        <v>4200</v>
      </c>
      <c r="D2175" t="str" cm="1">
        <f t="array" ref="D2175">_xlfn.IFS(C2175&lt;1000,"&lt;1000",AND(C2175&gt;=1000,C2175&lt;=4999),"1000 - 4999",AND(C2175&gt;=5000,C2175&lt;=9999),"5000 - 9999",AND(C2175&gt;=10000,C2175&lt;=14999),"10000 - 14999",AND(C2175&gt;=15000,C2175&lt;=19999),"15000 - 19999",AND(C2175&gt;=20000,C2175&lt;=24999),"20000 - 24999",AND(C2175&gt;=25000,C2175&lt;=29999),"25000 - 29999",AND(C2175&gt;=30000,C2175&lt;=34999),"30000 - 34999",AND(C2175&gt;=35000,C2175&lt;=39999),"35000 - 39999",AND(C2175&gt;=40000,C2175&lt;=44999),"40000 - 44999",AND(C2175&gt;=45000,C2175&lt;=49999),"45000 - 49999",C2175&gt;=50000,"50000 or more")</f>
        <v>1000 - 4999</v>
      </c>
    </row>
    <row r="2176" spans="1:4" x14ac:dyDescent="0.25">
      <c r="A2176">
        <v>63</v>
      </c>
      <c r="B2176" t="str" cm="1">
        <f t="array" ref="B2176">_xlfn.IFS(Data!F2176 = "successful", "successful",Data!F2176="failed","unsuccessful",Data!F2176="canceled","unsuccessful",Data!F2176="live","live")</f>
        <v>successful</v>
      </c>
      <c r="C2176">
        <v>4000</v>
      </c>
      <c r="D2176" t="str" cm="1">
        <f t="array" ref="D2176">_xlfn.IFS(C2176&lt;1000,"&lt;1000",AND(C2176&gt;=1000,C2176&lt;=4999),"1000 - 4999",AND(C2176&gt;=5000,C2176&lt;=9999),"5000 - 9999",AND(C2176&gt;=10000,C2176&lt;=14999),"10000 - 14999",AND(C2176&gt;=15000,C2176&lt;=19999),"15000 - 19999",AND(C2176&gt;=20000,C2176&lt;=24999),"20000 - 24999",AND(C2176&gt;=25000,C2176&lt;=29999),"25000 - 29999",AND(C2176&gt;=30000,C2176&lt;=34999),"30000 - 34999",AND(C2176&gt;=35000,C2176&lt;=39999),"35000 - 39999",AND(C2176&gt;=40000,C2176&lt;=44999),"40000 - 44999",AND(C2176&gt;=45000,C2176&lt;=49999),"45000 - 49999",C2176&gt;=50000,"50000 or more")</f>
        <v>1000 - 4999</v>
      </c>
    </row>
    <row r="2177" spans="1:4" x14ac:dyDescent="0.25">
      <c r="A2177">
        <v>26</v>
      </c>
      <c r="B2177" t="str" cm="1">
        <f t="array" ref="B2177">_xlfn.IFS(Data!F2177 = "successful", "successful",Data!F2177="failed","unsuccessful",Data!F2177="canceled","unsuccessful",Data!F2177="live","live")</f>
        <v>successful</v>
      </c>
      <c r="C2177">
        <v>700</v>
      </c>
      <c r="D2177" t="str" cm="1">
        <f t="array" ref="D2177">_xlfn.IFS(C2177&lt;1000,"&lt;1000",AND(C2177&gt;=1000,C2177&lt;=4999),"1000 - 4999",AND(C2177&gt;=5000,C2177&lt;=9999),"5000 - 9999",AND(C2177&gt;=10000,C2177&lt;=14999),"10000 - 14999",AND(C2177&gt;=15000,C2177&lt;=19999),"15000 - 19999",AND(C2177&gt;=20000,C2177&lt;=24999),"20000 - 24999",AND(C2177&gt;=25000,C2177&lt;=29999),"25000 - 29999",AND(C2177&gt;=30000,C2177&lt;=34999),"30000 - 34999",AND(C2177&gt;=35000,C2177&lt;=39999),"35000 - 39999",AND(C2177&gt;=40000,C2177&lt;=44999),"40000 - 44999",AND(C2177&gt;=45000,C2177&lt;=49999),"45000 - 49999",C2177&gt;=50000,"50000 or more")</f>
        <v>&lt;1000</v>
      </c>
    </row>
    <row r="2178" spans="1:4" x14ac:dyDescent="0.25">
      <c r="A2178">
        <v>71</v>
      </c>
      <c r="B2178" t="str" cm="1">
        <f t="array" ref="B2178">_xlfn.IFS(Data!F2178 = "successful", "successful",Data!F2178="failed","unsuccessful",Data!F2178="canceled","unsuccessful",Data!F2178="live","live")</f>
        <v>successful</v>
      </c>
      <c r="C2178">
        <v>5000</v>
      </c>
      <c r="D2178" t="str" cm="1">
        <f t="array" ref="D2178">_xlfn.IFS(C2178&lt;1000,"&lt;1000",AND(C2178&gt;=1000,C2178&lt;=4999),"1000 - 4999",AND(C2178&gt;=5000,C2178&lt;=9999),"5000 - 9999",AND(C2178&gt;=10000,C2178&lt;=14999),"10000 - 14999",AND(C2178&gt;=15000,C2178&lt;=19999),"15000 - 19999",AND(C2178&gt;=20000,C2178&lt;=24999),"20000 - 24999",AND(C2178&gt;=25000,C2178&lt;=29999),"25000 - 29999",AND(C2178&gt;=30000,C2178&lt;=34999),"30000 - 34999",AND(C2178&gt;=35000,C2178&lt;=39999),"35000 - 39999",AND(C2178&gt;=40000,C2178&lt;=44999),"40000 - 44999",AND(C2178&gt;=45000,C2178&lt;=49999),"45000 - 49999",C2178&gt;=50000,"50000 or more")</f>
        <v>5000 - 9999</v>
      </c>
    </row>
    <row r="2179" spans="1:4" x14ac:dyDescent="0.25">
      <c r="A2179">
        <v>38</v>
      </c>
      <c r="B2179" t="str" cm="1">
        <f t="array" ref="B2179">_xlfn.IFS(Data!F2179 = "successful", "successful",Data!F2179="failed","unsuccessful",Data!F2179="canceled","unsuccessful",Data!F2179="live","live")</f>
        <v>successful</v>
      </c>
      <c r="C2179">
        <v>2500</v>
      </c>
      <c r="D2179" t="str" cm="1">
        <f t="array" ref="D2179">_xlfn.IFS(C2179&lt;1000,"&lt;1000",AND(C2179&gt;=1000,C2179&lt;=4999),"1000 - 4999",AND(C2179&gt;=5000,C2179&lt;=9999),"5000 - 9999",AND(C2179&gt;=10000,C2179&lt;=14999),"10000 - 14999",AND(C2179&gt;=15000,C2179&lt;=19999),"15000 - 19999",AND(C2179&gt;=20000,C2179&lt;=24999),"20000 - 24999",AND(C2179&gt;=25000,C2179&lt;=29999),"25000 - 29999",AND(C2179&gt;=30000,C2179&lt;=34999),"30000 - 34999",AND(C2179&gt;=35000,C2179&lt;=39999),"35000 - 39999",AND(C2179&gt;=40000,C2179&lt;=44999),"40000 - 44999",AND(C2179&gt;=45000,C2179&lt;=49999),"45000 - 49999",C2179&gt;=50000,"50000 or more")</f>
        <v>1000 - 4999</v>
      </c>
    </row>
    <row r="2180" spans="1:4" x14ac:dyDescent="0.25">
      <c r="A2180">
        <v>859</v>
      </c>
      <c r="B2180" t="str" cm="1">
        <f t="array" ref="B2180">_xlfn.IFS(Data!F2180 = "successful", "successful",Data!F2180="failed","unsuccessful",Data!F2180="canceled","unsuccessful",Data!F2180="live","live")</f>
        <v>successful</v>
      </c>
      <c r="C2180">
        <v>25000</v>
      </c>
      <c r="D2180" t="str" cm="1">
        <f t="array" ref="D2180">_xlfn.IFS(C2180&lt;1000,"&lt;1000",AND(C2180&gt;=1000,C2180&lt;=4999),"1000 - 4999",AND(C2180&gt;=5000,C2180&lt;=9999),"5000 - 9999",AND(C2180&gt;=10000,C2180&lt;=14999),"10000 - 14999",AND(C2180&gt;=15000,C2180&lt;=19999),"15000 - 19999",AND(C2180&gt;=20000,C2180&lt;=24999),"20000 - 24999",AND(C2180&gt;=25000,C2180&lt;=29999),"25000 - 29999",AND(C2180&gt;=30000,C2180&lt;=34999),"30000 - 34999",AND(C2180&gt;=35000,C2180&lt;=39999),"35000 - 39999",AND(C2180&gt;=40000,C2180&lt;=44999),"40000 - 44999",AND(C2180&gt;=45000,C2180&lt;=49999),"45000 - 49999",C2180&gt;=50000,"50000 or more")</f>
        <v>25000 - 29999</v>
      </c>
    </row>
    <row r="2181" spans="1:4" x14ac:dyDescent="0.25">
      <c r="A2181">
        <v>21</v>
      </c>
      <c r="B2181" t="str" cm="1">
        <f t="array" ref="B2181">_xlfn.IFS(Data!F2181 = "successful", "successful",Data!F2181="failed","unsuccessful",Data!F2181="canceled","unsuccessful",Data!F2181="live","live")</f>
        <v>successful</v>
      </c>
      <c r="C2181">
        <v>1000</v>
      </c>
      <c r="D2181" t="str" cm="1">
        <f t="array" ref="D2181">_xlfn.IFS(C2181&lt;1000,"&lt;1000",AND(C2181&gt;=1000,C2181&lt;=4999),"1000 - 4999",AND(C2181&gt;=5000,C2181&lt;=9999),"5000 - 9999",AND(C2181&gt;=10000,C2181&lt;=14999),"10000 - 14999",AND(C2181&gt;=15000,C2181&lt;=19999),"15000 - 19999",AND(C2181&gt;=20000,C2181&lt;=24999),"20000 - 24999",AND(C2181&gt;=25000,C2181&lt;=29999),"25000 - 29999",AND(C2181&gt;=30000,C2181&lt;=34999),"30000 - 34999",AND(C2181&gt;=35000,C2181&lt;=39999),"35000 - 39999",AND(C2181&gt;=40000,C2181&lt;=44999),"40000 - 44999",AND(C2181&gt;=45000,C2181&lt;=49999),"45000 - 49999",C2181&gt;=50000,"50000 or more")</f>
        <v>1000 - 4999</v>
      </c>
    </row>
    <row r="2182" spans="1:4" x14ac:dyDescent="0.25">
      <c r="A2182">
        <v>78</v>
      </c>
      <c r="B2182" t="str" cm="1">
        <f t="array" ref="B2182">_xlfn.IFS(Data!F2182 = "successful", "successful",Data!F2182="failed","unsuccessful",Data!F2182="canceled","unsuccessful",Data!F2182="live","live")</f>
        <v>successful</v>
      </c>
      <c r="C2182">
        <v>5000</v>
      </c>
      <c r="D2182" t="str" cm="1">
        <f t="array" ref="D2182">_xlfn.IFS(C2182&lt;1000,"&lt;1000",AND(C2182&gt;=1000,C2182&lt;=4999),"1000 - 4999",AND(C2182&gt;=5000,C2182&lt;=9999),"5000 - 9999",AND(C2182&gt;=10000,C2182&lt;=14999),"10000 - 14999",AND(C2182&gt;=15000,C2182&lt;=19999),"15000 - 19999",AND(C2182&gt;=20000,C2182&lt;=24999),"20000 - 24999",AND(C2182&gt;=25000,C2182&lt;=29999),"25000 - 29999",AND(C2182&gt;=30000,C2182&lt;=34999),"30000 - 34999",AND(C2182&gt;=35000,C2182&lt;=39999),"35000 - 39999",AND(C2182&gt;=40000,C2182&lt;=44999),"40000 - 44999",AND(C2182&gt;=45000,C2182&lt;=49999),"45000 - 49999",C2182&gt;=50000,"50000 or more")</f>
        <v>5000 - 9999</v>
      </c>
    </row>
    <row r="2183" spans="1:4" x14ac:dyDescent="0.25">
      <c r="A2183">
        <v>53</v>
      </c>
      <c r="B2183" t="str" cm="1">
        <f t="array" ref="B2183">_xlfn.IFS(Data!F2183 = "successful", "successful",Data!F2183="failed","unsuccessful",Data!F2183="canceled","unsuccessful",Data!F2183="live","live")</f>
        <v>successful</v>
      </c>
      <c r="C2183">
        <v>2000</v>
      </c>
      <c r="D2183" t="str" cm="1">
        <f t="array" ref="D2183">_xlfn.IFS(C2183&lt;1000,"&lt;1000",AND(C2183&gt;=1000,C2183&lt;=4999),"1000 - 4999",AND(C2183&gt;=5000,C2183&lt;=9999),"5000 - 9999",AND(C2183&gt;=10000,C2183&lt;=14999),"10000 - 14999",AND(C2183&gt;=15000,C2183&lt;=19999),"15000 - 19999",AND(C2183&gt;=20000,C2183&lt;=24999),"20000 - 24999",AND(C2183&gt;=25000,C2183&lt;=29999),"25000 - 29999",AND(C2183&gt;=30000,C2183&lt;=34999),"30000 - 34999",AND(C2183&gt;=35000,C2183&lt;=39999),"35000 - 39999",AND(C2183&gt;=40000,C2183&lt;=44999),"40000 - 44999",AND(C2183&gt;=45000,C2183&lt;=49999),"45000 - 49999",C2183&gt;=50000,"50000 or more")</f>
        <v>1000 - 4999</v>
      </c>
    </row>
    <row r="2184" spans="1:4" x14ac:dyDescent="0.25">
      <c r="A2184">
        <v>356</v>
      </c>
      <c r="B2184" t="str" cm="1">
        <f t="array" ref="B2184">_xlfn.IFS(Data!F2184 = "successful", "successful",Data!F2184="failed","unsuccessful",Data!F2184="canceled","unsuccessful",Data!F2184="live","live")</f>
        <v>successful</v>
      </c>
      <c r="C2184">
        <v>3000</v>
      </c>
      <c r="D2184" t="str" cm="1">
        <f t="array" ref="D2184">_xlfn.IFS(C2184&lt;1000,"&lt;1000",AND(C2184&gt;=1000,C2184&lt;=4999),"1000 - 4999",AND(C2184&gt;=5000,C2184&lt;=9999),"5000 - 9999",AND(C2184&gt;=10000,C2184&lt;=14999),"10000 - 14999",AND(C2184&gt;=15000,C2184&lt;=19999),"15000 - 19999",AND(C2184&gt;=20000,C2184&lt;=24999),"20000 - 24999",AND(C2184&gt;=25000,C2184&lt;=29999),"25000 - 29999",AND(C2184&gt;=30000,C2184&lt;=34999),"30000 - 34999",AND(C2184&gt;=35000,C2184&lt;=39999),"35000 - 39999",AND(C2184&gt;=40000,C2184&lt;=44999),"40000 - 44999",AND(C2184&gt;=45000,C2184&lt;=49999),"45000 - 49999",C2184&gt;=50000,"50000 or more")</f>
        <v>1000 - 4999</v>
      </c>
    </row>
    <row r="2185" spans="1:4" x14ac:dyDescent="0.25">
      <c r="A2185">
        <v>279</v>
      </c>
      <c r="B2185" t="str" cm="1">
        <f t="array" ref="B2185">_xlfn.IFS(Data!F2185 = "successful", "successful",Data!F2185="failed","unsuccessful",Data!F2185="canceled","unsuccessful",Data!F2185="live","live")</f>
        <v>successful</v>
      </c>
      <c r="C2185">
        <v>1800</v>
      </c>
      <c r="D2185" t="str" cm="1">
        <f t="array" ref="D2185">_xlfn.IFS(C2185&lt;1000,"&lt;1000",AND(C2185&gt;=1000,C2185&lt;=4999),"1000 - 4999",AND(C2185&gt;=5000,C2185&lt;=9999),"5000 - 9999",AND(C2185&gt;=10000,C2185&lt;=14999),"10000 - 14999",AND(C2185&gt;=15000,C2185&lt;=19999),"15000 - 19999",AND(C2185&gt;=20000,C2185&lt;=24999),"20000 - 24999",AND(C2185&gt;=25000,C2185&lt;=29999),"25000 - 29999",AND(C2185&gt;=30000,C2185&lt;=34999),"30000 - 34999",AND(C2185&gt;=35000,C2185&lt;=39999),"35000 - 39999",AND(C2185&gt;=40000,C2185&lt;=44999),"40000 - 44999",AND(C2185&gt;=45000,C2185&lt;=49999),"45000 - 49999",C2185&gt;=50000,"50000 or more")</f>
        <v>1000 - 4999</v>
      </c>
    </row>
    <row r="2186" spans="1:4" x14ac:dyDescent="0.25">
      <c r="A2186">
        <v>266</v>
      </c>
      <c r="B2186" t="str" cm="1">
        <f t="array" ref="B2186">_xlfn.IFS(Data!F2186 = "successful", "successful",Data!F2186="failed","unsuccessful",Data!F2186="canceled","unsuccessful",Data!F2186="live","live")</f>
        <v>successful</v>
      </c>
      <c r="C2186">
        <v>10000</v>
      </c>
      <c r="D2186" t="str" cm="1">
        <f t="array" ref="D2186">_xlfn.IFS(C2186&lt;1000,"&lt;1000",AND(C2186&gt;=1000,C2186&lt;=4999),"1000 - 4999",AND(C2186&gt;=5000,C2186&lt;=9999),"5000 - 9999",AND(C2186&gt;=10000,C2186&lt;=14999),"10000 - 14999",AND(C2186&gt;=15000,C2186&lt;=19999),"15000 - 19999",AND(C2186&gt;=20000,C2186&lt;=24999),"20000 - 24999",AND(C2186&gt;=25000,C2186&lt;=29999),"25000 - 29999",AND(C2186&gt;=30000,C2186&lt;=34999),"30000 - 34999",AND(C2186&gt;=35000,C2186&lt;=39999),"35000 - 39999",AND(C2186&gt;=40000,C2186&lt;=44999),"40000 - 44999",AND(C2186&gt;=45000,C2186&lt;=49999),"45000 - 49999",C2186&gt;=50000,"50000 or more")</f>
        <v>10000 - 14999</v>
      </c>
    </row>
    <row r="2187" spans="1:4" x14ac:dyDescent="0.25">
      <c r="A2187">
        <v>623</v>
      </c>
      <c r="B2187" t="str" cm="1">
        <f t="array" ref="B2187">_xlfn.IFS(Data!F2187 = "successful", "successful",Data!F2187="failed","unsuccessful",Data!F2187="canceled","unsuccessful",Data!F2187="live","live")</f>
        <v>successful</v>
      </c>
      <c r="C2187">
        <v>5000</v>
      </c>
      <c r="D2187" t="str" cm="1">
        <f t="array" ref="D2187">_xlfn.IFS(C2187&lt;1000,"&lt;1000",AND(C2187&gt;=1000,C2187&lt;=4999),"1000 - 4999",AND(C2187&gt;=5000,C2187&lt;=9999),"5000 - 9999",AND(C2187&gt;=10000,C2187&lt;=14999),"10000 - 14999",AND(C2187&gt;=15000,C2187&lt;=19999),"15000 - 19999",AND(C2187&gt;=20000,C2187&lt;=24999),"20000 - 24999",AND(C2187&gt;=25000,C2187&lt;=29999),"25000 - 29999",AND(C2187&gt;=30000,C2187&lt;=34999),"30000 - 34999",AND(C2187&gt;=35000,C2187&lt;=39999),"35000 - 39999",AND(C2187&gt;=40000,C2187&lt;=44999),"40000 - 44999",AND(C2187&gt;=45000,C2187&lt;=49999),"45000 - 49999",C2187&gt;=50000,"50000 or more")</f>
        <v>5000 - 9999</v>
      </c>
    </row>
    <row r="2188" spans="1:4" x14ac:dyDescent="0.25">
      <c r="A2188">
        <v>392</v>
      </c>
      <c r="B2188" t="str" cm="1">
        <f t="array" ref="B2188">_xlfn.IFS(Data!F2188 = "successful", "successful",Data!F2188="failed","unsuccessful",Data!F2188="canceled","unsuccessful",Data!F2188="live","live")</f>
        <v>successful</v>
      </c>
      <c r="C2188">
        <v>20000</v>
      </c>
      <c r="D2188" t="str" cm="1">
        <f t="array" ref="D2188">_xlfn.IFS(C2188&lt;1000,"&lt;1000",AND(C2188&gt;=1000,C2188&lt;=4999),"1000 - 4999",AND(C2188&gt;=5000,C2188&lt;=9999),"5000 - 9999",AND(C2188&gt;=10000,C2188&lt;=14999),"10000 - 14999",AND(C2188&gt;=15000,C2188&lt;=19999),"15000 - 19999",AND(C2188&gt;=20000,C2188&lt;=24999),"20000 - 24999",AND(C2188&gt;=25000,C2188&lt;=29999),"25000 - 29999",AND(C2188&gt;=30000,C2188&lt;=34999),"30000 - 34999",AND(C2188&gt;=35000,C2188&lt;=39999),"35000 - 39999",AND(C2188&gt;=40000,C2188&lt;=44999),"40000 - 44999",AND(C2188&gt;=45000,C2188&lt;=49999),"45000 - 49999",C2188&gt;=50000,"50000 or more")</f>
        <v>20000 - 24999</v>
      </c>
    </row>
    <row r="2189" spans="1:4" x14ac:dyDescent="0.25">
      <c r="A2189">
        <v>3562</v>
      </c>
      <c r="B2189" t="str" cm="1">
        <f t="array" ref="B2189">_xlfn.IFS(Data!F2189 = "successful", "successful",Data!F2189="failed","unsuccessful",Data!F2189="canceled","unsuccessful",Data!F2189="live","live")</f>
        <v>successful</v>
      </c>
      <c r="C2189">
        <v>20000</v>
      </c>
      <c r="D2189" t="str" cm="1">
        <f t="array" ref="D2189">_xlfn.IFS(C2189&lt;1000,"&lt;1000",AND(C2189&gt;=1000,C2189&lt;=4999),"1000 - 4999",AND(C2189&gt;=5000,C2189&lt;=9999),"5000 - 9999",AND(C2189&gt;=10000,C2189&lt;=14999),"10000 - 14999",AND(C2189&gt;=15000,C2189&lt;=19999),"15000 - 19999",AND(C2189&gt;=20000,C2189&lt;=24999),"20000 - 24999",AND(C2189&gt;=25000,C2189&lt;=29999),"25000 - 29999",AND(C2189&gt;=30000,C2189&lt;=34999),"30000 - 34999",AND(C2189&gt;=35000,C2189&lt;=39999),"35000 - 39999",AND(C2189&gt;=40000,C2189&lt;=44999),"40000 - 44999",AND(C2189&gt;=45000,C2189&lt;=49999),"45000 - 49999",C2189&gt;=50000,"50000 or more")</f>
        <v>20000 - 24999</v>
      </c>
    </row>
    <row r="2190" spans="1:4" x14ac:dyDescent="0.25">
      <c r="A2190">
        <v>514</v>
      </c>
      <c r="B2190" t="str" cm="1">
        <f t="array" ref="B2190">_xlfn.IFS(Data!F2190 = "successful", "successful",Data!F2190="failed","unsuccessful",Data!F2190="canceled","unsuccessful",Data!F2190="live","live")</f>
        <v>successful</v>
      </c>
      <c r="C2190">
        <v>5494</v>
      </c>
      <c r="D2190" t="str" cm="1">
        <f t="array" ref="D2190">_xlfn.IFS(C2190&lt;1000,"&lt;1000",AND(C2190&gt;=1000,C2190&lt;=4999),"1000 - 4999",AND(C2190&gt;=5000,C2190&lt;=9999),"5000 - 9999",AND(C2190&gt;=10000,C2190&lt;=14999),"10000 - 14999",AND(C2190&gt;=15000,C2190&lt;=19999),"15000 - 19999",AND(C2190&gt;=20000,C2190&lt;=24999),"20000 - 24999",AND(C2190&gt;=25000,C2190&lt;=29999),"25000 - 29999",AND(C2190&gt;=30000,C2190&lt;=34999),"30000 - 34999",AND(C2190&gt;=35000,C2190&lt;=39999),"35000 - 39999",AND(C2190&gt;=40000,C2190&lt;=44999),"40000 - 44999",AND(C2190&gt;=45000,C2190&lt;=49999),"45000 - 49999",C2190&gt;=50000,"50000 or more")</f>
        <v>5000 - 9999</v>
      </c>
    </row>
    <row r="2191" spans="1:4" x14ac:dyDescent="0.25">
      <c r="A2191">
        <v>88</v>
      </c>
      <c r="B2191" t="str" cm="1">
        <f t="array" ref="B2191">_xlfn.IFS(Data!F2191 = "successful", "successful",Data!F2191="failed","unsuccessful",Data!F2191="canceled","unsuccessful",Data!F2191="live","live")</f>
        <v>successful</v>
      </c>
      <c r="C2191">
        <v>1200</v>
      </c>
      <c r="D2191" t="str" cm="1">
        <f t="array" ref="D2191">_xlfn.IFS(C2191&lt;1000,"&lt;1000",AND(C2191&gt;=1000,C2191&lt;=4999),"1000 - 4999",AND(C2191&gt;=5000,C2191&lt;=9999),"5000 - 9999",AND(C2191&gt;=10000,C2191&lt;=14999),"10000 - 14999",AND(C2191&gt;=15000,C2191&lt;=19999),"15000 - 19999",AND(C2191&gt;=20000,C2191&lt;=24999),"20000 - 24999",AND(C2191&gt;=25000,C2191&lt;=29999),"25000 - 29999",AND(C2191&gt;=30000,C2191&lt;=34999),"30000 - 34999",AND(C2191&gt;=35000,C2191&lt;=39999),"35000 - 39999",AND(C2191&gt;=40000,C2191&lt;=44999),"40000 - 44999",AND(C2191&gt;=45000,C2191&lt;=49999),"45000 - 49999",C2191&gt;=50000,"50000 or more")</f>
        <v>1000 - 4999</v>
      </c>
    </row>
    <row r="2192" spans="1:4" x14ac:dyDescent="0.25">
      <c r="A2192">
        <v>537</v>
      </c>
      <c r="B2192" t="str" cm="1">
        <f t="array" ref="B2192">_xlfn.IFS(Data!F2192 = "successful", "successful",Data!F2192="failed","unsuccessful",Data!F2192="canceled","unsuccessful",Data!F2192="live","live")</f>
        <v>successful</v>
      </c>
      <c r="C2192">
        <v>19000</v>
      </c>
      <c r="D2192" t="str" cm="1">
        <f t="array" ref="D2192">_xlfn.IFS(C2192&lt;1000,"&lt;1000",AND(C2192&gt;=1000,C2192&lt;=4999),"1000 - 4999",AND(C2192&gt;=5000,C2192&lt;=9999),"5000 - 9999",AND(C2192&gt;=10000,C2192&lt;=14999),"10000 - 14999",AND(C2192&gt;=15000,C2192&lt;=19999),"15000 - 19999",AND(C2192&gt;=20000,C2192&lt;=24999),"20000 - 24999",AND(C2192&gt;=25000,C2192&lt;=29999),"25000 - 29999",AND(C2192&gt;=30000,C2192&lt;=34999),"30000 - 34999",AND(C2192&gt;=35000,C2192&lt;=39999),"35000 - 39999",AND(C2192&gt;=40000,C2192&lt;=44999),"40000 - 44999",AND(C2192&gt;=45000,C2192&lt;=49999),"45000 - 49999",C2192&gt;=50000,"50000 or more")</f>
        <v>15000 - 19999</v>
      </c>
    </row>
    <row r="2193" spans="1:4" x14ac:dyDescent="0.25">
      <c r="A2193">
        <v>25</v>
      </c>
      <c r="B2193" t="str" cm="1">
        <f t="array" ref="B2193">_xlfn.IFS(Data!F2193 = "successful", "successful",Data!F2193="failed","unsuccessful",Data!F2193="canceled","unsuccessful",Data!F2193="live","live")</f>
        <v>successful</v>
      </c>
      <c r="C2193">
        <v>750</v>
      </c>
      <c r="D2193" t="str" cm="1">
        <f t="array" ref="D2193">_xlfn.IFS(C2193&lt;1000,"&lt;1000",AND(C2193&gt;=1000,C2193&lt;=4999),"1000 - 4999",AND(C2193&gt;=5000,C2193&lt;=9999),"5000 - 9999",AND(C2193&gt;=10000,C2193&lt;=14999),"10000 - 14999",AND(C2193&gt;=15000,C2193&lt;=19999),"15000 - 19999",AND(C2193&gt;=20000,C2193&lt;=24999),"20000 - 24999",AND(C2193&gt;=25000,C2193&lt;=29999),"25000 - 29999",AND(C2193&gt;=30000,C2193&lt;=34999),"30000 - 34999",AND(C2193&gt;=35000,C2193&lt;=39999),"35000 - 39999",AND(C2193&gt;=40000,C2193&lt;=44999),"40000 - 44999",AND(C2193&gt;=45000,C2193&lt;=49999),"45000 - 49999",C2193&gt;=50000,"50000 or more")</f>
        <v>&lt;1000</v>
      </c>
    </row>
    <row r="2194" spans="1:4" x14ac:dyDescent="0.25">
      <c r="A2194">
        <v>3238</v>
      </c>
      <c r="B2194" t="str" cm="1">
        <f t="array" ref="B2194">_xlfn.IFS(Data!F2194 = "successful", "successful",Data!F2194="failed","unsuccessful",Data!F2194="canceled","unsuccessful",Data!F2194="live","live")</f>
        <v>successful</v>
      </c>
      <c r="C2194">
        <v>12000</v>
      </c>
      <c r="D2194" t="str" cm="1">
        <f t="array" ref="D2194">_xlfn.IFS(C2194&lt;1000,"&lt;1000",AND(C2194&gt;=1000,C2194&lt;=4999),"1000 - 4999",AND(C2194&gt;=5000,C2194&lt;=9999),"5000 - 9999",AND(C2194&gt;=10000,C2194&lt;=14999),"10000 - 14999",AND(C2194&gt;=15000,C2194&lt;=19999),"15000 - 19999",AND(C2194&gt;=20000,C2194&lt;=24999),"20000 - 24999",AND(C2194&gt;=25000,C2194&lt;=29999),"25000 - 29999",AND(C2194&gt;=30000,C2194&lt;=34999),"30000 - 34999",AND(C2194&gt;=35000,C2194&lt;=39999),"35000 - 39999",AND(C2194&gt;=40000,C2194&lt;=44999),"40000 - 44999",AND(C2194&gt;=45000,C2194&lt;=49999),"45000 - 49999",C2194&gt;=50000,"50000 or more")</f>
        <v>10000 - 14999</v>
      </c>
    </row>
    <row r="2195" spans="1:4" x14ac:dyDescent="0.25">
      <c r="A2195">
        <v>897</v>
      </c>
      <c r="B2195" t="str" cm="1">
        <f t="array" ref="B2195">_xlfn.IFS(Data!F2195 = "successful", "successful",Data!F2195="failed","unsuccessful",Data!F2195="canceled","unsuccessful",Data!F2195="live","live")</f>
        <v>successful</v>
      </c>
      <c r="C2195">
        <v>15000</v>
      </c>
      <c r="D2195" t="str" cm="1">
        <f t="array" ref="D2195">_xlfn.IFS(C2195&lt;1000,"&lt;1000",AND(C2195&gt;=1000,C2195&lt;=4999),"1000 - 4999",AND(C2195&gt;=5000,C2195&lt;=9999),"5000 - 9999",AND(C2195&gt;=10000,C2195&lt;=14999),"10000 - 14999",AND(C2195&gt;=15000,C2195&lt;=19999),"15000 - 19999",AND(C2195&gt;=20000,C2195&lt;=24999),"20000 - 24999",AND(C2195&gt;=25000,C2195&lt;=29999),"25000 - 29999",AND(C2195&gt;=30000,C2195&lt;=34999),"30000 - 34999",AND(C2195&gt;=35000,C2195&lt;=39999),"35000 - 39999",AND(C2195&gt;=40000,C2195&lt;=44999),"40000 - 44999",AND(C2195&gt;=45000,C2195&lt;=49999),"45000 - 49999",C2195&gt;=50000,"50000 or more")</f>
        <v>15000 - 19999</v>
      </c>
    </row>
    <row r="2196" spans="1:4" x14ac:dyDescent="0.25">
      <c r="A2196">
        <v>878</v>
      </c>
      <c r="B2196" t="str" cm="1">
        <f t="array" ref="B2196">_xlfn.IFS(Data!F2196 = "successful", "successful",Data!F2196="failed","unsuccessful",Data!F2196="canceled","unsuccessful",Data!F2196="live","live")</f>
        <v>successful</v>
      </c>
      <c r="C2196">
        <v>10000</v>
      </c>
      <c r="D2196" t="str" cm="1">
        <f t="array" ref="D2196">_xlfn.IFS(C2196&lt;1000,"&lt;1000",AND(C2196&gt;=1000,C2196&lt;=4999),"1000 - 4999",AND(C2196&gt;=5000,C2196&lt;=9999),"5000 - 9999",AND(C2196&gt;=10000,C2196&lt;=14999),"10000 - 14999",AND(C2196&gt;=15000,C2196&lt;=19999),"15000 - 19999",AND(C2196&gt;=20000,C2196&lt;=24999),"20000 - 24999",AND(C2196&gt;=25000,C2196&lt;=29999),"25000 - 29999",AND(C2196&gt;=30000,C2196&lt;=34999),"30000 - 34999",AND(C2196&gt;=35000,C2196&lt;=39999),"35000 - 39999",AND(C2196&gt;=40000,C2196&lt;=44999),"40000 - 44999",AND(C2196&gt;=45000,C2196&lt;=49999),"45000 - 49999",C2196&gt;=50000,"50000 or more")</f>
        <v>10000 - 14999</v>
      </c>
    </row>
    <row r="2197" spans="1:4" x14ac:dyDescent="0.25">
      <c r="A2197">
        <v>115</v>
      </c>
      <c r="B2197" t="str" cm="1">
        <f t="array" ref="B2197">_xlfn.IFS(Data!F2197 = "successful", "successful",Data!F2197="failed","unsuccessful",Data!F2197="canceled","unsuccessful",Data!F2197="live","live")</f>
        <v>successful</v>
      </c>
      <c r="C2197">
        <v>4600</v>
      </c>
      <c r="D2197" t="str" cm="1">
        <f t="array" ref="D2197">_xlfn.IFS(C2197&lt;1000,"&lt;1000",AND(C2197&gt;=1000,C2197&lt;=4999),"1000 - 4999",AND(C2197&gt;=5000,C2197&lt;=9999),"5000 - 9999",AND(C2197&gt;=10000,C2197&lt;=14999),"10000 - 14999",AND(C2197&gt;=15000,C2197&lt;=19999),"15000 - 19999",AND(C2197&gt;=20000,C2197&lt;=24999),"20000 - 24999",AND(C2197&gt;=25000,C2197&lt;=29999),"25000 - 29999",AND(C2197&gt;=30000,C2197&lt;=34999),"30000 - 34999",AND(C2197&gt;=35000,C2197&lt;=39999),"35000 - 39999",AND(C2197&gt;=40000,C2197&lt;=44999),"40000 - 44999",AND(C2197&gt;=45000,C2197&lt;=49999),"45000 - 49999",C2197&gt;=50000,"50000 or more")</f>
        <v>1000 - 4999</v>
      </c>
    </row>
    <row r="2198" spans="1:4" x14ac:dyDescent="0.25">
      <c r="A2198">
        <v>234</v>
      </c>
      <c r="B2198" t="str" cm="1">
        <f t="array" ref="B2198">_xlfn.IFS(Data!F2198 = "successful", "successful",Data!F2198="failed","unsuccessful",Data!F2198="canceled","unsuccessful",Data!F2198="live","live")</f>
        <v>successful</v>
      </c>
      <c r="C2198">
        <v>14000</v>
      </c>
      <c r="D2198" t="str" cm="1">
        <f t="array" ref="D2198">_xlfn.IFS(C2198&lt;1000,"&lt;1000",AND(C2198&gt;=1000,C2198&lt;=4999),"1000 - 4999",AND(C2198&gt;=5000,C2198&lt;=9999),"5000 - 9999",AND(C2198&gt;=10000,C2198&lt;=14999),"10000 - 14999",AND(C2198&gt;=15000,C2198&lt;=19999),"15000 - 19999",AND(C2198&gt;=20000,C2198&lt;=24999),"20000 - 24999",AND(C2198&gt;=25000,C2198&lt;=29999),"25000 - 29999",AND(C2198&gt;=30000,C2198&lt;=34999),"30000 - 34999",AND(C2198&gt;=35000,C2198&lt;=39999),"35000 - 39999",AND(C2198&gt;=40000,C2198&lt;=44999),"40000 - 44999",AND(C2198&gt;=45000,C2198&lt;=49999),"45000 - 49999",C2198&gt;=50000,"50000 or more")</f>
        <v>10000 - 14999</v>
      </c>
    </row>
    <row r="2199" spans="1:4" x14ac:dyDescent="0.25">
      <c r="A2199">
        <v>4330</v>
      </c>
      <c r="B2199" t="str" cm="1">
        <f t="array" ref="B2199">_xlfn.IFS(Data!F2199 = "successful", "successful",Data!F2199="failed","unsuccessful",Data!F2199="canceled","unsuccessful",Data!F2199="live","live")</f>
        <v>successful</v>
      </c>
      <c r="C2199">
        <v>30000</v>
      </c>
      <c r="D2199" t="str" cm="1">
        <f t="array" ref="D2199">_xlfn.IFS(C2199&lt;1000,"&lt;1000",AND(C2199&gt;=1000,C2199&lt;=4999),"1000 - 4999",AND(C2199&gt;=5000,C2199&lt;=9999),"5000 - 9999",AND(C2199&gt;=10000,C2199&lt;=14999),"10000 - 14999",AND(C2199&gt;=15000,C2199&lt;=19999),"15000 - 19999",AND(C2199&gt;=20000,C2199&lt;=24999),"20000 - 24999",AND(C2199&gt;=25000,C2199&lt;=29999),"25000 - 29999",AND(C2199&gt;=30000,C2199&lt;=34999),"30000 - 34999",AND(C2199&gt;=35000,C2199&lt;=39999),"35000 - 39999",AND(C2199&gt;=40000,C2199&lt;=44999),"40000 - 44999",AND(C2199&gt;=45000,C2199&lt;=49999),"45000 - 49999",C2199&gt;=50000,"50000 or more")</f>
        <v>30000 - 34999</v>
      </c>
    </row>
    <row r="2200" spans="1:4" x14ac:dyDescent="0.25">
      <c r="A2200">
        <v>651</v>
      </c>
      <c r="B2200" t="str" cm="1">
        <f t="array" ref="B2200">_xlfn.IFS(Data!F2200 = "successful", "successful",Data!F2200="failed","unsuccessful",Data!F2200="canceled","unsuccessful",Data!F2200="live","live")</f>
        <v>successful</v>
      </c>
      <c r="C2200">
        <v>40000</v>
      </c>
      <c r="D2200" t="str" cm="1">
        <f t="array" ref="D2200">_xlfn.IFS(C2200&lt;1000,"&lt;1000",AND(C2200&gt;=1000,C2200&lt;=4999),"1000 - 4999",AND(C2200&gt;=5000,C2200&lt;=9999),"5000 - 9999",AND(C2200&gt;=10000,C2200&lt;=14999),"10000 - 14999",AND(C2200&gt;=15000,C2200&lt;=19999),"15000 - 19999",AND(C2200&gt;=20000,C2200&lt;=24999),"20000 - 24999",AND(C2200&gt;=25000,C2200&lt;=29999),"25000 - 29999",AND(C2200&gt;=30000,C2200&lt;=34999),"30000 - 34999",AND(C2200&gt;=35000,C2200&lt;=39999),"35000 - 39999",AND(C2200&gt;=40000,C2200&lt;=44999),"40000 - 44999",AND(C2200&gt;=45000,C2200&lt;=49999),"45000 - 49999",C2200&gt;=50000,"50000 or more")</f>
        <v>40000 - 44999</v>
      </c>
    </row>
    <row r="2201" spans="1:4" x14ac:dyDescent="0.25">
      <c r="A2201">
        <v>251</v>
      </c>
      <c r="B2201" t="str" cm="1">
        <f t="array" ref="B2201">_xlfn.IFS(Data!F2201 = "successful", "successful",Data!F2201="failed","unsuccessful",Data!F2201="canceled","unsuccessful",Data!F2201="live","live")</f>
        <v>successful</v>
      </c>
      <c r="C2201">
        <v>9000</v>
      </c>
      <c r="D2201" t="str" cm="1">
        <f t="array" ref="D2201">_xlfn.IFS(C2201&lt;1000,"&lt;1000",AND(C2201&gt;=1000,C2201&lt;=4999),"1000 - 4999",AND(C2201&gt;=5000,C2201&lt;=9999),"5000 - 9999",AND(C2201&gt;=10000,C2201&lt;=14999),"10000 - 14999",AND(C2201&gt;=15000,C2201&lt;=19999),"15000 - 19999",AND(C2201&gt;=20000,C2201&lt;=24999),"20000 - 24999",AND(C2201&gt;=25000,C2201&lt;=29999),"25000 - 29999",AND(C2201&gt;=30000,C2201&lt;=34999),"30000 - 34999",AND(C2201&gt;=35000,C2201&lt;=39999),"35000 - 39999",AND(C2201&gt;=40000,C2201&lt;=44999),"40000 - 44999",AND(C2201&gt;=45000,C2201&lt;=49999),"45000 - 49999",C2201&gt;=50000,"50000 or more")</f>
        <v>5000 - 9999</v>
      </c>
    </row>
    <row r="2202" spans="1:4" x14ac:dyDescent="0.25">
      <c r="A2202">
        <v>263</v>
      </c>
      <c r="B2202" t="str" cm="1">
        <f t="array" ref="B2202">_xlfn.IFS(Data!F2202 = "successful", "successful",Data!F2202="failed","unsuccessful",Data!F2202="canceled","unsuccessful",Data!F2202="live","live")</f>
        <v>successful</v>
      </c>
      <c r="C2202">
        <v>2000</v>
      </c>
      <c r="D2202" t="str" cm="1">
        <f t="array" ref="D2202">_xlfn.IFS(C2202&lt;1000,"&lt;1000",AND(C2202&gt;=1000,C2202&lt;=4999),"1000 - 4999",AND(C2202&gt;=5000,C2202&lt;=9999),"5000 - 9999",AND(C2202&gt;=10000,C2202&lt;=14999),"10000 - 14999",AND(C2202&gt;=15000,C2202&lt;=19999),"15000 - 19999",AND(C2202&gt;=20000,C2202&lt;=24999),"20000 - 24999",AND(C2202&gt;=25000,C2202&lt;=29999),"25000 - 29999",AND(C2202&gt;=30000,C2202&lt;=34999),"30000 - 34999",AND(C2202&gt;=35000,C2202&lt;=39999),"35000 - 39999",AND(C2202&gt;=40000,C2202&lt;=44999),"40000 - 44999",AND(C2202&gt;=45000,C2202&lt;=49999),"45000 - 49999",C2202&gt;=50000,"50000 or more")</f>
        <v>1000 - 4999</v>
      </c>
    </row>
    <row r="2203" spans="1:4" x14ac:dyDescent="0.25">
      <c r="A2203">
        <v>28</v>
      </c>
      <c r="B2203" t="str" cm="1">
        <f t="array" ref="B2203">_xlfn.IFS(Data!F2203 = "successful", "successful",Data!F2203="failed","unsuccessful",Data!F2203="canceled","unsuccessful",Data!F2203="live","live")</f>
        <v>successful</v>
      </c>
      <c r="C2203">
        <v>110</v>
      </c>
      <c r="D2203" t="str" cm="1">
        <f t="array" ref="D2203">_xlfn.IFS(C2203&lt;1000,"&lt;1000",AND(C2203&gt;=1000,C2203&lt;=4999),"1000 - 4999",AND(C2203&gt;=5000,C2203&lt;=9999),"5000 - 9999",AND(C2203&gt;=10000,C2203&lt;=14999),"10000 - 14999",AND(C2203&gt;=15000,C2203&lt;=19999),"15000 - 19999",AND(C2203&gt;=20000,C2203&lt;=24999),"20000 - 24999",AND(C2203&gt;=25000,C2203&lt;=29999),"25000 - 29999",AND(C2203&gt;=30000,C2203&lt;=34999),"30000 - 34999",AND(C2203&gt;=35000,C2203&lt;=39999),"35000 - 39999",AND(C2203&gt;=40000,C2203&lt;=44999),"40000 - 44999",AND(C2203&gt;=45000,C2203&lt;=49999),"45000 - 49999",C2203&gt;=50000,"50000 or more")</f>
        <v>&lt;1000</v>
      </c>
    </row>
    <row r="2204" spans="1:4" x14ac:dyDescent="0.25">
      <c r="A2204">
        <v>721</v>
      </c>
      <c r="B2204" t="str" cm="1">
        <f t="array" ref="B2204">_xlfn.IFS(Data!F2204 = "successful", "successful",Data!F2204="failed","unsuccessful",Data!F2204="canceled","unsuccessful",Data!F2204="live","live")</f>
        <v>successful</v>
      </c>
      <c r="C2204">
        <v>4000</v>
      </c>
      <c r="D2204" t="str" cm="1">
        <f t="array" ref="D2204">_xlfn.IFS(C2204&lt;1000,"&lt;1000",AND(C2204&gt;=1000,C2204&lt;=4999),"1000 - 4999",AND(C2204&gt;=5000,C2204&lt;=9999),"5000 - 9999",AND(C2204&gt;=10000,C2204&lt;=14999),"10000 - 14999",AND(C2204&gt;=15000,C2204&lt;=19999),"15000 - 19999",AND(C2204&gt;=20000,C2204&lt;=24999),"20000 - 24999",AND(C2204&gt;=25000,C2204&lt;=29999),"25000 - 29999",AND(C2204&gt;=30000,C2204&lt;=34999),"30000 - 34999",AND(C2204&gt;=35000,C2204&lt;=39999),"35000 - 39999",AND(C2204&gt;=40000,C2204&lt;=44999),"40000 - 44999",AND(C2204&gt;=45000,C2204&lt;=49999),"45000 - 49999",C2204&gt;=50000,"50000 or more")</f>
        <v>1000 - 4999</v>
      </c>
    </row>
    <row r="2205" spans="1:4" x14ac:dyDescent="0.25">
      <c r="A2205">
        <v>50</v>
      </c>
      <c r="B2205" t="str" cm="1">
        <f t="array" ref="B2205">_xlfn.IFS(Data!F2205 = "successful", "successful",Data!F2205="failed","unsuccessful",Data!F2205="canceled","unsuccessful",Data!F2205="live","live")</f>
        <v>successful</v>
      </c>
      <c r="C2205">
        <v>2000</v>
      </c>
      <c r="D2205" t="str" cm="1">
        <f t="array" ref="D2205">_xlfn.IFS(C2205&lt;1000,"&lt;1000",AND(C2205&gt;=1000,C2205&lt;=4999),"1000 - 4999",AND(C2205&gt;=5000,C2205&lt;=9999),"5000 - 9999",AND(C2205&gt;=10000,C2205&lt;=14999),"10000 - 14999",AND(C2205&gt;=15000,C2205&lt;=19999),"15000 - 19999",AND(C2205&gt;=20000,C2205&lt;=24999),"20000 - 24999",AND(C2205&gt;=25000,C2205&lt;=29999),"25000 - 29999",AND(C2205&gt;=30000,C2205&lt;=34999),"30000 - 34999",AND(C2205&gt;=35000,C2205&lt;=39999),"35000 - 39999",AND(C2205&gt;=40000,C2205&lt;=44999),"40000 - 44999",AND(C2205&gt;=45000,C2205&lt;=49999),"45000 - 49999",C2205&gt;=50000,"50000 or more")</f>
        <v>1000 - 4999</v>
      </c>
    </row>
    <row r="2206" spans="1:4" x14ac:dyDescent="0.25">
      <c r="A2206">
        <v>73</v>
      </c>
      <c r="B2206" t="str" cm="1">
        <f t="array" ref="B2206">_xlfn.IFS(Data!F2206 = "successful", "successful",Data!F2206="failed","unsuccessful",Data!F2206="canceled","unsuccessful",Data!F2206="live","live")</f>
        <v>successful</v>
      </c>
      <c r="C2206">
        <v>1500</v>
      </c>
      <c r="D2206" t="str" cm="1">
        <f t="array" ref="D2206">_xlfn.IFS(C2206&lt;1000,"&lt;1000",AND(C2206&gt;=1000,C2206&lt;=4999),"1000 - 4999",AND(C2206&gt;=5000,C2206&lt;=9999),"5000 - 9999",AND(C2206&gt;=10000,C2206&lt;=14999),"10000 - 14999",AND(C2206&gt;=15000,C2206&lt;=19999),"15000 - 19999",AND(C2206&gt;=20000,C2206&lt;=24999),"20000 - 24999",AND(C2206&gt;=25000,C2206&lt;=29999),"25000 - 29999",AND(C2206&gt;=30000,C2206&lt;=34999),"30000 - 34999",AND(C2206&gt;=35000,C2206&lt;=39999),"35000 - 39999",AND(C2206&gt;=40000,C2206&lt;=44999),"40000 - 44999",AND(C2206&gt;=45000,C2206&lt;=49999),"45000 - 49999",C2206&gt;=50000,"50000 or more")</f>
        <v>1000 - 4999</v>
      </c>
    </row>
    <row r="2207" spans="1:4" x14ac:dyDescent="0.25">
      <c r="A2207">
        <v>27</v>
      </c>
      <c r="B2207" t="str" cm="1">
        <f t="array" ref="B2207">_xlfn.IFS(Data!F2207 = "successful", "successful",Data!F2207="failed","unsuccessful",Data!F2207="canceled","unsuccessful",Data!F2207="live","live")</f>
        <v>successful</v>
      </c>
      <c r="C2207">
        <v>750</v>
      </c>
      <c r="D2207" t="str" cm="1">
        <f t="array" ref="D2207">_xlfn.IFS(C2207&lt;1000,"&lt;1000",AND(C2207&gt;=1000,C2207&lt;=4999),"1000 - 4999",AND(C2207&gt;=5000,C2207&lt;=9999),"5000 - 9999",AND(C2207&gt;=10000,C2207&lt;=14999),"10000 - 14999",AND(C2207&gt;=15000,C2207&lt;=19999),"15000 - 19999",AND(C2207&gt;=20000,C2207&lt;=24999),"20000 - 24999",AND(C2207&gt;=25000,C2207&lt;=29999),"25000 - 29999",AND(C2207&gt;=30000,C2207&lt;=34999),"30000 - 34999",AND(C2207&gt;=35000,C2207&lt;=39999),"35000 - 39999",AND(C2207&gt;=40000,C2207&lt;=44999),"40000 - 44999",AND(C2207&gt;=45000,C2207&lt;=49999),"45000 - 49999",C2207&gt;=50000,"50000 or more")</f>
        <v>&lt;1000</v>
      </c>
    </row>
    <row r="2208" spans="1:4" x14ac:dyDescent="0.25">
      <c r="A2208">
        <v>34</v>
      </c>
      <c r="B2208" t="str" cm="1">
        <f t="array" ref="B2208">_xlfn.IFS(Data!F2208 = "successful", "successful",Data!F2208="failed","unsuccessful",Data!F2208="canceled","unsuccessful",Data!F2208="live","live")</f>
        <v>successful</v>
      </c>
      <c r="C2208">
        <v>1100</v>
      </c>
      <c r="D2208" t="str" cm="1">
        <f t="array" ref="D2208">_xlfn.IFS(C2208&lt;1000,"&lt;1000",AND(C2208&gt;=1000,C2208&lt;=4999),"1000 - 4999",AND(C2208&gt;=5000,C2208&lt;=9999),"5000 - 9999",AND(C2208&gt;=10000,C2208&lt;=14999),"10000 - 14999",AND(C2208&gt;=15000,C2208&lt;=19999),"15000 - 19999",AND(C2208&gt;=20000,C2208&lt;=24999),"20000 - 24999",AND(C2208&gt;=25000,C2208&lt;=29999),"25000 - 29999",AND(C2208&gt;=30000,C2208&lt;=34999),"30000 - 34999",AND(C2208&gt;=35000,C2208&lt;=39999),"35000 - 39999",AND(C2208&gt;=40000,C2208&lt;=44999),"40000 - 44999",AND(C2208&gt;=45000,C2208&lt;=49999),"45000 - 49999",C2208&gt;=50000,"50000 or more")</f>
        <v>1000 - 4999</v>
      </c>
    </row>
    <row r="2209" spans="1:4" x14ac:dyDescent="0.25">
      <c r="A2209">
        <v>7</v>
      </c>
      <c r="B2209" t="str" cm="1">
        <f t="array" ref="B2209">_xlfn.IFS(Data!F2209 = "successful", "successful",Data!F2209="failed","unsuccessful",Data!F2209="canceled","unsuccessful",Data!F2209="live","live")</f>
        <v>successful</v>
      </c>
      <c r="C2209">
        <v>2000</v>
      </c>
      <c r="D2209" t="str" cm="1">
        <f t="array" ref="D2209">_xlfn.IFS(C2209&lt;1000,"&lt;1000",AND(C2209&gt;=1000,C2209&lt;=4999),"1000 - 4999",AND(C2209&gt;=5000,C2209&lt;=9999),"5000 - 9999",AND(C2209&gt;=10000,C2209&lt;=14999),"10000 - 14999",AND(C2209&gt;=15000,C2209&lt;=19999),"15000 - 19999",AND(C2209&gt;=20000,C2209&lt;=24999),"20000 - 24999",AND(C2209&gt;=25000,C2209&lt;=29999),"25000 - 29999",AND(C2209&gt;=30000,C2209&lt;=34999),"30000 - 34999",AND(C2209&gt;=35000,C2209&lt;=39999),"35000 - 39999",AND(C2209&gt;=40000,C2209&lt;=44999),"40000 - 44999",AND(C2209&gt;=45000,C2209&lt;=49999),"45000 - 49999",C2209&gt;=50000,"50000 or more")</f>
        <v>1000 - 4999</v>
      </c>
    </row>
    <row r="2210" spans="1:4" x14ac:dyDescent="0.25">
      <c r="A2210">
        <v>24</v>
      </c>
      <c r="B2210" t="str" cm="1">
        <f t="array" ref="B2210">_xlfn.IFS(Data!F2210 = "successful", "successful",Data!F2210="failed","unsuccessful",Data!F2210="canceled","unsuccessful",Data!F2210="live","live")</f>
        <v>successful</v>
      </c>
      <c r="C2210">
        <v>1000</v>
      </c>
      <c r="D2210" t="str" cm="1">
        <f t="array" ref="D2210">_xlfn.IFS(C2210&lt;1000,"&lt;1000",AND(C2210&gt;=1000,C2210&lt;=4999),"1000 - 4999",AND(C2210&gt;=5000,C2210&lt;=9999),"5000 - 9999",AND(C2210&gt;=10000,C2210&lt;=14999),"10000 - 14999",AND(C2210&gt;=15000,C2210&lt;=19999),"15000 - 19999",AND(C2210&gt;=20000,C2210&lt;=24999),"20000 - 24999",AND(C2210&gt;=25000,C2210&lt;=29999),"25000 - 29999",AND(C2210&gt;=30000,C2210&lt;=34999),"30000 - 34999",AND(C2210&gt;=35000,C2210&lt;=39999),"35000 - 39999",AND(C2210&gt;=40000,C2210&lt;=44999),"40000 - 44999",AND(C2210&gt;=45000,C2210&lt;=49999),"45000 - 49999",C2210&gt;=50000,"50000 or more")</f>
        <v>1000 - 4999</v>
      </c>
    </row>
    <row r="2211" spans="1:4" x14ac:dyDescent="0.25">
      <c r="A2211">
        <v>15</v>
      </c>
      <c r="B2211" t="str" cm="1">
        <f t="array" ref="B2211">_xlfn.IFS(Data!F2211 = "successful", "successful",Data!F2211="failed","unsuccessful",Data!F2211="canceled","unsuccessful",Data!F2211="live","live")</f>
        <v>successful</v>
      </c>
      <c r="C2211">
        <v>500</v>
      </c>
      <c r="D2211" t="str" cm="1">
        <f t="array" ref="D2211">_xlfn.IFS(C2211&lt;1000,"&lt;1000",AND(C2211&gt;=1000,C2211&lt;=4999),"1000 - 4999",AND(C2211&gt;=5000,C2211&lt;=9999),"5000 - 9999",AND(C2211&gt;=10000,C2211&lt;=14999),"10000 - 14999",AND(C2211&gt;=15000,C2211&lt;=19999),"15000 - 19999",AND(C2211&gt;=20000,C2211&lt;=24999),"20000 - 24999",AND(C2211&gt;=25000,C2211&lt;=29999),"25000 - 29999",AND(C2211&gt;=30000,C2211&lt;=34999),"30000 - 34999",AND(C2211&gt;=35000,C2211&lt;=39999),"35000 - 39999",AND(C2211&gt;=40000,C2211&lt;=44999),"40000 - 44999",AND(C2211&gt;=45000,C2211&lt;=49999),"45000 - 49999",C2211&gt;=50000,"50000 or more")</f>
        <v>&lt;1000</v>
      </c>
    </row>
    <row r="2212" spans="1:4" x14ac:dyDescent="0.25">
      <c r="A2212">
        <v>72</v>
      </c>
      <c r="B2212" t="str" cm="1">
        <f t="array" ref="B2212">_xlfn.IFS(Data!F2212 = "successful", "successful",Data!F2212="failed","unsuccessful",Data!F2212="canceled","unsuccessful",Data!F2212="live","live")</f>
        <v>successful</v>
      </c>
      <c r="C2212">
        <v>4000</v>
      </c>
      <c r="D2212" t="str" cm="1">
        <f t="array" ref="D2212">_xlfn.IFS(C2212&lt;1000,"&lt;1000",AND(C2212&gt;=1000,C2212&lt;=4999),"1000 - 4999",AND(C2212&gt;=5000,C2212&lt;=9999),"5000 - 9999",AND(C2212&gt;=10000,C2212&lt;=14999),"10000 - 14999",AND(C2212&gt;=15000,C2212&lt;=19999),"15000 - 19999",AND(C2212&gt;=20000,C2212&lt;=24999),"20000 - 24999",AND(C2212&gt;=25000,C2212&lt;=29999),"25000 - 29999",AND(C2212&gt;=30000,C2212&lt;=34999),"30000 - 34999",AND(C2212&gt;=35000,C2212&lt;=39999),"35000 - 39999",AND(C2212&gt;=40000,C2212&lt;=44999),"40000 - 44999",AND(C2212&gt;=45000,C2212&lt;=49999),"45000 - 49999",C2212&gt;=50000,"50000 or more")</f>
        <v>1000 - 4999</v>
      </c>
    </row>
    <row r="2213" spans="1:4" x14ac:dyDescent="0.25">
      <c r="A2213">
        <v>120</v>
      </c>
      <c r="B2213" t="str" cm="1">
        <f t="array" ref="B2213">_xlfn.IFS(Data!F2213 = "successful", "successful",Data!F2213="failed","unsuccessful",Data!F2213="canceled","unsuccessful",Data!F2213="live","live")</f>
        <v>successful</v>
      </c>
      <c r="C2213">
        <v>2500</v>
      </c>
      <c r="D2213" t="str" cm="1">
        <f t="array" ref="D2213">_xlfn.IFS(C2213&lt;1000,"&lt;1000",AND(C2213&gt;=1000,C2213&lt;=4999),"1000 - 4999",AND(C2213&gt;=5000,C2213&lt;=9999),"5000 - 9999",AND(C2213&gt;=10000,C2213&lt;=14999),"10000 - 14999",AND(C2213&gt;=15000,C2213&lt;=19999),"15000 - 19999",AND(C2213&gt;=20000,C2213&lt;=24999),"20000 - 24999",AND(C2213&gt;=25000,C2213&lt;=29999),"25000 - 29999",AND(C2213&gt;=30000,C2213&lt;=34999),"30000 - 34999",AND(C2213&gt;=35000,C2213&lt;=39999),"35000 - 39999",AND(C2213&gt;=40000,C2213&lt;=44999),"40000 - 44999",AND(C2213&gt;=45000,C2213&lt;=49999),"45000 - 49999",C2213&gt;=50000,"50000 or more")</f>
        <v>1000 - 4999</v>
      </c>
    </row>
    <row r="2214" spans="1:4" x14ac:dyDescent="0.25">
      <c r="A2214">
        <v>123</v>
      </c>
      <c r="B2214" t="str" cm="1">
        <f t="array" ref="B2214">_xlfn.IFS(Data!F2214 = "successful", "successful",Data!F2214="failed","unsuccessful",Data!F2214="canceled","unsuccessful",Data!F2214="live","live")</f>
        <v>successful</v>
      </c>
      <c r="C2214">
        <v>6000</v>
      </c>
      <c r="D2214" t="str" cm="1">
        <f t="array" ref="D2214">_xlfn.IFS(C2214&lt;1000,"&lt;1000",AND(C2214&gt;=1000,C2214&lt;=4999),"1000 - 4999",AND(C2214&gt;=5000,C2214&lt;=9999),"5000 - 9999",AND(C2214&gt;=10000,C2214&lt;=14999),"10000 - 14999",AND(C2214&gt;=15000,C2214&lt;=19999),"15000 - 19999",AND(C2214&gt;=20000,C2214&lt;=24999),"20000 - 24999",AND(C2214&gt;=25000,C2214&lt;=29999),"25000 - 29999",AND(C2214&gt;=30000,C2214&lt;=34999),"30000 - 34999",AND(C2214&gt;=35000,C2214&lt;=39999),"35000 - 39999",AND(C2214&gt;=40000,C2214&lt;=44999),"40000 - 44999",AND(C2214&gt;=45000,C2214&lt;=49999),"45000 - 49999",C2214&gt;=50000,"50000 or more")</f>
        <v>5000 - 9999</v>
      </c>
    </row>
    <row r="2215" spans="1:4" x14ac:dyDescent="0.25">
      <c r="A2215">
        <v>1</v>
      </c>
      <c r="B2215" t="str" cm="1">
        <f t="array" ref="B2215">_xlfn.IFS(Data!F2215 = "successful", "successful",Data!F2215="failed","unsuccessful",Data!F2215="canceled","unsuccessful",Data!F2215="live","live")</f>
        <v>successful</v>
      </c>
      <c r="C2215">
        <v>5</v>
      </c>
      <c r="D2215" t="str" cm="1">
        <f t="array" ref="D2215">_xlfn.IFS(C2215&lt;1000,"&lt;1000",AND(C2215&gt;=1000,C2215&lt;=4999),"1000 - 4999",AND(C2215&gt;=5000,C2215&lt;=9999),"5000 - 9999",AND(C2215&gt;=10000,C2215&lt;=14999),"10000 - 14999",AND(C2215&gt;=15000,C2215&lt;=19999),"15000 - 19999",AND(C2215&gt;=20000,C2215&lt;=24999),"20000 - 24999",AND(C2215&gt;=25000,C2215&lt;=29999),"25000 - 29999",AND(C2215&gt;=30000,C2215&lt;=34999),"30000 - 34999",AND(C2215&gt;=35000,C2215&lt;=39999),"35000 - 39999",AND(C2215&gt;=40000,C2215&lt;=44999),"40000 - 44999",AND(C2215&gt;=45000,C2215&lt;=49999),"45000 - 49999",C2215&gt;=50000,"50000 or more")</f>
        <v>&lt;1000</v>
      </c>
    </row>
    <row r="2216" spans="1:4" x14ac:dyDescent="0.25">
      <c r="A2216">
        <v>24</v>
      </c>
      <c r="B2216" t="str" cm="1">
        <f t="array" ref="B2216">_xlfn.IFS(Data!F2216 = "successful", "successful",Data!F2216="failed","unsuccessful",Data!F2216="canceled","unsuccessful",Data!F2216="live","live")</f>
        <v>successful</v>
      </c>
      <c r="C2216">
        <v>600</v>
      </c>
      <c r="D2216" t="str" cm="1">
        <f t="array" ref="D2216">_xlfn.IFS(C2216&lt;1000,"&lt;1000",AND(C2216&gt;=1000,C2216&lt;=4999),"1000 - 4999",AND(C2216&gt;=5000,C2216&lt;=9999),"5000 - 9999",AND(C2216&gt;=10000,C2216&lt;=14999),"10000 - 14999",AND(C2216&gt;=15000,C2216&lt;=19999),"15000 - 19999",AND(C2216&gt;=20000,C2216&lt;=24999),"20000 - 24999",AND(C2216&gt;=25000,C2216&lt;=29999),"25000 - 29999",AND(C2216&gt;=30000,C2216&lt;=34999),"30000 - 34999",AND(C2216&gt;=35000,C2216&lt;=39999),"35000 - 39999",AND(C2216&gt;=40000,C2216&lt;=44999),"40000 - 44999",AND(C2216&gt;=45000,C2216&lt;=49999),"45000 - 49999",C2216&gt;=50000,"50000 or more")</f>
        <v>&lt;1000</v>
      </c>
    </row>
    <row r="2217" spans="1:4" x14ac:dyDescent="0.25">
      <c r="A2217">
        <v>33</v>
      </c>
      <c r="B2217" t="str" cm="1">
        <f t="array" ref="B2217">_xlfn.IFS(Data!F2217 = "successful", "successful",Data!F2217="failed","unsuccessful",Data!F2217="canceled","unsuccessful",Data!F2217="live","live")</f>
        <v>successful</v>
      </c>
      <c r="C2217">
        <v>550</v>
      </c>
      <c r="D2217" t="str" cm="1">
        <f t="array" ref="D2217">_xlfn.IFS(C2217&lt;1000,"&lt;1000",AND(C2217&gt;=1000,C2217&lt;=4999),"1000 - 4999",AND(C2217&gt;=5000,C2217&lt;=9999),"5000 - 9999",AND(C2217&gt;=10000,C2217&lt;=14999),"10000 - 14999",AND(C2217&gt;=15000,C2217&lt;=19999),"15000 - 19999",AND(C2217&gt;=20000,C2217&lt;=24999),"20000 - 24999",AND(C2217&gt;=25000,C2217&lt;=29999),"25000 - 29999",AND(C2217&gt;=30000,C2217&lt;=34999),"30000 - 34999",AND(C2217&gt;=35000,C2217&lt;=39999),"35000 - 39999",AND(C2217&gt;=40000,C2217&lt;=44999),"40000 - 44999",AND(C2217&gt;=45000,C2217&lt;=49999),"45000 - 49999",C2217&gt;=50000,"50000 or more")</f>
        <v>&lt;1000</v>
      </c>
    </row>
    <row r="2218" spans="1:4" x14ac:dyDescent="0.25">
      <c r="A2218">
        <v>14</v>
      </c>
      <c r="B2218" t="str" cm="1">
        <f t="array" ref="B2218">_xlfn.IFS(Data!F2218 = "successful", "successful",Data!F2218="failed","unsuccessful",Data!F2218="canceled","unsuccessful",Data!F2218="live","live")</f>
        <v>successful</v>
      </c>
      <c r="C2218">
        <v>300</v>
      </c>
      <c r="D2218" t="str" cm="1">
        <f t="array" ref="D2218">_xlfn.IFS(C2218&lt;1000,"&lt;1000",AND(C2218&gt;=1000,C2218&lt;=4999),"1000 - 4999",AND(C2218&gt;=5000,C2218&lt;=9999),"5000 - 9999",AND(C2218&gt;=10000,C2218&lt;=14999),"10000 - 14999",AND(C2218&gt;=15000,C2218&lt;=19999),"15000 - 19999",AND(C2218&gt;=20000,C2218&lt;=24999),"20000 - 24999",AND(C2218&gt;=25000,C2218&lt;=29999),"25000 - 29999",AND(C2218&gt;=30000,C2218&lt;=34999),"30000 - 34999",AND(C2218&gt;=35000,C2218&lt;=39999),"35000 - 39999",AND(C2218&gt;=40000,C2218&lt;=44999),"40000 - 44999",AND(C2218&gt;=45000,C2218&lt;=49999),"45000 - 49999",C2218&gt;=50000,"50000 or more")</f>
        <v>&lt;1000</v>
      </c>
    </row>
    <row r="2219" spans="1:4" x14ac:dyDescent="0.25">
      <c r="A2219">
        <v>9</v>
      </c>
      <c r="B2219" t="str" cm="1">
        <f t="array" ref="B2219">_xlfn.IFS(Data!F2219 = "successful", "successful",Data!F2219="failed","unsuccessful",Data!F2219="canceled","unsuccessful",Data!F2219="live","live")</f>
        <v>successful</v>
      </c>
      <c r="C2219">
        <v>420</v>
      </c>
      <c r="D2219" t="str" cm="1">
        <f t="array" ref="D2219">_xlfn.IFS(C2219&lt;1000,"&lt;1000",AND(C2219&gt;=1000,C2219&lt;=4999),"1000 - 4999",AND(C2219&gt;=5000,C2219&lt;=9999),"5000 - 9999",AND(C2219&gt;=10000,C2219&lt;=14999),"10000 - 14999",AND(C2219&gt;=15000,C2219&lt;=19999),"15000 - 19999",AND(C2219&gt;=20000,C2219&lt;=24999),"20000 - 24999",AND(C2219&gt;=25000,C2219&lt;=29999),"25000 - 29999",AND(C2219&gt;=30000,C2219&lt;=34999),"30000 - 34999",AND(C2219&gt;=35000,C2219&lt;=39999),"35000 - 39999",AND(C2219&gt;=40000,C2219&lt;=44999),"40000 - 44999",AND(C2219&gt;=45000,C2219&lt;=49999),"45000 - 49999",C2219&gt;=50000,"50000 or more")</f>
        <v>&lt;1000</v>
      </c>
    </row>
    <row r="2220" spans="1:4" x14ac:dyDescent="0.25">
      <c r="A2220">
        <v>76</v>
      </c>
      <c r="B2220" t="str" cm="1">
        <f t="array" ref="B2220">_xlfn.IFS(Data!F2220 = "successful", "successful",Data!F2220="failed","unsuccessful",Data!F2220="canceled","unsuccessful",Data!F2220="live","live")</f>
        <v>successful</v>
      </c>
      <c r="C2220">
        <v>2000</v>
      </c>
      <c r="D2220" t="str" cm="1">
        <f t="array" ref="D2220">_xlfn.IFS(C2220&lt;1000,"&lt;1000",AND(C2220&gt;=1000,C2220&lt;=4999),"1000 - 4999",AND(C2220&gt;=5000,C2220&lt;=9999),"5000 - 9999",AND(C2220&gt;=10000,C2220&lt;=14999),"10000 - 14999",AND(C2220&gt;=15000,C2220&lt;=19999),"15000 - 19999",AND(C2220&gt;=20000,C2220&lt;=24999),"20000 - 24999",AND(C2220&gt;=25000,C2220&lt;=29999),"25000 - 29999",AND(C2220&gt;=30000,C2220&lt;=34999),"30000 - 34999",AND(C2220&gt;=35000,C2220&lt;=39999),"35000 - 39999",AND(C2220&gt;=40000,C2220&lt;=44999),"40000 - 44999",AND(C2220&gt;=45000,C2220&lt;=49999),"45000 - 49999",C2220&gt;=50000,"50000 or more")</f>
        <v>1000 - 4999</v>
      </c>
    </row>
    <row r="2221" spans="1:4" x14ac:dyDescent="0.25">
      <c r="A2221">
        <v>19</v>
      </c>
      <c r="B2221" t="str" cm="1">
        <f t="array" ref="B2221">_xlfn.IFS(Data!F2221 = "successful", "successful",Data!F2221="failed","unsuccessful",Data!F2221="canceled","unsuccessful",Data!F2221="live","live")</f>
        <v>successful</v>
      </c>
      <c r="C2221">
        <v>1000</v>
      </c>
      <c r="D2221" t="str" cm="1">
        <f t="array" ref="D2221">_xlfn.IFS(C2221&lt;1000,"&lt;1000",AND(C2221&gt;=1000,C2221&lt;=4999),"1000 - 4999",AND(C2221&gt;=5000,C2221&lt;=9999),"5000 - 9999",AND(C2221&gt;=10000,C2221&lt;=14999),"10000 - 14999",AND(C2221&gt;=15000,C2221&lt;=19999),"15000 - 19999",AND(C2221&gt;=20000,C2221&lt;=24999),"20000 - 24999",AND(C2221&gt;=25000,C2221&lt;=29999),"25000 - 29999",AND(C2221&gt;=30000,C2221&lt;=34999),"30000 - 34999",AND(C2221&gt;=35000,C2221&lt;=39999),"35000 - 39999",AND(C2221&gt;=40000,C2221&lt;=44999),"40000 - 44999",AND(C2221&gt;=45000,C2221&lt;=49999),"45000 - 49999",C2221&gt;=50000,"50000 or more")</f>
        <v>1000 - 4999</v>
      </c>
    </row>
    <row r="2222" spans="1:4" x14ac:dyDescent="0.25">
      <c r="A2222">
        <v>69</v>
      </c>
      <c r="B2222" t="str" cm="1">
        <f t="array" ref="B2222">_xlfn.IFS(Data!F2222 = "successful", "successful",Data!F2222="failed","unsuccessful",Data!F2222="canceled","unsuccessful",Data!F2222="live","live")</f>
        <v>successful</v>
      </c>
      <c r="C2222">
        <v>3500</v>
      </c>
      <c r="D2222" t="str" cm="1">
        <f t="array" ref="D2222">_xlfn.IFS(C2222&lt;1000,"&lt;1000",AND(C2222&gt;=1000,C2222&lt;=4999),"1000 - 4999",AND(C2222&gt;=5000,C2222&lt;=9999),"5000 - 9999",AND(C2222&gt;=10000,C2222&lt;=14999),"10000 - 14999",AND(C2222&gt;=15000,C2222&lt;=19999),"15000 - 19999",AND(C2222&gt;=20000,C2222&lt;=24999),"20000 - 24999",AND(C2222&gt;=25000,C2222&lt;=29999),"25000 - 29999",AND(C2222&gt;=30000,C2222&lt;=34999),"30000 - 34999",AND(C2222&gt;=35000,C2222&lt;=39999),"35000 - 39999",AND(C2222&gt;=40000,C2222&lt;=44999),"40000 - 44999",AND(C2222&gt;=45000,C2222&lt;=49999),"45000 - 49999",C2222&gt;=50000,"50000 or more")</f>
        <v>1000 - 4999</v>
      </c>
    </row>
    <row r="2223" spans="1:4" x14ac:dyDescent="0.25">
      <c r="A2223">
        <v>218</v>
      </c>
      <c r="B2223" t="str" cm="1">
        <f t="array" ref="B2223">_xlfn.IFS(Data!F2223 = "successful", "successful",Data!F2223="failed","unsuccessful",Data!F2223="canceled","unsuccessful",Data!F2223="live","live")</f>
        <v>successful</v>
      </c>
      <c r="C2223">
        <v>7500</v>
      </c>
      <c r="D2223" t="str" cm="1">
        <f t="array" ref="D2223">_xlfn.IFS(C2223&lt;1000,"&lt;1000",AND(C2223&gt;=1000,C2223&lt;=4999),"1000 - 4999",AND(C2223&gt;=5000,C2223&lt;=9999),"5000 - 9999",AND(C2223&gt;=10000,C2223&lt;=14999),"10000 - 14999",AND(C2223&gt;=15000,C2223&lt;=19999),"15000 - 19999",AND(C2223&gt;=20000,C2223&lt;=24999),"20000 - 24999",AND(C2223&gt;=25000,C2223&lt;=29999),"25000 - 29999",AND(C2223&gt;=30000,C2223&lt;=34999),"30000 - 34999",AND(C2223&gt;=35000,C2223&lt;=39999),"35000 - 39999",AND(C2223&gt;=40000,C2223&lt;=44999),"40000 - 44999",AND(C2223&gt;=45000,C2223&lt;=49999),"45000 - 49999",C2223&gt;=50000,"50000 or more")</f>
        <v>5000 - 9999</v>
      </c>
    </row>
    <row r="2224" spans="1:4" x14ac:dyDescent="0.25">
      <c r="A2224">
        <v>30</v>
      </c>
      <c r="B2224" t="str" cm="1">
        <f t="array" ref="B2224">_xlfn.IFS(Data!F2224 = "successful", "successful",Data!F2224="failed","unsuccessful",Data!F2224="canceled","unsuccessful",Data!F2224="live","live")</f>
        <v>successful</v>
      </c>
      <c r="C2224">
        <v>500</v>
      </c>
      <c r="D2224" t="str" cm="1">
        <f t="array" ref="D2224">_xlfn.IFS(C2224&lt;1000,"&lt;1000",AND(C2224&gt;=1000,C2224&lt;=4999),"1000 - 4999",AND(C2224&gt;=5000,C2224&lt;=9999),"5000 - 9999",AND(C2224&gt;=10000,C2224&lt;=14999),"10000 - 14999",AND(C2224&gt;=15000,C2224&lt;=19999),"15000 - 19999",AND(C2224&gt;=20000,C2224&lt;=24999),"20000 - 24999",AND(C2224&gt;=25000,C2224&lt;=29999),"25000 - 29999",AND(C2224&gt;=30000,C2224&lt;=34999),"30000 - 34999",AND(C2224&gt;=35000,C2224&lt;=39999),"35000 - 39999",AND(C2224&gt;=40000,C2224&lt;=44999),"40000 - 44999",AND(C2224&gt;=45000,C2224&lt;=49999),"45000 - 49999",C2224&gt;=50000,"50000 or more")</f>
        <v>&lt;1000</v>
      </c>
    </row>
    <row r="2225" spans="1:4" x14ac:dyDescent="0.25">
      <c r="A2225">
        <v>100</v>
      </c>
      <c r="B2225" t="str" cm="1">
        <f t="array" ref="B2225">_xlfn.IFS(Data!F2225 = "successful", "successful",Data!F2225="failed","unsuccessful",Data!F2225="canceled","unsuccessful",Data!F2225="live","live")</f>
        <v>successful</v>
      </c>
      <c r="C2225">
        <v>19500</v>
      </c>
      <c r="D2225" t="str" cm="1">
        <f t="array" ref="D2225">_xlfn.IFS(C2225&lt;1000,"&lt;1000",AND(C2225&gt;=1000,C2225&lt;=4999),"1000 - 4999",AND(C2225&gt;=5000,C2225&lt;=9999),"5000 - 9999",AND(C2225&gt;=10000,C2225&lt;=14999),"10000 - 14999",AND(C2225&gt;=15000,C2225&lt;=19999),"15000 - 19999",AND(C2225&gt;=20000,C2225&lt;=24999),"20000 - 24999",AND(C2225&gt;=25000,C2225&lt;=29999),"25000 - 29999",AND(C2225&gt;=30000,C2225&lt;=34999),"30000 - 34999",AND(C2225&gt;=35000,C2225&lt;=39999),"35000 - 39999",AND(C2225&gt;=40000,C2225&lt;=44999),"40000 - 44999",AND(C2225&gt;=45000,C2225&lt;=49999),"45000 - 49999",C2225&gt;=50000,"50000 or more")</f>
        <v>15000 - 19999</v>
      </c>
    </row>
    <row r="2226" spans="1:4" x14ac:dyDescent="0.25">
      <c r="A2226">
        <v>296</v>
      </c>
      <c r="B2226" t="str" cm="1">
        <f t="array" ref="B2226">_xlfn.IFS(Data!F2226 = "successful", "successful",Data!F2226="failed","unsuccessful",Data!F2226="canceled","unsuccessful",Data!F2226="live","live")</f>
        <v>successful</v>
      </c>
      <c r="C2226">
        <v>10000</v>
      </c>
      <c r="D2226" t="str" cm="1">
        <f t="array" ref="D2226">_xlfn.IFS(C2226&lt;1000,"&lt;1000",AND(C2226&gt;=1000,C2226&lt;=4999),"1000 - 4999",AND(C2226&gt;=5000,C2226&lt;=9999),"5000 - 9999",AND(C2226&gt;=10000,C2226&lt;=14999),"10000 - 14999",AND(C2226&gt;=15000,C2226&lt;=19999),"15000 - 19999",AND(C2226&gt;=20000,C2226&lt;=24999),"20000 - 24999",AND(C2226&gt;=25000,C2226&lt;=29999),"25000 - 29999",AND(C2226&gt;=30000,C2226&lt;=34999),"30000 - 34999",AND(C2226&gt;=35000,C2226&lt;=39999),"35000 - 39999",AND(C2226&gt;=40000,C2226&lt;=44999),"40000 - 44999",AND(C2226&gt;=45000,C2226&lt;=49999),"45000 - 49999",C2226&gt;=50000,"50000 or more")</f>
        <v>10000 - 14999</v>
      </c>
    </row>
    <row r="2227" spans="1:4" x14ac:dyDescent="0.25">
      <c r="A2227">
        <v>1204</v>
      </c>
      <c r="B2227" t="str" cm="1">
        <f t="array" ref="B2227">_xlfn.IFS(Data!F2227 = "successful", "successful",Data!F2227="failed","unsuccessful",Data!F2227="canceled","unsuccessful",Data!F2227="live","live")</f>
        <v>successful</v>
      </c>
      <c r="C2227">
        <v>21000</v>
      </c>
      <c r="D2227" t="str" cm="1">
        <f t="array" ref="D2227">_xlfn.IFS(C2227&lt;1000,"&lt;1000",AND(C2227&gt;=1000,C2227&lt;=4999),"1000 - 4999",AND(C2227&gt;=5000,C2227&lt;=9999),"5000 - 9999",AND(C2227&gt;=10000,C2227&lt;=14999),"10000 - 14999",AND(C2227&gt;=15000,C2227&lt;=19999),"15000 - 19999",AND(C2227&gt;=20000,C2227&lt;=24999),"20000 - 24999",AND(C2227&gt;=25000,C2227&lt;=29999),"25000 - 29999",AND(C2227&gt;=30000,C2227&lt;=34999),"30000 - 34999",AND(C2227&gt;=35000,C2227&lt;=39999),"35000 - 39999",AND(C2227&gt;=40000,C2227&lt;=44999),"40000 - 44999",AND(C2227&gt;=45000,C2227&lt;=49999),"45000 - 49999",C2227&gt;=50000,"50000 or more")</f>
        <v>20000 - 24999</v>
      </c>
    </row>
    <row r="2228" spans="1:4" x14ac:dyDescent="0.25">
      <c r="A2228">
        <v>321</v>
      </c>
      <c r="B2228" t="str" cm="1">
        <f t="array" ref="B2228">_xlfn.IFS(Data!F2228 = "successful", "successful",Data!F2228="failed","unsuccessful",Data!F2228="canceled","unsuccessful",Data!F2228="live","live")</f>
        <v>successful</v>
      </c>
      <c r="C2228">
        <v>18000</v>
      </c>
      <c r="D2228" t="str" cm="1">
        <f t="array" ref="D2228">_xlfn.IFS(C2228&lt;1000,"&lt;1000",AND(C2228&gt;=1000,C2228&lt;=4999),"1000 - 4999",AND(C2228&gt;=5000,C2228&lt;=9999),"5000 - 9999",AND(C2228&gt;=10000,C2228&lt;=14999),"10000 - 14999",AND(C2228&gt;=15000,C2228&lt;=19999),"15000 - 19999",AND(C2228&gt;=20000,C2228&lt;=24999),"20000 - 24999",AND(C2228&gt;=25000,C2228&lt;=29999),"25000 - 29999",AND(C2228&gt;=30000,C2228&lt;=34999),"30000 - 34999",AND(C2228&gt;=35000,C2228&lt;=39999),"35000 - 39999",AND(C2228&gt;=40000,C2228&lt;=44999),"40000 - 44999",AND(C2228&gt;=45000,C2228&lt;=49999),"45000 - 49999",C2228&gt;=50000,"50000 or more")</f>
        <v>15000 - 19999</v>
      </c>
    </row>
    <row r="2229" spans="1:4" x14ac:dyDescent="0.25">
      <c r="A2229">
        <v>301</v>
      </c>
      <c r="B2229" t="str" cm="1">
        <f t="array" ref="B2229">_xlfn.IFS(Data!F2229 = "successful", "successful",Data!F2229="failed","unsuccessful",Data!F2229="canceled","unsuccessful",Data!F2229="live","live")</f>
        <v>successful</v>
      </c>
      <c r="C2229">
        <v>13000</v>
      </c>
      <c r="D2229" t="str" cm="1">
        <f t="array" ref="D2229">_xlfn.IFS(C2229&lt;1000,"&lt;1000",AND(C2229&gt;=1000,C2229&lt;=4999),"1000 - 4999",AND(C2229&gt;=5000,C2229&lt;=9999),"5000 - 9999",AND(C2229&gt;=10000,C2229&lt;=14999),"10000 - 14999",AND(C2229&gt;=15000,C2229&lt;=19999),"15000 - 19999",AND(C2229&gt;=20000,C2229&lt;=24999),"20000 - 24999",AND(C2229&gt;=25000,C2229&lt;=29999),"25000 - 29999",AND(C2229&gt;=30000,C2229&lt;=34999),"30000 - 34999",AND(C2229&gt;=35000,C2229&lt;=39999),"35000 - 39999",AND(C2229&gt;=40000,C2229&lt;=44999),"40000 - 44999",AND(C2229&gt;=45000,C2229&lt;=49999),"45000 - 49999",C2229&gt;=50000,"50000 or more")</f>
        <v>10000 - 14999</v>
      </c>
    </row>
    <row r="2230" spans="1:4" x14ac:dyDescent="0.25">
      <c r="A2230">
        <v>144</v>
      </c>
      <c r="B2230" t="str" cm="1">
        <f t="array" ref="B2230">_xlfn.IFS(Data!F2230 = "successful", "successful",Data!F2230="failed","unsuccessful",Data!F2230="canceled","unsuccessful",Data!F2230="live","live")</f>
        <v>successful</v>
      </c>
      <c r="C2230">
        <v>1000</v>
      </c>
      <c r="D2230" t="str" cm="1">
        <f t="array" ref="D2230">_xlfn.IFS(C2230&lt;1000,"&lt;1000",AND(C2230&gt;=1000,C2230&lt;=4999),"1000 - 4999",AND(C2230&gt;=5000,C2230&lt;=9999),"5000 - 9999",AND(C2230&gt;=10000,C2230&lt;=14999),"10000 - 14999",AND(C2230&gt;=15000,C2230&lt;=19999),"15000 - 19999",AND(C2230&gt;=20000,C2230&lt;=24999),"20000 - 24999",AND(C2230&gt;=25000,C2230&lt;=29999),"25000 - 29999",AND(C2230&gt;=30000,C2230&lt;=34999),"30000 - 34999",AND(C2230&gt;=35000,C2230&lt;=39999),"35000 - 39999",AND(C2230&gt;=40000,C2230&lt;=44999),"40000 - 44999",AND(C2230&gt;=45000,C2230&lt;=49999),"45000 - 49999",C2230&gt;=50000,"50000 or more")</f>
        <v>1000 - 4999</v>
      </c>
    </row>
    <row r="2231" spans="1:4" x14ac:dyDescent="0.25">
      <c r="A2231">
        <v>539</v>
      </c>
      <c r="B2231" t="str" cm="1">
        <f t="array" ref="B2231">_xlfn.IFS(Data!F2231 = "successful", "successful",Data!F2231="failed","unsuccessful",Data!F2231="canceled","unsuccessful",Data!F2231="live","live")</f>
        <v>successful</v>
      </c>
      <c r="C2231">
        <v>8012</v>
      </c>
      <c r="D2231" t="str" cm="1">
        <f t="array" ref="D2231">_xlfn.IFS(C2231&lt;1000,"&lt;1000",AND(C2231&gt;=1000,C2231&lt;=4999),"1000 - 4999",AND(C2231&gt;=5000,C2231&lt;=9999),"5000 - 9999",AND(C2231&gt;=10000,C2231&lt;=14999),"10000 - 14999",AND(C2231&gt;=15000,C2231&lt;=19999),"15000 - 19999",AND(C2231&gt;=20000,C2231&lt;=24999),"20000 - 24999",AND(C2231&gt;=25000,C2231&lt;=29999),"25000 - 29999",AND(C2231&gt;=30000,C2231&lt;=34999),"30000 - 34999",AND(C2231&gt;=35000,C2231&lt;=39999),"35000 - 39999",AND(C2231&gt;=40000,C2231&lt;=44999),"40000 - 44999",AND(C2231&gt;=45000,C2231&lt;=49999),"45000 - 49999",C2231&gt;=50000,"50000 or more")</f>
        <v>5000 - 9999</v>
      </c>
    </row>
    <row r="2232" spans="1:4" x14ac:dyDescent="0.25">
      <c r="A2232">
        <v>498</v>
      </c>
      <c r="B2232" t="str" cm="1">
        <f t="array" ref="B2232">_xlfn.IFS(Data!F2232 = "successful", "successful",Data!F2232="failed","unsuccessful",Data!F2232="canceled","unsuccessful",Data!F2232="live","live")</f>
        <v>successful</v>
      </c>
      <c r="C2232">
        <v>8500</v>
      </c>
      <c r="D2232" t="str" cm="1">
        <f t="array" ref="D2232">_xlfn.IFS(C2232&lt;1000,"&lt;1000",AND(C2232&gt;=1000,C2232&lt;=4999),"1000 - 4999",AND(C2232&gt;=5000,C2232&lt;=9999),"5000 - 9999",AND(C2232&gt;=10000,C2232&lt;=14999),"10000 - 14999",AND(C2232&gt;=15000,C2232&lt;=19999),"15000 - 19999",AND(C2232&gt;=20000,C2232&lt;=24999),"20000 - 24999",AND(C2232&gt;=25000,C2232&lt;=29999),"25000 - 29999",AND(C2232&gt;=30000,C2232&lt;=34999),"30000 - 34999",AND(C2232&gt;=35000,C2232&lt;=39999),"35000 - 39999",AND(C2232&gt;=40000,C2232&lt;=44999),"40000 - 44999",AND(C2232&gt;=45000,C2232&lt;=49999),"45000 - 49999",C2232&gt;=50000,"50000 or more")</f>
        <v>5000 - 9999</v>
      </c>
    </row>
    <row r="2233" spans="1:4" x14ac:dyDescent="0.25">
      <c r="A2233">
        <v>1113</v>
      </c>
      <c r="B2233" t="str" cm="1">
        <f t="array" ref="B2233">_xlfn.IFS(Data!F2233 = "successful", "successful",Data!F2233="failed","unsuccessful",Data!F2233="canceled","unsuccessful",Data!F2233="live","live")</f>
        <v>successful</v>
      </c>
      <c r="C2233">
        <v>2500</v>
      </c>
      <c r="D2233" t="str" cm="1">
        <f t="array" ref="D2233">_xlfn.IFS(C2233&lt;1000,"&lt;1000",AND(C2233&gt;=1000,C2233&lt;=4999),"1000 - 4999",AND(C2233&gt;=5000,C2233&lt;=9999),"5000 - 9999",AND(C2233&gt;=10000,C2233&lt;=14999),"10000 - 14999",AND(C2233&gt;=15000,C2233&lt;=19999),"15000 - 19999",AND(C2233&gt;=20000,C2233&lt;=24999),"20000 - 24999",AND(C2233&gt;=25000,C2233&lt;=29999),"25000 - 29999",AND(C2233&gt;=30000,C2233&lt;=34999),"30000 - 34999",AND(C2233&gt;=35000,C2233&lt;=39999),"35000 - 39999",AND(C2233&gt;=40000,C2233&lt;=44999),"40000 - 44999",AND(C2233&gt;=45000,C2233&lt;=49999),"45000 - 49999",C2233&gt;=50000,"50000 or more")</f>
        <v>1000 - 4999</v>
      </c>
    </row>
    <row r="2234" spans="1:4" x14ac:dyDescent="0.25">
      <c r="A2234">
        <v>988</v>
      </c>
      <c r="B2234" t="str" cm="1">
        <f t="array" ref="B2234">_xlfn.IFS(Data!F2234 = "successful", "successful",Data!F2234="failed","unsuccessful",Data!F2234="canceled","unsuccessful",Data!F2234="live","live")</f>
        <v>successful</v>
      </c>
      <c r="C2234">
        <v>5000</v>
      </c>
      <c r="D2234" t="str" cm="1">
        <f t="array" ref="D2234">_xlfn.IFS(C2234&lt;1000,"&lt;1000",AND(C2234&gt;=1000,C2234&lt;=4999),"1000 - 4999",AND(C2234&gt;=5000,C2234&lt;=9999),"5000 - 9999",AND(C2234&gt;=10000,C2234&lt;=14999),"10000 - 14999",AND(C2234&gt;=15000,C2234&lt;=19999),"15000 - 19999",AND(C2234&gt;=20000,C2234&lt;=24999),"20000 - 24999",AND(C2234&gt;=25000,C2234&lt;=29999),"25000 - 29999",AND(C2234&gt;=30000,C2234&lt;=34999),"30000 - 34999",AND(C2234&gt;=35000,C2234&lt;=39999),"35000 - 39999",AND(C2234&gt;=40000,C2234&lt;=44999),"40000 - 44999",AND(C2234&gt;=45000,C2234&lt;=49999),"45000 - 49999",C2234&gt;=50000,"50000 or more")</f>
        <v>5000 - 9999</v>
      </c>
    </row>
    <row r="2235" spans="1:4" x14ac:dyDescent="0.25">
      <c r="A2235">
        <v>391</v>
      </c>
      <c r="B2235" t="str" cm="1">
        <f t="array" ref="B2235">_xlfn.IFS(Data!F2235 = "successful", "successful",Data!F2235="failed","unsuccessful",Data!F2235="canceled","unsuccessful",Data!F2235="live","live")</f>
        <v>successful</v>
      </c>
      <c r="C2235">
        <v>2500</v>
      </c>
      <c r="D2235" t="str" cm="1">
        <f t="array" ref="D2235">_xlfn.IFS(C2235&lt;1000,"&lt;1000",AND(C2235&gt;=1000,C2235&lt;=4999),"1000 - 4999",AND(C2235&gt;=5000,C2235&lt;=9999),"5000 - 9999",AND(C2235&gt;=10000,C2235&lt;=14999),"10000 - 14999",AND(C2235&gt;=15000,C2235&lt;=19999),"15000 - 19999",AND(C2235&gt;=20000,C2235&lt;=24999),"20000 - 24999",AND(C2235&gt;=25000,C2235&lt;=29999),"25000 - 29999",AND(C2235&gt;=30000,C2235&lt;=34999),"30000 - 34999",AND(C2235&gt;=35000,C2235&lt;=39999),"35000 - 39999",AND(C2235&gt;=40000,C2235&lt;=44999),"40000 - 44999",AND(C2235&gt;=45000,C2235&lt;=49999),"45000 - 49999",C2235&gt;=50000,"50000 or more")</f>
        <v>1000 - 4999</v>
      </c>
    </row>
    <row r="2236" spans="1:4" x14ac:dyDescent="0.25">
      <c r="A2236">
        <v>28</v>
      </c>
      <c r="B2236" t="str" cm="1">
        <f t="array" ref="B2236">_xlfn.IFS(Data!F2236 = "successful", "successful",Data!F2236="failed","unsuccessful",Data!F2236="canceled","unsuccessful",Data!F2236="live","live")</f>
        <v>successful</v>
      </c>
      <c r="C2236">
        <v>100</v>
      </c>
      <c r="D2236" t="str" cm="1">
        <f t="array" ref="D2236">_xlfn.IFS(C2236&lt;1000,"&lt;1000",AND(C2236&gt;=1000,C2236&lt;=4999),"1000 - 4999",AND(C2236&gt;=5000,C2236&lt;=9999),"5000 - 9999",AND(C2236&gt;=10000,C2236&lt;=14999),"10000 - 14999",AND(C2236&gt;=15000,C2236&lt;=19999),"15000 - 19999",AND(C2236&gt;=20000,C2236&lt;=24999),"20000 - 24999",AND(C2236&gt;=25000,C2236&lt;=29999),"25000 - 29999",AND(C2236&gt;=30000,C2236&lt;=34999),"30000 - 34999",AND(C2236&gt;=35000,C2236&lt;=39999),"35000 - 39999",AND(C2236&gt;=40000,C2236&lt;=44999),"40000 - 44999",AND(C2236&gt;=45000,C2236&lt;=49999),"45000 - 49999",C2236&gt;=50000,"50000 or more")</f>
        <v>&lt;1000</v>
      </c>
    </row>
    <row r="2237" spans="1:4" x14ac:dyDescent="0.25">
      <c r="A2237">
        <v>147</v>
      </c>
      <c r="B2237" t="str" cm="1">
        <f t="array" ref="B2237">_xlfn.IFS(Data!F2237 = "successful", "successful",Data!F2237="failed","unsuccessful",Data!F2237="canceled","unsuccessful",Data!F2237="live","live")</f>
        <v>successful</v>
      </c>
      <c r="C2237">
        <v>13000</v>
      </c>
      <c r="D2237" t="str" cm="1">
        <f t="array" ref="D2237">_xlfn.IFS(C2237&lt;1000,"&lt;1000",AND(C2237&gt;=1000,C2237&lt;=4999),"1000 - 4999",AND(C2237&gt;=5000,C2237&lt;=9999),"5000 - 9999",AND(C2237&gt;=10000,C2237&lt;=14999),"10000 - 14999",AND(C2237&gt;=15000,C2237&lt;=19999),"15000 - 19999",AND(C2237&gt;=20000,C2237&lt;=24999),"20000 - 24999",AND(C2237&gt;=25000,C2237&lt;=29999),"25000 - 29999",AND(C2237&gt;=30000,C2237&lt;=34999),"30000 - 34999",AND(C2237&gt;=35000,C2237&lt;=39999),"35000 - 39999",AND(C2237&gt;=40000,C2237&lt;=44999),"40000 - 44999",AND(C2237&gt;=45000,C2237&lt;=49999),"45000 - 49999",C2237&gt;=50000,"50000 or more")</f>
        <v>10000 - 14999</v>
      </c>
    </row>
    <row r="2238" spans="1:4" x14ac:dyDescent="0.25">
      <c r="A2238">
        <v>680</v>
      </c>
      <c r="B2238" t="str" cm="1">
        <f t="array" ref="B2238">_xlfn.IFS(Data!F2238 = "successful", "successful",Data!F2238="failed","unsuccessful",Data!F2238="canceled","unsuccessful",Data!F2238="live","live")</f>
        <v>successful</v>
      </c>
      <c r="C2238">
        <v>2800</v>
      </c>
      <c r="D2238" t="str" cm="1">
        <f t="array" ref="D2238">_xlfn.IFS(C2238&lt;1000,"&lt;1000",AND(C2238&gt;=1000,C2238&lt;=4999),"1000 - 4999",AND(C2238&gt;=5000,C2238&lt;=9999),"5000 - 9999",AND(C2238&gt;=10000,C2238&lt;=14999),"10000 - 14999",AND(C2238&gt;=15000,C2238&lt;=19999),"15000 - 19999",AND(C2238&gt;=20000,C2238&lt;=24999),"20000 - 24999",AND(C2238&gt;=25000,C2238&lt;=29999),"25000 - 29999",AND(C2238&gt;=30000,C2238&lt;=34999),"30000 - 34999",AND(C2238&gt;=35000,C2238&lt;=39999),"35000 - 39999",AND(C2238&gt;=40000,C2238&lt;=44999),"40000 - 44999",AND(C2238&gt;=45000,C2238&lt;=49999),"45000 - 49999",C2238&gt;=50000,"50000 or more")</f>
        <v>1000 - 4999</v>
      </c>
    </row>
    <row r="2239" spans="1:4" x14ac:dyDescent="0.25">
      <c r="A2239">
        <v>983</v>
      </c>
      <c r="B2239" t="str" cm="1">
        <f t="array" ref="B2239">_xlfn.IFS(Data!F2239 = "successful", "successful",Data!F2239="failed","unsuccessful",Data!F2239="canceled","unsuccessful",Data!F2239="live","live")</f>
        <v>successful</v>
      </c>
      <c r="C2239">
        <v>18000</v>
      </c>
      <c r="D2239" t="str" cm="1">
        <f t="array" ref="D2239">_xlfn.IFS(C2239&lt;1000,"&lt;1000",AND(C2239&gt;=1000,C2239&lt;=4999),"1000 - 4999",AND(C2239&gt;=5000,C2239&lt;=9999),"5000 - 9999",AND(C2239&gt;=10000,C2239&lt;=14999),"10000 - 14999",AND(C2239&gt;=15000,C2239&lt;=19999),"15000 - 19999",AND(C2239&gt;=20000,C2239&lt;=24999),"20000 - 24999",AND(C2239&gt;=25000,C2239&lt;=29999),"25000 - 29999",AND(C2239&gt;=30000,C2239&lt;=34999),"30000 - 34999",AND(C2239&gt;=35000,C2239&lt;=39999),"35000 - 39999",AND(C2239&gt;=40000,C2239&lt;=44999),"40000 - 44999",AND(C2239&gt;=45000,C2239&lt;=49999),"45000 - 49999",C2239&gt;=50000,"50000 or more")</f>
        <v>15000 - 19999</v>
      </c>
    </row>
    <row r="2240" spans="1:4" x14ac:dyDescent="0.25">
      <c r="A2240">
        <v>79</v>
      </c>
      <c r="B2240" t="str" cm="1">
        <f t="array" ref="B2240">_xlfn.IFS(Data!F2240 = "successful", "successful",Data!F2240="failed","unsuccessful",Data!F2240="canceled","unsuccessful",Data!F2240="live","live")</f>
        <v>successful</v>
      </c>
      <c r="C2240">
        <v>4000</v>
      </c>
      <c r="D2240" t="str" cm="1">
        <f t="array" ref="D2240">_xlfn.IFS(C2240&lt;1000,"&lt;1000",AND(C2240&gt;=1000,C2240&lt;=4999),"1000 - 4999",AND(C2240&gt;=5000,C2240&lt;=9999),"5000 - 9999",AND(C2240&gt;=10000,C2240&lt;=14999),"10000 - 14999",AND(C2240&gt;=15000,C2240&lt;=19999),"15000 - 19999",AND(C2240&gt;=20000,C2240&lt;=24999),"20000 - 24999",AND(C2240&gt;=25000,C2240&lt;=29999),"25000 - 29999",AND(C2240&gt;=30000,C2240&lt;=34999),"30000 - 34999",AND(C2240&gt;=35000,C2240&lt;=39999),"35000 - 39999",AND(C2240&gt;=40000,C2240&lt;=44999),"40000 - 44999",AND(C2240&gt;=45000,C2240&lt;=49999),"45000 - 49999",C2240&gt;=50000,"50000 or more")</f>
        <v>1000 - 4999</v>
      </c>
    </row>
    <row r="2241" spans="1:4" x14ac:dyDescent="0.25">
      <c r="A2241">
        <v>426</v>
      </c>
      <c r="B2241" t="str" cm="1">
        <f t="array" ref="B2241">_xlfn.IFS(Data!F2241 = "successful", "successful",Data!F2241="failed","unsuccessful",Data!F2241="canceled","unsuccessful",Data!F2241="live","live")</f>
        <v>successful</v>
      </c>
      <c r="C2241">
        <v>25000</v>
      </c>
      <c r="D2241" t="str" cm="1">
        <f t="array" ref="D2241">_xlfn.IFS(C2241&lt;1000,"&lt;1000",AND(C2241&gt;=1000,C2241&lt;=4999),"1000 - 4999",AND(C2241&gt;=5000,C2241&lt;=9999),"5000 - 9999",AND(C2241&gt;=10000,C2241&lt;=14999),"10000 - 14999",AND(C2241&gt;=15000,C2241&lt;=19999),"15000 - 19999",AND(C2241&gt;=20000,C2241&lt;=24999),"20000 - 24999",AND(C2241&gt;=25000,C2241&lt;=29999),"25000 - 29999",AND(C2241&gt;=30000,C2241&lt;=34999),"30000 - 34999",AND(C2241&gt;=35000,C2241&lt;=39999),"35000 - 39999",AND(C2241&gt;=40000,C2241&lt;=44999),"40000 - 44999",AND(C2241&gt;=45000,C2241&lt;=49999),"45000 - 49999",C2241&gt;=50000,"50000 or more")</f>
        <v>25000 - 29999</v>
      </c>
    </row>
    <row r="2242" spans="1:4" x14ac:dyDescent="0.25">
      <c r="A2242">
        <v>96</v>
      </c>
      <c r="B2242" t="str" cm="1">
        <f t="array" ref="B2242">_xlfn.IFS(Data!F2242 = "successful", "successful",Data!F2242="failed","unsuccessful",Data!F2242="canceled","unsuccessful",Data!F2242="live","live")</f>
        <v>successful</v>
      </c>
      <c r="C2242">
        <v>5000</v>
      </c>
      <c r="D2242" t="str" cm="1">
        <f t="array" ref="D2242">_xlfn.IFS(C2242&lt;1000,"&lt;1000",AND(C2242&gt;=1000,C2242&lt;=4999),"1000 - 4999",AND(C2242&gt;=5000,C2242&lt;=9999),"5000 - 9999",AND(C2242&gt;=10000,C2242&lt;=14999),"10000 - 14999",AND(C2242&gt;=15000,C2242&lt;=19999),"15000 - 19999",AND(C2242&gt;=20000,C2242&lt;=24999),"20000 - 24999",AND(C2242&gt;=25000,C2242&lt;=29999),"25000 - 29999",AND(C2242&gt;=30000,C2242&lt;=34999),"30000 - 34999",AND(C2242&gt;=35000,C2242&lt;=39999),"35000 - 39999",AND(C2242&gt;=40000,C2242&lt;=44999),"40000 - 44999",AND(C2242&gt;=45000,C2242&lt;=49999),"45000 - 49999",C2242&gt;=50000,"50000 or more")</f>
        <v>5000 - 9999</v>
      </c>
    </row>
    <row r="2243" spans="1:4" x14ac:dyDescent="0.25">
      <c r="A2243">
        <v>163</v>
      </c>
      <c r="B2243" t="str" cm="1">
        <f t="array" ref="B2243">_xlfn.IFS(Data!F2243 = "successful", "successful",Data!F2243="failed","unsuccessful",Data!F2243="canceled","unsuccessful",Data!F2243="live","live")</f>
        <v>successful</v>
      </c>
      <c r="C2243">
        <v>1000</v>
      </c>
      <c r="D2243" t="str" cm="1">
        <f t="array" ref="D2243">_xlfn.IFS(C2243&lt;1000,"&lt;1000",AND(C2243&gt;=1000,C2243&lt;=4999),"1000 - 4999",AND(C2243&gt;=5000,C2243&lt;=9999),"5000 - 9999",AND(C2243&gt;=10000,C2243&lt;=14999),"10000 - 14999",AND(C2243&gt;=15000,C2243&lt;=19999),"15000 - 19999",AND(C2243&gt;=20000,C2243&lt;=24999),"20000 - 24999",AND(C2243&gt;=25000,C2243&lt;=29999),"25000 - 29999",AND(C2243&gt;=30000,C2243&lt;=34999),"30000 - 34999",AND(C2243&gt;=35000,C2243&lt;=39999),"35000 - 39999",AND(C2243&gt;=40000,C2243&lt;=44999),"40000 - 44999",AND(C2243&gt;=45000,C2243&lt;=49999),"45000 - 49999",C2243&gt;=50000,"50000 or more")</f>
        <v>1000 - 4999</v>
      </c>
    </row>
    <row r="2244" spans="1:4" x14ac:dyDescent="0.25">
      <c r="A2244">
        <v>2525</v>
      </c>
      <c r="B2244" t="str" cm="1">
        <f t="array" ref="B2244">_xlfn.IFS(Data!F2244 = "successful", "successful",Data!F2244="failed","unsuccessful",Data!F2244="canceled","unsuccessful",Data!F2244="live","live")</f>
        <v>successful</v>
      </c>
      <c r="C2244">
        <v>10000</v>
      </c>
      <c r="D2244" t="str" cm="1">
        <f t="array" ref="D2244">_xlfn.IFS(C2244&lt;1000,"&lt;1000",AND(C2244&gt;=1000,C2244&lt;=4999),"1000 - 4999",AND(C2244&gt;=5000,C2244&lt;=9999),"5000 - 9999",AND(C2244&gt;=10000,C2244&lt;=14999),"10000 - 14999",AND(C2244&gt;=15000,C2244&lt;=19999),"15000 - 19999",AND(C2244&gt;=20000,C2244&lt;=24999),"20000 - 24999",AND(C2244&gt;=25000,C2244&lt;=29999),"25000 - 29999",AND(C2244&gt;=30000,C2244&lt;=34999),"30000 - 34999",AND(C2244&gt;=35000,C2244&lt;=39999),"35000 - 39999",AND(C2244&gt;=40000,C2244&lt;=44999),"40000 - 44999",AND(C2244&gt;=45000,C2244&lt;=49999),"45000 - 49999",C2244&gt;=50000,"50000 or more")</f>
        <v>10000 - 14999</v>
      </c>
    </row>
    <row r="2245" spans="1:4" x14ac:dyDescent="0.25">
      <c r="A2245">
        <v>2035</v>
      </c>
      <c r="B2245" t="str" cm="1">
        <f t="array" ref="B2245">_xlfn.IFS(Data!F2245 = "successful", "successful",Data!F2245="failed","unsuccessful",Data!F2245="canceled","unsuccessful",Data!F2245="live","live")</f>
        <v>successful</v>
      </c>
      <c r="C2245">
        <v>1</v>
      </c>
      <c r="D2245" t="str" cm="1">
        <f t="array" ref="D2245">_xlfn.IFS(C2245&lt;1000,"&lt;1000",AND(C2245&gt;=1000,C2245&lt;=4999),"1000 - 4999",AND(C2245&gt;=5000,C2245&lt;=9999),"5000 - 9999",AND(C2245&gt;=10000,C2245&lt;=14999),"10000 - 14999",AND(C2245&gt;=15000,C2245&lt;=19999),"15000 - 19999",AND(C2245&gt;=20000,C2245&lt;=24999),"20000 - 24999",AND(C2245&gt;=25000,C2245&lt;=29999),"25000 - 29999",AND(C2245&gt;=30000,C2245&lt;=34999),"30000 - 34999",AND(C2245&gt;=35000,C2245&lt;=39999),"35000 - 39999",AND(C2245&gt;=40000,C2245&lt;=44999),"40000 - 44999",AND(C2245&gt;=45000,C2245&lt;=49999),"45000 - 49999",C2245&gt;=50000,"50000 or more")</f>
        <v>&lt;1000</v>
      </c>
    </row>
    <row r="2246" spans="1:4" x14ac:dyDescent="0.25">
      <c r="A2246">
        <v>290</v>
      </c>
      <c r="B2246" t="str" cm="1">
        <f t="array" ref="B2246">_xlfn.IFS(Data!F2246 = "successful", "successful",Data!F2246="failed","unsuccessful",Data!F2246="canceled","unsuccessful",Data!F2246="live","live")</f>
        <v>successful</v>
      </c>
      <c r="C2246">
        <v>5000</v>
      </c>
      <c r="D2246" t="str" cm="1">
        <f t="array" ref="D2246">_xlfn.IFS(C2246&lt;1000,"&lt;1000",AND(C2246&gt;=1000,C2246&lt;=4999),"1000 - 4999",AND(C2246&gt;=5000,C2246&lt;=9999),"5000 - 9999",AND(C2246&gt;=10000,C2246&lt;=14999),"10000 - 14999",AND(C2246&gt;=15000,C2246&lt;=19999),"15000 - 19999",AND(C2246&gt;=20000,C2246&lt;=24999),"20000 - 24999",AND(C2246&gt;=25000,C2246&lt;=29999),"25000 - 29999",AND(C2246&gt;=30000,C2246&lt;=34999),"30000 - 34999",AND(C2246&gt;=35000,C2246&lt;=39999),"35000 - 39999",AND(C2246&gt;=40000,C2246&lt;=44999),"40000 - 44999",AND(C2246&gt;=45000,C2246&lt;=49999),"45000 - 49999",C2246&gt;=50000,"50000 or more")</f>
        <v>5000 - 9999</v>
      </c>
    </row>
    <row r="2247" spans="1:4" x14ac:dyDescent="0.25">
      <c r="A2247">
        <v>1980</v>
      </c>
      <c r="B2247" t="str" cm="1">
        <f t="array" ref="B2247">_xlfn.IFS(Data!F2247 = "successful", "successful",Data!F2247="failed","unsuccessful",Data!F2247="canceled","unsuccessful",Data!F2247="live","live")</f>
        <v>successful</v>
      </c>
      <c r="C2247">
        <v>4000</v>
      </c>
      <c r="D2247" t="str" cm="1">
        <f t="array" ref="D2247">_xlfn.IFS(C2247&lt;1000,"&lt;1000",AND(C2247&gt;=1000,C2247&lt;=4999),"1000 - 4999",AND(C2247&gt;=5000,C2247&lt;=9999),"5000 - 9999",AND(C2247&gt;=10000,C2247&lt;=14999),"10000 - 14999",AND(C2247&gt;=15000,C2247&lt;=19999),"15000 - 19999",AND(C2247&gt;=20000,C2247&lt;=24999),"20000 - 24999",AND(C2247&gt;=25000,C2247&lt;=29999),"25000 - 29999",AND(C2247&gt;=30000,C2247&lt;=34999),"30000 - 34999",AND(C2247&gt;=35000,C2247&lt;=39999),"35000 - 39999",AND(C2247&gt;=40000,C2247&lt;=44999),"40000 - 44999",AND(C2247&gt;=45000,C2247&lt;=49999),"45000 - 49999",C2247&gt;=50000,"50000 or more")</f>
        <v>1000 - 4999</v>
      </c>
    </row>
    <row r="2248" spans="1:4" x14ac:dyDescent="0.25">
      <c r="A2248">
        <v>57</v>
      </c>
      <c r="B2248" t="str" cm="1">
        <f t="array" ref="B2248">_xlfn.IFS(Data!F2248 = "successful", "successful",Data!F2248="failed","unsuccessful",Data!F2248="canceled","unsuccessful",Data!F2248="live","live")</f>
        <v>successful</v>
      </c>
      <c r="C2248">
        <v>2500</v>
      </c>
      <c r="D2248" t="str" cm="1">
        <f t="array" ref="D2248">_xlfn.IFS(C2248&lt;1000,"&lt;1000",AND(C2248&gt;=1000,C2248&lt;=4999),"1000 - 4999",AND(C2248&gt;=5000,C2248&lt;=9999),"5000 - 9999",AND(C2248&gt;=10000,C2248&lt;=14999),"10000 - 14999",AND(C2248&gt;=15000,C2248&lt;=19999),"15000 - 19999",AND(C2248&gt;=20000,C2248&lt;=24999),"20000 - 24999",AND(C2248&gt;=25000,C2248&lt;=29999),"25000 - 29999",AND(C2248&gt;=30000,C2248&lt;=34999),"30000 - 34999",AND(C2248&gt;=35000,C2248&lt;=39999),"35000 - 39999",AND(C2248&gt;=40000,C2248&lt;=44999),"40000 - 44999",AND(C2248&gt;=45000,C2248&lt;=49999),"45000 - 49999",C2248&gt;=50000,"50000 or more")</f>
        <v>1000 - 4999</v>
      </c>
    </row>
    <row r="2249" spans="1:4" x14ac:dyDescent="0.25">
      <c r="A2249">
        <v>380</v>
      </c>
      <c r="B2249" t="str" cm="1">
        <f t="array" ref="B2249">_xlfn.IFS(Data!F2249 = "successful", "successful",Data!F2249="failed","unsuccessful",Data!F2249="canceled","unsuccessful",Data!F2249="live","live")</f>
        <v>successful</v>
      </c>
      <c r="C2249">
        <v>18500</v>
      </c>
      <c r="D2249" t="str" cm="1">
        <f t="array" ref="D2249">_xlfn.IFS(C2249&lt;1000,"&lt;1000",AND(C2249&gt;=1000,C2249&lt;=4999),"1000 - 4999",AND(C2249&gt;=5000,C2249&lt;=9999),"5000 - 9999",AND(C2249&gt;=10000,C2249&lt;=14999),"10000 - 14999",AND(C2249&gt;=15000,C2249&lt;=19999),"15000 - 19999",AND(C2249&gt;=20000,C2249&lt;=24999),"20000 - 24999",AND(C2249&gt;=25000,C2249&lt;=29999),"25000 - 29999",AND(C2249&gt;=30000,C2249&lt;=34999),"30000 - 34999",AND(C2249&gt;=35000,C2249&lt;=39999),"35000 - 39999",AND(C2249&gt;=40000,C2249&lt;=44999),"40000 - 44999",AND(C2249&gt;=45000,C2249&lt;=49999),"45000 - 49999",C2249&gt;=50000,"50000 or more")</f>
        <v>15000 - 19999</v>
      </c>
    </row>
    <row r="2250" spans="1:4" x14ac:dyDescent="0.25">
      <c r="A2250">
        <v>128</v>
      </c>
      <c r="B2250" t="str" cm="1">
        <f t="array" ref="B2250">_xlfn.IFS(Data!F2250 = "successful", "successful",Data!F2250="failed","unsuccessful",Data!F2250="canceled","unsuccessful",Data!F2250="live","live")</f>
        <v>successful</v>
      </c>
      <c r="C2250">
        <v>7000</v>
      </c>
      <c r="D2250" t="str" cm="1">
        <f t="array" ref="D2250">_xlfn.IFS(C2250&lt;1000,"&lt;1000",AND(C2250&gt;=1000,C2250&lt;=4999),"1000 - 4999",AND(C2250&gt;=5000,C2250&lt;=9999),"5000 - 9999",AND(C2250&gt;=10000,C2250&lt;=14999),"10000 - 14999",AND(C2250&gt;=15000,C2250&lt;=19999),"15000 - 19999",AND(C2250&gt;=20000,C2250&lt;=24999),"20000 - 24999",AND(C2250&gt;=25000,C2250&lt;=29999),"25000 - 29999",AND(C2250&gt;=30000,C2250&lt;=34999),"30000 - 34999",AND(C2250&gt;=35000,C2250&lt;=39999),"35000 - 39999",AND(C2250&gt;=40000,C2250&lt;=44999),"40000 - 44999",AND(C2250&gt;=45000,C2250&lt;=49999),"45000 - 49999",C2250&gt;=50000,"50000 or more")</f>
        <v>5000 - 9999</v>
      </c>
    </row>
    <row r="2251" spans="1:4" x14ac:dyDescent="0.25">
      <c r="A2251">
        <v>180</v>
      </c>
      <c r="B2251" t="str" cm="1">
        <f t="array" ref="B2251">_xlfn.IFS(Data!F2251 = "successful", "successful",Data!F2251="failed","unsuccessful",Data!F2251="canceled","unsuccessful",Data!F2251="live","live")</f>
        <v>successful</v>
      </c>
      <c r="C2251">
        <v>3500</v>
      </c>
      <c r="D2251" t="str" cm="1">
        <f t="array" ref="D2251">_xlfn.IFS(C2251&lt;1000,"&lt;1000",AND(C2251&gt;=1000,C2251&lt;=4999),"1000 - 4999",AND(C2251&gt;=5000,C2251&lt;=9999),"5000 - 9999",AND(C2251&gt;=10000,C2251&lt;=14999),"10000 - 14999",AND(C2251&gt;=15000,C2251&lt;=19999),"15000 - 19999",AND(C2251&gt;=20000,C2251&lt;=24999),"20000 - 24999",AND(C2251&gt;=25000,C2251&lt;=29999),"25000 - 29999",AND(C2251&gt;=30000,C2251&lt;=34999),"30000 - 34999",AND(C2251&gt;=35000,C2251&lt;=39999),"35000 - 39999",AND(C2251&gt;=40000,C2251&lt;=44999),"40000 - 44999",AND(C2251&gt;=45000,C2251&lt;=49999),"45000 - 49999",C2251&gt;=50000,"50000 or more")</f>
        <v>1000 - 4999</v>
      </c>
    </row>
    <row r="2252" spans="1:4" x14ac:dyDescent="0.25">
      <c r="A2252">
        <v>571</v>
      </c>
      <c r="B2252" t="str" cm="1">
        <f t="array" ref="B2252">_xlfn.IFS(Data!F2252 = "successful", "successful",Data!F2252="failed","unsuccessful",Data!F2252="canceled","unsuccessful",Data!F2252="live","live")</f>
        <v>successful</v>
      </c>
      <c r="C2252">
        <v>25000</v>
      </c>
      <c r="D2252" t="str" cm="1">
        <f t="array" ref="D2252">_xlfn.IFS(C2252&lt;1000,"&lt;1000",AND(C2252&gt;=1000,C2252&lt;=4999),"1000 - 4999",AND(C2252&gt;=5000,C2252&lt;=9999),"5000 - 9999",AND(C2252&gt;=10000,C2252&lt;=14999),"10000 - 14999",AND(C2252&gt;=15000,C2252&lt;=19999),"15000 - 19999",AND(C2252&gt;=20000,C2252&lt;=24999),"20000 - 24999",AND(C2252&gt;=25000,C2252&lt;=29999),"25000 - 29999",AND(C2252&gt;=30000,C2252&lt;=34999),"30000 - 34999",AND(C2252&gt;=35000,C2252&lt;=39999),"35000 - 39999",AND(C2252&gt;=40000,C2252&lt;=44999),"40000 - 44999",AND(C2252&gt;=45000,C2252&lt;=49999),"45000 - 49999",C2252&gt;=50000,"50000 or more")</f>
        <v>25000 - 29999</v>
      </c>
    </row>
    <row r="2253" spans="1:4" x14ac:dyDescent="0.25">
      <c r="A2253">
        <v>480</v>
      </c>
      <c r="B2253" t="str" cm="1">
        <f t="array" ref="B2253">_xlfn.IFS(Data!F2253 = "successful", "successful",Data!F2253="failed","unsuccessful",Data!F2253="canceled","unsuccessful",Data!F2253="live","live")</f>
        <v>successful</v>
      </c>
      <c r="C2253">
        <v>8500</v>
      </c>
      <c r="D2253" t="str" cm="1">
        <f t="array" ref="D2253">_xlfn.IFS(C2253&lt;1000,"&lt;1000",AND(C2253&gt;=1000,C2253&lt;=4999),"1000 - 4999",AND(C2253&gt;=5000,C2253&lt;=9999),"5000 - 9999",AND(C2253&gt;=10000,C2253&lt;=14999),"10000 - 14999",AND(C2253&gt;=15000,C2253&lt;=19999),"15000 - 19999",AND(C2253&gt;=20000,C2253&lt;=24999),"20000 - 24999",AND(C2253&gt;=25000,C2253&lt;=29999),"25000 - 29999",AND(C2253&gt;=30000,C2253&lt;=34999),"30000 - 34999",AND(C2253&gt;=35000,C2253&lt;=39999),"35000 - 39999",AND(C2253&gt;=40000,C2253&lt;=44999),"40000 - 44999",AND(C2253&gt;=45000,C2253&lt;=49999),"45000 - 49999",C2253&gt;=50000,"50000 or more")</f>
        <v>5000 - 9999</v>
      </c>
    </row>
    <row r="2254" spans="1:4" x14ac:dyDescent="0.25">
      <c r="A2254">
        <v>249</v>
      </c>
      <c r="B2254" t="str" cm="1">
        <f t="array" ref="B2254">_xlfn.IFS(Data!F2254 = "successful", "successful",Data!F2254="failed","unsuccessful",Data!F2254="canceled","unsuccessful",Data!F2254="live","live")</f>
        <v>successful</v>
      </c>
      <c r="C2254">
        <v>9000</v>
      </c>
      <c r="D2254" t="str" cm="1">
        <f t="array" ref="D2254">_xlfn.IFS(C2254&lt;1000,"&lt;1000",AND(C2254&gt;=1000,C2254&lt;=4999),"1000 - 4999",AND(C2254&gt;=5000,C2254&lt;=9999),"5000 - 9999",AND(C2254&gt;=10000,C2254&lt;=14999),"10000 - 14999",AND(C2254&gt;=15000,C2254&lt;=19999),"15000 - 19999",AND(C2254&gt;=20000,C2254&lt;=24999),"20000 - 24999",AND(C2254&gt;=25000,C2254&lt;=29999),"25000 - 29999",AND(C2254&gt;=30000,C2254&lt;=34999),"30000 - 34999",AND(C2254&gt;=35000,C2254&lt;=39999),"35000 - 39999",AND(C2254&gt;=40000,C2254&lt;=44999),"40000 - 44999",AND(C2254&gt;=45000,C2254&lt;=49999),"45000 - 49999",C2254&gt;=50000,"50000 or more")</f>
        <v>5000 - 9999</v>
      </c>
    </row>
    <row r="2255" spans="1:4" x14ac:dyDescent="0.25">
      <c r="A2255">
        <v>84</v>
      </c>
      <c r="B2255" t="str" cm="1">
        <f t="array" ref="B2255">_xlfn.IFS(Data!F2255 = "successful", "successful",Data!F2255="failed","unsuccessful",Data!F2255="canceled","unsuccessful",Data!F2255="live","live")</f>
        <v>successful</v>
      </c>
      <c r="C2255">
        <v>8000</v>
      </c>
      <c r="D2255" t="str" cm="1">
        <f t="array" ref="D2255">_xlfn.IFS(C2255&lt;1000,"&lt;1000",AND(C2255&gt;=1000,C2255&lt;=4999),"1000 - 4999",AND(C2255&gt;=5000,C2255&lt;=9999),"5000 - 9999",AND(C2255&gt;=10000,C2255&lt;=14999),"10000 - 14999",AND(C2255&gt;=15000,C2255&lt;=19999),"15000 - 19999",AND(C2255&gt;=20000,C2255&lt;=24999),"20000 - 24999",AND(C2255&gt;=25000,C2255&lt;=29999),"25000 - 29999",AND(C2255&gt;=30000,C2255&lt;=34999),"30000 - 34999",AND(C2255&gt;=35000,C2255&lt;=39999),"35000 - 39999",AND(C2255&gt;=40000,C2255&lt;=44999),"40000 - 44999",AND(C2255&gt;=45000,C2255&lt;=49999),"45000 - 49999",C2255&gt;=50000,"50000 or more")</f>
        <v>5000 - 9999</v>
      </c>
    </row>
    <row r="2256" spans="1:4" x14ac:dyDescent="0.25">
      <c r="A2256">
        <v>197</v>
      </c>
      <c r="B2256" t="str" cm="1">
        <f t="array" ref="B2256">_xlfn.IFS(Data!F2256 = "successful", "successful",Data!F2256="failed","unsuccessful",Data!F2256="canceled","unsuccessful",Data!F2256="live","live")</f>
        <v>successful</v>
      </c>
      <c r="C2256">
        <v>500</v>
      </c>
      <c r="D2256" t="str" cm="1">
        <f t="array" ref="D2256">_xlfn.IFS(C2256&lt;1000,"&lt;1000",AND(C2256&gt;=1000,C2256&lt;=4999),"1000 - 4999",AND(C2256&gt;=5000,C2256&lt;=9999),"5000 - 9999",AND(C2256&gt;=10000,C2256&lt;=14999),"10000 - 14999",AND(C2256&gt;=15000,C2256&lt;=19999),"15000 - 19999",AND(C2256&gt;=20000,C2256&lt;=24999),"20000 - 24999",AND(C2256&gt;=25000,C2256&lt;=29999),"25000 - 29999",AND(C2256&gt;=30000,C2256&lt;=34999),"30000 - 34999",AND(C2256&gt;=35000,C2256&lt;=39999),"35000 - 39999",AND(C2256&gt;=40000,C2256&lt;=44999),"40000 - 44999",AND(C2256&gt;=45000,C2256&lt;=49999),"45000 - 49999",C2256&gt;=50000,"50000 or more")</f>
        <v>&lt;1000</v>
      </c>
    </row>
    <row r="2257" spans="1:4" x14ac:dyDescent="0.25">
      <c r="A2257">
        <v>271</v>
      </c>
      <c r="B2257" t="str" cm="1">
        <f t="array" ref="B2257">_xlfn.IFS(Data!F2257 = "successful", "successful",Data!F2257="failed","unsuccessful",Data!F2257="canceled","unsuccessful",Data!F2257="live","live")</f>
        <v>successful</v>
      </c>
      <c r="C2257">
        <v>3950</v>
      </c>
      <c r="D2257" t="str" cm="1">
        <f t="array" ref="D2257">_xlfn.IFS(C2257&lt;1000,"&lt;1000",AND(C2257&gt;=1000,C2257&lt;=4999),"1000 - 4999",AND(C2257&gt;=5000,C2257&lt;=9999),"5000 - 9999",AND(C2257&gt;=10000,C2257&lt;=14999),"10000 - 14999",AND(C2257&gt;=15000,C2257&lt;=19999),"15000 - 19999",AND(C2257&gt;=20000,C2257&lt;=24999),"20000 - 24999",AND(C2257&gt;=25000,C2257&lt;=29999),"25000 - 29999",AND(C2257&gt;=30000,C2257&lt;=34999),"30000 - 34999",AND(C2257&gt;=35000,C2257&lt;=39999),"35000 - 39999",AND(C2257&gt;=40000,C2257&lt;=44999),"40000 - 44999",AND(C2257&gt;=45000,C2257&lt;=49999),"45000 - 49999",C2257&gt;=50000,"50000 or more")</f>
        <v>1000 - 4999</v>
      </c>
    </row>
    <row r="2258" spans="1:4" x14ac:dyDescent="0.25">
      <c r="A2258">
        <v>50</v>
      </c>
      <c r="B2258" t="str" cm="1">
        <f t="array" ref="B2258">_xlfn.IFS(Data!F2258 = "successful", "successful",Data!F2258="failed","unsuccessful",Data!F2258="canceled","unsuccessful",Data!F2258="live","live")</f>
        <v>successful</v>
      </c>
      <c r="C2258">
        <v>480</v>
      </c>
      <c r="D2258" t="str" cm="1">
        <f t="array" ref="D2258">_xlfn.IFS(C2258&lt;1000,"&lt;1000",AND(C2258&gt;=1000,C2258&lt;=4999),"1000 - 4999",AND(C2258&gt;=5000,C2258&lt;=9999),"5000 - 9999",AND(C2258&gt;=10000,C2258&lt;=14999),"10000 - 14999",AND(C2258&gt;=15000,C2258&lt;=19999),"15000 - 19999",AND(C2258&gt;=20000,C2258&lt;=24999),"20000 - 24999",AND(C2258&gt;=25000,C2258&lt;=29999),"25000 - 29999",AND(C2258&gt;=30000,C2258&lt;=34999),"30000 - 34999",AND(C2258&gt;=35000,C2258&lt;=39999),"35000 - 39999",AND(C2258&gt;=40000,C2258&lt;=44999),"40000 - 44999",AND(C2258&gt;=45000,C2258&lt;=49999),"45000 - 49999",C2258&gt;=50000,"50000 or more")</f>
        <v>&lt;1000</v>
      </c>
    </row>
    <row r="2259" spans="1:4" x14ac:dyDescent="0.25">
      <c r="A2259">
        <v>169</v>
      </c>
      <c r="B2259" t="str" cm="1">
        <f t="array" ref="B2259">_xlfn.IFS(Data!F2259 = "successful", "successful",Data!F2259="failed","unsuccessful",Data!F2259="canceled","unsuccessful",Data!F2259="live","live")</f>
        <v>successful</v>
      </c>
      <c r="C2259">
        <v>2500</v>
      </c>
      <c r="D2259" t="str" cm="1">
        <f t="array" ref="D2259">_xlfn.IFS(C2259&lt;1000,"&lt;1000",AND(C2259&gt;=1000,C2259&lt;=4999),"1000 - 4999",AND(C2259&gt;=5000,C2259&lt;=9999),"5000 - 9999",AND(C2259&gt;=10000,C2259&lt;=14999),"10000 - 14999",AND(C2259&gt;=15000,C2259&lt;=19999),"15000 - 19999",AND(C2259&gt;=20000,C2259&lt;=24999),"20000 - 24999",AND(C2259&gt;=25000,C2259&lt;=29999),"25000 - 29999",AND(C2259&gt;=30000,C2259&lt;=34999),"30000 - 34999",AND(C2259&gt;=35000,C2259&lt;=39999),"35000 - 39999",AND(C2259&gt;=40000,C2259&lt;=44999),"40000 - 44999",AND(C2259&gt;=45000,C2259&lt;=49999),"45000 - 49999",C2259&gt;=50000,"50000 or more")</f>
        <v>1000 - 4999</v>
      </c>
    </row>
    <row r="2260" spans="1:4" x14ac:dyDescent="0.25">
      <c r="A2260">
        <v>205</v>
      </c>
      <c r="B2260" t="str" cm="1">
        <f t="array" ref="B2260">_xlfn.IFS(Data!F2260 = "successful", "successful",Data!F2260="failed","unsuccessful",Data!F2260="canceled","unsuccessful",Data!F2260="live","live")</f>
        <v>successful</v>
      </c>
      <c r="C2260">
        <v>2200</v>
      </c>
      <c r="D2260" t="str" cm="1">
        <f t="array" ref="D2260">_xlfn.IFS(C2260&lt;1000,"&lt;1000",AND(C2260&gt;=1000,C2260&lt;=4999),"1000 - 4999",AND(C2260&gt;=5000,C2260&lt;=9999),"5000 - 9999",AND(C2260&gt;=10000,C2260&lt;=14999),"10000 - 14999",AND(C2260&gt;=15000,C2260&lt;=19999),"15000 - 19999",AND(C2260&gt;=20000,C2260&lt;=24999),"20000 - 24999",AND(C2260&gt;=25000,C2260&lt;=29999),"25000 - 29999",AND(C2260&gt;=30000,C2260&lt;=34999),"30000 - 34999",AND(C2260&gt;=35000,C2260&lt;=39999),"35000 - 39999",AND(C2260&gt;=40000,C2260&lt;=44999),"40000 - 44999",AND(C2260&gt;=45000,C2260&lt;=49999),"45000 - 49999",C2260&gt;=50000,"50000 or more")</f>
        <v>1000 - 4999</v>
      </c>
    </row>
    <row r="2261" spans="1:4" x14ac:dyDescent="0.25">
      <c r="A2261">
        <v>206</v>
      </c>
      <c r="B2261" t="str" cm="1">
        <f t="array" ref="B2261">_xlfn.IFS(Data!F2261 = "successful", "successful",Data!F2261="failed","unsuccessful",Data!F2261="canceled","unsuccessful",Data!F2261="live","live")</f>
        <v>successful</v>
      </c>
      <c r="C2261">
        <v>1000</v>
      </c>
      <c r="D2261" t="str" cm="1">
        <f t="array" ref="D2261">_xlfn.IFS(C2261&lt;1000,"&lt;1000",AND(C2261&gt;=1000,C2261&lt;=4999),"1000 - 4999",AND(C2261&gt;=5000,C2261&lt;=9999),"5000 - 9999",AND(C2261&gt;=10000,C2261&lt;=14999),"10000 - 14999",AND(C2261&gt;=15000,C2261&lt;=19999),"15000 - 19999",AND(C2261&gt;=20000,C2261&lt;=24999),"20000 - 24999",AND(C2261&gt;=25000,C2261&lt;=29999),"25000 - 29999",AND(C2261&gt;=30000,C2261&lt;=34999),"30000 - 34999",AND(C2261&gt;=35000,C2261&lt;=39999),"35000 - 39999",AND(C2261&gt;=40000,C2261&lt;=44999),"40000 - 44999",AND(C2261&gt;=45000,C2261&lt;=49999),"45000 - 49999",C2261&gt;=50000,"50000 or more")</f>
        <v>1000 - 4999</v>
      </c>
    </row>
    <row r="2262" spans="1:4" x14ac:dyDescent="0.25">
      <c r="A2262">
        <v>84</v>
      </c>
      <c r="B2262" t="str" cm="1">
        <f t="array" ref="B2262">_xlfn.IFS(Data!F2262 = "successful", "successful",Data!F2262="failed","unsuccessful",Data!F2262="canceled","unsuccessful",Data!F2262="live","live")</f>
        <v>successful</v>
      </c>
      <c r="C2262">
        <v>2500</v>
      </c>
      <c r="D2262" t="str" cm="1">
        <f t="array" ref="D2262">_xlfn.IFS(C2262&lt;1000,"&lt;1000",AND(C2262&gt;=1000,C2262&lt;=4999),"1000 - 4999",AND(C2262&gt;=5000,C2262&lt;=9999),"5000 - 9999",AND(C2262&gt;=10000,C2262&lt;=14999),"10000 - 14999",AND(C2262&gt;=15000,C2262&lt;=19999),"15000 - 19999",AND(C2262&gt;=20000,C2262&lt;=24999),"20000 - 24999",AND(C2262&gt;=25000,C2262&lt;=29999),"25000 - 29999",AND(C2262&gt;=30000,C2262&lt;=34999),"30000 - 34999",AND(C2262&gt;=35000,C2262&lt;=39999),"35000 - 39999",AND(C2262&gt;=40000,C2262&lt;=44999),"40000 - 44999",AND(C2262&gt;=45000,C2262&lt;=49999),"45000 - 49999",C2262&gt;=50000,"50000 or more")</f>
        <v>1000 - 4999</v>
      </c>
    </row>
    <row r="2263" spans="1:4" x14ac:dyDescent="0.25">
      <c r="A2263">
        <v>210</v>
      </c>
      <c r="B2263" t="str" cm="1">
        <f t="array" ref="B2263">_xlfn.IFS(Data!F2263 = "successful", "successful",Data!F2263="failed","unsuccessful",Data!F2263="canceled","unsuccessful",Data!F2263="live","live")</f>
        <v>successful</v>
      </c>
      <c r="C2263">
        <v>1000</v>
      </c>
      <c r="D2263" t="str" cm="1">
        <f t="array" ref="D2263">_xlfn.IFS(C2263&lt;1000,"&lt;1000",AND(C2263&gt;=1000,C2263&lt;=4999),"1000 - 4999",AND(C2263&gt;=5000,C2263&lt;=9999),"5000 - 9999",AND(C2263&gt;=10000,C2263&lt;=14999),"10000 - 14999",AND(C2263&gt;=15000,C2263&lt;=19999),"15000 - 19999",AND(C2263&gt;=20000,C2263&lt;=24999),"20000 - 24999",AND(C2263&gt;=25000,C2263&lt;=29999),"25000 - 29999",AND(C2263&gt;=30000,C2263&lt;=34999),"30000 - 34999",AND(C2263&gt;=35000,C2263&lt;=39999),"35000 - 39999",AND(C2263&gt;=40000,C2263&lt;=44999),"40000 - 44999",AND(C2263&gt;=45000,C2263&lt;=49999),"45000 - 49999",C2263&gt;=50000,"50000 or more")</f>
        <v>1000 - 4999</v>
      </c>
    </row>
    <row r="2264" spans="1:4" x14ac:dyDescent="0.25">
      <c r="A2264">
        <v>181</v>
      </c>
      <c r="B2264" t="str" cm="1">
        <f t="array" ref="B2264">_xlfn.IFS(Data!F2264 = "successful", "successful",Data!F2264="failed","unsuccessful",Data!F2264="canceled","unsuccessful",Data!F2264="live","live")</f>
        <v>successful</v>
      </c>
      <c r="C2264">
        <v>3300</v>
      </c>
      <c r="D2264" t="str" cm="1">
        <f t="array" ref="D2264">_xlfn.IFS(C2264&lt;1000,"&lt;1000",AND(C2264&gt;=1000,C2264&lt;=4999),"1000 - 4999",AND(C2264&gt;=5000,C2264&lt;=9999),"5000 - 9999",AND(C2264&gt;=10000,C2264&lt;=14999),"10000 - 14999",AND(C2264&gt;=15000,C2264&lt;=19999),"15000 - 19999",AND(C2264&gt;=20000,C2264&lt;=24999),"20000 - 24999",AND(C2264&gt;=25000,C2264&lt;=29999),"25000 - 29999",AND(C2264&gt;=30000,C2264&lt;=34999),"30000 - 34999",AND(C2264&gt;=35000,C2264&lt;=39999),"35000 - 39999",AND(C2264&gt;=40000,C2264&lt;=44999),"40000 - 44999",AND(C2264&gt;=45000,C2264&lt;=49999),"45000 - 49999",C2264&gt;=50000,"50000 or more")</f>
        <v>1000 - 4999</v>
      </c>
    </row>
    <row r="2265" spans="1:4" x14ac:dyDescent="0.25">
      <c r="A2265">
        <v>60</v>
      </c>
      <c r="B2265" t="str" cm="1">
        <f t="array" ref="B2265">_xlfn.IFS(Data!F2265 = "successful", "successful",Data!F2265="failed","unsuccessful",Data!F2265="canceled","unsuccessful",Data!F2265="live","live")</f>
        <v>successful</v>
      </c>
      <c r="C2265">
        <v>7500</v>
      </c>
      <c r="D2265" t="str" cm="1">
        <f t="array" ref="D2265">_xlfn.IFS(C2265&lt;1000,"&lt;1000",AND(C2265&gt;=1000,C2265&lt;=4999),"1000 - 4999",AND(C2265&gt;=5000,C2265&lt;=9999),"5000 - 9999",AND(C2265&gt;=10000,C2265&lt;=14999),"10000 - 14999",AND(C2265&gt;=15000,C2265&lt;=19999),"15000 - 19999",AND(C2265&gt;=20000,C2265&lt;=24999),"20000 - 24999",AND(C2265&gt;=25000,C2265&lt;=29999),"25000 - 29999",AND(C2265&gt;=30000,C2265&lt;=34999),"30000 - 34999",AND(C2265&gt;=35000,C2265&lt;=39999),"35000 - 39999",AND(C2265&gt;=40000,C2265&lt;=44999),"40000 - 44999",AND(C2265&gt;=45000,C2265&lt;=49999),"45000 - 49999",C2265&gt;=50000,"50000 or more")</f>
        <v>5000 - 9999</v>
      </c>
    </row>
    <row r="2266" spans="1:4" x14ac:dyDescent="0.25">
      <c r="A2266">
        <v>445</v>
      </c>
      <c r="B2266" t="str" cm="1">
        <f t="array" ref="B2266">_xlfn.IFS(Data!F2266 = "successful", "successful",Data!F2266="failed","unsuccessful",Data!F2266="canceled","unsuccessful",Data!F2266="live","live")</f>
        <v>successful</v>
      </c>
      <c r="C2266">
        <v>6000</v>
      </c>
      <c r="D2266" t="str" cm="1">
        <f t="array" ref="D2266">_xlfn.IFS(C2266&lt;1000,"&lt;1000",AND(C2266&gt;=1000,C2266&lt;=4999),"1000 - 4999",AND(C2266&gt;=5000,C2266&lt;=9999),"5000 - 9999",AND(C2266&gt;=10000,C2266&lt;=14999),"10000 - 14999",AND(C2266&gt;=15000,C2266&lt;=19999),"15000 - 19999",AND(C2266&gt;=20000,C2266&lt;=24999),"20000 - 24999",AND(C2266&gt;=25000,C2266&lt;=29999),"25000 - 29999",AND(C2266&gt;=30000,C2266&lt;=34999),"30000 - 34999",AND(C2266&gt;=35000,C2266&lt;=39999),"35000 - 39999",AND(C2266&gt;=40000,C2266&lt;=44999),"40000 - 44999",AND(C2266&gt;=45000,C2266&lt;=49999),"45000 - 49999",C2266&gt;=50000,"50000 or more")</f>
        <v>5000 - 9999</v>
      </c>
    </row>
    <row r="2267" spans="1:4" x14ac:dyDescent="0.25">
      <c r="A2267">
        <v>17</v>
      </c>
      <c r="B2267" t="str" cm="1">
        <f t="array" ref="B2267">_xlfn.IFS(Data!F2267 = "successful", "successful",Data!F2267="failed","unsuccessful",Data!F2267="canceled","unsuccessful",Data!F2267="live","live")</f>
        <v>successful</v>
      </c>
      <c r="C2267">
        <v>200</v>
      </c>
      <c r="D2267" t="str" cm="1">
        <f t="array" ref="D2267">_xlfn.IFS(C2267&lt;1000,"&lt;1000",AND(C2267&gt;=1000,C2267&lt;=4999),"1000 - 4999",AND(C2267&gt;=5000,C2267&lt;=9999),"5000 - 9999",AND(C2267&gt;=10000,C2267&lt;=14999),"10000 - 14999",AND(C2267&gt;=15000,C2267&lt;=19999),"15000 - 19999",AND(C2267&gt;=20000,C2267&lt;=24999),"20000 - 24999",AND(C2267&gt;=25000,C2267&lt;=29999),"25000 - 29999",AND(C2267&gt;=30000,C2267&lt;=34999),"30000 - 34999",AND(C2267&gt;=35000,C2267&lt;=39999),"35000 - 39999",AND(C2267&gt;=40000,C2267&lt;=44999),"40000 - 44999",AND(C2267&gt;=45000,C2267&lt;=49999),"45000 - 49999",C2267&gt;=50000,"50000 or more")</f>
        <v>&lt;1000</v>
      </c>
    </row>
    <row r="2268" spans="1:4" x14ac:dyDescent="0.25">
      <c r="A2268">
        <v>194</v>
      </c>
      <c r="B2268" t="str" cm="1">
        <f t="array" ref="B2268">_xlfn.IFS(Data!F2268 = "successful", "successful",Data!F2268="failed","unsuccessful",Data!F2268="canceled","unsuccessful",Data!F2268="live","live")</f>
        <v>successful</v>
      </c>
      <c r="C2268">
        <v>1500</v>
      </c>
      <c r="D2268" t="str" cm="1">
        <f t="array" ref="D2268">_xlfn.IFS(C2268&lt;1000,"&lt;1000",AND(C2268&gt;=1000,C2268&lt;=4999),"1000 - 4999",AND(C2268&gt;=5000,C2268&lt;=9999),"5000 - 9999",AND(C2268&gt;=10000,C2268&lt;=14999),"10000 - 14999",AND(C2268&gt;=15000,C2268&lt;=19999),"15000 - 19999",AND(C2268&gt;=20000,C2268&lt;=24999),"20000 - 24999",AND(C2268&gt;=25000,C2268&lt;=29999),"25000 - 29999",AND(C2268&gt;=30000,C2268&lt;=34999),"30000 - 34999",AND(C2268&gt;=35000,C2268&lt;=39999),"35000 - 39999",AND(C2268&gt;=40000,C2268&lt;=44999),"40000 - 44999",AND(C2268&gt;=45000,C2268&lt;=49999),"45000 - 49999",C2268&gt;=50000,"50000 or more")</f>
        <v>1000 - 4999</v>
      </c>
    </row>
    <row r="2269" spans="1:4" x14ac:dyDescent="0.25">
      <c r="A2269">
        <v>404</v>
      </c>
      <c r="B2269" t="str" cm="1">
        <f t="array" ref="B2269">_xlfn.IFS(Data!F2269 = "successful", "successful",Data!F2269="failed","unsuccessful",Data!F2269="canceled","unsuccessful",Data!F2269="live","live")</f>
        <v>successful</v>
      </c>
      <c r="C2269">
        <v>20000</v>
      </c>
      <c r="D2269" t="str" cm="1">
        <f t="array" ref="D2269">_xlfn.IFS(C2269&lt;1000,"&lt;1000",AND(C2269&gt;=1000,C2269&lt;=4999),"1000 - 4999",AND(C2269&gt;=5000,C2269&lt;=9999),"5000 - 9999",AND(C2269&gt;=10000,C2269&lt;=14999),"10000 - 14999",AND(C2269&gt;=15000,C2269&lt;=19999),"15000 - 19999",AND(C2269&gt;=20000,C2269&lt;=24999),"20000 - 24999",AND(C2269&gt;=25000,C2269&lt;=29999),"25000 - 29999",AND(C2269&gt;=30000,C2269&lt;=34999),"30000 - 34999",AND(C2269&gt;=35000,C2269&lt;=39999),"35000 - 39999",AND(C2269&gt;=40000,C2269&lt;=44999),"40000 - 44999",AND(C2269&gt;=45000,C2269&lt;=49999),"45000 - 49999",C2269&gt;=50000,"50000 or more")</f>
        <v>20000 - 24999</v>
      </c>
    </row>
    <row r="2270" spans="1:4" x14ac:dyDescent="0.25">
      <c r="A2270">
        <v>194</v>
      </c>
      <c r="B2270" t="str" cm="1">
        <f t="array" ref="B2270">_xlfn.IFS(Data!F2270 = "successful", "successful",Data!F2270="failed","unsuccessful",Data!F2270="canceled","unsuccessful",Data!F2270="live","live")</f>
        <v>successful</v>
      </c>
      <c r="C2270">
        <v>28000</v>
      </c>
      <c r="D2270" t="str" cm="1">
        <f t="array" ref="D2270">_xlfn.IFS(C2270&lt;1000,"&lt;1000",AND(C2270&gt;=1000,C2270&lt;=4999),"1000 - 4999",AND(C2270&gt;=5000,C2270&lt;=9999),"5000 - 9999",AND(C2270&gt;=10000,C2270&lt;=14999),"10000 - 14999",AND(C2270&gt;=15000,C2270&lt;=19999),"15000 - 19999",AND(C2270&gt;=20000,C2270&lt;=24999),"20000 - 24999",AND(C2270&gt;=25000,C2270&lt;=29999),"25000 - 29999",AND(C2270&gt;=30000,C2270&lt;=34999),"30000 - 34999",AND(C2270&gt;=35000,C2270&lt;=39999),"35000 - 39999",AND(C2270&gt;=40000,C2270&lt;=44999),"40000 - 44999",AND(C2270&gt;=45000,C2270&lt;=49999),"45000 - 49999",C2270&gt;=50000,"50000 or more")</f>
        <v>25000 - 29999</v>
      </c>
    </row>
    <row r="2271" spans="1:4" x14ac:dyDescent="0.25">
      <c r="A2271">
        <v>902</v>
      </c>
      <c r="B2271" t="str" cm="1">
        <f t="array" ref="B2271">_xlfn.IFS(Data!F2271 = "successful", "successful",Data!F2271="failed","unsuccessful",Data!F2271="canceled","unsuccessful",Data!F2271="live","live")</f>
        <v>successful</v>
      </c>
      <c r="C2271">
        <v>2500</v>
      </c>
      <c r="D2271" t="str" cm="1">
        <f t="array" ref="D2271">_xlfn.IFS(C2271&lt;1000,"&lt;1000",AND(C2271&gt;=1000,C2271&lt;=4999),"1000 - 4999",AND(C2271&gt;=5000,C2271&lt;=9999),"5000 - 9999",AND(C2271&gt;=10000,C2271&lt;=14999),"10000 - 14999",AND(C2271&gt;=15000,C2271&lt;=19999),"15000 - 19999",AND(C2271&gt;=20000,C2271&lt;=24999),"20000 - 24999",AND(C2271&gt;=25000,C2271&lt;=29999),"25000 - 29999",AND(C2271&gt;=30000,C2271&lt;=34999),"30000 - 34999",AND(C2271&gt;=35000,C2271&lt;=39999),"35000 - 39999",AND(C2271&gt;=40000,C2271&lt;=44999),"40000 - 44999",AND(C2271&gt;=45000,C2271&lt;=49999),"45000 - 49999",C2271&gt;=50000,"50000 or more")</f>
        <v>1000 - 4999</v>
      </c>
    </row>
    <row r="2272" spans="1:4" x14ac:dyDescent="0.25">
      <c r="A2272">
        <v>1670</v>
      </c>
      <c r="B2272" t="str" cm="1">
        <f t="array" ref="B2272">_xlfn.IFS(Data!F2272 = "successful", "successful",Data!F2272="failed","unsuccessful",Data!F2272="canceled","unsuccessful",Data!F2272="live","live")</f>
        <v>successful</v>
      </c>
      <c r="C2272">
        <v>25000</v>
      </c>
      <c r="D2272" t="str" cm="1">
        <f t="array" ref="D2272">_xlfn.IFS(C2272&lt;1000,"&lt;1000",AND(C2272&gt;=1000,C2272&lt;=4999),"1000 - 4999",AND(C2272&gt;=5000,C2272&lt;=9999),"5000 - 9999",AND(C2272&gt;=10000,C2272&lt;=14999),"10000 - 14999",AND(C2272&gt;=15000,C2272&lt;=19999),"15000 - 19999",AND(C2272&gt;=20000,C2272&lt;=24999),"20000 - 24999",AND(C2272&gt;=25000,C2272&lt;=29999),"25000 - 29999",AND(C2272&gt;=30000,C2272&lt;=34999),"30000 - 34999",AND(C2272&gt;=35000,C2272&lt;=39999),"35000 - 39999",AND(C2272&gt;=40000,C2272&lt;=44999),"40000 - 44999",AND(C2272&gt;=45000,C2272&lt;=49999),"45000 - 49999",C2272&gt;=50000,"50000 or more")</f>
        <v>25000 - 29999</v>
      </c>
    </row>
    <row r="2273" spans="1:4" x14ac:dyDescent="0.25">
      <c r="A2273">
        <v>1328</v>
      </c>
      <c r="B2273" t="str" cm="1">
        <f t="array" ref="B2273">_xlfn.IFS(Data!F2273 = "successful", "successful",Data!F2273="failed","unsuccessful",Data!F2273="canceled","unsuccessful",Data!F2273="live","live")</f>
        <v>successful</v>
      </c>
      <c r="C2273">
        <v>20000</v>
      </c>
      <c r="D2273" t="str" cm="1">
        <f t="array" ref="D2273">_xlfn.IFS(C2273&lt;1000,"&lt;1000",AND(C2273&gt;=1000,C2273&lt;=4999),"1000 - 4999",AND(C2273&gt;=5000,C2273&lt;=9999),"5000 - 9999",AND(C2273&gt;=10000,C2273&lt;=14999),"10000 - 14999",AND(C2273&gt;=15000,C2273&lt;=19999),"15000 - 19999",AND(C2273&gt;=20000,C2273&lt;=24999),"20000 - 24999",AND(C2273&gt;=25000,C2273&lt;=29999),"25000 - 29999",AND(C2273&gt;=30000,C2273&lt;=34999),"30000 - 34999",AND(C2273&gt;=35000,C2273&lt;=39999),"35000 - 39999",AND(C2273&gt;=40000,C2273&lt;=44999),"40000 - 44999",AND(C2273&gt;=45000,C2273&lt;=49999),"45000 - 49999",C2273&gt;=50000,"50000 or more")</f>
        <v>20000 - 24999</v>
      </c>
    </row>
    <row r="2274" spans="1:4" x14ac:dyDescent="0.25">
      <c r="A2274">
        <v>944</v>
      </c>
      <c r="B2274" t="str" cm="1">
        <f t="array" ref="B2274">_xlfn.IFS(Data!F2274 = "successful", "successful",Data!F2274="failed","unsuccessful",Data!F2274="canceled","unsuccessful",Data!F2274="live","live")</f>
        <v>successful</v>
      </c>
      <c r="C2274">
        <v>1000</v>
      </c>
      <c r="D2274" t="str" cm="1">
        <f t="array" ref="D2274">_xlfn.IFS(C2274&lt;1000,"&lt;1000",AND(C2274&gt;=1000,C2274&lt;=4999),"1000 - 4999",AND(C2274&gt;=5000,C2274&lt;=9999),"5000 - 9999",AND(C2274&gt;=10000,C2274&lt;=14999),"10000 - 14999",AND(C2274&gt;=15000,C2274&lt;=19999),"15000 - 19999",AND(C2274&gt;=20000,C2274&lt;=24999),"20000 - 24999",AND(C2274&gt;=25000,C2274&lt;=29999),"25000 - 29999",AND(C2274&gt;=30000,C2274&lt;=34999),"30000 - 34999",AND(C2274&gt;=35000,C2274&lt;=39999),"35000 - 39999",AND(C2274&gt;=40000,C2274&lt;=44999),"40000 - 44999",AND(C2274&gt;=45000,C2274&lt;=49999),"45000 - 49999",C2274&gt;=50000,"50000 or more")</f>
        <v>1000 - 4999</v>
      </c>
    </row>
    <row r="2275" spans="1:4" x14ac:dyDescent="0.25">
      <c r="A2275">
        <v>147</v>
      </c>
      <c r="B2275" t="str" cm="1">
        <f t="array" ref="B2275">_xlfn.IFS(Data!F2275 = "successful", "successful",Data!F2275="failed","unsuccessful",Data!F2275="canceled","unsuccessful",Data!F2275="live","live")</f>
        <v>successful</v>
      </c>
      <c r="C2275">
        <v>2500</v>
      </c>
      <c r="D2275" t="str" cm="1">
        <f t="array" ref="D2275">_xlfn.IFS(C2275&lt;1000,"&lt;1000",AND(C2275&gt;=1000,C2275&lt;=4999),"1000 - 4999",AND(C2275&gt;=5000,C2275&lt;=9999),"5000 - 9999",AND(C2275&gt;=10000,C2275&lt;=14999),"10000 - 14999",AND(C2275&gt;=15000,C2275&lt;=19999),"15000 - 19999",AND(C2275&gt;=20000,C2275&lt;=24999),"20000 - 24999",AND(C2275&gt;=25000,C2275&lt;=29999),"25000 - 29999",AND(C2275&gt;=30000,C2275&lt;=34999),"30000 - 34999",AND(C2275&gt;=35000,C2275&lt;=39999),"35000 - 39999",AND(C2275&gt;=40000,C2275&lt;=44999),"40000 - 44999",AND(C2275&gt;=45000,C2275&lt;=49999),"45000 - 49999",C2275&gt;=50000,"50000 or more")</f>
        <v>1000 - 4999</v>
      </c>
    </row>
    <row r="2276" spans="1:4" x14ac:dyDescent="0.25">
      <c r="A2276">
        <v>99</v>
      </c>
      <c r="B2276" t="str" cm="1">
        <f t="array" ref="B2276">_xlfn.IFS(Data!F2276 = "successful", "successful",Data!F2276="failed","unsuccessful",Data!F2276="canceled","unsuccessful",Data!F2276="live","live")</f>
        <v>successful</v>
      </c>
      <c r="C2276">
        <v>2500</v>
      </c>
      <c r="D2276" t="str" cm="1">
        <f t="array" ref="D2276">_xlfn.IFS(C2276&lt;1000,"&lt;1000",AND(C2276&gt;=1000,C2276&lt;=4999),"1000 - 4999",AND(C2276&gt;=5000,C2276&lt;=9999),"5000 - 9999",AND(C2276&gt;=10000,C2276&lt;=14999),"10000 - 14999",AND(C2276&gt;=15000,C2276&lt;=19999),"15000 - 19999",AND(C2276&gt;=20000,C2276&lt;=24999),"20000 - 24999",AND(C2276&gt;=25000,C2276&lt;=29999),"25000 - 29999",AND(C2276&gt;=30000,C2276&lt;=34999),"30000 - 34999",AND(C2276&gt;=35000,C2276&lt;=39999),"35000 - 39999",AND(C2276&gt;=40000,C2276&lt;=44999),"40000 - 44999",AND(C2276&gt;=45000,C2276&lt;=49999),"45000 - 49999",C2276&gt;=50000,"50000 or more")</f>
        <v>1000 - 4999</v>
      </c>
    </row>
    <row r="2277" spans="1:4" x14ac:dyDescent="0.25">
      <c r="A2277">
        <v>79</v>
      </c>
      <c r="B2277" t="str" cm="1">
        <f t="array" ref="B2277">_xlfn.IFS(Data!F2277 = "successful", "successful",Data!F2277="failed","unsuccessful",Data!F2277="canceled","unsuccessful",Data!F2277="live","live")</f>
        <v>successful</v>
      </c>
      <c r="C2277">
        <v>650</v>
      </c>
      <c r="D2277" t="str" cm="1">
        <f t="array" ref="D2277">_xlfn.IFS(C2277&lt;1000,"&lt;1000",AND(C2277&gt;=1000,C2277&lt;=4999),"1000 - 4999",AND(C2277&gt;=5000,C2277&lt;=9999),"5000 - 9999",AND(C2277&gt;=10000,C2277&lt;=14999),"10000 - 14999",AND(C2277&gt;=15000,C2277&lt;=19999),"15000 - 19999",AND(C2277&gt;=20000,C2277&lt;=24999),"20000 - 24999",AND(C2277&gt;=25000,C2277&lt;=29999),"25000 - 29999",AND(C2277&gt;=30000,C2277&lt;=34999),"30000 - 34999",AND(C2277&gt;=35000,C2277&lt;=39999),"35000 - 39999",AND(C2277&gt;=40000,C2277&lt;=44999),"40000 - 44999",AND(C2277&gt;=45000,C2277&lt;=49999),"45000 - 49999",C2277&gt;=50000,"50000 or more")</f>
        <v>&lt;1000</v>
      </c>
    </row>
    <row r="2278" spans="1:4" x14ac:dyDescent="0.25">
      <c r="A2278">
        <v>75</v>
      </c>
      <c r="B2278" t="str" cm="1">
        <f t="array" ref="B2278">_xlfn.IFS(Data!F2278 = "successful", "successful",Data!F2278="failed","unsuccessful",Data!F2278="canceled","unsuccessful",Data!F2278="live","live")</f>
        <v>successful</v>
      </c>
      <c r="C2278">
        <v>4589</v>
      </c>
      <c r="D2278" t="str" cm="1">
        <f t="array" ref="D2278">_xlfn.IFS(C2278&lt;1000,"&lt;1000",AND(C2278&gt;=1000,C2278&lt;=4999),"1000 - 4999",AND(C2278&gt;=5000,C2278&lt;=9999),"5000 - 9999",AND(C2278&gt;=10000,C2278&lt;=14999),"10000 - 14999",AND(C2278&gt;=15000,C2278&lt;=19999),"15000 - 19999",AND(C2278&gt;=20000,C2278&lt;=24999),"20000 - 24999",AND(C2278&gt;=25000,C2278&lt;=29999),"25000 - 29999",AND(C2278&gt;=30000,C2278&lt;=34999),"30000 - 34999",AND(C2278&gt;=35000,C2278&lt;=39999),"35000 - 39999",AND(C2278&gt;=40000,C2278&lt;=44999),"40000 - 44999",AND(C2278&gt;=45000,C2278&lt;=49999),"45000 - 49999",C2278&gt;=50000,"50000 or more")</f>
        <v>1000 - 4999</v>
      </c>
    </row>
    <row r="2279" spans="1:4" x14ac:dyDescent="0.25">
      <c r="A2279">
        <v>207</v>
      </c>
      <c r="B2279" t="str" cm="1">
        <f t="array" ref="B2279">_xlfn.IFS(Data!F2279 = "successful", "successful",Data!F2279="failed","unsuccessful",Data!F2279="canceled","unsuccessful",Data!F2279="live","live")</f>
        <v>successful</v>
      </c>
      <c r="C2279">
        <v>8500</v>
      </c>
      <c r="D2279" t="str" cm="1">
        <f t="array" ref="D2279">_xlfn.IFS(C2279&lt;1000,"&lt;1000",AND(C2279&gt;=1000,C2279&lt;=4999),"1000 - 4999",AND(C2279&gt;=5000,C2279&lt;=9999),"5000 - 9999",AND(C2279&gt;=10000,C2279&lt;=14999),"10000 - 14999",AND(C2279&gt;=15000,C2279&lt;=19999),"15000 - 19999",AND(C2279&gt;=20000,C2279&lt;=24999),"20000 - 24999",AND(C2279&gt;=25000,C2279&lt;=29999),"25000 - 29999",AND(C2279&gt;=30000,C2279&lt;=34999),"30000 - 34999",AND(C2279&gt;=35000,C2279&lt;=39999),"35000 - 39999",AND(C2279&gt;=40000,C2279&lt;=44999),"40000 - 44999",AND(C2279&gt;=45000,C2279&lt;=49999),"45000 - 49999",C2279&gt;=50000,"50000 or more")</f>
        <v>5000 - 9999</v>
      </c>
    </row>
    <row r="2280" spans="1:4" x14ac:dyDescent="0.25">
      <c r="A2280">
        <v>102</v>
      </c>
      <c r="B2280" t="str" cm="1">
        <f t="array" ref="B2280">_xlfn.IFS(Data!F2280 = "successful", "successful",Data!F2280="failed","unsuccessful",Data!F2280="canceled","unsuccessful",Data!F2280="live","live")</f>
        <v>successful</v>
      </c>
      <c r="C2280">
        <v>2000</v>
      </c>
      <c r="D2280" t="str" cm="1">
        <f t="array" ref="D2280">_xlfn.IFS(C2280&lt;1000,"&lt;1000",AND(C2280&gt;=1000,C2280&lt;=4999),"1000 - 4999",AND(C2280&gt;=5000,C2280&lt;=9999),"5000 - 9999",AND(C2280&gt;=10000,C2280&lt;=14999),"10000 - 14999",AND(C2280&gt;=15000,C2280&lt;=19999),"15000 - 19999",AND(C2280&gt;=20000,C2280&lt;=24999),"20000 - 24999",AND(C2280&gt;=25000,C2280&lt;=29999),"25000 - 29999",AND(C2280&gt;=30000,C2280&lt;=34999),"30000 - 34999",AND(C2280&gt;=35000,C2280&lt;=39999),"35000 - 39999",AND(C2280&gt;=40000,C2280&lt;=44999),"40000 - 44999",AND(C2280&gt;=45000,C2280&lt;=49999),"45000 - 49999",C2280&gt;=50000,"50000 or more")</f>
        <v>1000 - 4999</v>
      </c>
    </row>
    <row r="2281" spans="1:4" x14ac:dyDescent="0.25">
      <c r="A2281">
        <v>32</v>
      </c>
      <c r="B2281" t="str" cm="1">
        <f t="array" ref="B2281">_xlfn.IFS(Data!F2281 = "successful", "successful",Data!F2281="failed","unsuccessful",Data!F2281="canceled","unsuccessful",Data!F2281="live","live")</f>
        <v>successful</v>
      </c>
      <c r="C2281">
        <v>1000</v>
      </c>
      <c r="D2281" t="str" cm="1">
        <f t="array" ref="D2281">_xlfn.IFS(C2281&lt;1000,"&lt;1000",AND(C2281&gt;=1000,C2281&lt;=4999),"1000 - 4999",AND(C2281&gt;=5000,C2281&lt;=9999),"5000 - 9999",AND(C2281&gt;=10000,C2281&lt;=14999),"10000 - 14999",AND(C2281&gt;=15000,C2281&lt;=19999),"15000 - 19999",AND(C2281&gt;=20000,C2281&lt;=24999),"20000 - 24999",AND(C2281&gt;=25000,C2281&lt;=29999),"25000 - 29999",AND(C2281&gt;=30000,C2281&lt;=34999),"30000 - 34999",AND(C2281&gt;=35000,C2281&lt;=39999),"35000 - 39999",AND(C2281&gt;=40000,C2281&lt;=44999),"40000 - 44999",AND(C2281&gt;=45000,C2281&lt;=49999),"45000 - 49999",C2281&gt;=50000,"50000 or more")</f>
        <v>1000 - 4999</v>
      </c>
    </row>
    <row r="2282" spans="1:4" x14ac:dyDescent="0.25">
      <c r="A2282">
        <v>480</v>
      </c>
      <c r="B2282" t="str" cm="1">
        <f t="array" ref="B2282">_xlfn.IFS(Data!F2282 = "successful", "successful",Data!F2282="failed","unsuccessful",Data!F2282="canceled","unsuccessful",Data!F2282="live","live")</f>
        <v>successful</v>
      </c>
      <c r="C2282">
        <v>9800</v>
      </c>
      <c r="D2282" t="str" cm="1">
        <f t="array" ref="D2282">_xlfn.IFS(C2282&lt;1000,"&lt;1000",AND(C2282&gt;=1000,C2282&lt;=4999),"1000 - 4999",AND(C2282&gt;=5000,C2282&lt;=9999),"5000 - 9999",AND(C2282&gt;=10000,C2282&lt;=14999),"10000 - 14999",AND(C2282&gt;=15000,C2282&lt;=19999),"15000 - 19999",AND(C2282&gt;=20000,C2282&lt;=24999),"20000 - 24999",AND(C2282&gt;=25000,C2282&lt;=29999),"25000 - 29999",AND(C2282&gt;=30000,C2282&lt;=34999),"30000 - 34999",AND(C2282&gt;=35000,C2282&lt;=39999),"35000 - 39999",AND(C2282&gt;=40000,C2282&lt;=44999),"40000 - 44999",AND(C2282&gt;=45000,C2282&lt;=49999),"45000 - 49999",C2282&gt;=50000,"50000 or more")</f>
        <v>5000 - 9999</v>
      </c>
    </row>
    <row r="2283" spans="1:4" x14ac:dyDescent="0.25">
      <c r="A2283">
        <v>11</v>
      </c>
      <c r="B2283" t="str" cm="1">
        <f t="array" ref="B2283">_xlfn.IFS(Data!F2283 = "successful", "successful",Data!F2283="failed","unsuccessful",Data!F2283="canceled","unsuccessful",Data!F2283="live","live")</f>
        <v>successful</v>
      </c>
      <c r="C2283">
        <v>300</v>
      </c>
      <c r="D2283" t="str" cm="1">
        <f t="array" ref="D2283">_xlfn.IFS(C2283&lt;1000,"&lt;1000",AND(C2283&gt;=1000,C2283&lt;=4999),"1000 - 4999",AND(C2283&gt;=5000,C2283&lt;=9999),"5000 - 9999",AND(C2283&gt;=10000,C2283&lt;=14999),"10000 - 14999",AND(C2283&gt;=15000,C2283&lt;=19999),"15000 - 19999",AND(C2283&gt;=20000,C2283&lt;=24999),"20000 - 24999",AND(C2283&gt;=25000,C2283&lt;=29999),"25000 - 29999",AND(C2283&gt;=30000,C2283&lt;=34999),"30000 - 34999",AND(C2283&gt;=35000,C2283&lt;=39999),"35000 - 39999",AND(C2283&gt;=40000,C2283&lt;=44999),"40000 - 44999",AND(C2283&gt;=45000,C2283&lt;=49999),"45000 - 49999",C2283&gt;=50000,"50000 or more")</f>
        <v>&lt;1000</v>
      </c>
    </row>
    <row r="2284" spans="1:4" x14ac:dyDescent="0.25">
      <c r="A2284">
        <v>12</v>
      </c>
      <c r="B2284" t="str" cm="1">
        <f t="array" ref="B2284">_xlfn.IFS(Data!F2284 = "successful", "successful",Data!F2284="failed","unsuccessful",Data!F2284="canceled","unsuccessful",Data!F2284="live","live")</f>
        <v>successful</v>
      </c>
      <c r="C2284">
        <v>750</v>
      </c>
      <c r="D2284" t="str" cm="1">
        <f t="array" ref="D2284">_xlfn.IFS(C2284&lt;1000,"&lt;1000",AND(C2284&gt;=1000,C2284&lt;=4999),"1000 - 4999",AND(C2284&gt;=5000,C2284&lt;=9999),"5000 - 9999",AND(C2284&gt;=10000,C2284&lt;=14999),"10000 - 14999",AND(C2284&gt;=15000,C2284&lt;=19999),"15000 - 19999",AND(C2284&gt;=20000,C2284&lt;=24999),"20000 - 24999",AND(C2284&gt;=25000,C2284&lt;=29999),"25000 - 29999",AND(C2284&gt;=30000,C2284&lt;=34999),"30000 - 34999",AND(C2284&gt;=35000,C2284&lt;=39999),"35000 - 39999",AND(C2284&gt;=40000,C2284&lt;=44999),"40000 - 44999",AND(C2284&gt;=45000,C2284&lt;=49999),"45000 - 49999",C2284&gt;=50000,"50000 or more")</f>
        <v>&lt;1000</v>
      </c>
    </row>
    <row r="2285" spans="1:4" x14ac:dyDescent="0.25">
      <c r="A2285">
        <v>48</v>
      </c>
      <c r="B2285" t="str" cm="1">
        <f t="array" ref="B2285">_xlfn.IFS(Data!F2285 = "successful", "successful",Data!F2285="failed","unsuccessful",Data!F2285="canceled","unsuccessful",Data!F2285="live","live")</f>
        <v>successful</v>
      </c>
      <c r="C2285">
        <v>3000</v>
      </c>
      <c r="D2285" t="str" cm="1">
        <f t="array" ref="D2285">_xlfn.IFS(C2285&lt;1000,"&lt;1000",AND(C2285&gt;=1000,C2285&lt;=4999),"1000 - 4999",AND(C2285&gt;=5000,C2285&lt;=9999),"5000 - 9999",AND(C2285&gt;=10000,C2285&lt;=14999),"10000 - 14999",AND(C2285&gt;=15000,C2285&lt;=19999),"15000 - 19999",AND(C2285&gt;=20000,C2285&lt;=24999),"20000 - 24999",AND(C2285&gt;=25000,C2285&lt;=29999),"25000 - 29999",AND(C2285&gt;=30000,C2285&lt;=34999),"30000 - 34999",AND(C2285&gt;=35000,C2285&lt;=39999),"35000 - 39999",AND(C2285&gt;=40000,C2285&lt;=44999),"40000 - 44999",AND(C2285&gt;=45000,C2285&lt;=49999),"45000 - 49999",C2285&gt;=50000,"50000 or more")</f>
        <v>1000 - 4999</v>
      </c>
    </row>
    <row r="2286" spans="1:4" x14ac:dyDescent="0.25">
      <c r="A2286">
        <v>59</v>
      </c>
      <c r="B2286" t="str" cm="1">
        <f t="array" ref="B2286">_xlfn.IFS(Data!F2286 = "successful", "successful",Data!F2286="failed","unsuccessful",Data!F2286="canceled","unsuccessful",Data!F2286="live","live")</f>
        <v>successful</v>
      </c>
      <c r="C2286">
        <v>6000</v>
      </c>
      <c r="D2286" t="str" cm="1">
        <f t="array" ref="D2286">_xlfn.IFS(C2286&lt;1000,"&lt;1000",AND(C2286&gt;=1000,C2286&lt;=4999),"1000 - 4999",AND(C2286&gt;=5000,C2286&lt;=9999),"5000 - 9999",AND(C2286&gt;=10000,C2286&lt;=14999),"10000 - 14999",AND(C2286&gt;=15000,C2286&lt;=19999),"15000 - 19999",AND(C2286&gt;=20000,C2286&lt;=24999),"20000 - 24999",AND(C2286&gt;=25000,C2286&lt;=29999),"25000 - 29999",AND(C2286&gt;=30000,C2286&lt;=34999),"30000 - 34999",AND(C2286&gt;=35000,C2286&lt;=39999),"35000 - 39999",AND(C2286&gt;=40000,C2286&lt;=44999),"40000 - 44999",AND(C2286&gt;=45000,C2286&lt;=49999),"45000 - 49999",C2286&gt;=50000,"50000 or more")</f>
        <v>5000 - 9999</v>
      </c>
    </row>
    <row r="2287" spans="1:4" x14ac:dyDescent="0.25">
      <c r="A2287">
        <v>79</v>
      </c>
      <c r="B2287" t="str" cm="1">
        <f t="array" ref="B2287">_xlfn.IFS(Data!F2287 = "successful", "successful",Data!F2287="failed","unsuccessful",Data!F2287="canceled","unsuccessful",Data!F2287="live","live")</f>
        <v>successful</v>
      </c>
      <c r="C2287">
        <v>3000</v>
      </c>
      <c r="D2287" t="str" cm="1">
        <f t="array" ref="D2287">_xlfn.IFS(C2287&lt;1000,"&lt;1000",AND(C2287&gt;=1000,C2287&lt;=4999),"1000 - 4999",AND(C2287&gt;=5000,C2287&lt;=9999),"5000 - 9999",AND(C2287&gt;=10000,C2287&lt;=14999),"10000 - 14999",AND(C2287&gt;=15000,C2287&lt;=19999),"15000 - 19999",AND(C2287&gt;=20000,C2287&lt;=24999),"20000 - 24999",AND(C2287&gt;=25000,C2287&lt;=29999),"25000 - 29999",AND(C2287&gt;=30000,C2287&lt;=34999),"30000 - 34999",AND(C2287&gt;=35000,C2287&lt;=39999),"35000 - 39999",AND(C2287&gt;=40000,C2287&lt;=44999),"40000 - 44999",AND(C2287&gt;=45000,C2287&lt;=49999),"45000 - 49999",C2287&gt;=50000,"50000 or more")</f>
        <v>1000 - 4999</v>
      </c>
    </row>
    <row r="2288" spans="1:4" x14ac:dyDescent="0.25">
      <c r="A2288">
        <v>14</v>
      </c>
      <c r="B2288" t="str" cm="1">
        <f t="array" ref="B2288">_xlfn.IFS(Data!F2288 = "successful", "successful",Data!F2288="failed","unsuccessful",Data!F2288="canceled","unsuccessful",Data!F2288="live","live")</f>
        <v>successful</v>
      </c>
      <c r="C2288">
        <v>1500</v>
      </c>
      <c r="D2288" t="str" cm="1">
        <f t="array" ref="D2288">_xlfn.IFS(C2288&lt;1000,"&lt;1000",AND(C2288&gt;=1000,C2288&lt;=4999),"1000 - 4999",AND(C2288&gt;=5000,C2288&lt;=9999),"5000 - 9999",AND(C2288&gt;=10000,C2288&lt;=14999),"10000 - 14999",AND(C2288&gt;=15000,C2288&lt;=19999),"15000 - 19999",AND(C2288&gt;=20000,C2288&lt;=24999),"20000 - 24999",AND(C2288&gt;=25000,C2288&lt;=29999),"25000 - 29999",AND(C2288&gt;=30000,C2288&lt;=34999),"30000 - 34999",AND(C2288&gt;=35000,C2288&lt;=39999),"35000 - 39999",AND(C2288&gt;=40000,C2288&lt;=44999),"40000 - 44999",AND(C2288&gt;=45000,C2288&lt;=49999),"45000 - 49999",C2288&gt;=50000,"50000 or more")</f>
        <v>1000 - 4999</v>
      </c>
    </row>
    <row r="2289" spans="1:4" x14ac:dyDescent="0.25">
      <c r="A2289">
        <v>106</v>
      </c>
      <c r="B2289" t="str" cm="1">
        <f t="array" ref="B2289">_xlfn.IFS(Data!F2289 = "successful", "successful",Data!F2289="failed","unsuccessful",Data!F2289="canceled","unsuccessful",Data!F2289="live","live")</f>
        <v>successful</v>
      </c>
      <c r="C2289">
        <v>4500</v>
      </c>
      <c r="D2289" t="str" cm="1">
        <f t="array" ref="D2289">_xlfn.IFS(C2289&lt;1000,"&lt;1000",AND(C2289&gt;=1000,C2289&lt;=4999),"1000 - 4999",AND(C2289&gt;=5000,C2289&lt;=9999),"5000 - 9999",AND(C2289&gt;=10000,C2289&lt;=14999),"10000 - 14999",AND(C2289&gt;=15000,C2289&lt;=19999),"15000 - 19999",AND(C2289&gt;=20000,C2289&lt;=24999),"20000 - 24999",AND(C2289&gt;=25000,C2289&lt;=29999),"25000 - 29999",AND(C2289&gt;=30000,C2289&lt;=34999),"30000 - 34999",AND(C2289&gt;=35000,C2289&lt;=39999),"35000 - 39999",AND(C2289&gt;=40000,C2289&lt;=44999),"40000 - 44999",AND(C2289&gt;=45000,C2289&lt;=49999),"45000 - 49999",C2289&gt;=50000,"50000 or more")</f>
        <v>1000 - 4999</v>
      </c>
    </row>
    <row r="2290" spans="1:4" x14ac:dyDescent="0.25">
      <c r="A2290">
        <v>25</v>
      </c>
      <c r="B2290" t="str" cm="1">
        <f t="array" ref="B2290">_xlfn.IFS(Data!F2290 = "successful", "successful",Data!F2290="failed","unsuccessful",Data!F2290="canceled","unsuccessful",Data!F2290="live","live")</f>
        <v>successful</v>
      </c>
      <c r="C2290">
        <v>1000</v>
      </c>
      <c r="D2290" t="str" cm="1">
        <f t="array" ref="D2290">_xlfn.IFS(C2290&lt;1000,"&lt;1000",AND(C2290&gt;=1000,C2290&lt;=4999),"1000 - 4999",AND(C2290&gt;=5000,C2290&lt;=9999),"5000 - 9999",AND(C2290&gt;=10000,C2290&lt;=14999),"10000 - 14999",AND(C2290&gt;=15000,C2290&lt;=19999),"15000 - 19999",AND(C2290&gt;=20000,C2290&lt;=24999),"20000 - 24999",AND(C2290&gt;=25000,C2290&lt;=29999),"25000 - 29999",AND(C2290&gt;=30000,C2290&lt;=34999),"30000 - 34999",AND(C2290&gt;=35000,C2290&lt;=39999),"35000 - 39999",AND(C2290&gt;=40000,C2290&lt;=44999),"40000 - 44999",AND(C2290&gt;=45000,C2290&lt;=49999),"45000 - 49999",C2290&gt;=50000,"50000 or more")</f>
        <v>1000 - 4999</v>
      </c>
    </row>
    <row r="2291" spans="1:4" x14ac:dyDescent="0.25">
      <c r="A2291">
        <v>25</v>
      </c>
      <c r="B2291" t="str" cm="1">
        <f t="array" ref="B2291">_xlfn.IFS(Data!F2291 = "successful", "successful",Data!F2291="failed","unsuccessful",Data!F2291="canceled","unsuccessful",Data!F2291="live","live")</f>
        <v>successful</v>
      </c>
      <c r="C2291">
        <v>1500</v>
      </c>
      <c r="D2291" t="str" cm="1">
        <f t="array" ref="D2291">_xlfn.IFS(C2291&lt;1000,"&lt;1000",AND(C2291&gt;=1000,C2291&lt;=4999),"1000 - 4999",AND(C2291&gt;=5000,C2291&lt;=9999),"5000 - 9999",AND(C2291&gt;=10000,C2291&lt;=14999),"10000 - 14999",AND(C2291&gt;=15000,C2291&lt;=19999),"15000 - 19999",AND(C2291&gt;=20000,C2291&lt;=24999),"20000 - 24999",AND(C2291&gt;=25000,C2291&lt;=29999),"25000 - 29999",AND(C2291&gt;=30000,C2291&lt;=34999),"30000 - 34999",AND(C2291&gt;=35000,C2291&lt;=39999),"35000 - 39999",AND(C2291&gt;=40000,C2291&lt;=44999),"40000 - 44999",AND(C2291&gt;=45000,C2291&lt;=49999),"45000 - 49999",C2291&gt;=50000,"50000 or more")</f>
        <v>1000 - 4999</v>
      </c>
    </row>
    <row r="2292" spans="1:4" x14ac:dyDescent="0.25">
      <c r="A2292">
        <v>29</v>
      </c>
      <c r="B2292" t="str" cm="1">
        <f t="array" ref="B2292">_xlfn.IFS(Data!F2292 = "successful", "successful",Data!F2292="failed","unsuccessful",Data!F2292="canceled","unsuccessful",Data!F2292="live","live")</f>
        <v>successful</v>
      </c>
      <c r="C2292">
        <v>1500</v>
      </c>
      <c r="D2292" t="str" cm="1">
        <f t="array" ref="D2292">_xlfn.IFS(C2292&lt;1000,"&lt;1000",AND(C2292&gt;=1000,C2292&lt;=4999),"1000 - 4999",AND(C2292&gt;=5000,C2292&lt;=9999),"5000 - 9999",AND(C2292&gt;=10000,C2292&lt;=14999),"10000 - 14999",AND(C2292&gt;=15000,C2292&lt;=19999),"15000 - 19999",AND(C2292&gt;=20000,C2292&lt;=24999),"20000 - 24999",AND(C2292&gt;=25000,C2292&lt;=29999),"25000 - 29999",AND(C2292&gt;=30000,C2292&lt;=34999),"30000 - 34999",AND(C2292&gt;=35000,C2292&lt;=39999),"35000 - 39999",AND(C2292&gt;=40000,C2292&lt;=44999),"40000 - 44999",AND(C2292&gt;=45000,C2292&lt;=49999),"45000 - 49999",C2292&gt;=50000,"50000 or more")</f>
        <v>1000 - 4999</v>
      </c>
    </row>
    <row r="2293" spans="1:4" x14ac:dyDescent="0.25">
      <c r="A2293">
        <v>43</v>
      </c>
      <c r="B2293" t="str" cm="1">
        <f t="array" ref="B2293">_xlfn.IFS(Data!F2293 = "successful", "successful",Data!F2293="failed","unsuccessful",Data!F2293="canceled","unsuccessful",Data!F2293="live","live")</f>
        <v>successful</v>
      </c>
      <c r="C2293">
        <v>2500</v>
      </c>
      <c r="D2293" t="str" cm="1">
        <f t="array" ref="D2293">_xlfn.IFS(C2293&lt;1000,"&lt;1000",AND(C2293&gt;=1000,C2293&lt;=4999),"1000 - 4999",AND(C2293&gt;=5000,C2293&lt;=9999),"5000 - 9999",AND(C2293&gt;=10000,C2293&lt;=14999),"10000 - 14999",AND(C2293&gt;=15000,C2293&lt;=19999),"15000 - 19999",AND(C2293&gt;=20000,C2293&lt;=24999),"20000 - 24999",AND(C2293&gt;=25000,C2293&lt;=29999),"25000 - 29999",AND(C2293&gt;=30000,C2293&lt;=34999),"30000 - 34999",AND(C2293&gt;=35000,C2293&lt;=39999),"35000 - 39999",AND(C2293&gt;=40000,C2293&lt;=44999),"40000 - 44999",AND(C2293&gt;=45000,C2293&lt;=49999),"45000 - 49999",C2293&gt;=50000,"50000 or more")</f>
        <v>1000 - 4999</v>
      </c>
    </row>
    <row r="2294" spans="1:4" x14ac:dyDescent="0.25">
      <c r="A2294">
        <v>46</v>
      </c>
      <c r="B2294" t="str" cm="1">
        <f t="array" ref="B2294">_xlfn.IFS(Data!F2294 = "successful", "successful",Data!F2294="failed","unsuccessful",Data!F2294="canceled","unsuccessful",Data!F2294="live","live")</f>
        <v>successful</v>
      </c>
      <c r="C2294">
        <v>2000</v>
      </c>
      <c r="D2294" t="str" cm="1">
        <f t="array" ref="D2294">_xlfn.IFS(C2294&lt;1000,"&lt;1000",AND(C2294&gt;=1000,C2294&lt;=4999),"1000 - 4999",AND(C2294&gt;=5000,C2294&lt;=9999),"5000 - 9999",AND(C2294&gt;=10000,C2294&lt;=14999),"10000 - 14999",AND(C2294&gt;=15000,C2294&lt;=19999),"15000 - 19999",AND(C2294&gt;=20000,C2294&lt;=24999),"20000 - 24999",AND(C2294&gt;=25000,C2294&lt;=29999),"25000 - 29999",AND(C2294&gt;=30000,C2294&lt;=34999),"30000 - 34999",AND(C2294&gt;=35000,C2294&lt;=39999),"35000 - 39999",AND(C2294&gt;=40000,C2294&lt;=44999),"40000 - 44999",AND(C2294&gt;=45000,C2294&lt;=49999),"45000 - 49999",C2294&gt;=50000,"50000 or more")</f>
        <v>1000 - 4999</v>
      </c>
    </row>
    <row r="2295" spans="1:4" x14ac:dyDescent="0.25">
      <c r="A2295">
        <v>27</v>
      </c>
      <c r="B2295" t="str" cm="1">
        <f t="array" ref="B2295">_xlfn.IFS(Data!F2295 = "successful", "successful",Data!F2295="failed","unsuccessful",Data!F2295="canceled","unsuccessful",Data!F2295="live","live")</f>
        <v>successful</v>
      </c>
      <c r="C2295">
        <v>850</v>
      </c>
      <c r="D2295" t="str" cm="1">
        <f t="array" ref="D2295">_xlfn.IFS(C2295&lt;1000,"&lt;1000",AND(C2295&gt;=1000,C2295&lt;=4999),"1000 - 4999",AND(C2295&gt;=5000,C2295&lt;=9999),"5000 - 9999",AND(C2295&gt;=10000,C2295&lt;=14999),"10000 - 14999",AND(C2295&gt;=15000,C2295&lt;=19999),"15000 - 19999",AND(C2295&gt;=20000,C2295&lt;=24999),"20000 - 24999",AND(C2295&gt;=25000,C2295&lt;=29999),"25000 - 29999",AND(C2295&gt;=30000,C2295&lt;=34999),"30000 - 34999",AND(C2295&gt;=35000,C2295&lt;=39999),"35000 - 39999",AND(C2295&gt;=40000,C2295&lt;=44999),"40000 - 44999",AND(C2295&gt;=45000,C2295&lt;=49999),"45000 - 49999",C2295&gt;=50000,"50000 or more")</f>
        <v>&lt;1000</v>
      </c>
    </row>
    <row r="2296" spans="1:4" x14ac:dyDescent="0.25">
      <c r="A2296">
        <v>112</v>
      </c>
      <c r="B2296" t="str" cm="1">
        <f t="array" ref="B2296">_xlfn.IFS(Data!F2296 = "successful", "successful",Data!F2296="failed","unsuccessful",Data!F2296="canceled","unsuccessful",Data!F2296="live","live")</f>
        <v>successful</v>
      </c>
      <c r="C2296">
        <v>5000</v>
      </c>
      <c r="D2296" t="str" cm="1">
        <f t="array" ref="D2296">_xlfn.IFS(C2296&lt;1000,"&lt;1000",AND(C2296&gt;=1000,C2296&lt;=4999),"1000 - 4999",AND(C2296&gt;=5000,C2296&lt;=9999),"5000 - 9999",AND(C2296&gt;=10000,C2296&lt;=14999),"10000 - 14999",AND(C2296&gt;=15000,C2296&lt;=19999),"15000 - 19999",AND(C2296&gt;=20000,C2296&lt;=24999),"20000 - 24999",AND(C2296&gt;=25000,C2296&lt;=29999),"25000 - 29999",AND(C2296&gt;=30000,C2296&lt;=34999),"30000 - 34999",AND(C2296&gt;=35000,C2296&lt;=39999),"35000 - 39999",AND(C2296&gt;=40000,C2296&lt;=44999),"40000 - 44999",AND(C2296&gt;=45000,C2296&lt;=49999),"45000 - 49999",C2296&gt;=50000,"50000 or more")</f>
        <v>5000 - 9999</v>
      </c>
    </row>
    <row r="2297" spans="1:4" x14ac:dyDescent="0.25">
      <c r="A2297">
        <v>34</v>
      </c>
      <c r="B2297" t="str" cm="1">
        <f t="array" ref="B2297">_xlfn.IFS(Data!F2297 = "successful", "successful",Data!F2297="failed","unsuccessful",Data!F2297="canceled","unsuccessful",Data!F2297="live","live")</f>
        <v>successful</v>
      </c>
      <c r="C2297">
        <v>1200</v>
      </c>
      <c r="D2297" t="str" cm="1">
        <f t="array" ref="D2297">_xlfn.IFS(C2297&lt;1000,"&lt;1000",AND(C2297&gt;=1000,C2297&lt;=4999),"1000 - 4999",AND(C2297&gt;=5000,C2297&lt;=9999),"5000 - 9999",AND(C2297&gt;=10000,C2297&lt;=14999),"10000 - 14999",AND(C2297&gt;=15000,C2297&lt;=19999),"15000 - 19999",AND(C2297&gt;=20000,C2297&lt;=24999),"20000 - 24999",AND(C2297&gt;=25000,C2297&lt;=29999),"25000 - 29999",AND(C2297&gt;=30000,C2297&lt;=34999),"30000 - 34999",AND(C2297&gt;=35000,C2297&lt;=39999),"35000 - 39999",AND(C2297&gt;=40000,C2297&lt;=44999),"40000 - 44999",AND(C2297&gt;=45000,C2297&lt;=49999),"45000 - 49999",C2297&gt;=50000,"50000 or more")</f>
        <v>1000 - 4999</v>
      </c>
    </row>
    <row r="2298" spans="1:4" x14ac:dyDescent="0.25">
      <c r="A2298">
        <v>145</v>
      </c>
      <c r="B2298" t="str" cm="1">
        <f t="array" ref="B2298">_xlfn.IFS(Data!F2298 = "successful", "successful",Data!F2298="failed","unsuccessful",Data!F2298="canceled","unsuccessful",Data!F2298="live","live")</f>
        <v>successful</v>
      </c>
      <c r="C2298">
        <v>7000</v>
      </c>
      <c r="D2298" t="str" cm="1">
        <f t="array" ref="D2298">_xlfn.IFS(C2298&lt;1000,"&lt;1000",AND(C2298&gt;=1000,C2298&lt;=4999),"1000 - 4999",AND(C2298&gt;=5000,C2298&lt;=9999),"5000 - 9999",AND(C2298&gt;=10000,C2298&lt;=14999),"10000 - 14999",AND(C2298&gt;=15000,C2298&lt;=19999),"15000 - 19999",AND(C2298&gt;=20000,C2298&lt;=24999),"20000 - 24999",AND(C2298&gt;=25000,C2298&lt;=29999),"25000 - 29999",AND(C2298&gt;=30000,C2298&lt;=34999),"30000 - 34999",AND(C2298&gt;=35000,C2298&lt;=39999),"35000 - 39999",AND(C2298&gt;=40000,C2298&lt;=44999),"40000 - 44999",AND(C2298&gt;=45000,C2298&lt;=49999),"45000 - 49999",C2298&gt;=50000,"50000 or more")</f>
        <v>5000 - 9999</v>
      </c>
    </row>
    <row r="2299" spans="1:4" x14ac:dyDescent="0.25">
      <c r="A2299">
        <v>19</v>
      </c>
      <c r="B2299" t="str" cm="1">
        <f t="array" ref="B2299">_xlfn.IFS(Data!F2299 = "successful", "successful",Data!F2299="failed","unsuccessful",Data!F2299="canceled","unsuccessful",Data!F2299="live","live")</f>
        <v>successful</v>
      </c>
      <c r="C2299">
        <v>1000</v>
      </c>
      <c r="D2299" t="str" cm="1">
        <f t="array" ref="D2299">_xlfn.IFS(C2299&lt;1000,"&lt;1000",AND(C2299&gt;=1000,C2299&lt;=4999),"1000 - 4999",AND(C2299&gt;=5000,C2299&lt;=9999),"5000 - 9999",AND(C2299&gt;=10000,C2299&lt;=14999),"10000 - 14999",AND(C2299&gt;=15000,C2299&lt;=19999),"15000 - 19999",AND(C2299&gt;=20000,C2299&lt;=24999),"20000 - 24999",AND(C2299&gt;=25000,C2299&lt;=29999),"25000 - 29999",AND(C2299&gt;=30000,C2299&lt;=34999),"30000 - 34999",AND(C2299&gt;=35000,C2299&lt;=39999),"35000 - 39999",AND(C2299&gt;=40000,C2299&lt;=44999),"40000 - 44999",AND(C2299&gt;=45000,C2299&lt;=49999),"45000 - 49999",C2299&gt;=50000,"50000 or more")</f>
        <v>1000 - 4999</v>
      </c>
    </row>
    <row r="2300" spans="1:4" x14ac:dyDescent="0.25">
      <c r="A2300">
        <v>288</v>
      </c>
      <c r="B2300" t="str" cm="1">
        <f t="array" ref="B2300">_xlfn.IFS(Data!F2300 = "successful", "successful",Data!F2300="failed","unsuccessful",Data!F2300="canceled","unsuccessful",Data!F2300="live","live")</f>
        <v>successful</v>
      </c>
      <c r="C2300">
        <v>30000</v>
      </c>
      <c r="D2300" t="str" cm="1">
        <f t="array" ref="D2300">_xlfn.IFS(C2300&lt;1000,"&lt;1000",AND(C2300&gt;=1000,C2300&lt;=4999),"1000 - 4999",AND(C2300&gt;=5000,C2300&lt;=9999),"5000 - 9999",AND(C2300&gt;=10000,C2300&lt;=14999),"10000 - 14999",AND(C2300&gt;=15000,C2300&lt;=19999),"15000 - 19999",AND(C2300&gt;=20000,C2300&lt;=24999),"20000 - 24999",AND(C2300&gt;=25000,C2300&lt;=29999),"25000 - 29999",AND(C2300&gt;=30000,C2300&lt;=34999),"30000 - 34999",AND(C2300&gt;=35000,C2300&lt;=39999),"35000 - 39999",AND(C2300&gt;=40000,C2300&lt;=44999),"40000 - 44999",AND(C2300&gt;=45000,C2300&lt;=49999),"45000 - 49999",C2300&gt;=50000,"50000 or more")</f>
        <v>30000 - 34999</v>
      </c>
    </row>
    <row r="2301" spans="1:4" x14ac:dyDescent="0.25">
      <c r="A2301">
        <v>14</v>
      </c>
      <c r="B2301" t="str" cm="1">
        <f t="array" ref="B2301">_xlfn.IFS(Data!F2301 = "successful", "successful",Data!F2301="failed","unsuccessful",Data!F2301="canceled","unsuccessful",Data!F2301="live","live")</f>
        <v>successful</v>
      </c>
      <c r="C2301">
        <v>300</v>
      </c>
      <c r="D2301" t="str" cm="1">
        <f t="array" ref="D2301">_xlfn.IFS(C2301&lt;1000,"&lt;1000",AND(C2301&gt;=1000,C2301&lt;=4999),"1000 - 4999",AND(C2301&gt;=5000,C2301&lt;=9999),"5000 - 9999",AND(C2301&gt;=10000,C2301&lt;=14999),"10000 - 14999",AND(C2301&gt;=15000,C2301&lt;=19999),"15000 - 19999",AND(C2301&gt;=20000,C2301&lt;=24999),"20000 - 24999",AND(C2301&gt;=25000,C2301&lt;=29999),"25000 - 29999",AND(C2301&gt;=30000,C2301&lt;=34999),"30000 - 34999",AND(C2301&gt;=35000,C2301&lt;=39999),"35000 - 39999",AND(C2301&gt;=40000,C2301&lt;=44999),"40000 - 44999",AND(C2301&gt;=45000,C2301&lt;=49999),"45000 - 49999",C2301&gt;=50000,"50000 or more")</f>
        <v>&lt;1000</v>
      </c>
    </row>
    <row r="2302" spans="1:4" x14ac:dyDescent="0.25">
      <c r="A2302">
        <v>7</v>
      </c>
      <c r="B2302" t="str" cm="1">
        <f t="array" ref="B2302">_xlfn.IFS(Data!F2302 = "successful", "successful",Data!F2302="failed","unsuccessful",Data!F2302="canceled","unsuccessful",Data!F2302="live","live")</f>
        <v>successful</v>
      </c>
      <c r="C2302">
        <v>800</v>
      </c>
      <c r="D2302" t="str" cm="1">
        <f t="array" ref="D2302">_xlfn.IFS(C2302&lt;1000,"&lt;1000",AND(C2302&gt;=1000,C2302&lt;=4999),"1000 - 4999",AND(C2302&gt;=5000,C2302&lt;=9999),"5000 - 9999",AND(C2302&gt;=10000,C2302&lt;=14999),"10000 - 14999",AND(C2302&gt;=15000,C2302&lt;=19999),"15000 - 19999",AND(C2302&gt;=20000,C2302&lt;=24999),"20000 - 24999",AND(C2302&gt;=25000,C2302&lt;=29999),"25000 - 29999",AND(C2302&gt;=30000,C2302&lt;=34999),"30000 - 34999",AND(C2302&gt;=35000,C2302&lt;=39999),"35000 - 39999",AND(C2302&gt;=40000,C2302&lt;=44999),"40000 - 44999",AND(C2302&gt;=45000,C2302&lt;=49999),"45000 - 49999",C2302&gt;=50000,"50000 or more")</f>
        <v>&lt;1000</v>
      </c>
    </row>
    <row r="2303" spans="1:4" x14ac:dyDescent="0.25">
      <c r="A2303">
        <v>211</v>
      </c>
      <c r="B2303" t="str" cm="1">
        <f t="array" ref="B2303">_xlfn.IFS(Data!F2303 = "successful", "successful",Data!F2303="failed","unsuccessful",Data!F2303="canceled","unsuccessful",Data!F2303="live","live")</f>
        <v>successful</v>
      </c>
      <c r="C2303">
        <v>5000</v>
      </c>
      <c r="D2303" t="str" cm="1">
        <f t="array" ref="D2303">_xlfn.IFS(C2303&lt;1000,"&lt;1000",AND(C2303&gt;=1000,C2303&lt;=4999),"1000 - 4999",AND(C2303&gt;=5000,C2303&lt;=9999),"5000 - 9999",AND(C2303&gt;=10000,C2303&lt;=14999),"10000 - 14999",AND(C2303&gt;=15000,C2303&lt;=19999),"15000 - 19999",AND(C2303&gt;=20000,C2303&lt;=24999),"20000 - 24999",AND(C2303&gt;=25000,C2303&lt;=29999),"25000 - 29999",AND(C2303&gt;=30000,C2303&lt;=34999),"30000 - 34999",AND(C2303&gt;=35000,C2303&lt;=39999),"35000 - 39999",AND(C2303&gt;=40000,C2303&lt;=44999),"40000 - 44999",AND(C2303&gt;=45000,C2303&lt;=49999),"45000 - 49999",C2303&gt;=50000,"50000 or more")</f>
        <v>5000 - 9999</v>
      </c>
    </row>
    <row r="2304" spans="1:4" x14ac:dyDescent="0.25">
      <c r="A2304">
        <v>85</v>
      </c>
      <c r="B2304" t="str" cm="1">
        <f t="array" ref="B2304">_xlfn.IFS(Data!F2304 = "successful", "successful",Data!F2304="failed","unsuccessful",Data!F2304="canceled","unsuccessful",Data!F2304="live","live")</f>
        <v>successful</v>
      </c>
      <c r="C2304">
        <v>2300</v>
      </c>
      <c r="D2304" t="str" cm="1">
        <f t="array" ref="D2304">_xlfn.IFS(C2304&lt;1000,"&lt;1000",AND(C2304&gt;=1000,C2304&lt;=4999),"1000 - 4999",AND(C2304&gt;=5000,C2304&lt;=9999),"5000 - 9999",AND(C2304&gt;=10000,C2304&lt;=14999),"10000 - 14999",AND(C2304&gt;=15000,C2304&lt;=19999),"15000 - 19999",AND(C2304&gt;=20000,C2304&lt;=24999),"20000 - 24999",AND(C2304&gt;=25000,C2304&lt;=29999),"25000 - 29999",AND(C2304&gt;=30000,C2304&lt;=34999),"30000 - 34999",AND(C2304&gt;=35000,C2304&lt;=39999),"35000 - 39999",AND(C2304&gt;=40000,C2304&lt;=44999),"40000 - 44999",AND(C2304&gt;=45000,C2304&lt;=49999),"45000 - 49999",C2304&gt;=50000,"50000 or more")</f>
        <v>1000 - 4999</v>
      </c>
    </row>
    <row r="2305" spans="1:4" x14ac:dyDescent="0.25">
      <c r="A2305">
        <v>103</v>
      </c>
      <c r="B2305" t="str" cm="1">
        <f t="array" ref="B2305">_xlfn.IFS(Data!F2305 = "successful", "successful",Data!F2305="failed","unsuccessful",Data!F2305="canceled","unsuccessful",Data!F2305="live","live")</f>
        <v>successful</v>
      </c>
      <c r="C2305">
        <v>6450</v>
      </c>
      <c r="D2305" t="str" cm="1">
        <f t="array" ref="D2305">_xlfn.IFS(C2305&lt;1000,"&lt;1000",AND(C2305&gt;=1000,C2305&lt;=4999),"1000 - 4999",AND(C2305&gt;=5000,C2305&lt;=9999),"5000 - 9999",AND(C2305&gt;=10000,C2305&lt;=14999),"10000 - 14999",AND(C2305&gt;=15000,C2305&lt;=19999),"15000 - 19999",AND(C2305&gt;=20000,C2305&lt;=24999),"20000 - 24999",AND(C2305&gt;=25000,C2305&lt;=29999),"25000 - 29999",AND(C2305&gt;=30000,C2305&lt;=34999),"30000 - 34999",AND(C2305&gt;=35000,C2305&lt;=39999),"35000 - 39999",AND(C2305&gt;=40000,C2305&lt;=44999),"40000 - 44999",AND(C2305&gt;=45000,C2305&lt;=49999),"45000 - 49999",C2305&gt;=50000,"50000 or more")</f>
        <v>5000 - 9999</v>
      </c>
    </row>
    <row r="2306" spans="1:4" x14ac:dyDescent="0.25">
      <c r="A2306">
        <v>113</v>
      </c>
      <c r="B2306" t="str" cm="1">
        <f t="array" ref="B2306">_xlfn.IFS(Data!F2306 = "successful", "successful",Data!F2306="failed","unsuccessful",Data!F2306="canceled","unsuccessful",Data!F2306="live","live")</f>
        <v>successful</v>
      </c>
      <c r="C2306">
        <v>6000</v>
      </c>
      <c r="D2306" t="str" cm="1">
        <f t="array" ref="D2306">_xlfn.IFS(C2306&lt;1000,"&lt;1000",AND(C2306&gt;=1000,C2306&lt;=4999),"1000 - 4999",AND(C2306&gt;=5000,C2306&lt;=9999),"5000 - 9999",AND(C2306&gt;=10000,C2306&lt;=14999),"10000 - 14999",AND(C2306&gt;=15000,C2306&lt;=19999),"15000 - 19999",AND(C2306&gt;=20000,C2306&lt;=24999),"20000 - 24999",AND(C2306&gt;=25000,C2306&lt;=29999),"25000 - 29999",AND(C2306&gt;=30000,C2306&lt;=34999),"30000 - 34999",AND(C2306&gt;=35000,C2306&lt;=39999),"35000 - 39999",AND(C2306&gt;=40000,C2306&lt;=44999),"40000 - 44999",AND(C2306&gt;=45000,C2306&lt;=49999),"45000 - 49999",C2306&gt;=50000,"50000 or more")</f>
        <v>5000 - 9999</v>
      </c>
    </row>
    <row r="2307" spans="1:4" x14ac:dyDescent="0.25">
      <c r="A2307">
        <v>167</v>
      </c>
      <c r="B2307" t="str" cm="1">
        <f t="array" ref="B2307">_xlfn.IFS(Data!F2307 = "successful", "successful",Data!F2307="failed","unsuccessful",Data!F2307="canceled","unsuccessful",Data!F2307="live","live")</f>
        <v>successful</v>
      </c>
      <c r="C2307">
        <v>18000</v>
      </c>
      <c r="D2307" t="str" cm="1">
        <f t="array" ref="D2307">_xlfn.IFS(C2307&lt;1000,"&lt;1000",AND(C2307&gt;=1000,C2307&lt;=4999),"1000 - 4999",AND(C2307&gt;=5000,C2307&lt;=9999),"5000 - 9999",AND(C2307&gt;=10000,C2307&lt;=14999),"10000 - 14999",AND(C2307&gt;=15000,C2307&lt;=19999),"15000 - 19999",AND(C2307&gt;=20000,C2307&lt;=24999),"20000 - 24999",AND(C2307&gt;=25000,C2307&lt;=29999),"25000 - 29999",AND(C2307&gt;=30000,C2307&lt;=34999),"30000 - 34999",AND(C2307&gt;=35000,C2307&lt;=39999),"35000 - 39999",AND(C2307&gt;=40000,C2307&lt;=44999),"40000 - 44999",AND(C2307&gt;=45000,C2307&lt;=49999),"45000 - 49999",C2307&gt;=50000,"50000 or more")</f>
        <v>15000 - 19999</v>
      </c>
    </row>
    <row r="2308" spans="1:4" x14ac:dyDescent="0.25">
      <c r="A2308">
        <v>73</v>
      </c>
      <c r="B2308" t="str" cm="1">
        <f t="array" ref="B2308">_xlfn.IFS(Data!F2308 = "successful", "successful",Data!F2308="failed","unsuccessful",Data!F2308="canceled","unsuccessful",Data!F2308="live","live")</f>
        <v>successful</v>
      </c>
      <c r="C2308">
        <v>3500</v>
      </c>
      <c r="D2308" t="str" cm="1">
        <f t="array" ref="D2308">_xlfn.IFS(C2308&lt;1000,"&lt;1000",AND(C2308&gt;=1000,C2308&lt;=4999),"1000 - 4999",AND(C2308&gt;=5000,C2308&lt;=9999),"5000 - 9999",AND(C2308&gt;=10000,C2308&lt;=14999),"10000 - 14999",AND(C2308&gt;=15000,C2308&lt;=19999),"15000 - 19999",AND(C2308&gt;=20000,C2308&lt;=24999),"20000 - 24999",AND(C2308&gt;=25000,C2308&lt;=29999),"25000 - 29999",AND(C2308&gt;=30000,C2308&lt;=34999),"30000 - 34999",AND(C2308&gt;=35000,C2308&lt;=39999),"35000 - 39999",AND(C2308&gt;=40000,C2308&lt;=44999),"40000 - 44999",AND(C2308&gt;=45000,C2308&lt;=49999),"45000 - 49999",C2308&gt;=50000,"50000 or more")</f>
        <v>1000 - 4999</v>
      </c>
    </row>
    <row r="2309" spans="1:4" x14ac:dyDescent="0.25">
      <c r="A2309">
        <v>75</v>
      </c>
      <c r="B2309" t="str" cm="1">
        <f t="array" ref="B2309">_xlfn.IFS(Data!F2309 = "successful", "successful",Data!F2309="failed","unsuccessful",Data!F2309="canceled","unsuccessful",Data!F2309="live","live")</f>
        <v>successful</v>
      </c>
      <c r="C2309">
        <v>1964.47</v>
      </c>
      <c r="D2309" t="str" cm="1">
        <f t="array" ref="D2309">_xlfn.IFS(C2309&lt;1000,"&lt;1000",AND(C2309&gt;=1000,C2309&lt;=4999),"1000 - 4999",AND(C2309&gt;=5000,C2309&lt;=9999),"5000 - 9999",AND(C2309&gt;=10000,C2309&lt;=14999),"10000 - 14999",AND(C2309&gt;=15000,C2309&lt;=19999),"15000 - 19999",AND(C2309&gt;=20000,C2309&lt;=24999),"20000 - 24999",AND(C2309&gt;=25000,C2309&lt;=29999),"25000 - 29999",AND(C2309&gt;=30000,C2309&lt;=34999),"30000 - 34999",AND(C2309&gt;=35000,C2309&lt;=39999),"35000 - 39999",AND(C2309&gt;=40000,C2309&lt;=44999),"40000 - 44999",AND(C2309&gt;=45000,C2309&lt;=49999),"45000 - 49999",C2309&gt;=50000,"50000 or more")</f>
        <v>1000 - 4999</v>
      </c>
    </row>
    <row r="2310" spans="1:4" x14ac:dyDescent="0.25">
      <c r="A2310">
        <v>614</v>
      </c>
      <c r="B2310" t="str" cm="1">
        <f t="array" ref="B2310">_xlfn.IFS(Data!F2310 = "successful", "successful",Data!F2310="failed","unsuccessful",Data!F2310="canceled","unsuccessful",Data!F2310="live","live")</f>
        <v>successful</v>
      </c>
      <c r="C2310">
        <v>50000</v>
      </c>
      <c r="D2310" t="str" cm="1">
        <f t="array" ref="D2310">_xlfn.IFS(C2310&lt;1000,"&lt;1000",AND(C2310&gt;=1000,C2310&lt;=4999),"1000 - 4999",AND(C2310&gt;=5000,C2310&lt;=9999),"5000 - 9999",AND(C2310&gt;=10000,C2310&lt;=14999),"10000 - 14999",AND(C2310&gt;=15000,C2310&lt;=19999),"15000 - 19999",AND(C2310&gt;=20000,C2310&lt;=24999),"20000 - 24999",AND(C2310&gt;=25000,C2310&lt;=29999),"25000 - 29999",AND(C2310&gt;=30000,C2310&lt;=34999),"30000 - 34999",AND(C2310&gt;=35000,C2310&lt;=39999),"35000 - 39999",AND(C2310&gt;=40000,C2310&lt;=44999),"40000 - 44999",AND(C2310&gt;=45000,C2310&lt;=49999),"45000 - 49999",C2310&gt;=50000,"50000 or more")</f>
        <v>50000 or more</v>
      </c>
    </row>
    <row r="2311" spans="1:4" x14ac:dyDescent="0.25">
      <c r="A2311">
        <v>107</v>
      </c>
      <c r="B2311" t="str" cm="1">
        <f t="array" ref="B2311">_xlfn.IFS(Data!F2311 = "successful", "successful",Data!F2311="failed","unsuccessful",Data!F2311="canceled","unsuccessful",Data!F2311="live","live")</f>
        <v>successful</v>
      </c>
      <c r="C2311">
        <v>6000</v>
      </c>
      <c r="D2311" t="str" cm="1">
        <f t="array" ref="D2311">_xlfn.IFS(C2311&lt;1000,"&lt;1000",AND(C2311&gt;=1000,C2311&lt;=4999),"1000 - 4999",AND(C2311&gt;=5000,C2311&lt;=9999),"5000 - 9999",AND(C2311&gt;=10000,C2311&lt;=14999),"10000 - 14999",AND(C2311&gt;=15000,C2311&lt;=19999),"15000 - 19999",AND(C2311&gt;=20000,C2311&lt;=24999),"20000 - 24999",AND(C2311&gt;=25000,C2311&lt;=29999),"25000 - 29999",AND(C2311&gt;=30000,C2311&lt;=34999),"30000 - 34999",AND(C2311&gt;=35000,C2311&lt;=39999),"35000 - 39999",AND(C2311&gt;=40000,C2311&lt;=44999),"40000 - 44999",AND(C2311&gt;=45000,C2311&lt;=49999),"45000 - 49999",C2311&gt;=50000,"50000 or more")</f>
        <v>5000 - 9999</v>
      </c>
    </row>
    <row r="2312" spans="1:4" x14ac:dyDescent="0.25">
      <c r="A2312">
        <v>1224</v>
      </c>
      <c r="B2312" t="str" cm="1">
        <f t="array" ref="B2312">_xlfn.IFS(Data!F2312 = "successful", "successful",Data!F2312="failed","unsuccessful",Data!F2312="canceled","unsuccessful",Data!F2312="live","live")</f>
        <v>successful</v>
      </c>
      <c r="C2312">
        <v>18500</v>
      </c>
      <c r="D2312" t="str" cm="1">
        <f t="array" ref="D2312">_xlfn.IFS(C2312&lt;1000,"&lt;1000",AND(C2312&gt;=1000,C2312&lt;=4999),"1000 - 4999",AND(C2312&gt;=5000,C2312&lt;=9999),"5000 - 9999",AND(C2312&gt;=10000,C2312&lt;=14999),"10000 - 14999",AND(C2312&gt;=15000,C2312&lt;=19999),"15000 - 19999",AND(C2312&gt;=20000,C2312&lt;=24999),"20000 - 24999",AND(C2312&gt;=25000,C2312&lt;=29999),"25000 - 29999",AND(C2312&gt;=30000,C2312&lt;=34999),"30000 - 34999",AND(C2312&gt;=35000,C2312&lt;=39999),"35000 - 39999",AND(C2312&gt;=40000,C2312&lt;=44999),"40000 - 44999",AND(C2312&gt;=45000,C2312&lt;=49999),"45000 - 49999",C2312&gt;=50000,"50000 or more")</f>
        <v>15000 - 19999</v>
      </c>
    </row>
    <row r="2313" spans="1:4" x14ac:dyDescent="0.25">
      <c r="A2313">
        <v>104</v>
      </c>
      <c r="B2313" t="str" cm="1">
        <f t="array" ref="B2313">_xlfn.IFS(Data!F2313 = "successful", "successful",Data!F2313="failed","unsuccessful",Data!F2313="canceled","unsuccessful",Data!F2313="live","live")</f>
        <v>successful</v>
      </c>
      <c r="C2313">
        <v>9000</v>
      </c>
      <c r="D2313" t="str" cm="1">
        <f t="array" ref="D2313">_xlfn.IFS(C2313&lt;1000,"&lt;1000",AND(C2313&gt;=1000,C2313&lt;=4999),"1000 - 4999",AND(C2313&gt;=5000,C2313&lt;=9999),"5000 - 9999",AND(C2313&gt;=10000,C2313&lt;=14999),"10000 - 14999",AND(C2313&gt;=15000,C2313&lt;=19999),"15000 - 19999",AND(C2313&gt;=20000,C2313&lt;=24999),"20000 - 24999",AND(C2313&gt;=25000,C2313&lt;=29999),"25000 - 29999",AND(C2313&gt;=30000,C2313&lt;=34999),"30000 - 34999",AND(C2313&gt;=35000,C2313&lt;=39999),"35000 - 39999",AND(C2313&gt;=40000,C2313&lt;=44999),"40000 - 44999",AND(C2313&gt;=45000,C2313&lt;=49999),"45000 - 49999",C2313&gt;=50000,"50000 or more")</f>
        <v>5000 - 9999</v>
      </c>
    </row>
    <row r="2314" spans="1:4" x14ac:dyDescent="0.25">
      <c r="A2314">
        <v>79</v>
      </c>
      <c r="B2314" t="str" cm="1">
        <f t="array" ref="B2314">_xlfn.IFS(Data!F2314 = "successful", "successful",Data!F2314="failed","unsuccessful",Data!F2314="canceled","unsuccessful",Data!F2314="live","live")</f>
        <v>successful</v>
      </c>
      <c r="C2314">
        <v>3000</v>
      </c>
      <c r="D2314" t="str" cm="1">
        <f t="array" ref="D2314">_xlfn.IFS(C2314&lt;1000,"&lt;1000",AND(C2314&gt;=1000,C2314&lt;=4999),"1000 - 4999",AND(C2314&gt;=5000,C2314&lt;=9999),"5000 - 9999",AND(C2314&gt;=10000,C2314&lt;=14999),"10000 - 14999",AND(C2314&gt;=15000,C2314&lt;=19999),"15000 - 19999",AND(C2314&gt;=20000,C2314&lt;=24999),"20000 - 24999",AND(C2314&gt;=25000,C2314&lt;=29999),"25000 - 29999",AND(C2314&gt;=30000,C2314&lt;=34999),"30000 - 34999",AND(C2314&gt;=35000,C2314&lt;=39999),"35000 - 39999",AND(C2314&gt;=40000,C2314&lt;=44999),"40000 - 44999",AND(C2314&gt;=45000,C2314&lt;=49999),"45000 - 49999",C2314&gt;=50000,"50000 or more")</f>
        <v>1000 - 4999</v>
      </c>
    </row>
    <row r="2315" spans="1:4" x14ac:dyDescent="0.25">
      <c r="A2315">
        <v>157</v>
      </c>
      <c r="B2315" t="str" cm="1">
        <f t="array" ref="B2315">_xlfn.IFS(Data!F2315 = "successful", "successful",Data!F2315="failed","unsuccessful",Data!F2315="canceled","unsuccessful",Data!F2315="live","live")</f>
        <v>successful</v>
      </c>
      <c r="C2315">
        <v>5000</v>
      </c>
      <c r="D2315" t="str" cm="1">
        <f t="array" ref="D2315">_xlfn.IFS(C2315&lt;1000,"&lt;1000",AND(C2315&gt;=1000,C2315&lt;=4999),"1000 - 4999",AND(C2315&gt;=5000,C2315&lt;=9999),"5000 - 9999",AND(C2315&gt;=10000,C2315&lt;=14999),"10000 - 14999",AND(C2315&gt;=15000,C2315&lt;=19999),"15000 - 19999",AND(C2315&gt;=20000,C2315&lt;=24999),"20000 - 24999",AND(C2315&gt;=25000,C2315&lt;=29999),"25000 - 29999",AND(C2315&gt;=30000,C2315&lt;=34999),"30000 - 34999",AND(C2315&gt;=35000,C2315&lt;=39999),"35000 - 39999",AND(C2315&gt;=40000,C2315&lt;=44999),"40000 - 44999",AND(C2315&gt;=45000,C2315&lt;=49999),"45000 - 49999",C2315&gt;=50000,"50000 or more")</f>
        <v>5000 - 9999</v>
      </c>
    </row>
    <row r="2316" spans="1:4" x14ac:dyDescent="0.25">
      <c r="A2316">
        <v>50</v>
      </c>
      <c r="B2316" t="str" cm="1">
        <f t="array" ref="B2316">_xlfn.IFS(Data!F2316 = "successful", "successful",Data!F2316="failed","unsuccessful",Data!F2316="canceled","unsuccessful",Data!F2316="live","live")</f>
        <v>successful</v>
      </c>
      <c r="C2316">
        <v>1200</v>
      </c>
      <c r="D2316" t="str" cm="1">
        <f t="array" ref="D2316">_xlfn.IFS(C2316&lt;1000,"&lt;1000",AND(C2316&gt;=1000,C2316&lt;=4999),"1000 - 4999",AND(C2316&gt;=5000,C2316&lt;=9999),"5000 - 9999",AND(C2316&gt;=10000,C2316&lt;=14999),"10000 - 14999",AND(C2316&gt;=15000,C2316&lt;=19999),"15000 - 19999",AND(C2316&gt;=20000,C2316&lt;=24999),"20000 - 24999",AND(C2316&gt;=25000,C2316&lt;=29999),"25000 - 29999",AND(C2316&gt;=30000,C2316&lt;=34999),"30000 - 34999",AND(C2316&gt;=35000,C2316&lt;=39999),"35000 - 39999",AND(C2316&gt;=40000,C2316&lt;=44999),"40000 - 44999",AND(C2316&gt;=45000,C2316&lt;=49999),"45000 - 49999",C2316&gt;=50000,"50000 or more")</f>
        <v>1000 - 4999</v>
      </c>
    </row>
    <row r="2317" spans="1:4" x14ac:dyDescent="0.25">
      <c r="A2317">
        <v>64</v>
      </c>
      <c r="B2317" t="str" cm="1">
        <f t="array" ref="B2317">_xlfn.IFS(Data!F2317 = "successful", "successful",Data!F2317="failed","unsuccessful",Data!F2317="canceled","unsuccessful",Data!F2317="live","live")</f>
        <v>successful</v>
      </c>
      <c r="C2317">
        <v>2500</v>
      </c>
      <c r="D2317" t="str" cm="1">
        <f t="array" ref="D2317">_xlfn.IFS(C2317&lt;1000,"&lt;1000",AND(C2317&gt;=1000,C2317&lt;=4999),"1000 - 4999",AND(C2317&gt;=5000,C2317&lt;=9999),"5000 - 9999",AND(C2317&gt;=10000,C2317&lt;=14999),"10000 - 14999",AND(C2317&gt;=15000,C2317&lt;=19999),"15000 - 19999",AND(C2317&gt;=20000,C2317&lt;=24999),"20000 - 24999",AND(C2317&gt;=25000,C2317&lt;=29999),"25000 - 29999",AND(C2317&gt;=30000,C2317&lt;=34999),"30000 - 34999",AND(C2317&gt;=35000,C2317&lt;=39999),"35000 - 39999",AND(C2317&gt;=40000,C2317&lt;=44999),"40000 - 44999",AND(C2317&gt;=45000,C2317&lt;=49999),"45000 - 49999",C2317&gt;=50000,"50000 or more")</f>
        <v>1000 - 4999</v>
      </c>
    </row>
    <row r="2318" spans="1:4" x14ac:dyDescent="0.25">
      <c r="A2318">
        <v>200</v>
      </c>
      <c r="B2318" t="str" cm="1">
        <f t="array" ref="B2318">_xlfn.IFS(Data!F2318 = "successful", "successful",Data!F2318="failed","unsuccessful",Data!F2318="canceled","unsuccessful",Data!F2318="live","live")</f>
        <v>successful</v>
      </c>
      <c r="C2318">
        <v>15000</v>
      </c>
      <c r="D2318" t="str" cm="1">
        <f t="array" ref="D2318">_xlfn.IFS(C2318&lt;1000,"&lt;1000",AND(C2318&gt;=1000,C2318&lt;=4999),"1000 - 4999",AND(C2318&gt;=5000,C2318&lt;=9999),"5000 - 9999",AND(C2318&gt;=10000,C2318&lt;=14999),"10000 - 14999",AND(C2318&gt;=15000,C2318&lt;=19999),"15000 - 19999",AND(C2318&gt;=20000,C2318&lt;=24999),"20000 - 24999",AND(C2318&gt;=25000,C2318&lt;=29999),"25000 - 29999",AND(C2318&gt;=30000,C2318&lt;=34999),"30000 - 34999",AND(C2318&gt;=35000,C2318&lt;=39999),"35000 - 39999",AND(C2318&gt;=40000,C2318&lt;=44999),"40000 - 44999",AND(C2318&gt;=45000,C2318&lt;=49999),"45000 - 49999",C2318&gt;=50000,"50000 or more")</f>
        <v>15000 - 19999</v>
      </c>
    </row>
    <row r="2319" spans="1:4" x14ac:dyDescent="0.25">
      <c r="A2319">
        <v>22</v>
      </c>
      <c r="B2319" t="str" cm="1">
        <f t="array" ref="B2319">_xlfn.IFS(Data!F2319 = "successful", "successful",Data!F2319="failed","unsuccessful",Data!F2319="canceled","unsuccessful",Data!F2319="live","live")</f>
        <v>successful</v>
      </c>
      <c r="C2319">
        <v>400</v>
      </c>
      <c r="D2319" t="str" cm="1">
        <f t="array" ref="D2319">_xlfn.IFS(C2319&lt;1000,"&lt;1000",AND(C2319&gt;=1000,C2319&lt;=4999),"1000 - 4999",AND(C2319&gt;=5000,C2319&lt;=9999),"5000 - 9999",AND(C2319&gt;=10000,C2319&lt;=14999),"10000 - 14999",AND(C2319&gt;=15000,C2319&lt;=19999),"15000 - 19999",AND(C2319&gt;=20000,C2319&lt;=24999),"20000 - 24999",AND(C2319&gt;=25000,C2319&lt;=29999),"25000 - 29999",AND(C2319&gt;=30000,C2319&lt;=34999),"30000 - 34999",AND(C2319&gt;=35000,C2319&lt;=39999),"35000 - 39999",AND(C2319&gt;=40000,C2319&lt;=44999),"40000 - 44999",AND(C2319&gt;=45000,C2319&lt;=49999),"45000 - 49999",C2319&gt;=50000,"50000 or more")</f>
        <v>&lt;1000</v>
      </c>
    </row>
    <row r="2320" spans="1:4" x14ac:dyDescent="0.25">
      <c r="A2320">
        <v>163</v>
      </c>
      <c r="B2320" t="str" cm="1">
        <f t="array" ref="B2320">_xlfn.IFS(Data!F2320 = "successful", "successful",Data!F2320="failed","unsuccessful",Data!F2320="canceled","unsuccessful",Data!F2320="live","live")</f>
        <v>successful</v>
      </c>
      <c r="C2320">
        <v>5000</v>
      </c>
      <c r="D2320" t="str" cm="1">
        <f t="array" ref="D2320">_xlfn.IFS(C2320&lt;1000,"&lt;1000",AND(C2320&gt;=1000,C2320&lt;=4999),"1000 - 4999",AND(C2320&gt;=5000,C2320&lt;=9999),"5000 - 9999",AND(C2320&gt;=10000,C2320&lt;=14999),"10000 - 14999",AND(C2320&gt;=15000,C2320&lt;=19999),"15000 - 19999",AND(C2320&gt;=20000,C2320&lt;=24999),"20000 - 24999",AND(C2320&gt;=25000,C2320&lt;=29999),"25000 - 29999",AND(C2320&gt;=30000,C2320&lt;=34999),"30000 - 34999",AND(C2320&gt;=35000,C2320&lt;=39999),"35000 - 39999",AND(C2320&gt;=40000,C2320&lt;=44999),"40000 - 44999",AND(C2320&gt;=45000,C2320&lt;=49999),"45000 - 49999",C2320&gt;=50000,"50000 or more")</f>
        <v>5000 - 9999</v>
      </c>
    </row>
    <row r="2321" spans="1:4" x14ac:dyDescent="0.25">
      <c r="A2321">
        <v>77</v>
      </c>
      <c r="B2321" t="str" cm="1">
        <f t="array" ref="B2321">_xlfn.IFS(Data!F2321 = "successful", "successful",Data!F2321="failed","unsuccessful",Data!F2321="canceled","unsuccessful",Data!F2321="live","live")</f>
        <v>successful</v>
      </c>
      <c r="C2321">
        <v>3000</v>
      </c>
      <c r="D2321" t="str" cm="1">
        <f t="array" ref="D2321">_xlfn.IFS(C2321&lt;1000,"&lt;1000",AND(C2321&gt;=1000,C2321&lt;=4999),"1000 - 4999",AND(C2321&gt;=5000,C2321&lt;=9999),"5000 - 9999",AND(C2321&gt;=10000,C2321&lt;=14999),"10000 - 14999",AND(C2321&gt;=15000,C2321&lt;=19999),"15000 - 19999",AND(C2321&gt;=20000,C2321&lt;=24999),"20000 - 24999",AND(C2321&gt;=25000,C2321&lt;=29999),"25000 - 29999",AND(C2321&gt;=30000,C2321&lt;=34999),"30000 - 34999",AND(C2321&gt;=35000,C2321&lt;=39999),"35000 - 39999",AND(C2321&gt;=40000,C2321&lt;=44999),"40000 - 44999",AND(C2321&gt;=45000,C2321&lt;=49999),"45000 - 49999",C2321&gt;=50000,"50000 or more")</f>
        <v>1000 - 4999</v>
      </c>
    </row>
    <row r="2322" spans="1:4" x14ac:dyDescent="0.25">
      <c r="A2322">
        <v>89</v>
      </c>
      <c r="B2322" t="str" cm="1">
        <f t="array" ref="B2322">_xlfn.IFS(Data!F2322 = "successful", "successful",Data!F2322="failed","unsuccessful",Data!F2322="canceled","unsuccessful",Data!F2322="live","live")</f>
        <v>successful</v>
      </c>
      <c r="C2322">
        <v>5000</v>
      </c>
      <c r="D2322" t="str" cm="1">
        <f t="array" ref="D2322">_xlfn.IFS(C2322&lt;1000,"&lt;1000",AND(C2322&gt;=1000,C2322&lt;=4999),"1000 - 4999",AND(C2322&gt;=5000,C2322&lt;=9999),"5000 - 9999",AND(C2322&gt;=10000,C2322&lt;=14999),"10000 - 14999",AND(C2322&gt;=15000,C2322&lt;=19999),"15000 - 19999",AND(C2322&gt;=20000,C2322&lt;=24999),"20000 - 24999",AND(C2322&gt;=25000,C2322&lt;=29999),"25000 - 29999",AND(C2322&gt;=30000,C2322&lt;=34999),"30000 - 34999",AND(C2322&gt;=35000,C2322&lt;=39999),"35000 - 39999",AND(C2322&gt;=40000,C2322&lt;=44999),"40000 - 44999",AND(C2322&gt;=45000,C2322&lt;=49999),"45000 - 49999",C2322&gt;=50000,"50000 or more")</f>
        <v>5000 - 9999</v>
      </c>
    </row>
    <row r="2323" spans="1:4" x14ac:dyDescent="0.25">
      <c r="A2323">
        <v>64</v>
      </c>
      <c r="B2323" t="str" cm="1">
        <f t="array" ref="B2323">_xlfn.IFS(Data!F2323 = "successful", "successful",Data!F2323="failed","unsuccessful",Data!F2323="canceled","unsuccessful",Data!F2323="live","live")</f>
        <v>live</v>
      </c>
      <c r="C2323">
        <v>10557</v>
      </c>
      <c r="D2323" t="str" cm="1">
        <f t="array" ref="D2323">_xlfn.IFS(C2323&lt;1000,"&lt;1000",AND(C2323&gt;=1000,C2323&lt;=4999),"1000 - 4999",AND(C2323&gt;=5000,C2323&lt;=9999),"5000 - 9999",AND(C2323&gt;=10000,C2323&lt;=14999),"10000 - 14999",AND(C2323&gt;=15000,C2323&lt;=19999),"15000 - 19999",AND(C2323&gt;=20000,C2323&lt;=24999),"20000 - 24999",AND(C2323&gt;=25000,C2323&lt;=29999),"25000 - 29999",AND(C2323&gt;=30000,C2323&lt;=34999),"30000 - 34999",AND(C2323&gt;=35000,C2323&lt;=39999),"35000 - 39999",AND(C2323&gt;=40000,C2323&lt;=44999),"40000 - 44999",AND(C2323&gt;=45000,C2323&lt;=49999),"45000 - 49999",C2323&gt;=50000,"50000 or more")</f>
        <v>10000 - 14999</v>
      </c>
    </row>
    <row r="2324" spans="1:4" x14ac:dyDescent="0.25">
      <c r="A2324">
        <v>4</v>
      </c>
      <c r="B2324" t="str" cm="1">
        <f t="array" ref="B2324">_xlfn.IFS(Data!F2324 = "successful", "successful",Data!F2324="failed","unsuccessful",Data!F2324="canceled","unsuccessful",Data!F2324="live","live")</f>
        <v>live</v>
      </c>
      <c r="C2324">
        <v>2700</v>
      </c>
      <c r="D2324" t="str" cm="1">
        <f t="array" ref="D2324">_xlfn.IFS(C2324&lt;1000,"&lt;1000",AND(C2324&gt;=1000,C2324&lt;=4999),"1000 - 4999",AND(C2324&gt;=5000,C2324&lt;=9999),"5000 - 9999",AND(C2324&gt;=10000,C2324&lt;=14999),"10000 - 14999",AND(C2324&gt;=15000,C2324&lt;=19999),"15000 - 19999",AND(C2324&gt;=20000,C2324&lt;=24999),"20000 - 24999",AND(C2324&gt;=25000,C2324&lt;=29999),"25000 - 29999",AND(C2324&gt;=30000,C2324&lt;=34999),"30000 - 34999",AND(C2324&gt;=35000,C2324&lt;=39999),"35000 - 39999",AND(C2324&gt;=40000,C2324&lt;=44999),"40000 - 44999",AND(C2324&gt;=45000,C2324&lt;=49999),"45000 - 49999",C2324&gt;=50000,"50000 or more")</f>
        <v>1000 - 4999</v>
      </c>
    </row>
    <row r="2325" spans="1:4" x14ac:dyDescent="0.25">
      <c r="A2325">
        <v>4</v>
      </c>
      <c r="B2325" t="str" cm="1">
        <f t="array" ref="B2325">_xlfn.IFS(Data!F2325 = "successful", "successful",Data!F2325="failed","unsuccessful",Data!F2325="canceled","unsuccessful",Data!F2325="live","live")</f>
        <v>live</v>
      </c>
      <c r="C2325">
        <v>250</v>
      </c>
      <c r="D2325" t="str" cm="1">
        <f t="array" ref="D2325">_xlfn.IFS(C2325&lt;1000,"&lt;1000",AND(C2325&gt;=1000,C2325&lt;=4999),"1000 - 4999",AND(C2325&gt;=5000,C2325&lt;=9999),"5000 - 9999",AND(C2325&gt;=10000,C2325&lt;=14999),"10000 - 14999",AND(C2325&gt;=15000,C2325&lt;=19999),"15000 - 19999",AND(C2325&gt;=20000,C2325&lt;=24999),"20000 - 24999",AND(C2325&gt;=25000,C2325&lt;=29999),"25000 - 29999",AND(C2325&gt;=30000,C2325&lt;=34999),"30000 - 34999",AND(C2325&gt;=35000,C2325&lt;=39999),"35000 - 39999",AND(C2325&gt;=40000,C2325&lt;=44999),"40000 - 44999",AND(C2325&gt;=45000,C2325&lt;=49999),"45000 - 49999",C2325&gt;=50000,"50000 or more")</f>
        <v>&lt;1000</v>
      </c>
    </row>
    <row r="2326" spans="1:4" x14ac:dyDescent="0.25">
      <c r="A2326">
        <v>61</v>
      </c>
      <c r="B2326" t="str" cm="1">
        <f t="array" ref="B2326">_xlfn.IFS(Data!F2326 = "successful", "successful",Data!F2326="failed","unsuccessful",Data!F2326="canceled","unsuccessful",Data!F2326="live","live")</f>
        <v>live</v>
      </c>
      <c r="C2326">
        <v>7500</v>
      </c>
      <c r="D2326" t="str" cm="1">
        <f t="array" ref="D2326">_xlfn.IFS(C2326&lt;1000,"&lt;1000",AND(C2326&gt;=1000,C2326&lt;=4999),"1000 - 4999",AND(C2326&gt;=5000,C2326&lt;=9999),"5000 - 9999",AND(C2326&gt;=10000,C2326&lt;=14999),"10000 - 14999",AND(C2326&gt;=15000,C2326&lt;=19999),"15000 - 19999",AND(C2326&gt;=20000,C2326&lt;=24999),"20000 - 24999",AND(C2326&gt;=25000,C2326&lt;=29999),"25000 - 29999",AND(C2326&gt;=30000,C2326&lt;=34999),"30000 - 34999",AND(C2326&gt;=35000,C2326&lt;=39999),"35000 - 39999",AND(C2326&gt;=40000,C2326&lt;=44999),"40000 - 44999",AND(C2326&gt;=45000,C2326&lt;=49999),"45000 - 49999",C2326&gt;=50000,"50000 or more")</f>
        <v>5000 - 9999</v>
      </c>
    </row>
    <row r="2327" spans="1:4" x14ac:dyDescent="0.25">
      <c r="A2327">
        <v>7</v>
      </c>
      <c r="B2327" t="str" cm="1">
        <f t="array" ref="B2327">_xlfn.IFS(Data!F2327 = "successful", "successful",Data!F2327="failed","unsuccessful",Data!F2327="canceled","unsuccessful",Data!F2327="live","live")</f>
        <v>live</v>
      </c>
      <c r="C2327">
        <v>1000</v>
      </c>
      <c r="D2327" t="str" cm="1">
        <f t="array" ref="D2327">_xlfn.IFS(C2327&lt;1000,"&lt;1000",AND(C2327&gt;=1000,C2327&lt;=4999),"1000 - 4999",AND(C2327&gt;=5000,C2327&lt;=9999),"5000 - 9999",AND(C2327&gt;=10000,C2327&lt;=14999),"10000 - 14999",AND(C2327&gt;=15000,C2327&lt;=19999),"15000 - 19999",AND(C2327&gt;=20000,C2327&lt;=24999),"20000 - 24999",AND(C2327&gt;=25000,C2327&lt;=29999),"25000 - 29999",AND(C2327&gt;=30000,C2327&lt;=34999),"30000 - 34999",AND(C2327&gt;=35000,C2327&lt;=39999),"35000 - 39999",AND(C2327&gt;=40000,C2327&lt;=44999),"40000 - 44999",AND(C2327&gt;=45000,C2327&lt;=49999),"45000 - 49999",C2327&gt;=50000,"50000 or more")</f>
        <v>1000 - 4999</v>
      </c>
    </row>
    <row r="2328" spans="1:4" x14ac:dyDescent="0.25">
      <c r="A2328">
        <v>1</v>
      </c>
      <c r="B2328" t="str" cm="1">
        <f t="array" ref="B2328">_xlfn.IFS(Data!F2328 = "successful", "successful",Data!F2328="failed","unsuccessful",Data!F2328="canceled","unsuccessful",Data!F2328="live","live")</f>
        <v>live</v>
      </c>
      <c r="C2328">
        <v>15000</v>
      </c>
      <c r="D2328" t="str" cm="1">
        <f t="array" ref="D2328">_xlfn.IFS(C2328&lt;1000,"&lt;1000",AND(C2328&gt;=1000,C2328&lt;=4999),"1000 - 4999",AND(C2328&gt;=5000,C2328&lt;=9999),"5000 - 9999",AND(C2328&gt;=10000,C2328&lt;=14999),"10000 - 14999",AND(C2328&gt;=15000,C2328&lt;=19999),"15000 - 19999",AND(C2328&gt;=20000,C2328&lt;=24999),"20000 - 24999",AND(C2328&gt;=25000,C2328&lt;=29999),"25000 - 29999",AND(C2328&gt;=30000,C2328&lt;=34999),"30000 - 34999",AND(C2328&gt;=35000,C2328&lt;=39999),"35000 - 39999",AND(C2328&gt;=40000,C2328&lt;=44999),"40000 - 44999",AND(C2328&gt;=45000,C2328&lt;=49999),"45000 - 49999",C2328&gt;=50000,"50000 or more")</f>
        <v>15000 - 19999</v>
      </c>
    </row>
    <row r="2329" spans="1:4" x14ac:dyDescent="0.25">
      <c r="A2329">
        <v>3355</v>
      </c>
      <c r="B2329" t="str" cm="1">
        <f t="array" ref="B2329">_xlfn.IFS(Data!F2329 = "successful", "successful",Data!F2329="failed","unsuccessful",Data!F2329="canceled","unsuccessful",Data!F2329="live","live")</f>
        <v>successful</v>
      </c>
      <c r="C2329">
        <v>35000</v>
      </c>
      <c r="D2329" t="str" cm="1">
        <f t="array" ref="D2329">_xlfn.IFS(C2329&lt;1000,"&lt;1000",AND(C2329&gt;=1000,C2329&lt;=4999),"1000 - 4999",AND(C2329&gt;=5000,C2329&lt;=9999),"5000 - 9999",AND(C2329&gt;=10000,C2329&lt;=14999),"10000 - 14999",AND(C2329&gt;=15000,C2329&lt;=19999),"15000 - 19999",AND(C2329&gt;=20000,C2329&lt;=24999),"20000 - 24999",AND(C2329&gt;=25000,C2329&lt;=29999),"25000 - 29999",AND(C2329&gt;=30000,C2329&lt;=34999),"30000 - 34999",AND(C2329&gt;=35000,C2329&lt;=39999),"35000 - 39999",AND(C2329&gt;=40000,C2329&lt;=44999),"40000 - 44999",AND(C2329&gt;=45000,C2329&lt;=49999),"45000 - 49999",C2329&gt;=50000,"50000 or more")</f>
        <v>35000 - 39999</v>
      </c>
    </row>
    <row r="2330" spans="1:4" x14ac:dyDescent="0.25">
      <c r="A2330">
        <v>537</v>
      </c>
      <c r="B2330" t="str" cm="1">
        <f t="array" ref="B2330">_xlfn.IFS(Data!F2330 = "successful", "successful",Data!F2330="failed","unsuccessful",Data!F2330="canceled","unsuccessful",Data!F2330="live","live")</f>
        <v>successful</v>
      </c>
      <c r="C2330">
        <v>10000</v>
      </c>
      <c r="D2330" t="str" cm="1">
        <f t="array" ref="D2330">_xlfn.IFS(C2330&lt;1000,"&lt;1000",AND(C2330&gt;=1000,C2330&lt;=4999),"1000 - 4999",AND(C2330&gt;=5000,C2330&lt;=9999),"5000 - 9999",AND(C2330&gt;=10000,C2330&lt;=14999),"10000 - 14999",AND(C2330&gt;=15000,C2330&lt;=19999),"15000 - 19999",AND(C2330&gt;=20000,C2330&lt;=24999),"20000 - 24999",AND(C2330&gt;=25000,C2330&lt;=29999),"25000 - 29999",AND(C2330&gt;=30000,C2330&lt;=34999),"30000 - 34999",AND(C2330&gt;=35000,C2330&lt;=39999),"35000 - 39999",AND(C2330&gt;=40000,C2330&lt;=44999),"40000 - 44999",AND(C2330&gt;=45000,C2330&lt;=49999),"45000 - 49999",C2330&gt;=50000,"50000 or more")</f>
        <v>10000 - 14999</v>
      </c>
    </row>
    <row r="2331" spans="1:4" x14ac:dyDescent="0.25">
      <c r="A2331">
        <v>125</v>
      </c>
      <c r="B2331" t="str" cm="1">
        <f t="array" ref="B2331">_xlfn.IFS(Data!F2331 = "successful", "successful",Data!F2331="failed","unsuccessful",Data!F2331="canceled","unsuccessful",Data!F2331="live","live")</f>
        <v>successful</v>
      </c>
      <c r="C2331">
        <v>25000</v>
      </c>
      <c r="D2331" t="str" cm="1">
        <f t="array" ref="D2331">_xlfn.IFS(C2331&lt;1000,"&lt;1000",AND(C2331&gt;=1000,C2331&lt;=4999),"1000 - 4999",AND(C2331&gt;=5000,C2331&lt;=9999),"5000 - 9999",AND(C2331&gt;=10000,C2331&lt;=14999),"10000 - 14999",AND(C2331&gt;=15000,C2331&lt;=19999),"15000 - 19999",AND(C2331&gt;=20000,C2331&lt;=24999),"20000 - 24999",AND(C2331&gt;=25000,C2331&lt;=29999),"25000 - 29999",AND(C2331&gt;=30000,C2331&lt;=34999),"30000 - 34999",AND(C2331&gt;=35000,C2331&lt;=39999),"35000 - 39999",AND(C2331&gt;=40000,C2331&lt;=44999),"40000 - 44999",AND(C2331&gt;=45000,C2331&lt;=49999),"45000 - 49999",C2331&gt;=50000,"50000 or more")</f>
        <v>25000 - 29999</v>
      </c>
    </row>
    <row r="2332" spans="1:4" x14ac:dyDescent="0.25">
      <c r="A2332">
        <v>163</v>
      </c>
      <c r="B2332" t="str" cm="1">
        <f t="array" ref="B2332">_xlfn.IFS(Data!F2332 = "successful", "successful",Data!F2332="failed","unsuccessful",Data!F2332="canceled","unsuccessful",Data!F2332="live","live")</f>
        <v>successful</v>
      </c>
      <c r="C2332">
        <v>35000</v>
      </c>
      <c r="D2332" t="str" cm="1">
        <f t="array" ref="D2332">_xlfn.IFS(C2332&lt;1000,"&lt;1000",AND(C2332&gt;=1000,C2332&lt;=4999),"1000 - 4999",AND(C2332&gt;=5000,C2332&lt;=9999),"5000 - 9999",AND(C2332&gt;=10000,C2332&lt;=14999),"10000 - 14999",AND(C2332&gt;=15000,C2332&lt;=19999),"15000 - 19999",AND(C2332&gt;=20000,C2332&lt;=24999),"20000 - 24999",AND(C2332&gt;=25000,C2332&lt;=29999),"25000 - 29999",AND(C2332&gt;=30000,C2332&lt;=34999),"30000 - 34999",AND(C2332&gt;=35000,C2332&lt;=39999),"35000 - 39999",AND(C2332&gt;=40000,C2332&lt;=44999),"40000 - 44999",AND(C2332&gt;=45000,C2332&lt;=49999),"45000 - 49999",C2332&gt;=50000,"50000 or more")</f>
        <v>35000 - 39999</v>
      </c>
    </row>
    <row r="2333" spans="1:4" x14ac:dyDescent="0.25">
      <c r="A2333">
        <v>283</v>
      </c>
      <c r="B2333" t="str" cm="1">
        <f t="array" ref="B2333">_xlfn.IFS(Data!F2333 = "successful", "successful",Data!F2333="failed","unsuccessful",Data!F2333="canceled","unsuccessful",Data!F2333="live","live")</f>
        <v>successful</v>
      </c>
      <c r="C2333">
        <v>8000</v>
      </c>
      <c r="D2333" t="str" cm="1">
        <f t="array" ref="D2333">_xlfn.IFS(C2333&lt;1000,"&lt;1000",AND(C2333&gt;=1000,C2333&lt;=4999),"1000 - 4999",AND(C2333&gt;=5000,C2333&lt;=9999),"5000 - 9999",AND(C2333&gt;=10000,C2333&lt;=14999),"10000 - 14999",AND(C2333&gt;=15000,C2333&lt;=19999),"15000 - 19999",AND(C2333&gt;=20000,C2333&lt;=24999),"20000 - 24999",AND(C2333&gt;=25000,C2333&lt;=29999),"25000 - 29999",AND(C2333&gt;=30000,C2333&lt;=34999),"30000 - 34999",AND(C2333&gt;=35000,C2333&lt;=39999),"35000 - 39999",AND(C2333&gt;=40000,C2333&lt;=44999),"40000 - 44999",AND(C2333&gt;=45000,C2333&lt;=49999),"45000 - 49999",C2333&gt;=50000,"50000 or more")</f>
        <v>5000 - 9999</v>
      </c>
    </row>
    <row r="2334" spans="1:4" x14ac:dyDescent="0.25">
      <c r="A2334">
        <v>352</v>
      </c>
      <c r="B2334" t="str" cm="1">
        <f t="array" ref="B2334">_xlfn.IFS(Data!F2334 = "successful", "successful",Data!F2334="failed","unsuccessful",Data!F2334="canceled","unsuccessful",Data!F2334="live","live")</f>
        <v>successful</v>
      </c>
      <c r="C2334">
        <v>25000</v>
      </c>
      <c r="D2334" t="str" cm="1">
        <f t="array" ref="D2334">_xlfn.IFS(C2334&lt;1000,"&lt;1000",AND(C2334&gt;=1000,C2334&lt;=4999),"1000 - 4999",AND(C2334&gt;=5000,C2334&lt;=9999),"5000 - 9999",AND(C2334&gt;=10000,C2334&lt;=14999),"10000 - 14999",AND(C2334&gt;=15000,C2334&lt;=19999),"15000 - 19999",AND(C2334&gt;=20000,C2334&lt;=24999),"20000 - 24999",AND(C2334&gt;=25000,C2334&lt;=29999),"25000 - 29999",AND(C2334&gt;=30000,C2334&lt;=34999),"30000 - 34999",AND(C2334&gt;=35000,C2334&lt;=39999),"35000 - 39999",AND(C2334&gt;=40000,C2334&lt;=44999),"40000 - 44999",AND(C2334&gt;=45000,C2334&lt;=49999),"45000 - 49999",C2334&gt;=50000,"50000 or more")</f>
        <v>25000 - 29999</v>
      </c>
    </row>
    <row r="2335" spans="1:4" x14ac:dyDescent="0.25">
      <c r="A2335">
        <v>94</v>
      </c>
      <c r="B2335" t="str" cm="1">
        <f t="array" ref="B2335">_xlfn.IFS(Data!F2335 = "successful", "successful",Data!F2335="failed","unsuccessful",Data!F2335="canceled","unsuccessful",Data!F2335="live","live")</f>
        <v>successful</v>
      </c>
      <c r="C2335">
        <v>600</v>
      </c>
      <c r="D2335" t="str" cm="1">
        <f t="array" ref="D2335">_xlfn.IFS(C2335&lt;1000,"&lt;1000",AND(C2335&gt;=1000,C2335&lt;=4999),"1000 - 4999",AND(C2335&gt;=5000,C2335&lt;=9999),"5000 - 9999",AND(C2335&gt;=10000,C2335&lt;=14999),"10000 - 14999",AND(C2335&gt;=15000,C2335&lt;=19999),"15000 - 19999",AND(C2335&gt;=20000,C2335&lt;=24999),"20000 - 24999",AND(C2335&gt;=25000,C2335&lt;=29999),"25000 - 29999",AND(C2335&gt;=30000,C2335&lt;=34999),"30000 - 34999",AND(C2335&gt;=35000,C2335&lt;=39999),"35000 - 39999",AND(C2335&gt;=40000,C2335&lt;=44999),"40000 - 44999",AND(C2335&gt;=45000,C2335&lt;=49999),"45000 - 49999",C2335&gt;=50000,"50000 or more")</f>
        <v>&lt;1000</v>
      </c>
    </row>
    <row r="2336" spans="1:4" x14ac:dyDescent="0.25">
      <c r="A2336">
        <v>67</v>
      </c>
      <c r="B2336" t="str" cm="1">
        <f t="array" ref="B2336">_xlfn.IFS(Data!F2336 = "successful", "successful",Data!F2336="failed","unsuccessful",Data!F2336="canceled","unsuccessful",Data!F2336="live","live")</f>
        <v>successful</v>
      </c>
      <c r="C2336">
        <v>4000</v>
      </c>
      <c r="D2336" t="str" cm="1">
        <f t="array" ref="D2336">_xlfn.IFS(C2336&lt;1000,"&lt;1000",AND(C2336&gt;=1000,C2336&lt;=4999),"1000 - 4999",AND(C2336&gt;=5000,C2336&lt;=9999),"5000 - 9999",AND(C2336&gt;=10000,C2336&lt;=14999),"10000 - 14999",AND(C2336&gt;=15000,C2336&lt;=19999),"15000 - 19999",AND(C2336&gt;=20000,C2336&lt;=24999),"20000 - 24999",AND(C2336&gt;=25000,C2336&lt;=29999),"25000 - 29999",AND(C2336&gt;=30000,C2336&lt;=34999),"30000 - 34999",AND(C2336&gt;=35000,C2336&lt;=39999),"35000 - 39999",AND(C2336&gt;=40000,C2336&lt;=44999),"40000 - 44999",AND(C2336&gt;=45000,C2336&lt;=49999),"45000 - 49999",C2336&gt;=50000,"50000 or more")</f>
        <v>1000 - 4999</v>
      </c>
    </row>
    <row r="2337" spans="1:4" x14ac:dyDescent="0.25">
      <c r="A2337">
        <v>221</v>
      </c>
      <c r="B2337" t="str" cm="1">
        <f t="array" ref="B2337">_xlfn.IFS(Data!F2337 = "successful", "successful",Data!F2337="failed","unsuccessful",Data!F2337="canceled","unsuccessful",Data!F2337="live","live")</f>
        <v>successful</v>
      </c>
      <c r="C2337">
        <v>25000</v>
      </c>
      <c r="D2337" t="str" cm="1">
        <f t="array" ref="D2337">_xlfn.IFS(C2337&lt;1000,"&lt;1000",AND(C2337&gt;=1000,C2337&lt;=4999),"1000 - 4999",AND(C2337&gt;=5000,C2337&lt;=9999),"5000 - 9999",AND(C2337&gt;=10000,C2337&lt;=14999),"10000 - 14999",AND(C2337&gt;=15000,C2337&lt;=19999),"15000 - 19999",AND(C2337&gt;=20000,C2337&lt;=24999),"20000 - 24999",AND(C2337&gt;=25000,C2337&lt;=29999),"25000 - 29999",AND(C2337&gt;=30000,C2337&lt;=34999),"30000 - 34999",AND(C2337&gt;=35000,C2337&lt;=39999),"35000 - 39999",AND(C2337&gt;=40000,C2337&lt;=44999),"40000 - 44999",AND(C2337&gt;=45000,C2337&lt;=49999),"45000 - 49999",C2337&gt;=50000,"50000 or more")</f>
        <v>25000 - 29999</v>
      </c>
    </row>
    <row r="2338" spans="1:4" x14ac:dyDescent="0.25">
      <c r="A2338">
        <v>2165</v>
      </c>
      <c r="B2338" t="str" cm="1">
        <f t="array" ref="B2338">_xlfn.IFS(Data!F2338 = "successful", "successful",Data!F2338="failed","unsuccessful",Data!F2338="canceled","unsuccessful",Data!F2338="live","live")</f>
        <v>successful</v>
      </c>
      <c r="C2338">
        <v>20000</v>
      </c>
      <c r="D2338" t="str" cm="1">
        <f t="array" ref="D2338">_xlfn.IFS(C2338&lt;1000,"&lt;1000",AND(C2338&gt;=1000,C2338&lt;=4999),"1000 - 4999",AND(C2338&gt;=5000,C2338&lt;=9999),"5000 - 9999",AND(C2338&gt;=10000,C2338&lt;=14999),"10000 - 14999",AND(C2338&gt;=15000,C2338&lt;=19999),"15000 - 19999",AND(C2338&gt;=20000,C2338&lt;=24999),"20000 - 24999",AND(C2338&gt;=25000,C2338&lt;=29999),"25000 - 29999",AND(C2338&gt;=30000,C2338&lt;=34999),"30000 - 34999",AND(C2338&gt;=35000,C2338&lt;=39999),"35000 - 39999",AND(C2338&gt;=40000,C2338&lt;=44999),"40000 - 44999",AND(C2338&gt;=45000,C2338&lt;=49999),"45000 - 49999",C2338&gt;=50000,"50000 or more")</f>
        <v>20000 - 24999</v>
      </c>
    </row>
    <row r="2339" spans="1:4" x14ac:dyDescent="0.25">
      <c r="A2339">
        <v>179</v>
      </c>
      <c r="B2339" t="str" cm="1">
        <f t="array" ref="B2339">_xlfn.IFS(Data!F2339 = "successful", "successful",Data!F2339="failed","unsuccessful",Data!F2339="canceled","unsuccessful",Data!F2339="live","live")</f>
        <v>successful</v>
      </c>
      <c r="C2339">
        <v>12000</v>
      </c>
      <c r="D2339" t="str" cm="1">
        <f t="array" ref="D2339">_xlfn.IFS(C2339&lt;1000,"&lt;1000",AND(C2339&gt;=1000,C2339&lt;=4999),"1000 - 4999",AND(C2339&gt;=5000,C2339&lt;=9999),"5000 - 9999",AND(C2339&gt;=10000,C2339&lt;=14999),"10000 - 14999",AND(C2339&gt;=15000,C2339&lt;=19999),"15000 - 19999",AND(C2339&gt;=20000,C2339&lt;=24999),"20000 - 24999",AND(C2339&gt;=25000,C2339&lt;=29999),"25000 - 29999",AND(C2339&gt;=30000,C2339&lt;=34999),"30000 - 34999",AND(C2339&gt;=35000,C2339&lt;=39999),"35000 - 39999",AND(C2339&gt;=40000,C2339&lt;=44999),"40000 - 44999",AND(C2339&gt;=45000,C2339&lt;=49999),"45000 - 49999",C2339&gt;=50000,"50000 or more")</f>
        <v>10000 - 14999</v>
      </c>
    </row>
    <row r="2340" spans="1:4" x14ac:dyDescent="0.25">
      <c r="A2340">
        <v>123</v>
      </c>
      <c r="B2340" t="str" cm="1">
        <f t="array" ref="B2340">_xlfn.IFS(Data!F2340 = "successful", "successful",Data!F2340="failed","unsuccessful",Data!F2340="canceled","unsuccessful",Data!F2340="live","live")</f>
        <v>successful</v>
      </c>
      <c r="C2340">
        <v>15000</v>
      </c>
      <c r="D2340" t="str" cm="1">
        <f t="array" ref="D2340">_xlfn.IFS(C2340&lt;1000,"&lt;1000",AND(C2340&gt;=1000,C2340&lt;=4999),"1000 - 4999",AND(C2340&gt;=5000,C2340&lt;=9999),"5000 - 9999",AND(C2340&gt;=10000,C2340&lt;=14999),"10000 - 14999",AND(C2340&gt;=15000,C2340&lt;=19999),"15000 - 19999",AND(C2340&gt;=20000,C2340&lt;=24999),"20000 - 24999",AND(C2340&gt;=25000,C2340&lt;=29999),"25000 - 29999",AND(C2340&gt;=30000,C2340&lt;=34999),"30000 - 34999",AND(C2340&gt;=35000,C2340&lt;=39999),"35000 - 39999",AND(C2340&gt;=40000,C2340&lt;=44999),"40000 - 44999",AND(C2340&gt;=45000,C2340&lt;=49999),"45000 - 49999",C2340&gt;=50000,"50000 or more")</f>
        <v>15000 - 19999</v>
      </c>
    </row>
    <row r="2341" spans="1:4" x14ac:dyDescent="0.25">
      <c r="A2341">
        <v>1104</v>
      </c>
      <c r="B2341" t="str" cm="1">
        <f t="array" ref="B2341">_xlfn.IFS(Data!F2341 = "successful", "successful",Data!F2341="failed","unsuccessful",Data!F2341="canceled","unsuccessful",Data!F2341="live","live")</f>
        <v>successful</v>
      </c>
      <c r="C2341">
        <v>25000</v>
      </c>
      <c r="D2341" t="str" cm="1">
        <f t="array" ref="D2341">_xlfn.IFS(C2341&lt;1000,"&lt;1000",AND(C2341&gt;=1000,C2341&lt;=4999),"1000 - 4999",AND(C2341&gt;=5000,C2341&lt;=9999),"5000 - 9999",AND(C2341&gt;=10000,C2341&lt;=14999),"10000 - 14999",AND(C2341&gt;=15000,C2341&lt;=19999),"15000 - 19999",AND(C2341&gt;=20000,C2341&lt;=24999),"20000 - 24999",AND(C2341&gt;=25000,C2341&lt;=29999),"25000 - 29999",AND(C2341&gt;=30000,C2341&lt;=34999),"30000 - 34999",AND(C2341&gt;=35000,C2341&lt;=39999),"35000 - 39999",AND(C2341&gt;=40000,C2341&lt;=44999),"40000 - 44999",AND(C2341&gt;=45000,C2341&lt;=49999),"45000 - 49999",C2341&gt;=50000,"50000 or more")</f>
        <v>25000 - 29999</v>
      </c>
    </row>
    <row r="2342" spans="1:4" x14ac:dyDescent="0.25">
      <c r="A2342">
        <v>403</v>
      </c>
      <c r="B2342" t="str" cm="1">
        <f t="array" ref="B2342">_xlfn.IFS(Data!F2342 = "successful", "successful",Data!F2342="failed","unsuccessful",Data!F2342="canceled","unsuccessful",Data!F2342="live","live")</f>
        <v>successful</v>
      </c>
      <c r="C2342">
        <v>40000</v>
      </c>
      <c r="D2342" t="str" cm="1">
        <f t="array" ref="D2342">_xlfn.IFS(C2342&lt;1000,"&lt;1000",AND(C2342&gt;=1000,C2342&lt;=4999),"1000 - 4999",AND(C2342&gt;=5000,C2342&lt;=9999),"5000 - 9999",AND(C2342&gt;=10000,C2342&lt;=14999),"10000 - 14999",AND(C2342&gt;=15000,C2342&lt;=19999),"15000 - 19999",AND(C2342&gt;=20000,C2342&lt;=24999),"20000 - 24999",AND(C2342&gt;=25000,C2342&lt;=29999),"25000 - 29999",AND(C2342&gt;=30000,C2342&lt;=34999),"30000 - 34999",AND(C2342&gt;=35000,C2342&lt;=39999),"35000 - 39999",AND(C2342&gt;=40000,C2342&lt;=44999),"40000 - 44999",AND(C2342&gt;=45000,C2342&lt;=49999),"45000 - 49999",C2342&gt;=50000,"50000 or more")</f>
        <v>40000 - 44999</v>
      </c>
    </row>
    <row r="2343" spans="1:4" x14ac:dyDescent="0.25">
      <c r="A2343">
        <v>0</v>
      </c>
      <c r="B2343" t="str" cm="1">
        <f t="array" ref="B2343">_xlfn.IFS(Data!F2343 = "successful", "successful",Data!F2343="failed","unsuccessful",Data!F2343="canceled","unsuccessful",Data!F2343="live","live")</f>
        <v>unsuccessful</v>
      </c>
      <c r="C2343">
        <v>5000</v>
      </c>
      <c r="D2343" t="str" cm="1">
        <f t="array" ref="D2343">_xlfn.IFS(C2343&lt;1000,"&lt;1000",AND(C2343&gt;=1000,C2343&lt;=4999),"1000 - 4999",AND(C2343&gt;=5000,C2343&lt;=9999),"5000 - 9999",AND(C2343&gt;=10000,C2343&lt;=14999),"10000 - 14999",AND(C2343&gt;=15000,C2343&lt;=19999),"15000 - 19999",AND(C2343&gt;=20000,C2343&lt;=24999),"20000 - 24999",AND(C2343&gt;=25000,C2343&lt;=29999),"25000 - 29999",AND(C2343&gt;=30000,C2343&lt;=34999),"30000 - 34999",AND(C2343&gt;=35000,C2343&lt;=39999),"35000 - 39999",AND(C2343&gt;=40000,C2343&lt;=44999),"40000 - 44999",AND(C2343&gt;=45000,C2343&lt;=49999),"45000 - 49999",C2343&gt;=50000,"50000 or more")</f>
        <v>5000 - 9999</v>
      </c>
    </row>
    <row r="2344" spans="1:4" x14ac:dyDescent="0.25">
      <c r="A2344">
        <v>0</v>
      </c>
      <c r="B2344" t="str" cm="1">
        <f t="array" ref="B2344">_xlfn.IFS(Data!F2344 = "successful", "successful",Data!F2344="failed","unsuccessful",Data!F2344="canceled","unsuccessful",Data!F2344="live","live")</f>
        <v>unsuccessful</v>
      </c>
      <c r="C2344">
        <v>5500</v>
      </c>
      <c r="D2344" t="str" cm="1">
        <f t="array" ref="D2344">_xlfn.IFS(C2344&lt;1000,"&lt;1000",AND(C2344&gt;=1000,C2344&lt;=4999),"1000 - 4999",AND(C2344&gt;=5000,C2344&lt;=9999),"5000 - 9999",AND(C2344&gt;=10000,C2344&lt;=14999),"10000 - 14999",AND(C2344&gt;=15000,C2344&lt;=19999),"15000 - 19999",AND(C2344&gt;=20000,C2344&lt;=24999),"20000 - 24999",AND(C2344&gt;=25000,C2344&lt;=29999),"25000 - 29999",AND(C2344&gt;=30000,C2344&lt;=34999),"30000 - 34999",AND(C2344&gt;=35000,C2344&lt;=39999),"35000 - 39999",AND(C2344&gt;=40000,C2344&lt;=44999),"40000 - 44999",AND(C2344&gt;=45000,C2344&lt;=49999),"45000 - 49999",C2344&gt;=50000,"50000 or more")</f>
        <v>5000 - 9999</v>
      </c>
    </row>
    <row r="2345" spans="1:4" x14ac:dyDescent="0.25">
      <c r="A2345">
        <v>1</v>
      </c>
      <c r="B2345" t="str" cm="1">
        <f t="array" ref="B2345">_xlfn.IFS(Data!F2345 = "successful", "successful",Data!F2345="failed","unsuccessful",Data!F2345="canceled","unsuccessful",Data!F2345="live","live")</f>
        <v>unsuccessful</v>
      </c>
      <c r="C2345">
        <v>10000</v>
      </c>
      <c r="D2345" t="str" cm="1">
        <f t="array" ref="D2345">_xlfn.IFS(C2345&lt;1000,"&lt;1000",AND(C2345&gt;=1000,C2345&lt;=4999),"1000 - 4999",AND(C2345&gt;=5000,C2345&lt;=9999),"5000 - 9999",AND(C2345&gt;=10000,C2345&lt;=14999),"10000 - 14999",AND(C2345&gt;=15000,C2345&lt;=19999),"15000 - 19999",AND(C2345&gt;=20000,C2345&lt;=24999),"20000 - 24999",AND(C2345&gt;=25000,C2345&lt;=29999),"25000 - 29999",AND(C2345&gt;=30000,C2345&lt;=34999),"30000 - 34999",AND(C2345&gt;=35000,C2345&lt;=39999),"35000 - 39999",AND(C2345&gt;=40000,C2345&lt;=44999),"40000 - 44999",AND(C2345&gt;=45000,C2345&lt;=49999),"45000 - 49999",C2345&gt;=50000,"50000 or more")</f>
        <v>10000 - 14999</v>
      </c>
    </row>
    <row r="2346" spans="1:4" x14ac:dyDescent="0.25">
      <c r="A2346">
        <v>1</v>
      </c>
      <c r="B2346" t="str" cm="1">
        <f t="array" ref="B2346">_xlfn.IFS(Data!F2346 = "successful", "successful",Data!F2346="failed","unsuccessful",Data!F2346="canceled","unsuccessful",Data!F2346="live","live")</f>
        <v>unsuccessful</v>
      </c>
      <c r="C2346">
        <v>1000</v>
      </c>
      <c r="D2346" t="str" cm="1">
        <f t="array" ref="D2346">_xlfn.IFS(C2346&lt;1000,"&lt;1000",AND(C2346&gt;=1000,C2346&lt;=4999),"1000 - 4999",AND(C2346&gt;=5000,C2346&lt;=9999),"5000 - 9999",AND(C2346&gt;=10000,C2346&lt;=14999),"10000 - 14999",AND(C2346&gt;=15000,C2346&lt;=19999),"15000 - 19999",AND(C2346&gt;=20000,C2346&lt;=24999),"20000 - 24999",AND(C2346&gt;=25000,C2346&lt;=29999),"25000 - 29999",AND(C2346&gt;=30000,C2346&lt;=34999),"30000 - 34999",AND(C2346&gt;=35000,C2346&lt;=39999),"35000 - 39999",AND(C2346&gt;=40000,C2346&lt;=44999),"40000 - 44999",AND(C2346&gt;=45000,C2346&lt;=49999),"45000 - 49999",C2346&gt;=50000,"50000 or more")</f>
        <v>1000 - 4999</v>
      </c>
    </row>
    <row r="2347" spans="1:4" x14ac:dyDescent="0.25">
      <c r="A2347">
        <v>0</v>
      </c>
      <c r="B2347" t="str" cm="1">
        <f t="array" ref="B2347">_xlfn.IFS(Data!F2347 = "successful", "successful",Data!F2347="failed","unsuccessful",Data!F2347="canceled","unsuccessful",Data!F2347="live","live")</f>
        <v>unsuccessful</v>
      </c>
      <c r="C2347">
        <v>3000</v>
      </c>
      <c r="D2347" t="str" cm="1">
        <f t="array" ref="D2347">_xlfn.IFS(C2347&lt;1000,"&lt;1000",AND(C2347&gt;=1000,C2347&lt;=4999),"1000 - 4999",AND(C2347&gt;=5000,C2347&lt;=9999),"5000 - 9999",AND(C2347&gt;=10000,C2347&lt;=14999),"10000 - 14999",AND(C2347&gt;=15000,C2347&lt;=19999),"15000 - 19999",AND(C2347&gt;=20000,C2347&lt;=24999),"20000 - 24999",AND(C2347&gt;=25000,C2347&lt;=29999),"25000 - 29999",AND(C2347&gt;=30000,C2347&lt;=34999),"30000 - 34999",AND(C2347&gt;=35000,C2347&lt;=39999),"35000 - 39999",AND(C2347&gt;=40000,C2347&lt;=44999),"40000 - 44999",AND(C2347&gt;=45000,C2347&lt;=49999),"45000 - 49999",C2347&gt;=50000,"50000 or more")</f>
        <v>1000 - 4999</v>
      </c>
    </row>
    <row r="2348" spans="1:4" x14ac:dyDescent="0.25">
      <c r="A2348">
        <v>3</v>
      </c>
      <c r="B2348" t="str" cm="1">
        <f t="array" ref="B2348">_xlfn.IFS(Data!F2348 = "successful", "successful",Data!F2348="failed","unsuccessful",Data!F2348="canceled","unsuccessful",Data!F2348="live","live")</f>
        <v>unsuccessful</v>
      </c>
      <c r="C2348">
        <v>60000</v>
      </c>
      <c r="D2348" t="str" cm="1">
        <f t="array" ref="D2348">_xlfn.IFS(C2348&lt;1000,"&lt;1000",AND(C2348&gt;=1000,C2348&lt;=4999),"1000 - 4999",AND(C2348&gt;=5000,C2348&lt;=9999),"5000 - 9999",AND(C2348&gt;=10000,C2348&lt;=14999),"10000 - 14999",AND(C2348&gt;=15000,C2348&lt;=19999),"15000 - 19999",AND(C2348&gt;=20000,C2348&lt;=24999),"20000 - 24999",AND(C2348&gt;=25000,C2348&lt;=29999),"25000 - 29999",AND(C2348&gt;=30000,C2348&lt;=34999),"30000 - 34999",AND(C2348&gt;=35000,C2348&lt;=39999),"35000 - 39999",AND(C2348&gt;=40000,C2348&lt;=44999),"40000 - 44999",AND(C2348&gt;=45000,C2348&lt;=49999),"45000 - 49999",C2348&gt;=50000,"50000 or more")</f>
        <v>50000 or more</v>
      </c>
    </row>
    <row r="2349" spans="1:4" x14ac:dyDescent="0.25">
      <c r="A2349">
        <v>1</v>
      </c>
      <c r="B2349" t="str" cm="1">
        <f t="array" ref="B2349">_xlfn.IFS(Data!F2349 = "successful", "successful",Data!F2349="failed","unsuccessful",Data!F2349="canceled","unsuccessful",Data!F2349="live","live")</f>
        <v>unsuccessful</v>
      </c>
      <c r="C2349">
        <v>1000</v>
      </c>
      <c r="D2349" t="str" cm="1">
        <f t="array" ref="D2349">_xlfn.IFS(C2349&lt;1000,"&lt;1000",AND(C2349&gt;=1000,C2349&lt;=4999),"1000 - 4999",AND(C2349&gt;=5000,C2349&lt;=9999),"5000 - 9999",AND(C2349&gt;=10000,C2349&lt;=14999),"10000 - 14999",AND(C2349&gt;=15000,C2349&lt;=19999),"15000 - 19999",AND(C2349&gt;=20000,C2349&lt;=24999),"20000 - 24999",AND(C2349&gt;=25000,C2349&lt;=29999),"25000 - 29999",AND(C2349&gt;=30000,C2349&lt;=34999),"30000 - 34999",AND(C2349&gt;=35000,C2349&lt;=39999),"35000 - 39999",AND(C2349&gt;=40000,C2349&lt;=44999),"40000 - 44999",AND(C2349&gt;=45000,C2349&lt;=49999),"45000 - 49999",C2349&gt;=50000,"50000 or more")</f>
        <v>1000 - 4999</v>
      </c>
    </row>
    <row r="2350" spans="1:4" x14ac:dyDescent="0.25">
      <c r="A2350">
        <v>5</v>
      </c>
      <c r="B2350" t="str" cm="1">
        <f t="array" ref="B2350">_xlfn.IFS(Data!F2350 = "successful", "successful",Data!F2350="failed","unsuccessful",Data!F2350="canceled","unsuccessful",Data!F2350="live","live")</f>
        <v>unsuccessful</v>
      </c>
      <c r="C2350">
        <v>70000</v>
      </c>
      <c r="D2350" t="str" cm="1">
        <f t="array" ref="D2350">_xlfn.IFS(C2350&lt;1000,"&lt;1000",AND(C2350&gt;=1000,C2350&lt;=4999),"1000 - 4999",AND(C2350&gt;=5000,C2350&lt;=9999),"5000 - 9999",AND(C2350&gt;=10000,C2350&lt;=14999),"10000 - 14999",AND(C2350&gt;=15000,C2350&lt;=19999),"15000 - 19999",AND(C2350&gt;=20000,C2350&lt;=24999),"20000 - 24999",AND(C2350&gt;=25000,C2350&lt;=29999),"25000 - 29999",AND(C2350&gt;=30000,C2350&lt;=34999),"30000 - 34999",AND(C2350&gt;=35000,C2350&lt;=39999),"35000 - 39999",AND(C2350&gt;=40000,C2350&lt;=44999),"40000 - 44999",AND(C2350&gt;=45000,C2350&lt;=49999),"45000 - 49999",C2350&gt;=50000,"50000 or more")</f>
        <v>50000 or more</v>
      </c>
    </row>
    <row r="2351" spans="1:4" x14ac:dyDescent="0.25">
      <c r="A2351">
        <v>0</v>
      </c>
      <c r="B2351" t="str" cm="1">
        <f t="array" ref="B2351">_xlfn.IFS(Data!F2351 = "successful", "successful",Data!F2351="failed","unsuccessful",Data!F2351="canceled","unsuccessful",Data!F2351="live","live")</f>
        <v>unsuccessful</v>
      </c>
      <c r="C2351">
        <v>474900</v>
      </c>
      <c r="D2351" t="str" cm="1">
        <f t="array" ref="D2351">_xlfn.IFS(C2351&lt;1000,"&lt;1000",AND(C2351&gt;=1000,C2351&lt;=4999),"1000 - 4999",AND(C2351&gt;=5000,C2351&lt;=9999),"5000 - 9999",AND(C2351&gt;=10000,C2351&lt;=14999),"10000 - 14999",AND(C2351&gt;=15000,C2351&lt;=19999),"15000 - 19999",AND(C2351&gt;=20000,C2351&lt;=24999),"20000 - 24999",AND(C2351&gt;=25000,C2351&lt;=29999),"25000 - 29999",AND(C2351&gt;=30000,C2351&lt;=34999),"30000 - 34999",AND(C2351&gt;=35000,C2351&lt;=39999),"35000 - 39999",AND(C2351&gt;=40000,C2351&lt;=44999),"40000 - 44999",AND(C2351&gt;=45000,C2351&lt;=49999),"45000 - 49999",C2351&gt;=50000,"50000 or more")</f>
        <v>50000 or more</v>
      </c>
    </row>
    <row r="2352" spans="1:4" x14ac:dyDescent="0.25">
      <c r="A2352">
        <v>0</v>
      </c>
      <c r="B2352" t="str" cm="1">
        <f t="array" ref="B2352">_xlfn.IFS(Data!F2352 = "successful", "successful",Data!F2352="failed","unsuccessful",Data!F2352="canceled","unsuccessful",Data!F2352="live","live")</f>
        <v>unsuccessful</v>
      </c>
      <c r="C2352">
        <v>50000</v>
      </c>
      <c r="D2352" t="str" cm="1">
        <f t="array" ref="D2352">_xlfn.IFS(C2352&lt;1000,"&lt;1000",AND(C2352&gt;=1000,C2352&lt;=4999),"1000 - 4999",AND(C2352&gt;=5000,C2352&lt;=9999),"5000 - 9999",AND(C2352&gt;=10000,C2352&lt;=14999),"10000 - 14999",AND(C2352&gt;=15000,C2352&lt;=19999),"15000 - 19999",AND(C2352&gt;=20000,C2352&lt;=24999),"20000 - 24999",AND(C2352&gt;=25000,C2352&lt;=29999),"25000 - 29999",AND(C2352&gt;=30000,C2352&lt;=34999),"30000 - 34999",AND(C2352&gt;=35000,C2352&lt;=39999),"35000 - 39999",AND(C2352&gt;=40000,C2352&lt;=44999),"40000 - 44999",AND(C2352&gt;=45000,C2352&lt;=49999),"45000 - 49999",C2352&gt;=50000,"50000 or more")</f>
        <v>50000 or more</v>
      </c>
    </row>
    <row r="2353" spans="1:4" x14ac:dyDescent="0.25">
      <c r="A2353">
        <v>7</v>
      </c>
      <c r="B2353" t="str" cm="1">
        <f t="array" ref="B2353">_xlfn.IFS(Data!F2353 = "successful", "successful",Data!F2353="failed","unsuccessful",Data!F2353="canceled","unsuccessful",Data!F2353="live","live")</f>
        <v>unsuccessful</v>
      </c>
      <c r="C2353">
        <v>18900</v>
      </c>
      <c r="D2353" t="str" cm="1">
        <f t="array" ref="D2353">_xlfn.IFS(C2353&lt;1000,"&lt;1000",AND(C2353&gt;=1000,C2353&lt;=4999),"1000 - 4999",AND(C2353&gt;=5000,C2353&lt;=9999),"5000 - 9999",AND(C2353&gt;=10000,C2353&lt;=14999),"10000 - 14999",AND(C2353&gt;=15000,C2353&lt;=19999),"15000 - 19999",AND(C2353&gt;=20000,C2353&lt;=24999),"20000 - 24999",AND(C2353&gt;=25000,C2353&lt;=29999),"25000 - 29999",AND(C2353&gt;=30000,C2353&lt;=34999),"30000 - 34999",AND(C2353&gt;=35000,C2353&lt;=39999),"35000 - 39999",AND(C2353&gt;=40000,C2353&lt;=44999),"40000 - 44999",AND(C2353&gt;=45000,C2353&lt;=49999),"45000 - 49999",C2353&gt;=50000,"50000 or more")</f>
        <v>15000 - 19999</v>
      </c>
    </row>
    <row r="2354" spans="1:4" x14ac:dyDescent="0.25">
      <c r="A2354">
        <v>0</v>
      </c>
      <c r="B2354" t="str" cm="1">
        <f t="array" ref="B2354">_xlfn.IFS(Data!F2354 = "successful", "successful",Data!F2354="failed","unsuccessful",Data!F2354="canceled","unsuccessful",Data!F2354="live","live")</f>
        <v>unsuccessful</v>
      </c>
      <c r="C2354">
        <v>2000</v>
      </c>
      <c r="D2354" t="str" cm="1">
        <f t="array" ref="D2354">_xlfn.IFS(C2354&lt;1000,"&lt;1000",AND(C2354&gt;=1000,C2354&lt;=4999),"1000 - 4999",AND(C2354&gt;=5000,C2354&lt;=9999),"5000 - 9999",AND(C2354&gt;=10000,C2354&lt;=14999),"10000 - 14999",AND(C2354&gt;=15000,C2354&lt;=19999),"15000 - 19999",AND(C2354&gt;=20000,C2354&lt;=24999),"20000 - 24999",AND(C2354&gt;=25000,C2354&lt;=29999),"25000 - 29999",AND(C2354&gt;=30000,C2354&lt;=34999),"30000 - 34999",AND(C2354&gt;=35000,C2354&lt;=39999),"35000 - 39999",AND(C2354&gt;=40000,C2354&lt;=44999),"40000 - 44999",AND(C2354&gt;=45000,C2354&lt;=49999),"45000 - 49999",C2354&gt;=50000,"50000 or more")</f>
        <v>1000 - 4999</v>
      </c>
    </row>
    <row r="2355" spans="1:4" x14ac:dyDescent="0.25">
      <c r="A2355">
        <v>0</v>
      </c>
      <c r="B2355" t="str" cm="1">
        <f t="array" ref="B2355">_xlfn.IFS(Data!F2355 = "successful", "successful",Data!F2355="failed","unsuccessful",Data!F2355="canceled","unsuccessful",Data!F2355="live","live")</f>
        <v>unsuccessful</v>
      </c>
      <c r="C2355">
        <v>1000</v>
      </c>
      <c r="D2355" t="str" cm="1">
        <f t="array" ref="D2355">_xlfn.IFS(C2355&lt;1000,"&lt;1000",AND(C2355&gt;=1000,C2355&lt;=4999),"1000 - 4999",AND(C2355&gt;=5000,C2355&lt;=9999),"5000 - 9999",AND(C2355&gt;=10000,C2355&lt;=14999),"10000 - 14999",AND(C2355&gt;=15000,C2355&lt;=19999),"15000 - 19999",AND(C2355&gt;=20000,C2355&lt;=24999),"20000 - 24999",AND(C2355&gt;=25000,C2355&lt;=29999),"25000 - 29999",AND(C2355&gt;=30000,C2355&lt;=34999),"30000 - 34999",AND(C2355&gt;=35000,C2355&lt;=39999),"35000 - 39999",AND(C2355&gt;=40000,C2355&lt;=44999),"40000 - 44999",AND(C2355&gt;=45000,C2355&lt;=49999),"45000 - 49999",C2355&gt;=50000,"50000 or more")</f>
        <v>1000 - 4999</v>
      </c>
    </row>
    <row r="2356" spans="1:4" x14ac:dyDescent="0.25">
      <c r="A2356">
        <v>1</v>
      </c>
      <c r="B2356" t="str" cm="1">
        <f t="array" ref="B2356">_xlfn.IFS(Data!F2356 = "successful", "successful",Data!F2356="failed","unsuccessful",Data!F2356="canceled","unsuccessful",Data!F2356="live","live")</f>
        <v>unsuccessful</v>
      </c>
      <c r="C2356">
        <v>35000</v>
      </c>
      <c r="D2356" t="str" cm="1">
        <f t="array" ref="D2356">_xlfn.IFS(C2356&lt;1000,"&lt;1000",AND(C2356&gt;=1000,C2356&lt;=4999),"1000 - 4999",AND(C2356&gt;=5000,C2356&lt;=9999),"5000 - 9999",AND(C2356&gt;=10000,C2356&lt;=14999),"10000 - 14999",AND(C2356&gt;=15000,C2356&lt;=19999),"15000 - 19999",AND(C2356&gt;=20000,C2356&lt;=24999),"20000 - 24999",AND(C2356&gt;=25000,C2356&lt;=29999),"25000 - 29999",AND(C2356&gt;=30000,C2356&lt;=34999),"30000 - 34999",AND(C2356&gt;=35000,C2356&lt;=39999),"35000 - 39999",AND(C2356&gt;=40000,C2356&lt;=44999),"40000 - 44999",AND(C2356&gt;=45000,C2356&lt;=49999),"45000 - 49999",C2356&gt;=50000,"50000 or more")</f>
        <v>35000 - 39999</v>
      </c>
    </row>
    <row r="2357" spans="1:4" x14ac:dyDescent="0.25">
      <c r="A2357">
        <v>2</v>
      </c>
      <c r="B2357" t="str" cm="1">
        <f t="array" ref="B2357">_xlfn.IFS(Data!F2357 = "successful", "successful",Data!F2357="failed","unsuccessful",Data!F2357="canceled","unsuccessful",Data!F2357="live","live")</f>
        <v>unsuccessful</v>
      </c>
      <c r="C2357">
        <v>8000</v>
      </c>
      <c r="D2357" t="str" cm="1">
        <f t="array" ref="D2357">_xlfn.IFS(C2357&lt;1000,"&lt;1000",AND(C2357&gt;=1000,C2357&lt;=4999),"1000 - 4999",AND(C2357&gt;=5000,C2357&lt;=9999),"5000 - 9999",AND(C2357&gt;=10000,C2357&lt;=14999),"10000 - 14999",AND(C2357&gt;=15000,C2357&lt;=19999),"15000 - 19999",AND(C2357&gt;=20000,C2357&lt;=24999),"20000 - 24999",AND(C2357&gt;=25000,C2357&lt;=29999),"25000 - 29999",AND(C2357&gt;=30000,C2357&lt;=34999),"30000 - 34999",AND(C2357&gt;=35000,C2357&lt;=39999),"35000 - 39999",AND(C2357&gt;=40000,C2357&lt;=44999),"40000 - 44999",AND(C2357&gt;=45000,C2357&lt;=49999),"45000 - 49999",C2357&gt;=50000,"50000 or more")</f>
        <v>5000 - 9999</v>
      </c>
    </row>
    <row r="2358" spans="1:4" x14ac:dyDescent="0.25">
      <c r="A2358">
        <v>0</v>
      </c>
      <c r="B2358" t="str" cm="1">
        <f t="array" ref="B2358">_xlfn.IFS(Data!F2358 = "successful", "successful",Data!F2358="failed","unsuccessful",Data!F2358="canceled","unsuccessful",Data!F2358="live","live")</f>
        <v>unsuccessful</v>
      </c>
      <c r="C2358">
        <v>10000</v>
      </c>
      <c r="D2358" t="str" cm="1">
        <f t="array" ref="D2358">_xlfn.IFS(C2358&lt;1000,"&lt;1000",AND(C2358&gt;=1000,C2358&lt;=4999),"1000 - 4999",AND(C2358&gt;=5000,C2358&lt;=9999),"5000 - 9999",AND(C2358&gt;=10000,C2358&lt;=14999),"10000 - 14999",AND(C2358&gt;=15000,C2358&lt;=19999),"15000 - 19999",AND(C2358&gt;=20000,C2358&lt;=24999),"20000 - 24999",AND(C2358&gt;=25000,C2358&lt;=29999),"25000 - 29999",AND(C2358&gt;=30000,C2358&lt;=34999),"30000 - 34999",AND(C2358&gt;=35000,C2358&lt;=39999),"35000 - 39999",AND(C2358&gt;=40000,C2358&lt;=44999),"40000 - 44999",AND(C2358&gt;=45000,C2358&lt;=49999),"45000 - 49999",C2358&gt;=50000,"50000 or more")</f>
        <v>10000 - 14999</v>
      </c>
    </row>
    <row r="2359" spans="1:4" x14ac:dyDescent="0.25">
      <c r="A2359">
        <v>0</v>
      </c>
      <c r="B2359" t="str" cm="1">
        <f t="array" ref="B2359">_xlfn.IFS(Data!F2359 = "successful", "successful",Data!F2359="failed","unsuccessful",Data!F2359="canceled","unsuccessful",Data!F2359="live","live")</f>
        <v>unsuccessful</v>
      </c>
      <c r="C2359">
        <v>27000</v>
      </c>
      <c r="D2359" t="str" cm="1">
        <f t="array" ref="D2359">_xlfn.IFS(C2359&lt;1000,"&lt;1000",AND(C2359&gt;=1000,C2359&lt;=4999),"1000 - 4999",AND(C2359&gt;=5000,C2359&lt;=9999),"5000 - 9999",AND(C2359&gt;=10000,C2359&lt;=14999),"10000 - 14999",AND(C2359&gt;=15000,C2359&lt;=19999),"15000 - 19999",AND(C2359&gt;=20000,C2359&lt;=24999),"20000 - 24999",AND(C2359&gt;=25000,C2359&lt;=29999),"25000 - 29999",AND(C2359&gt;=30000,C2359&lt;=34999),"30000 - 34999",AND(C2359&gt;=35000,C2359&lt;=39999),"35000 - 39999",AND(C2359&gt;=40000,C2359&lt;=44999),"40000 - 44999",AND(C2359&gt;=45000,C2359&lt;=49999),"45000 - 49999",C2359&gt;=50000,"50000 or more")</f>
        <v>25000 - 29999</v>
      </c>
    </row>
    <row r="2360" spans="1:4" x14ac:dyDescent="0.25">
      <c r="A2360">
        <v>0</v>
      </c>
      <c r="B2360" t="str" cm="1">
        <f t="array" ref="B2360">_xlfn.IFS(Data!F2360 = "successful", "successful",Data!F2360="failed","unsuccessful",Data!F2360="canceled","unsuccessful",Data!F2360="live","live")</f>
        <v>unsuccessful</v>
      </c>
      <c r="C2360">
        <v>1500</v>
      </c>
      <c r="D2360" t="str" cm="1">
        <f t="array" ref="D2360">_xlfn.IFS(C2360&lt;1000,"&lt;1000",AND(C2360&gt;=1000,C2360&lt;=4999),"1000 - 4999",AND(C2360&gt;=5000,C2360&lt;=9999),"5000 - 9999",AND(C2360&gt;=10000,C2360&lt;=14999),"10000 - 14999",AND(C2360&gt;=15000,C2360&lt;=19999),"15000 - 19999",AND(C2360&gt;=20000,C2360&lt;=24999),"20000 - 24999",AND(C2360&gt;=25000,C2360&lt;=29999),"25000 - 29999",AND(C2360&gt;=30000,C2360&lt;=34999),"30000 - 34999",AND(C2360&gt;=35000,C2360&lt;=39999),"35000 - 39999",AND(C2360&gt;=40000,C2360&lt;=44999),"40000 - 44999",AND(C2360&gt;=45000,C2360&lt;=49999),"45000 - 49999",C2360&gt;=50000,"50000 or more")</f>
        <v>1000 - 4999</v>
      </c>
    </row>
    <row r="2361" spans="1:4" x14ac:dyDescent="0.25">
      <c r="A2361">
        <v>3</v>
      </c>
      <c r="B2361" t="str" cm="1">
        <f t="array" ref="B2361">_xlfn.IFS(Data!F2361 = "successful", "successful",Data!F2361="failed","unsuccessful",Data!F2361="canceled","unsuccessful",Data!F2361="live","live")</f>
        <v>unsuccessful</v>
      </c>
      <c r="C2361">
        <v>7500</v>
      </c>
      <c r="D2361" t="str" cm="1">
        <f t="array" ref="D2361">_xlfn.IFS(C2361&lt;1000,"&lt;1000",AND(C2361&gt;=1000,C2361&lt;=4999),"1000 - 4999",AND(C2361&gt;=5000,C2361&lt;=9999),"5000 - 9999",AND(C2361&gt;=10000,C2361&lt;=14999),"10000 - 14999",AND(C2361&gt;=15000,C2361&lt;=19999),"15000 - 19999",AND(C2361&gt;=20000,C2361&lt;=24999),"20000 - 24999",AND(C2361&gt;=25000,C2361&lt;=29999),"25000 - 29999",AND(C2361&gt;=30000,C2361&lt;=34999),"30000 - 34999",AND(C2361&gt;=35000,C2361&lt;=39999),"35000 - 39999",AND(C2361&gt;=40000,C2361&lt;=44999),"40000 - 44999",AND(C2361&gt;=45000,C2361&lt;=49999),"45000 - 49999",C2361&gt;=50000,"50000 or more")</f>
        <v>5000 - 9999</v>
      </c>
    </row>
    <row r="2362" spans="1:4" x14ac:dyDescent="0.25">
      <c r="A2362">
        <v>1</v>
      </c>
      <c r="B2362" t="str" cm="1">
        <f t="array" ref="B2362">_xlfn.IFS(Data!F2362 = "successful", "successful",Data!F2362="failed","unsuccessful",Data!F2362="canceled","unsuccessful",Data!F2362="live","live")</f>
        <v>unsuccessful</v>
      </c>
      <c r="C2362">
        <v>5000</v>
      </c>
      <c r="D2362" t="str" cm="1">
        <f t="array" ref="D2362">_xlfn.IFS(C2362&lt;1000,"&lt;1000",AND(C2362&gt;=1000,C2362&lt;=4999),"1000 - 4999",AND(C2362&gt;=5000,C2362&lt;=9999),"5000 - 9999",AND(C2362&gt;=10000,C2362&lt;=14999),"10000 - 14999",AND(C2362&gt;=15000,C2362&lt;=19999),"15000 - 19999",AND(C2362&gt;=20000,C2362&lt;=24999),"20000 - 24999",AND(C2362&gt;=25000,C2362&lt;=29999),"25000 - 29999",AND(C2362&gt;=30000,C2362&lt;=34999),"30000 - 34999",AND(C2362&gt;=35000,C2362&lt;=39999),"35000 - 39999",AND(C2362&gt;=40000,C2362&lt;=44999),"40000 - 44999",AND(C2362&gt;=45000,C2362&lt;=49999),"45000 - 49999",C2362&gt;=50000,"50000 or more")</f>
        <v>5000 - 9999</v>
      </c>
    </row>
    <row r="2363" spans="1:4" x14ac:dyDescent="0.25">
      <c r="A2363">
        <v>0</v>
      </c>
      <c r="B2363" t="str" cm="1">
        <f t="array" ref="B2363">_xlfn.IFS(Data!F2363 = "successful", "successful",Data!F2363="failed","unsuccessful",Data!F2363="canceled","unsuccessful",Data!F2363="live","live")</f>
        <v>unsuccessful</v>
      </c>
      <c r="C2363">
        <v>200</v>
      </c>
      <c r="D2363" t="str" cm="1">
        <f t="array" ref="D2363">_xlfn.IFS(C2363&lt;1000,"&lt;1000",AND(C2363&gt;=1000,C2363&lt;=4999),"1000 - 4999",AND(C2363&gt;=5000,C2363&lt;=9999),"5000 - 9999",AND(C2363&gt;=10000,C2363&lt;=14999),"10000 - 14999",AND(C2363&gt;=15000,C2363&lt;=19999),"15000 - 19999",AND(C2363&gt;=20000,C2363&lt;=24999),"20000 - 24999",AND(C2363&gt;=25000,C2363&lt;=29999),"25000 - 29999",AND(C2363&gt;=30000,C2363&lt;=34999),"30000 - 34999",AND(C2363&gt;=35000,C2363&lt;=39999),"35000 - 39999",AND(C2363&gt;=40000,C2363&lt;=44999),"40000 - 44999",AND(C2363&gt;=45000,C2363&lt;=49999),"45000 - 49999",C2363&gt;=50000,"50000 or more")</f>
        <v>&lt;1000</v>
      </c>
    </row>
    <row r="2364" spans="1:4" x14ac:dyDescent="0.25">
      <c r="A2364">
        <v>2</v>
      </c>
      <c r="B2364" t="str" cm="1">
        <f t="array" ref="B2364">_xlfn.IFS(Data!F2364 = "successful", "successful",Data!F2364="failed","unsuccessful",Data!F2364="canceled","unsuccessful",Data!F2364="live","live")</f>
        <v>unsuccessful</v>
      </c>
      <c r="C2364">
        <v>420</v>
      </c>
      <c r="D2364" t="str" cm="1">
        <f t="array" ref="D2364">_xlfn.IFS(C2364&lt;1000,"&lt;1000",AND(C2364&gt;=1000,C2364&lt;=4999),"1000 - 4999",AND(C2364&gt;=5000,C2364&lt;=9999),"5000 - 9999",AND(C2364&gt;=10000,C2364&lt;=14999),"10000 - 14999",AND(C2364&gt;=15000,C2364&lt;=19999),"15000 - 19999",AND(C2364&gt;=20000,C2364&lt;=24999),"20000 - 24999",AND(C2364&gt;=25000,C2364&lt;=29999),"25000 - 29999",AND(C2364&gt;=30000,C2364&lt;=34999),"30000 - 34999",AND(C2364&gt;=35000,C2364&lt;=39999),"35000 - 39999",AND(C2364&gt;=40000,C2364&lt;=44999),"40000 - 44999",AND(C2364&gt;=45000,C2364&lt;=49999),"45000 - 49999",C2364&gt;=50000,"50000 or more")</f>
        <v>&lt;1000</v>
      </c>
    </row>
    <row r="2365" spans="1:4" x14ac:dyDescent="0.25">
      <c r="A2365">
        <v>0</v>
      </c>
      <c r="B2365" t="str" cm="1">
        <f t="array" ref="B2365">_xlfn.IFS(Data!F2365 = "successful", "successful",Data!F2365="failed","unsuccessful",Data!F2365="canceled","unsuccessful",Data!F2365="live","live")</f>
        <v>unsuccessful</v>
      </c>
      <c r="C2365">
        <v>175000</v>
      </c>
      <c r="D2365" t="str" cm="1">
        <f t="array" ref="D2365">_xlfn.IFS(C2365&lt;1000,"&lt;1000",AND(C2365&gt;=1000,C2365&lt;=4999),"1000 - 4999",AND(C2365&gt;=5000,C2365&lt;=9999),"5000 - 9999",AND(C2365&gt;=10000,C2365&lt;=14999),"10000 - 14999",AND(C2365&gt;=15000,C2365&lt;=19999),"15000 - 19999",AND(C2365&gt;=20000,C2365&lt;=24999),"20000 - 24999",AND(C2365&gt;=25000,C2365&lt;=29999),"25000 - 29999",AND(C2365&gt;=30000,C2365&lt;=34999),"30000 - 34999",AND(C2365&gt;=35000,C2365&lt;=39999),"35000 - 39999",AND(C2365&gt;=40000,C2365&lt;=44999),"40000 - 44999",AND(C2365&gt;=45000,C2365&lt;=49999),"45000 - 49999",C2365&gt;=50000,"50000 or more")</f>
        <v>50000 or more</v>
      </c>
    </row>
    <row r="2366" spans="1:4" x14ac:dyDescent="0.25">
      <c r="A2366">
        <v>0</v>
      </c>
      <c r="B2366" t="str" cm="1">
        <f t="array" ref="B2366">_xlfn.IFS(Data!F2366 = "successful", "successful",Data!F2366="failed","unsuccessful",Data!F2366="canceled","unsuccessful",Data!F2366="live","live")</f>
        <v>unsuccessful</v>
      </c>
      <c r="C2366">
        <v>128</v>
      </c>
      <c r="D2366" t="str" cm="1">
        <f t="array" ref="D2366">_xlfn.IFS(C2366&lt;1000,"&lt;1000",AND(C2366&gt;=1000,C2366&lt;=4999),"1000 - 4999",AND(C2366&gt;=5000,C2366&lt;=9999),"5000 - 9999",AND(C2366&gt;=10000,C2366&lt;=14999),"10000 - 14999",AND(C2366&gt;=15000,C2366&lt;=19999),"15000 - 19999",AND(C2366&gt;=20000,C2366&lt;=24999),"20000 - 24999",AND(C2366&gt;=25000,C2366&lt;=29999),"25000 - 29999",AND(C2366&gt;=30000,C2366&lt;=34999),"30000 - 34999",AND(C2366&gt;=35000,C2366&lt;=39999),"35000 - 39999",AND(C2366&gt;=40000,C2366&lt;=44999),"40000 - 44999",AND(C2366&gt;=45000,C2366&lt;=49999),"45000 - 49999",C2366&gt;=50000,"50000 or more")</f>
        <v>&lt;1000</v>
      </c>
    </row>
    <row r="2367" spans="1:4" x14ac:dyDescent="0.25">
      <c r="A2367">
        <v>0</v>
      </c>
      <c r="B2367" t="str" cm="1">
        <f t="array" ref="B2367">_xlfn.IFS(Data!F2367 = "successful", "successful",Data!F2367="failed","unsuccessful",Data!F2367="canceled","unsuccessful",Data!F2367="live","live")</f>
        <v>unsuccessful</v>
      </c>
      <c r="C2367">
        <v>1000</v>
      </c>
      <c r="D2367" t="str" cm="1">
        <f t="array" ref="D2367">_xlfn.IFS(C2367&lt;1000,"&lt;1000",AND(C2367&gt;=1000,C2367&lt;=4999),"1000 - 4999",AND(C2367&gt;=5000,C2367&lt;=9999),"5000 - 9999",AND(C2367&gt;=10000,C2367&lt;=14999),"10000 - 14999",AND(C2367&gt;=15000,C2367&lt;=19999),"15000 - 19999",AND(C2367&gt;=20000,C2367&lt;=24999),"20000 - 24999",AND(C2367&gt;=25000,C2367&lt;=29999),"25000 - 29999",AND(C2367&gt;=30000,C2367&lt;=34999),"30000 - 34999",AND(C2367&gt;=35000,C2367&lt;=39999),"35000 - 39999",AND(C2367&gt;=40000,C2367&lt;=44999),"40000 - 44999",AND(C2367&gt;=45000,C2367&lt;=49999),"45000 - 49999",C2367&gt;=50000,"50000 or more")</f>
        <v>1000 - 4999</v>
      </c>
    </row>
    <row r="2368" spans="1:4" x14ac:dyDescent="0.25">
      <c r="A2368">
        <v>27</v>
      </c>
      <c r="B2368" t="str" cm="1">
        <f t="array" ref="B2368">_xlfn.IFS(Data!F2368 = "successful", "successful",Data!F2368="failed","unsuccessful",Data!F2368="canceled","unsuccessful",Data!F2368="live","live")</f>
        <v>unsuccessful</v>
      </c>
      <c r="C2368">
        <v>25000</v>
      </c>
      <c r="D2368" t="str" cm="1">
        <f t="array" ref="D2368">_xlfn.IFS(C2368&lt;1000,"&lt;1000",AND(C2368&gt;=1000,C2368&lt;=4999),"1000 - 4999",AND(C2368&gt;=5000,C2368&lt;=9999),"5000 - 9999",AND(C2368&gt;=10000,C2368&lt;=14999),"10000 - 14999",AND(C2368&gt;=15000,C2368&lt;=19999),"15000 - 19999",AND(C2368&gt;=20000,C2368&lt;=24999),"20000 - 24999",AND(C2368&gt;=25000,C2368&lt;=29999),"25000 - 29999",AND(C2368&gt;=30000,C2368&lt;=34999),"30000 - 34999",AND(C2368&gt;=35000,C2368&lt;=39999),"35000 - 39999",AND(C2368&gt;=40000,C2368&lt;=44999),"40000 - 44999",AND(C2368&gt;=45000,C2368&lt;=49999),"45000 - 49999",C2368&gt;=50000,"50000 or more")</f>
        <v>25000 - 29999</v>
      </c>
    </row>
    <row r="2369" spans="1:4" x14ac:dyDescent="0.25">
      <c r="A2369">
        <v>14</v>
      </c>
      <c r="B2369" t="str" cm="1">
        <f t="array" ref="B2369">_xlfn.IFS(Data!F2369 = "successful", "successful",Data!F2369="failed","unsuccessful",Data!F2369="canceled","unsuccessful",Data!F2369="live","live")</f>
        <v>unsuccessful</v>
      </c>
      <c r="C2369">
        <v>50000</v>
      </c>
      <c r="D2369" t="str" cm="1">
        <f t="array" ref="D2369">_xlfn.IFS(C2369&lt;1000,"&lt;1000",AND(C2369&gt;=1000,C2369&lt;=4999),"1000 - 4999",AND(C2369&gt;=5000,C2369&lt;=9999),"5000 - 9999",AND(C2369&gt;=10000,C2369&lt;=14999),"10000 - 14999",AND(C2369&gt;=15000,C2369&lt;=19999),"15000 - 19999",AND(C2369&gt;=20000,C2369&lt;=24999),"20000 - 24999",AND(C2369&gt;=25000,C2369&lt;=29999),"25000 - 29999",AND(C2369&gt;=30000,C2369&lt;=34999),"30000 - 34999",AND(C2369&gt;=35000,C2369&lt;=39999),"35000 - 39999",AND(C2369&gt;=40000,C2369&lt;=44999),"40000 - 44999",AND(C2369&gt;=45000,C2369&lt;=49999),"45000 - 49999",C2369&gt;=50000,"50000 or more")</f>
        <v>50000 or more</v>
      </c>
    </row>
    <row r="2370" spans="1:4" x14ac:dyDescent="0.25">
      <c r="A2370">
        <v>2</v>
      </c>
      <c r="B2370" t="str" cm="1">
        <f t="array" ref="B2370">_xlfn.IFS(Data!F2370 = "successful", "successful",Data!F2370="failed","unsuccessful",Data!F2370="canceled","unsuccessful",Data!F2370="live","live")</f>
        <v>unsuccessful</v>
      </c>
      <c r="C2370">
        <v>40000</v>
      </c>
      <c r="D2370" t="str" cm="1">
        <f t="array" ref="D2370">_xlfn.IFS(C2370&lt;1000,"&lt;1000",AND(C2370&gt;=1000,C2370&lt;=4999),"1000 - 4999",AND(C2370&gt;=5000,C2370&lt;=9999),"5000 - 9999",AND(C2370&gt;=10000,C2370&lt;=14999),"10000 - 14999",AND(C2370&gt;=15000,C2370&lt;=19999),"15000 - 19999",AND(C2370&gt;=20000,C2370&lt;=24999),"20000 - 24999",AND(C2370&gt;=25000,C2370&lt;=29999),"25000 - 29999",AND(C2370&gt;=30000,C2370&lt;=34999),"30000 - 34999",AND(C2370&gt;=35000,C2370&lt;=39999),"35000 - 39999",AND(C2370&gt;=40000,C2370&lt;=44999),"40000 - 44999",AND(C2370&gt;=45000,C2370&lt;=49999),"45000 - 49999",C2370&gt;=50000,"50000 or more")</f>
        <v>40000 - 44999</v>
      </c>
    </row>
    <row r="2371" spans="1:4" x14ac:dyDescent="0.25">
      <c r="A2371">
        <v>0</v>
      </c>
      <c r="B2371" t="str" cm="1">
        <f t="array" ref="B2371">_xlfn.IFS(Data!F2371 = "successful", "successful",Data!F2371="failed","unsuccessful",Data!F2371="canceled","unsuccessful",Data!F2371="live","live")</f>
        <v>unsuccessful</v>
      </c>
      <c r="C2371">
        <v>25000</v>
      </c>
      <c r="D2371" t="str" cm="1">
        <f t="array" ref="D2371">_xlfn.IFS(C2371&lt;1000,"&lt;1000",AND(C2371&gt;=1000,C2371&lt;=4999),"1000 - 4999",AND(C2371&gt;=5000,C2371&lt;=9999),"5000 - 9999",AND(C2371&gt;=10000,C2371&lt;=14999),"10000 - 14999",AND(C2371&gt;=15000,C2371&lt;=19999),"15000 - 19999",AND(C2371&gt;=20000,C2371&lt;=24999),"20000 - 24999",AND(C2371&gt;=25000,C2371&lt;=29999),"25000 - 29999",AND(C2371&gt;=30000,C2371&lt;=34999),"30000 - 34999",AND(C2371&gt;=35000,C2371&lt;=39999),"35000 - 39999",AND(C2371&gt;=40000,C2371&lt;=44999),"40000 - 44999",AND(C2371&gt;=45000,C2371&lt;=49999),"45000 - 49999",C2371&gt;=50000,"50000 or more")</f>
        <v>25000 - 29999</v>
      </c>
    </row>
    <row r="2372" spans="1:4" x14ac:dyDescent="0.25">
      <c r="A2372">
        <v>4</v>
      </c>
      <c r="B2372" t="str" cm="1">
        <f t="array" ref="B2372">_xlfn.IFS(Data!F2372 = "successful", "successful",Data!F2372="failed","unsuccessful",Data!F2372="canceled","unsuccessful",Data!F2372="live","live")</f>
        <v>unsuccessful</v>
      </c>
      <c r="C2372">
        <v>25000</v>
      </c>
      <c r="D2372" t="str" cm="1">
        <f t="array" ref="D2372">_xlfn.IFS(C2372&lt;1000,"&lt;1000",AND(C2372&gt;=1000,C2372&lt;=4999),"1000 - 4999",AND(C2372&gt;=5000,C2372&lt;=9999),"5000 - 9999",AND(C2372&gt;=10000,C2372&lt;=14999),"10000 - 14999",AND(C2372&gt;=15000,C2372&lt;=19999),"15000 - 19999",AND(C2372&gt;=20000,C2372&lt;=24999),"20000 - 24999",AND(C2372&gt;=25000,C2372&lt;=29999),"25000 - 29999",AND(C2372&gt;=30000,C2372&lt;=34999),"30000 - 34999",AND(C2372&gt;=35000,C2372&lt;=39999),"35000 - 39999",AND(C2372&gt;=40000,C2372&lt;=44999),"40000 - 44999",AND(C2372&gt;=45000,C2372&lt;=49999),"45000 - 49999",C2372&gt;=50000,"50000 or more")</f>
        <v>25000 - 29999</v>
      </c>
    </row>
    <row r="2373" spans="1:4" x14ac:dyDescent="0.25">
      <c r="A2373">
        <v>0</v>
      </c>
      <c r="B2373" t="str" cm="1">
        <f t="array" ref="B2373">_xlfn.IFS(Data!F2373 = "successful", "successful",Data!F2373="failed","unsuccessful",Data!F2373="canceled","unsuccessful",Data!F2373="live","live")</f>
        <v>unsuccessful</v>
      </c>
      <c r="C2373">
        <v>2000</v>
      </c>
      <c r="D2373" t="str" cm="1">
        <f t="array" ref="D2373">_xlfn.IFS(C2373&lt;1000,"&lt;1000",AND(C2373&gt;=1000,C2373&lt;=4999),"1000 - 4999",AND(C2373&gt;=5000,C2373&lt;=9999),"5000 - 9999",AND(C2373&gt;=10000,C2373&lt;=14999),"10000 - 14999",AND(C2373&gt;=15000,C2373&lt;=19999),"15000 - 19999",AND(C2373&gt;=20000,C2373&lt;=24999),"20000 - 24999",AND(C2373&gt;=25000,C2373&lt;=29999),"25000 - 29999",AND(C2373&gt;=30000,C2373&lt;=34999),"30000 - 34999",AND(C2373&gt;=35000,C2373&lt;=39999),"35000 - 39999",AND(C2373&gt;=40000,C2373&lt;=44999),"40000 - 44999",AND(C2373&gt;=45000,C2373&lt;=49999),"45000 - 49999",C2373&gt;=50000,"50000 or more")</f>
        <v>1000 - 4999</v>
      </c>
    </row>
    <row r="2374" spans="1:4" x14ac:dyDescent="0.25">
      <c r="A2374">
        <v>6</v>
      </c>
      <c r="B2374" t="str" cm="1">
        <f t="array" ref="B2374">_xlfn.IFS(Data!F2374 = "successful", "successful",Data!F2374="failed","unsuccessful",Data!F2374="canceled","unsuccessful",Data!F2374="live","live")</f>
        <v>unsuccessful</v>
      </c>
      <c r="C2374">
        <v>5500</v>
      </c>
      <c r="D2374" t="str" cm="1">
        <f t="array" ref="D2374">_xlfn.IFS(C2374&lt;1000,"&lt;1000",AND(C2374&gt;=1000,C2374&lt;=4999),"1000 - 4999",AND(C2374&gt;=5000,C2374&lt;=9999),"5000 - 9999",AND(C2374&gt;=10000,C2374&lt;=14999),"10000 - 14999",AND(C2374&gt;=15000,C2374&lt;=19999),"15000 - 19999",AND(C2374&gt;=20000,C2374&lt;=24999),"20000 - 24999",AND(C2374&gt;=25000,C2374&lt;=29999),"25000 - 29999",AND(C2374&gt;=30000,C2374&lt;=34999),"30000 - 34999",AND(C2374&gt;=35000,C2374&lt;=39999),"35000 - 39999",AND(C2374&gt;=40000,C2374&lt;=44999),"40000 - 44999",AND(C2374&gt;=45000,C2374&lt;=49999),"45000 - 49999",C2374&gt;=50000,"50000 or more")</f>
        <v>5000 - 9999</v>
      </c>
    </row>
    <row r="2375" spans="1:4" x14ac:dyDescent="0.25">
      <c r="A2375">
        <v>1</v>
      </c>
      <c r="B2375" t="str" cm="1">
        <f t="array" ref="B2375">_xlfn.IFS(Data!F2375 = "successful", "successful",Data!F2375="failed","unsuccessful",Data!F2375="canceled","unsuccessful",Data!F2375="live","live")</f>
        <v>unsuccessful</v>
      </c>
      <c r="C2375">
        <v>850000</v>
      </c>
      <c r="D2375" t="str" cm="1">
        <f t="array" ref="D2375">_xlfn.IFS(C2375&lt;1000,"&lt;1000",AND(C2375&gt;=1000,C2375&lt;=4999),"1000 - 4999",AND(C2375&gt;=5000,C2375&lt;=9999),"5000 - 9999",AND(C2375&gt;=10000,C2375&lt;=14999),"10000 - 14999",AND(C2375&gt;=15000,C2375&lt;=19999),"15000 - 19999",AND(C2375&gt;=20000,C2375&lt;=24999),"20000 - 24999",AND(C2375&gt;=25000,C2375&lt;=29999),"25000 - 29999",AND(C2375&gt;=30000,C2375&lt;=34999),"30000 - 34999",AND(C2375&gt;=35000,C2375&lt;=39999),"35000 - 39999",AND(C2375&gt;=40000,C2375&lt;=44999),"40000 - 44999",AND(C2375&gt;=45000,C2375&lt;=49999),"45000 - 49999",C2375&gt;=50000,"50000 or more")</f>
        <v>50000 or more</v>
      </c>
    </row>
    <row r="2376" spans="1:4" x14ac:dyDescent="0.25">
      <c r="A2376">
        <v>1</v>
      </c>
      <c r="B2376" t="str" cm="1">
        <f t="array" ref="B2376">_xlfn.IFS(Data!F2376 = "successful", "successful",Data!F2376="failed","unsuccessful",Data!F2376="canceled","unsuccessful",Data!F2376="live","live")</f>
        <v>unsuccessful</v>
      </c>
      <c r="C2376">
        <v>22000</v>
      </c>
      <c r="D2376" t="str" cm="1">
        <f t="array" ref="D2376">_xlfn.IFS(C2376&lt;1000,"&lt;1000",AND(C2376&gt;=1000,C2376&lt;=4999),"1000 - 4999",AND(C2376&gt;=5000,C2376&lt;=9999),"5000 - 9999",AND(C2376&gt;=10000,C2376&lt;=14999),"10000 - 14999",AND(C2376&gt;=15000,C2376&lt;=19999),"15000 - 19999",AND(C2376&gt;=20000,C2376&lt;=24999),"20000 - 24999",AND(C2376&gt;=25000,C2376&lt;=29999),"25000 - 29999",AND(C2376&gt;=30000,C2376&lt;=34999),"30000 - 34999",AND(C2376&gt;=35000,C2376&lt;=39999),"35000 - 39999",AND(C2376&gt;=40000,C2376&lt;=44999),"40000 - 44999",AND(C2376&gt;=45000,C2376&lt;=49999),"45000 - 49999",C2376&gt;=50000,"50000 or more")</f>
        <v>20000 - 24999</v>
      </c>
    </row>
    <row r="2377" spans="1:4" x14ac:dyDescent="0.25">
      <c r="A2377">
        <v>0</v>
      </c>
      <c r="B2377" t="str" cm="1">
        <f t="array" ref="B2377">_xlfn.IFS(Data!F2377 = "successful", "successful",Data!F2377="failed","unsuccessful",Data!F2377="canceled","unsuccessful",Data!F2377="live","live")</f>
        <v>unsuccessful</v>
      </c>
      <c r="C2377">
        <v>10000</v>
      </c>
      <c r="D2377" t="str" cm="1">
        <f t="array" ref="D2377">_xlfn.IFS(C2377&lt;1000,"&lt;1000",AND(C2377&gt;=1000,C2377&lt;=4999),"1000 - 4999",AND(C2377&gt;=5000,C2377&lt;=9999),"5000 - 9999",AND(C2377&gt;=10000,C2377&lt;=14999),"10000 - 14999",AND(C2377&gt;=15000,C2377&lt;=19999),"15000 - 19999",AND(C2377&gt;=20000,C2377&lt;=24999),"20000 - 24999",AND(C2377&gt;=25000,C2377&lt;=29999),"25000 - 29999",AND(C2377&gt;=30000,C2377&lt;=34999),"30000 - 34999",AND(C2377&gt;=35000,C2377&lt;=39999),"35000 - 39999",AND(C2377&gt;=40000,C2377&lt;=44999),"40000 - 44999",AND(C2377&gt;=45000,C2377&lt;=49999),"45000 - 49999",C2377&gt;=50000,"50000 or more")</f>
        <v>10000 - 14999</v>
      </c>
    </row>
    <row r="2378" spans="1:4" x14ac:dyDescent="0.25">
      <c r="A2378">
        <v>4</v>
      </c>
      <c r="B2378" t="str" cm="1">
        <f t="array" ref="B2378">_xlfn.IFS(Data!F2378 = "successful", "successful",Data!F2378="failed","unsuccessful",Data!F2378="canceled","unsuccessful",Data!F2378="live","live")</f>
        <v>unsuccessful</v>
      </c>
      <c r="C2378">
        <v>3000</v>
      </c>
      <c r="D2378" t="str" cm="1">
        <f t="array" ref="D2378">_xlfn.IFS(C2378&lt;1000,"&lt;1000",AND(C2378&gt;=1000,C2378&lt;=4999),"1000 - 4999",AND(C2378&gt;=5000,C2378&lt;=9999),"5000 - 9999",AND(C2378&gt;=10000,C2378&lt;=14999),"10000 - 14999",AND(C2378&gt;=15000,C2378&lt;=19999),"15000 - 19999",AND(C2378&gt;=20000,C2378&lt;=24999),"20000 - 24999",AND(C2378&gt;=25000,C2378&lt;=29999),"25000 - 29999",AND(C2378&gt;=30000,C2378&lt;=34999),"30000 - 34999",AND(C2378&gt;=35000,C2378&lt;=39999),"35000 - 39999",AND(C2378&gt;=40000,C2378&lt;=44999),"40000 - 44999",AND(C2378&gt;=45000,C2378&lt;=49999),"45000 - 49999",C2378&gt;=50000,"50000 or more")</f>
        <v>1000 - 4999</v>
      </c>
    </row>
    <row r="2379" spans="1:4" x14ac:dyDescent="0.25">
      <c r="A2379">
        <v>0</v>
      </c>
      <c r="B2379" t="str" cm="1">
        <f t="array" ref="B2379">_xlfn.IFS(Data!F2379 = "successful", "successful",Data!F2379="failed","unsuccessful",Data!F2379="canceled","unsuccessful",Data!F2379="live","live")</f>
        <v>unsuccessful</v>
      </c>
      <c r="C2379">
        <v>2500</v>
      </c>
      <c r="D2379" t="str" cm="1">
        <f t="array" ref="D2379">_xlfn.IFS(C2379&lt;1000,"&lt;1000",AND(C2379&gt;=1000,C2379&lt;=4999),"1000 - 4999",AND(C2379&gt;=5000,C2379&lt;=9999),"5000 - 9999",AND(C2379&gt;=10000,C2379&lt;=14999),"10000 - 14999",AND(C2379&gt;=15000,C2379&lt;=19999),"15000 - 19999",AND(C2379&gt;=20000,C2379&lt;=24999),"20000 - 24999",AND(C2379&gt;=25000,C2379&lt;=29999),"25000 - 29999",AND(C2379&gt;=30000,C2379&lt;=34999),"30000 - 34999",AND(C2379&gt;=35000,C2379&lt;=39999),"35000 - 39999",AND(C2379&gt;=40000,C2379&lt;=44999),"40000 - 44999",AND(C2379&gt;=45000,C2379&lt;=49999),"45000 - 49999",C2379&gt;=50000,"50000 or more")</f>
        <v>1000 - 4999</v>
      </c>
    </row>
    <row r="2380" spans="1:4" x14ac:dyDescent="0.25">
      <c r="A2380">
        <v>0</v>
      </c>
      <c r="B2380" t="str" cm="1">
        <f t="array" ref="B2380">_xlfn.IFS(Data!F2380 = "successful", "successful",Data!F2380="failed","unsuccessful",Data!F2380="canceled","unsuccessful",Data!F2380="live","live")</f>
        <v>unsuccessful</v>
      </c>
      <c r="C2380">
        <v>110000</v>
      </c>
      <c r="D2380" t="str" cm="1">
        <f t="array" ref="D2380">_xlfn.IFS(C2380&lt;1000,"&lt;1000",AND(C2380&gt;=1000,C2380&lt;=4999),"1000 - 4999",AND(C2380&gt;=5000,C2380&lt;=9999),"5000 - 9999",AND(C2380&gt;=10000,C2380&lt;=14999),"10000 - 14999",AND(C2380&gt;=15000,C2380&lt;=19999),"15000 - 19999",AND(C2380&gt;=20000,C2380&lt;=24999),"20000 - 24999",AND(C2380&gt;=25000,C2380&lt;=29999),"25000 - 29999",AND(C2380&gt;=30000,C2380&lt;=34999),"30000 - 34999",AND(C2380&gt;=35000,C2380&lt;=39999),"35000 - 39999",AND(C2380&gt;=40000,C2380&lt;=44999),"40000 - 44999",AND(C2380&gt;=45000,C2380&lt;=49999),"45000 - 49999",C2380&gt;=50000,"50000 or more")</f>
        <v>50000 or more</v>
      </c>
    </row>
    <row r="2381" spans="1:4" x14ac:dyDescent="0.25">
      <c r="A2381">
        <v>0</v>
      </c>
      <c r="B2381" t="str" cm="1">
        <f t="array" ref="B2381">_xlfn.IFS(Data!F2381 = "successful", "successful",Data!F2381="failed","unsuccessful",Data!F2381="canceled","unsuccessful",Data!F2381="live","live")</f>
        <v>unsuccessful</v>
      </c>
      <c r="C2381">
        <v>30000</v>
      </c>
      <c r="D2381" t="str" cm="1">
        <f t="array" ref="D2381">_xlfn.IFS(C2381&lt;1000,"&lt;1000",AND(C2381&gt;=1000,C2381&lt;=4999),"1000 - 4999",AND(C2381&gt;=5000,C2381&lt;=9999),"5000 - 9999",AND(C2381&gt;=10000,C2381&lt;=14999),"10000 - 14999",AND(C2381&gt;=15000,C2381&lt;=19999),"15000 - 19999",AND(C2381&gt;=20000,C2381&lt;=24999),"20000 - 24999",AND(C2381&gt;=25000,C2381&lt;=29999),"25000 - 29999",AND(C2381&gt;=30000,C2381&lt;=34999),"30000 - 34999",AND(C2381&gt;=35000,C2381&lt;=39999),"35000 - 39999",AND(C2381&gt;=40000,C2381&lt;=44999),"40000 - 44999",AND(C2381&gt;=45000,C2381&lt;=49999),"45000 - 49999",C2381&gt;=50000,"50000 or more")</f>
        <v>30000 - 34999</v>
      </c>
    </row>
    <row r="2382" spans="1:4" x14ac:dyDescent="0.25">
      <c r="A2382">
        <v>3</v>
      </c>
      <c r="B2382" t="str" cm="1">
        <f t="array" ref="B2382">_xlfn.IFS(Data!F2382 = "successful", "successful",Data!F2382="failed","unsuccessful",Data!F2382="canceled","unsuccessful",Data!F2382="live","live")</f>
        <v>unsuccessful</v>
      </c>
      <c r="C2382">
        <v>15000</v>
      </c>
      <c r="D2382" t="str" cm="1">
        <f t="array" ref="D2382">_xlfn.IFS(C2382&lt;1000,"&lt;1000",AND(C2382&gt;=1000,C2382&lt;=4999),"1000 - 4999",AND(C2382&gt;=5000,C2382&lt;=9999),"5000 - 9999",AND(C2382&gt;=10000,C2382&lt;=14999),"10000 - 14999",AND(C2382&gt;=15000,C2382&lt;=19999),"15000 - 19999",AND(C2382&gt;=20000,C2382&lt;=24999),"20000 - 24999",AND(C2382&gt;=25000,C2382&lt;=29999),"25000 - 29999",AND(C2382&gt;=30000,C2382&lt;=34999),"30000 - 34999",AND(C2382&gt;=35000,C2382&lt;=39999),"35000 - 39999",AND(C2382&gt;=40000,C2382&lt;=44999),"40000 - 44999",AND(C2382&gt;=45000,C2382&lt;=49999),"45000 - 49999",C2382&gt;=50000,"50000 or more")</f>
        <v>15000 - 19999</v>
      </c>
    </row>
    <row r="2383" spans="1:4" x14ac:dyDescent="0.25">
      <c r="A2383">
        <v>7</v>
      </c>
      <c r="B2383" t="str" cm="1">
        <f t="array" ref="B2383">_xlfn.IFS(Data!F2383 = "successful", "successful",Data!F2383="failed","unsuccessful",Data!F2383="canceled","unsuccessful",Data!F2383="live","live")</f>
        <v>unsuccessful</v>
      </c>
      <c r="C2383">
        <v>86350</v>
      </c>
      <c r="D2383" t="str" cm="1">
        <f t="array" ref="D2383">_xlfn.IFS(C2383&lt;1000,"&lt;1000",AND(C2383&gt;=1000,C2383&lt;=4999),"1000 - 4999",AND(C2383&gt;=5000,C2383&lt;=9999),"5000 - 9999",AND(C2383&gt;=10000,C2383&lt;=14999),"10000 - 14999",AND(C2383&gt;=15000,C2383&lt;=19999),"15000 - 19999",AND(C2383&gt;=20000,C2383&lt;=24999),"20000 - 24999",AND(C2383&gt;=25000,C2383&lt;=29999),"25000 - 29999",AND(C2383&gt;=30000,C2383&lt;=34999),"30000 - 34999",AND(C2383&gt;=35000,C2383&lt;=39999),"35000 - 39999",AND(C2383&gt;=40000,C2383&lt;=44999),"40000 - 44999",AND(C2383&gt;=45000,C2383&lt;=49999),"45000 - 49999",C2383&gt;=50000,"50000 or more")</f>
        <v>50000 or more</v>
      </c>
    </row>
    <row r="2384" spans="1:4" x14ac:dyDescent="0.25">
      <c r="A2384">
        <v>2</v>
      </c>
      <c r="B2384" t="str" cm="1">
        <f t="array" ref="B2384">_xlfn.IFS(Data!F2384 = "successful", "successful",Data!F2384="failed","unsuccessful",Data!F2384="canceled","unsuccessful",Data!F2384="live","live")</f>
        <v>unsuccessful</v>
      </c>
      <c r="C2384">
        <v>3000</v>
      </c>
      <c r="D2384" t="str" cm="1">
        <f t="array" ref="D2384">_xlfn.IFS(C2384&lt;1000,"&lt;1000",AND(C2384&gt;=1000,C2384&lt;=4999),"1000 - 4999",AND(C2384&gt;=5000,C2384&lt;=9999),"5000 - 9999",AND(C2384&gt;=10000,C2384&lt;=14999),"10000 - 14999",AND(C2384&gt;=15000,C2384&lt;=19999),"15000 - 19999",AND(C2384&gt;=20000,C2384&lt;=24999),"20000 - 24999",AND(C2384&gt;=25000,C2384&lt;=29999),"25000 - 29999",AND(C2384&gt;=30000,C2384&lt;=34999),"30000 - 34999",AND(C2384&gt;=35000,C2384&lt;=39999),"35000 - 39999",AND(C2384&gt;=40000,C2384&lt;=44999),"40000 - 44999",AND(C2384&gt;=45000,C2384&lt;=49999),"45000 - 49999",C2384&gt;=50000,"50000 or more")</f>
        <v>1000 - 4999</v>
      </c>
    </row>
    <row r="2385" spans="1:4" x14ac:dyDescent="0.25">
      <c r="A2385">
        <v>3</v>
      </c>
      <c r="B2385" t="str" cm="1">
        <f t="array" ref="B2385">_xlfn.IFS(Data!F2385 = "successful", "successful",Data!F2385="failed","unsuccessful",Data!F2385="canceled","unsuccessful",Data!F2385="live","live")</f>
        <v>unsuccessful</v>
      </c>
      <c r="C2385">
        <v>10000</v>
      </c>
      <c r="D2385" t="str" cm="1">
        <f t="array" ref="D2385">_xlfn.IFS(C2385&lt;1000,"&lt;1000",AND(C2385&gt;=1000,C2385&lt;=4999),"1000 - 4999",AND(C2385&gt;=5000,C2385&lt;=9999),"5000 - 9999",AND(C2385&gt;=10000,C2385&lt;=14999),"10000 - 14999",AND(C2385&gt;=15000,C2385&lt;=19999),"15000 - 19999",AND(C2385&gt;=20000,C2385&lt;=24999),"20000 - 24999",AND(C2385&gt;=25000,C2385&lt;=29999),"25000 - 29999",AND(C2385&gt;=30000,C2385&lt;=34999),"30000 - 34999",AND(C2385&gt;=35000,C2385&lt;=39999),"35000 - 39999",AND(C2385&gt;=40000,C2385&lt;=44999),"40000 - 44999",AND(C2385&gt;=45000,C2385&lt;=49999),"45000 - 49999",C2385&gt;=50000,"50000 or more")</f>
        <v>10000 - 14999</v>
      </c>
    </row>
    <row r="2386" spans="1:4" x14ac:dyDescent="0.25">
      <c r="A2386">
        <v>8</v>
      </c>
      <c r="B2386" t="str" cm="1">
        <f t="array" ref="B2386">_xlfn.IFS(Data!F2386 = "successful", "successful",Data!F2386="failed","unsuccessful",Data!F2386="canceled","unsuccessful",Data!F2386="live","live")</f>
        <v>unsuccessful</v>
      </c>
      <c r="C2386">
        <v>1000</v>
      </c>
      <c r="D2386" t="str" cm="1">
        <f t="array" ref="D2386">_xlfn.IFS(C2386&lt;1000,"&lt;1000",AND(C2386&gt;=1000,C2386&lt;=4999),"1000 - 4999",AND(C2386&gt;=5000,C2386&lt;=9999),"5000 - 9999",AND(C2386&gt;=10000,C2386&lt;=14999),"10000 - 14999",AND(C2386&gt;=15000,C2386&lt;=19999),"15000 - 19999",AND(C2386&gt;=20000,C2386&lt;=24999),"20000 - 24999",AND(C2386&gt;=25000,C2386&lt;=29999),"25000 - 29999",AND(C2386&gt;=30000,C2386&lt;=34999),"30000 - 34999",AND(C2386&gt;=35000,C2386&lt;=39999),"35000 - 39999",AND(C2386&gt;=40000,C2386&lt;=44999),"40000 - 44999",AND(C2386&gt;=45000,C2386&lt;=49999),"45000 - 49999",C2386&gt;=50000,"50000 or more")</f>
        <v>1000 - 4999</v>
      </c>
    </row>
    <row r="2387" spans="1:4" x14ac:dyDescent="0.25">
      <c r="A2387">
        <v>7</v>
      </c>
      <c r="B2387" t="str" cm="1">
        <f t="array" ref="B2387">_xlfn.IFS(Data!F2387 = "successful", "successful",Data!F2387="failed","unsuccessful",Data!F2387="canceled","unsuccessful",Data!F2387="live","live")</f>
        <v>unsuccessful</v>
      </c>
      <c r="C2387">
        <v>65000</v>
      </c>
      <c r="D2387" t="str" cm="1">
        <f t="array" ref="D2387">_xlfn.IFS(C2387&lt;1000,"&lt;1000",AND(C2387&gt;=1000,C2387&lt;=4999),"1000 - 4999",AND(C2387&gt;=5000,C2387&lt;=9999),"5000 - 9999",AND(C2387&gt;=10000,C2387&lt;=14999),"10000 - 14999",AND(C2387&gt;=15000,C2387&lt;=19999),"15000 - 19999",AND(C2387&gt;=20000,C2387&lt;=24999),"20000 - 24999",AND(C2387&gt;=25000,C2387&lt;=29999),"25000 - 29999",AND(C2387&gt;=30000,C2387&lt;=34999),"30000 - 34999",AND(C2387&gt;=35000,C2387&lt;=39999),"35000 - 39999",AND(C2387&gt;=40000,C2387&lt;=44999),"40000 - 44999",AND(C2387&gt;=45000,C2387&lt;=49999),"45000 - 49999",C2387&gt;=50000,"50000 or more")</f>
        <v>50000 or more</v>
      </c>
    </row>
    <row r="2388" spans="1:4" x14ac:dyDescent="0.25">
      <c r="A2388">
        <v>0</v>
      </c>
      <c r="B2388" t="str" cm="1">
        <f t="array" ref="B2388">_xlfn.IFS(Data!F2388 = "successful", "successful",Data!F2388="failed","unsuccessful",Data!F2388="canceled","unsuccessful",Data!F2388="live","live")</f>
        <v>unsuccessful</v>
      </c>
      <c r="C2388">
        <v>30000</v>
      </c>
      <c r="D2388" t="str" cm="1">
        <f t="array" ref="D2388">_xlfn.IFS(C2388&lt;1000,"&lt;1000",AND(C2388&gt;=1000,C2388&lt;=4999),"1000 - 4999",AND(C2388&gt;=5000,C2388&lt;=9999),"5000 - 9999",AND(C2388&gt;=10000,C2388&lt;=14999),"10000 - 14999",AND(C2388&gt;=15000,C2388&lt;=19999),"15000 - 19999",AND(C2388&gt;=20000,C2388&lt;=24999),"20000 - 24999",AND(C2388&gt;=25000,C2388&lt;=29999),"25000 - 29999",AND(C2388&gt;=30000,C2388&lt;=34999),"30000 - 34999",AND(C2388&gt;=35000,C2388&lt;=39999),"35000 - 39999",AND(C2388&gt;=40000,C2388&lt;=44999),"40000 - 44999",AND(C2388&gt;=45000,C2388&lt;=49999),"45000 - 49999",C2388&gt;=50000,"50000 or more")</f>
        <v>30000 - 34999</v>
      </c>
    </row>
    <row r="2389" spans="1:4" x14ac:dyDescent="0.25">
      <c r="A2389">
        <v>3</v>
      </c>
      <c r="B2389" t="str" cm="1">
        <f t="array" ref="B2389">_xlfn.IFS(Data!F2389 = "successful", "successful",Data!F2389="failed","unsuccessful",Data!F2389="canceled","unsuccessful",Data!F2389="live","live")</f>
        <v>unsuccessful</v>
      </c>
      <c r="C2389">
        <v>150000</v>
      </c>
      <c r="D2389" t="str" cm="1">
        <f t="array" ref="D2389">_xlfn.IFS(C2389&lt;1000,"&lt;1000",AND(C2389&gt;=1000,C2389&lt;=4999),"1000 - 4999",AND(C2389&gt;=5000,C2389&lt;=9999),"5000 - 9999",AND(C2389&gt;=10000,C2389&lt;=14999),"10000 - 14999",AND(C2389&gt;=15000,C2389&lt;=19999),"15000 - 19999",AND(C2389&gt;=20000,C2389&lt;=24999),"20000 - 24999",AND(C2389&gt;=25000,C2389&lt;=29999),"25000 - 29999",AND(C2389&gt;=30000,C2389&lt;=34999),"30000 - 34999",AND(C2389&gt;=35000,C2389&lt;=39999),"35000 - 39999",AND(C2389&gt;=40000,C2389&lt;=44999),"40000 - 44999",AND(C2389&gt;=45000,C2389&lt;=49999),"45000 - 49999",C2389&gt;=50000,"50000 or more")</f>
        <v>50000 or more</v>
      </c>
    </row>
    <row r="2390" spans="1:4" x14ac:dyDescent="0.25">
      <c r="A2390">
        <v>8</v>
      </c>
      <c r="B2390" t="str" cm="1">
        <f t="array" ref="B2390">_xlfn.IFS(Data!F2390 = "successful", "successful",Data!F2390="failed","unsuccessful",Data!F2390="canceled","unsuccessful",Data!F2390="live","live")</f>
        <v>unsuccessful</v>
      </c>
      <c r="C2390">
        <v>37000</v>
      </c>
      <c r="D2390" t="str" cm="1">
        <f t="array" ref="D2390">_xlfn.IFS(C2390&lt;1000,"&lt;1000",AND(C2390&gt;=1000,C2390&lt;=4999),"1000 - 4999",AND(C2390&gt;=5000,C2390&lt;=9999),"5000 - 9999",AND(C2390&gt;=10000,C2390&lt;=14999),"10000 - 14999",AND(C2390&gt;=15000,C2390&lt;=19999),"15000 - 19999",AND(C2390&gt;=20000,C2390&lt;=24999),"20000 - 24999",AND(C2390&gt;=25000,C2390&lt;=29999),"25000 - 29999",AND(C2390&gt;=30000,C2390&lt;=34999),"30000 - 34999",AND(C2390&gt;=35000,C2390&lt;=39999),"35000 - 39999",AND(C2390&gt;=40000,C2390&lt;=44999),"40000 - 44999",AND(C2390&gt;=45000,C2390&lt;=49999),"45000 - 49999",C2390&gt;=50000,"50000 or more")</f>
        <v>35000 - 39999</v>
      </c>
    </row>
    <row r="2391" spans="1:4" x14ac:dyDescent="0.25">
      <c r="A2391">
        <v>1</v>
      </c>
      <c r="B2391" t="str" cm="1">
        <f t="array" ref="B2391">_xlfn.IFS(Data!F2391 = "successful", "successful",Data!F2391="failed","unsuccessful",Data!F2391="canceled","unsuccessful",Data!F2391="live","live")</f>
        <v>unsuccessful</v>
      </c>
      <c r="C2391">
        <v>16000</v>
      </c>
      <c r="D2391" t="str" cm="1">
        <f t="array" ref="D2391">_xlfn.IFS(C2391&lt;1000,"&lt;1000",AND(C2391&gt;=1000,C2391&lt;=4999),"1000 - 4999",AND(C2391&gt;=5000,C2391&lt;=9999),"5000 - 9999",AND(C2391&gt;=10000,C2391&lt;=14999),"10000 - 14999",AND(C2391&gt;=15000,C2391&lt;=19999),"15000 - 19999",AND(C2391&gt;=20000,C2391&lt;=24999),"20000 - 24999",AND(C2391&gt;=25000,C2391&lt;=29999),"25000 - 29999",AND(C2391&gt;=30000,C2391&lt;=34999),"30000 - 34999",AND(C2391&gt;=35000,C2391&lt;=39999),"35000 - 39999",AND(C2391&gt;=40000,C2391&lt;=44999),"40000 - 44999",AND(C2391&gt;=45000,C2391&lt;=49999),"45000 - 49999",C2391&gt;=50000,"50000 or more")</f>
        <v>15000 - 19999</v>
      </c>
    </row>
    <row r="2392" spans="1:4" x14ac:dyDescent="0.25">
      <c r="A2392">
        <v>0</v>
      </c>
      <c r="B2392" t="str" cm="1">
        <f t="array" ref="B2392">_xlfn.IFS(Data!F2392 = "successful", "successful",Data!F2392="failed","unsuccessful",Data!F2392="canceled","unsuccessful",Data!F2392="live","live")</f>
        <v>unsuccessful</v>
      </c>
      <c r="C2392">
        <v>510000</v>
      </c>
      <c r="D2392" t="str" cm="1">
        <f t="array" ref="D2392">_xlfn.IFS(C2392&lt;1000,"&lt;1000",AND(C2392&gt;=1000,C2392&lt;=4999),"1000 - 4999",AND(C2392&gt;=5000,C2392&lt;=9999),"5000 - 9999",AND(C2392&gt;=10000,C2392&lt;=14999),"10000 - 14999",AND(C2392&gt;=15000,C2392&lt;=19999),"15000 - 19999",AND(C2392&gt;=20000,C2392&lt;=24999),"20000 - 24999",AND(C2392&gt;=25000,C2392&lt;=29999),"25000 - 29999",AND(C2392&gt;=30000,C2392&lt;=34999),"30000 - 34999",AND(C2392&gt;=35000,C2392&lt;=39999),"35000 - 39999",AND(C2392&gt;=40000,C2392&lt;=44999),"40000 - 44999",AND(C2392&gt;=45000,C2392&lt;=49999),"45000 - 49999",C2392&gt;=50000,"50000 or more")</f>
        <v>50000 or more</v>
      </c>
    </row>
    <row r="2393" spans="1:4" x14ac:dyDescent="0.25">
      <c r="A2393">
        <v>1</v>
      </c>
      <c r="B2393" t="str" cm="1">
        <f t="array" ref="B2393">_xlfn.IFS(Data!F2393 = "successful", "successful",Data!F2393="failed","unsuccessful",Data!F2393="canceled","unsuccessful",Data!F2393="live","live")</f>
        <v>unsuccessful</v>
      </c>
      <c r="C2393">
        <v>20000</v>
      </c>
      <c r="D2393" t="str" cm="1">
        <f t="array" ref="D2393">_xlfn.IFS(C2393&lt;1000,"&lt;1000",AND(C2393&gt;=1000,C2393&lt;=4999),"1000 - 4999",AND(C2393&gt;=5000,C2393&lt;=9999),"5000 - 9999",AND(C2393&gt;=10000,C2393&lt;=14999),"10000 - 14999",AND(C2393&gt;=15000,C2393&lt;=19999),"15000 - 19999",AND(C2393&gt;=20000,C2393&lt;=24999),"20000 - 24999",AND(C2393&gt;=25000,C2393&lt;=29999),"25000 - 29999",AND(C2393&gt;=30000,C2393&lt;=34999),"30000 - 34999",AND(C2393&gt;=35000,C2393&lt;=39999),"35000 - 39999",AND(C2393&gt;=40000,C2393&lt;=44999),"40000 - 44999",AND(C2393&gt;=45000,C2393&lt;=49999),"45000 - 49999",C2393&gt;=50000,"50000 or more")</f>
        <v>20000 - 24999</v>
      </c>
    </row>
    <row r="2394" spans="1:4" x14ac:dyDescent="0.25">
      <c r="A2394">
        <v>0</v>
      </c>
      <c r="B2394" t="str" cm="1">
        <f t="array" ref="B2394">_xlfn.IFS(Data!F2394 = "successful", "successful",Data!F2394="failed","unsuccessful",Data!F2394="canceled","unsuccessful",Data!F2394="live","live")</f>
        <v>unsuccessful</v>
      </c>
      <c r="C2394">
        <v>4200</v>
      </c>
      <c r="D2394" t="str" cm="1">
        <f t="array" ref="D2394">_xlfn.IFS(C2394&lt;1000,"&lt;1000",AND(C2394&gt;=1000,C2394&lt;=4999),"1000 - 4999",AND(C2394&gt;=5000,C2394&lt;=9999),"5000 - 9999",AND(C2394&gt;=10000,C2394&lt;=14999),"10000 - 14999",AND(C2394&gt;=15000,C2394&lt;=19999),"15000 - 19999",AND(C2394&gt;=20000,C2394&lt;=24999),"20000 - 24999",AND(C2394&gt;=25000,C2394&lt;=29999),"25000 - 29999",AND(C2394&gt;=30000,C2394&lt;=34999),"30000 - 34999",AND(C2394&gt;=35000,C2394&lt;=39999),"35000 - 39999",AND(C2394&gt;=40000,C2394&lt;=44999),"40000 - 44999",AND(C2394&gt;=45000,C2394&lt;=49999),"45000 - 49999",C2394&gt;=50000,"50000 or more")</f>
        <v>1000 - 4999</v>
      </c>
    </row>
    <row r="2395" spans="1:4" x14ac:dyDescent="0.25">
      <c r="A2395">
        <v>1</v>
      </c>
      <c r="B2395" t="str" cm="1">
        <f t="array" ref="B2395">_xlfn.IFS(Data!F2395 = "successful", "successful",Data!F2395="failed","unsuccessful",Data!F2395="canceled","unsuccessful",Data!F2395="live","live")</f>
        <v>unsuccessful</v>
      </c>
      <c r="C2395">
        <v>100000</v>
      </c>
      <c r="D2395" t="str" cm="1">
        <f t="array" ref="D2395">_xlfn.IFS(C2395&lt;1000,"&lt;1000",AND(C2395&gt;=1000,C2395&lt;=4999),"1000 - 4999",AND(C2395&gt;=5000,C2395&lt;=9999),"5000 - 9999",AND(C2395&gt;=10000,C2395&lt;=14999),"10000 - 14999",AND(C2395&gt;=15000,C2395&lt;=19999),"15000 - 19999",AND(C2395&gt;=20000,C2395&lt;=24999),"20000 - 24999",AND(C2395&gt;=25000,C2395&lt;=29999),"25000 - 29999",AND(C2395&gt;=30000,C2395&lt;=34999),"30000 - 34999",AND(C2395&gt;=35000,C2395&lt;=39999),"35000 - 39999",AND(C2395&gt;=40000,C2395&lt;=44999),"40000 - 44999",AND(C2395&gt;=45000,C2395&lt;=49999),"45000 - 49999",C2395&gt;=50000,"50000 or more")</f>
        <v>50000 or more</v>
      </c>
    </row>
    <row r="2396" spans="1:4" x14ac:dyDescent="0.25">
      <c r="A2396">
        <v>2</v>
      </c>
      <c r="B2396" t="str" cm="1">
        <f t="array" ref="B2396">_xlfn.IFS(Data!F2396 = "successful", "successful",Data!F2396="failed","unsuccessful",Data!F2396="canceled","unsuccessful",Data!F2396="live","live")</f>
        <v>unsuccessful</v>
      </c>
      <c r="C2396">
        <v>5000</v>
      </c>
      <c r="D2396" t="str" cm="1">
        <f t="array" ref="D2396">_xlfn.IFS(C2396&lt;1000,"&lt;1000",AND(C2396&gt;=1000,C2396&lt;=4999),"1000 - 4999",AND(C2396&gt;=5000,C2396&lt;=9999),"5000 - 9999",AND(C2396&gt;=10000,C2396&lt;=14999),"10000 - 14999",AND(C2396&gt;=15000,C2396&lt;=19999),"15000 - 19999",AND(C2396&gt;=20000,C2396&lt;=24999),"20000 - 24999",AND(C2396&gt;=25000,C2396&lt;=29999),"25000 - 29999",AND(C2396&gt;=30000,C2396&lt;=34999),"30000 - 34999",AND(C2396&gt;=35000,C2396&lt;=39999),"35000 - 39999",AND(C2396&gt;=40000,C2396&lt;=44999),"40000 - 44999",AND(C2396&gt;=45000,C2396&lt;=49999),"45000 - 49999",C2396&gt;=50000,"50000 or more")</f>
        <v>5000 - 9999</v>
      </c>
    </row>
    <row r="2397" spans="1:4" x14ac:dyDescent="0.25">
      <c r="A2397">
        <v>0</v>
      </c>
      <c r="B2397" t="str" cm="1">
        <f t="array" ref="B2397">_xlfn.IFS(Data!F2397 = "successful", "successful",Data!F2397="failed","unsuccessful",Data!F2397="canceled","unsuccessful",Data!F2397="live","live")</f>
        <v>unsuccessful</v>
      </c>
      <c r="C2397">
        <v>33000</v>
      </c>
      <c r="D2397" t="str" cm="1">
        <f t="array" ref="D2397">_xlfn.IFS(C2397&lt;1000,"&lt;1000",AND(C2397&gt;=1000,C2397&lt;=4999),"1000 - 4999",AND(C2397&gt;=5000,C2397&lt;=9999),"5000 - 9999",AND(C2397&gt;=10000,C2397&lt;=14999),"10000 - 14999",AND(C2397&gt;=15000,C2397&lt;=19999),"15000 - 19999",AND(C2397&gt;=20000,C2397&lt;=24999),"20000 - 24999",AND(C2397&gt;=25000,C2397&lt;=29999),"25000 - 29999",AND(C2397&gt;=30000,C2397&lt;=34999),"30000 - 34999",AND(C2397&gt;=35000,C2397&lt;=39999),"35000 - 39999",AND(C2397&gt;=40000,C2397&lt;=44999),"40000 - 44999",AND(C2397&gt;=45000,C2397&lt;=49999),"45000 - 49999",C2397&gt;=50000,"50000 or more")</f>
        <v>30000 - 34999</v>
      </c>
    </row>
    <row r="2398" spans="1:4" x14ac:dyDescent="0.25">
      <c r="A2398">
        <v>1</v>
      </c>
      <c r="B2398" t="str" cm="1">
        <f t="array" ref="B2398">_xlfn.IFS(Data!F2398 = "successful", "successful",Data!F2398="failed","unsuccessful",Data!F2398="canceled","unsuccessful",Data!F2398="live","live")</f>
        <v>unsuccessful</v>
      </c>
      <c r="C2398">
        <v>5000</v>
      </c>
      <c r="D2398" t="str" cm="1">
        <f t="array" ref="D2398">_xlfn.IFS(C2398&lt;1000,"&lt;1000",AND(C2398&gt;=1000,C2398&lt;=4999),"1000 - 4999",AND(C2398&gt;=5000,C2398&lt;=9999),"5000 - 9999",AND(C2398&gt;=10000,C2398&lt;=14999),"10000 - 14999",AND(C2398&gt;=15000,C2398&lt;=19999),"15000 - 19999",AND(C2398&gt;=20000,C2398&lt;=24999),"20000 - 24999",AND(C2398&gt;=25000,C2398&lt;=29999),"25000 - 29999",AND(C2398&gt;=30000,C2398&lt;=34999),"30000 - 34999",AND(C2398&gt;=35000,C2398&lt;=39999),"35000 - 39999",AND(C2398&gt;=40000,C2398&lt;=44999),"40000 - 44999",AND(C2398&gt;=45000,C2398&lt;=49999),"45000 - 49999",C2398&gt;=50000,"50000 or more")</f>
        <v>5000 - 9999</v>
      </c>
    </row>
    <row r="2399" spans="1:4" x14ac:dyDescent="0.25">
      <c r="A2399">
        <v>0</v>
      </c>
      <c r="B2399" t="str" cm="1">
        <f t="array" ref="B2399">_xlfn.IFS(Data!F2399 = "successful", "successful",Data!F2399="failed","unsuccessful",Data!F2399="canceled","unsuccessful",Data!F2399="live","live")</f>
        <v>unsuccessful</v>
      </c>
      <c r="C2399">
        <v>124000</v>
      </c>
      <c r="D2399" t="str" cm="1">
        <f t="array" ref="D2399">_xlfn.IFS(C2399&lt;1000,"&lt;1000",AND(C2399&gt;=1000,C2399&lt;=4999),"1000 - 4999",AND(C2399&gt;=5000,C2399&lt;=9999),"5000 - 9999",AND(C2399&gt;=10000,C2399&lt;=14999),"10000 - 14999",AND(C2399&gt;=15000,C2399&lt;=19999),"15000 - 19999",AND(C2399&gt;=20000,C2399&lt;=24999),"20000 - 24999",AND(C2399&gt;=25000,C2399&lt;=29999),"25000 - 29999",AND(C2399&gt;=30000,C2399&lt;=34999),"30000 - 34999",AND(C2399&gt;=35000,C2399&lt;=39999),"35000 - 39999",AND(C2399&gt;=40000,C2399&lt;=44999),"40000 - 44999",AND(C2399&gt;=45000,C2399&lt;=49999),"45000 - 49999",C2399&gt;=50000,"50000 or more")</f>
        <v>50000 or more</v>
      </c>
    </row>
    <row r="2400" spans="1:4" x14ac:dyDescent="0.25">
      <c r="A2400">
        <v>0</v>
      </c>
      <c r="B2400" t="str" cm="1">
        <f t="array" ref="B2400">_xlfn.IFS(Data!F2400 = "successful", "successful",Data!F2400="failed","unsuccessful",Data!F2400="canceled","unsuccessful",Data!F2400="live","live")</f>
        <v>unsuccessful</v>
      </c>
      <c r="C2400">
        <v>4000</v>
      </c>
      <c r="D2400" t="str" cm="1">
        <f t="array" ref="D2400">_xlfn.IFS(C2400&lt;1000,"&lt;1000",AND(C2400&gt;=1000,C2400&lt;=4999),"1000 - 4999",AND(C2400&gt;=5000,C2400&lt;=9999),"5000 - 9999",AND(C2400&gt;=10000,C2400&lt;=14999),"10000 - 14999",AND(C2400&gt;=15000,C2400&lt;=19999),"15000 - 19999",AND(C2400&gt;=20000,C2400&lt;=24999),"20000 - 24999",AND(C2400&gt;=25000,C2400&lt;=29999),"25000 - 29999",AND(C2400&gt;=30000,C2400&lt;=34999),"30000 - 34999",AND(C2400&gt;=35000,C2400&lt;=39999),"35000 - 39999",AND(C2400&gt;=40000,C2400&lt;=44999),"40000 - 44999",AND(C2400&gt;=45000,C2400&lt;=49999),"45000 - 49999",C2400&gt;=50000,"50000 or more")</f>
        <v>1000 - 4999</v>
      </c>
    </row>
    <row r="2401" spans="1:4" x14ac:dyDescent="0.25">
      <c r="A2401">
        <v>0</v>
      </c>
      <c r="B2401" t="str" cm="1">
        <f t="array" ref="B2401">_xlfn.IFS(Data!F2401 = "successful", "successful",Data!F2401="failed","unsuccessful",Data!F2401="canceled","unsuccessful",Data!F2401="live","live")</f>
        <v>unsuccessful</v>
      </c>
      <c r="C2401">
        <v>13000</v>
      </c>
      <c r="D2401" t="str" cm="1">
        <f t="array" ref="D2401">_xlfn.IFS(C2401&lt;1000,"&lt;1000",AND(C2401&gt;=1000,C2401&lt;=4999),"1000 - 4999",AND(C2401&gt;=5000,C2401&lt;=9999),"5000 - 9999",AND(C2401&gt;=10000,C2401&lt;=14999),"10000 - 14999",AND(C2401&gt;=15000,C2401&lt;=19999),"15000 - 19999",AND(C2401&gt;=20000,C2401&lt;=24999),"20000 - 24999",AND(C2401&gt;=25000,C2401&lt;=29999),"25000 - 29999",AND(C2401&gt;=30000,C2401&lt;=34999),"30000 - 34999",AND(C2401&gt;=35000,C2401&lt;=39999),"35000 - 39999",AND(C2401&gt;=40000,C2401&lt;=44999),"40000 - 44999",AND(C2401&gt;=45000,C2401&lt;=49999),"45000 - 49999",C2401&gt;=50000,"50000 or more")</f>
        <v>10000 - 14999</v>
      </c>
    </row>
    <row r="2402" spans="1:4" x14ac:dyDescent="0.25">
      <c r="A2402">
        <v>0</v>
      </c>
      <c r="B2402" t="str" cm="1">
        <f t="array" ref="B2402">_xlfn.IFS(Data!F2402 = "successful", "successful",Data!F2402="failed","unsuccessful",Data!F2402="canceled","unsuccessful",Data!F2402="live","live")</f>
        <v>unsuccessful</v>
      </c>
      <c r="C2402">
        <v>50000</v>
      </c>
      <c r="D2402" t="str" cm="1">
        <f t="array" ref="D2402">_xlfn.IFS(C2402&lt;1000,"&lt;1000",AND(C2402&gt;=1000,C2402&lt;=4999),"1000 - 4999",AND(C2402&gt;=5000,C2402&lt;=9999),"5000 - 9999",AND(C2402&gt;=10000,C2402&lt;=14999),"10000 - 14999",AND(C2402&gt;=15000,C2402&lt;=19999),"15000 - 19999",AND(C2402&gt;=20000,C2402&lt;=24999),"20000 - 24999",AND(C2402&gt;=25000,C2402&lt;=29999),"25000 - 29999",AND(C2402&gt;=30000,C2402&lt;=34999),"30000 - 34999",AND(C2402&gt;=35000,C2402&lt;=39999),"35000 - 39999",AND(C2402&gt;=40000,C2402&lt;=44999),"40000 - 44999",AND(C2402&gt;=45000,C2402&lt;=49999),"45000 - 49999",C2402&gt;=50000,"50000 or more")</f>
        <v>50000 or more</v>
      </c>
    </row>
    <row r="2403" spans="1:4" x14ac:dyDescent="0.25">
      <c r="A2403">
        <v>9</v>
      </c>
      <c r="B2403" t="str" cm="1">
        <f t="array" ref="B2403">_xlfn.IFS(Data!F2403 = "successful", "successful",Data!F2403="failed","unsuccessful",Data!F2403="canceled","unsuccessful",Data!F2403="live","live")</f>
        <v>unsuccessful</v>
      </c>
      <c r="C2403">
        <v>28000</v>
      </c>
      <c r="D2403" t="str" cm="1">
        <f t="array" ref="D2403">_xlfn.IFS(C2403&lt;1000,"&lt;1000",AND(C2403&gt;=1000,C2403&lt;=4999),"1000 - 4999",AND(C2403&gt;=5000,C2403&lt;=9999),"5000 - 9999",AND(C2403&gt;=10000,C2403&lt;=14999),"10000 - 14999",AND(C2403&gt;=15000,C2403&lt;=19999),"15000 - 19999",AND(C2403&gt;=20000,C2403&lt;=24999),"20000 - 24999",AND(C2403&gt;=25000,C2403&lt;=29999),"25000 - 29999",AND(C2403&gt;=30000,C2403&lt;=34999),"30000 - 34999",AND(C2403&gt;=35000,C2403&lt;=39999),"35000 - 39999",AND(C2403&gt;=40000,C2403&lt;=44999),"40000 - 44999",AND(C2403&gt;=45000,C2403&lt;=49999),"45000 - 49999",C2403&gt;=50000,"50000 or more")</f>
        <v>25000 - 29999</v>
      </c>
    </row>
    <row r="2404" spans="1:4" x14ac:dyDescent="0.25">
      <c r="A2404">
        <v>1</v>
      </c>
      <c r="B2404" t="str" cm="1">
        <f t="array" ref="B2404">_xlfn.IFS(Data!F2404 = "successful", "successful",Data!F2404="failed","unsuccessful",Data!F2404="canceled","unsuccessful",Data!F2404="live","live")</f>
        <v>unsuccessful</v>
      </c>
      <c r="C2404">
        <v>12000</v>
      </c>
      <c r="D2404" t="str" cm="1">
        <f t="array" ref="D2404">_xlfn.IFS(C2404&lt;1000,"&lt;1000",AND(C2404&gt;=1000,C2404&lt;=4999),"1000 - 4999",AND(C2404&gt;=5000,C2404&lt;=9999),"5000 - 9999",AND(C2404&gt;=10000,C2404&lt;=14999),"10000 - 14999",AND(C2404&gt;=15000,C2404&lt;=19999),"15000 - 19999",AND(C2404&gt;=20000,C2404&lt;=24999),"20000 - 24999",AND(C2404&gt;=25000,C2404&lt;=29999),"25000 - 29999",AND(C2404&gt;=30000,C2404&lt;=34999),"30000 - 34999",AND(C2404&gt;=35000,C2404&lt;=39999),"35000 - 39999",AND(C2404&gt;=40000,C2404&lt;=44999),"40000 - 44999",AND(C2404&gt;=45000,C2404&lt;=49999),"45000 - 49999",C2404&gt;=50000,"50000 or more")</f>
        <v>10000 - 14999</v>
      </c>
    </row>
    <row r="2405" spans="1:4" x14ac:dyDescent="0.25">
      <c r="A2405">
        <v>12</v>
      </c>
      <c r="B2405" t="str" cm="1">
        <f t="array" ref="B2405">_xlfn.IFS(Data!F2405 = "successful", "successful",Data!F2405="failed","unsuccessful",Data!F2405="canceled","unsuccessful",Data!F2405="live","live")</f>
        <v>unsuccessful</v>
      </c>
      <c r="C2405">
        <v>1200</v>
      </c>
      <c r="D2405" t="str" cm="1">
        <f t="array" ref="D2405">_xlfn.IFS(C2405&lt;1000,"&lt;1000",AND(C2405&gt;=1000,C2405&lt;=4999),"1000 - 4999",AND(C2405&gt;=5000,C2405&lt;=9999),"5000 - 9999",AND(C2405&gt;=10000,C2405&lt;=14999),"10000 - 14999",AND(C2405&gt;=15000,C2405&lt;=19999),"15000 - 19999",AND(C2405&gt;=20000,C2405&lt;=24999),"20000 - 24999",AND(C2405&gt;=25000,C2405&lt;=29999),"25000 - 29999",AND(C2405&gt;=30000,C2405&lt;=34999),"30000 - 34999",AND(C2405&gt;=35000,C2405&lt;=39999),"35000 - 39999",AND(C2405&gt;=40000,C2405&lt;=44999),"40000 - 44999",AND(C2405&gt;=45000,C2405&lt;=49999),"45000 - 49999",C2405&gt;=50000,"50000 or more")</f>
        <v>1000 - 4999</v>
      </c>
    </row>
    <row r="2406" spans="1:4" x14ac:dyDescent="0.25">
      <c r="A2406">
        <v>0</v>
      </c>
      <c r="B2406" t="str" cm="1">
        <f t="array" ref="B2406">_xlfn.IFS(Data!F2406 = "successful", "successful",Data!F2406="failed","unsuccessful",Data!F2406="canceled","unsuccessful",Data!F2406="live","live")</f>
        <v>unsuccessful</v>
      </c>
      <c r="C2406">
        <v>15000</v>
      </c>
      <c r="D2406" t="str" cm="1">
        <f t="array" ref="D2406">_xlfn.IFS(C2406&lt;1000,"&lt;1000",AND(C2406&gt;=1000,C2406&lt;=4999),"1000 - 4999",AND(C2406&gt;=5000,C2406&lt;=9999),"5000 - 9999",AND(C2406&gt;=10000,C2406&lt;=14999),"10000 - 14999",AND(C2406&gt;=15000,C2406&lt;=19999),"15000 - 19999",AND(C2406&gt;=20000,C2406&lt;=24999),"20000 - 24999",AND(C2406&gt;=25000,C2406&lt;=29999),"25000 - 29999",AND(C2406&gt;=30000,C2406&lt;=34999),"30000 - 34999",AND(C2406&gt;=35000,C2406&lt;=39999),"35000 - 39999",AND(C2406&gt;=40000,C2406&lt;=44999),"40000 - 44999",AND(C2406&gt;=45000,C2406&lt;=49999),"45000 - 49999",C2406&gt;=50000,"50000 or more")</f>
        <v>15000 - 19999</v>
      </c>
    </row>
    <row r="2407" spans="1:4" x14ac:dyDescent="0.25">
      <c r="A2407">
        <v>20</v>
      </c>
      <c r="B2407" t="str" cm="1">
        <f t="array" ref="B2407">_xlfn.IFS(Data!F2407 = "successful", "successful",Data!F2407="failed","unsuccessful",Data!F2407="canceled","unsuccessful",Data!F2407="live","live")</f>
        <v>unsuccessful</v>
      </c>
      <c r="C2407">
        <v>5000</v>
      </c>
      <c r="D2407" t="str" cm="1">
        <f t="array" ref="D2407">_xlfn.IFS(C2407&lt;1000,"&lt;1000",AND(C2407&gt;=1000,C2407&lt;=4999),"1000 - 4999",AND(C2407&gt;=5000,C2407&lt;=9999),"5000 - 9999",AND(C2407&gt;=10000,C2407&lt;=14999),"10000 - 14999",AND(C2407&gt;=15000,C2407&lt;=19999),"15000 - 19999",AND(C2407&gt;=20000,C2407&lt;=24999),"20000 - 24999",AND(C2407&gt;=25000,C2407&lt;=29999),"25000 - 29999",AND(C2407&gt;=30000,C2407&lt;=34999),"30000 - 34999",AND(C2407&gt;=35000,C2407&lt;=39999),"35000 - 39999",AND(C2407&gt;=40000,C2407&lt;=44999),"40000 - 44999",AND(C2407&gt;=45000,C2407&lt;=49999),"45000 - 49999",C2407&gt;=50000,"50000 or more")</f>
        <v>5000 - 9999</v>
      </c>
    </row>
    <row r="2408" spans="1:4" x14ac:dyDescent="0.25">
      <c r="A2408">
        <v>16</v>
      </c>
      <c r="B2408" t="str" cm="1">
        <f t="array" ref="B2408">_xlfn.IFS(Data!F2408 = "successful", "successful",Data!F2408="failed","unsuccessful",Data!F2408="canceled","unsuccessful",Data!F2408="live","live")</f>
        <v>unsuccessful</v>
      </c>
      <c r="C2408">
        <v>3250</v>
      </c>
      <c r="D2408" t="str" cm="1">
        <f t="array" ref="D2408">_xlfn.IFS(C2408&lt;1000,"&lt;1000",AND(C2408&gt;=1000,C2408&lt;=4999),"1000 - 4999",AND(C2408&gt;=5000,C2408&lt;=9999),"5000 - 9999",AND(C2408&gt;=10000,C2408&lt;=14999),"10000 - 14999",AND(C2408&gt;=15000,C2408&lt;=19999),"15000 - 19999",AND(C2408&gt;=20000,C2408&lt;=24999),"20000 - 24999",AND(C2408&gt;=25000,C2408&lt;=29999),"25000 - 29999",AND(C2408&gt;=30000,C2408&lt;=34999),"30000 - 34999",AND(C2408&gt;=35000,C2408&lt;=39999),"35000 - 39999",AND(C2408&gt;=40000,C2408&lt;=44999),"40000 - 44999",AND(C2408&gt;=45000,C2408&lt;=49999),"45000 - 49999",C2408&gt;=50000,"50000 or more")</f>
        <v>1000 - 4999</v>
      </c>
    </row>
    <row r="2409" spans="1:4" x14ac:dyDescent="0.25">
      <c r="A2409">
        <v>33</v>
      </c>
      <c r="B2409" t="str" cm="1">
        <f t="array" ref="B2409">_xlfn.IFS(Data!F2409 = "successful", "successful",Data!F2409="failed","unsuccessful",Data!F2409="canceled","unsuccessful",Data!F2409="live","live")</f>
        <v>unsuccessful</v>
      </c>
      <c r="C2409">
        <v>22000</v>
      </c>
      <c r="D2409" t="str" cm="1">
        <f t="array" ref="D2409">_xlfn.IFS(C2409&lt;1000,"&lt;1000",AND(C2409&gt;=1000,C2409&lt;=4999),"1000 - 4999",AND(C2409&gt;=5000,C2409&lt;=9999),"5000 - 9999",AND(C2409&gt;=10000,C2409&lt;=14999),"10000 - 14999",AND(C2409&gt;=15000,C2409&lt;=19999),"15000 - 19999",AND(C2409&gt;=20000,C2409&lt;=24999),"20000 - 24999",AND(C2409&gt;=25000,C2409&lt;=29999),"25000 - 29999",AND(C2409&gt;=30000,C2409&lt;=34999),"30000 - 34999",AND(C2409&gt;=35000,C2409&lt;=39999),"35000 - 39999",AND(C2409&gt;=40000,C2409&lt;=44999),"40000 - 44999",AND(C2409&gt;=45000,C2409&lt;=49999),"45000 - 49999",C2409&gt;=50000,"50000 or more")</f>
        <v>20000 - 24999</v>
      </c>
    </row>
    <row r="2410" spans="1:4" x14ac:dyDescent="0.25">
      <c r="A2410">
        <v>2</v>
      </c>
      <c r="B2410" t="str" cm="1">
        <f t="array" ref="B2410">_xlfn.IFS(Data!F2410 = "successful", "successful",Data!F2410="failed","unsuccessful",Data!F2410="canceled","unsuccessful",Data!F2410="live","live")</f>
        <v>unsuccessful</v>
      </c>
      <c r="C2410">
        <v>15000</v>
      </c>
      <c r="D2410" t="str" cm="1">
        <f t="array" ref="D2410">_xlfn.IFS(C2410&lt;1000,"&lt;1000",AND(C2410&gt;=1000,C2410&lt;=4999),"1000 - 4999",AND(C2410&gt;=5000,C2410&lt;=9999),"5000 - 9999",AND(C2410&gt;=10000,C2410&lt;=14999),"10000 - 14999",AND(C2410&gt;=15000,C2410&lt;=19999),"15000 - 19999",AND(C2410&gt;=20000,C2410&lt;=24999),"20000 - 24999",AND(C2410&gt;=25000,C2410&lt;=29999),"25000 - 29999",AND(C2410&gt;=30000,C2410&lt;=34999),"30000 - 34999",AND(C2410&gt;=35000,C2410&lt;=39999),"35000 - 39999",AND(C2410&gt;=40000,C2410&lt;=44999),"40000 - 44999",AND(C2410&gt;=45000,C2410&lt;=49999),"45000 - 49999",C2410&gt;=50000,"50000 or more")</f>
        <v>15000 - 19999</v>
      </c>
    </row>
    <row r="2411" spans="1:4" x14ac:dyDescent="0.25">
      <c r="A2411">
        <v>6</v>
      </c>
      <c r="B2411" t="str" cm="1">
        <f t="array" ref="B2411">_xlfn.IFS(Data!F2411 = "successful", "successful",Data!F2411="failed","unsuccessful",Data!F2411="canceled","unsuccessful",Data!F2411="live","live")</f>
        <v>unsuccessful</v>
      </c>
      <c r="C2411">
        <v>25000</v>
      </c>
      <c r="D2411" t="str" cm="1">
        <f t="array" ref="D2411">_xlfn.IFS(C2411&lt;1000,"&lt;1000",AND(C2411&gt;=1000,C2411&lt;=4999),"1000 - 4999",AND(C2411&gt;=5000,C2411&lt;=9999),"5000 - 9999",AND(C2411&gt;=10000,C2411&lt;=14999),"10000 - 14999",AND(C2411&gt;=15000,C2411&lt;=19999),"15000 - 19999",AND(C2411&gt;=20000,C2411&lt;=24999),"20000 - 24999",AND(C2411&gt;=25000,C2411&lt;=29999),"25000 - 29999",AND(C2411&gt;=30000,C2411&lt;=34999),"30000 - 34999",AND(C2411&gt;=35000,C2411&lt;=39999),"35000 - 39999",AND(C2411&gt;=40000,C2411&lt;=44999),"40000 - 44999",AND(C2411&gt;=45000,C2411&lt;=49999),"45000 - 49999",C2411&gt;=50000,"50000 or more")</f>
        <v>25000 - 29999</v>
      </c>
    </row>
    <row r="2412" spans="1:4" x14ac:dyDescent="0.25">
      <c r="A2412">
        <v>0</v>
      </c>
      <c r="B2412" t="str" cm="1">
        <f t="array" ref="B2412">_xlfn.IFS(Data!F2412 = "successful", "successful",Data!F2412="failed","unsuccessful",Data!F2412="canceled","unsuccessful",Data!F2412="live","live")</f>
        <v>unsuccessful</v>
      </c>
      <c r="C2412">
        <v>15000</v>
      </c>
      <c r="D2412" t="str" cm="1">
        <f t="array" ref="D2412">_xlfn.IFS(C2412&lt;1000,"&lt;1000",AND(C2412&gt;=1000,C2412&lt;=4999),"1000 - 4999",AND(C2412&gt;=5000,C2412&lt;=9999),"5000 - 9999",AND(C2412&gt;=10000,C2412&lt;=14999),"10000 - 14999",AND(C2412&gt;=15000,C2412&lt;=19999),"15000 - 19999",AND(C2412&gt;=20000,C2412&lt;=24999),"20000 - 24999",AND(C2412&gt;=25000,C2412&lt;=29999),"25000 - 29999",AND(C2412&gt;=30000,C2412&lt;=34999),"30000 - 34999",AND(C2412&gt;=35000,C2412&lt;=39999),"35000 - 39999",AND(C2412&gt;=40000,C2412&lt;=44999),"40000 - 44999",AND(C2412&gt;=45000,C2412&lt;=49999),"45000 - 49999",C2412&gt;=50000,"50000 or more")</f>
        <v>15000 - 19999</v>
      </c>
    </row>
    <row r="2413" spans="1:4" x14ac:dyDescent="0.25">
      <c r="A2413">
        <v>3</v>
      </c>
      <c r="B2413" t="str" cm="1">
        <f t="array" ref="B2413">_xlfn.IFS(Data!F2413 = "successful", "successful",Data!F2413="failed","unsuccessful",Data!F2413="canceled","unsuccessful",Data!F2413="live","live")</f>
        <v>unsuccessful</v>
      </c>
      <c r="C2413">
        <v>25000</v>
      </c>
      <c r="D2413" t="str" cm="1">
        <f t="array" ref="D2413">_xlfn.IFS(C2413&lt;1000,"&lt;1000",AND(C2413&gt;=1000,C2413&lt;=4999),"1000 - 4999",AND(C2413&gt;=5000,C2413&lt;=9999),"5000 - 9999",AND(C2413&gt;=10000,C2413&lt;=14999),"10000 - 14999",AND(C2413&gt;=15000,C2413&lt;=19999),"15000 - 19999",AND(C2413&gt;=20000,C2413&lt;=24999),"20000 - 24999",AND(C2413&gt;=25000,C2413&lt;=29999),"25000 - 29999",AND(C2413&gt;=30000,C2413&lt;=34999),"30000 - 34999",AND(C2413&gt;=35000,C2413&lt;=39999),"35000 - 39999",AND(C2413&gt;=40000,C2413&lt;=44999),"40000 - 44999",AND(C2413&gt;=45000,C2413&lt;=49999),"45000 - 49999",C2413&gt;=50000,"50000 or more")</f>
        <v>25000 - 29999</v>
      </c>
    </row>
    <row r="2414" spans="1:4" x14ac:dyDescent="0.25">
      <c r="A2414">
        <v>0</v>
      </c>
      <c r="B2414" t="str" cm="1">
        <f t="array" ref="B2414">_xlfn.IFS(Data!F2414 = "successful", "successful",Data!F2414="failed","unsuccessful",Data!F2414="canceled","unsuccessful",Data!F2414="live","live")</f>
        <v>unsuccessful</v>
      </c>
      <c r="C2414">
        <v>8000</v>
      </c>
      <c r="D2414" t="str" cm="1">
        <f t="array" ref="D2414">_xlfn.IFS(C2414&lt;1000,"&lt;1000",AND(C2414&gt;=1000,C2414&lt;=4999),"1000 - 4999",AND(C2414&gt;=5000,C2414&lt;=9999),"5000 - 9999",AND(C2414&gt;=10000,C2414&lt;=14999),"10000 - 14999",AND(C2414&gt;=15000,C2414&lt;=19999),"15000 - 19999",AND(C2414&gt;=20000,C2414&lt;=24999),"20000 - 24999",AND(C2414&gt;=25000,C2414&lt;=29999),"25000 - 29999",AND(C2414&gt;=30000,C2414&lt;=34999),"30000 - 34999",AND(C2414&gt;=35000,C2414&lt;=39999),"35000 - 39999",AND(C2414&gt;=40000,C2414&lt;=44999),"40000 - 44999",AND(C2414&gt;=45000,C2414&lt;=49999),"45000 - 49999",C2414&gt;=50000,"50000 or more")</f>
        <v>5000 - 9999</v>
      </c>
    </row>
    <row r="2415" spans="1:4" x14ac:dyDescent="0.25">
      <c r="A2415">
        <v>3</v>
      </c>
      <c r="B2415" t="str" cm="1">
        <f t="array" ref="B2415">_xlfn.IFS(Data!F2415 = "successful", "successful",Data!F2415="failed","unsuccessful",Data!F2415="canceled","unsuccessful",Data!F2415="live","live")</f>
        <v>unsuccessful</v>
      </c>
      <c r="C2415">
        <v>3000</v>
      </c>
      <c r="D2415" t="str" cm="1">
        <f t="array" ref="D2415">_xlfn.IFS(C2415&lt;1000,"&lt;1000",AND(C2415&gt;=1000,C2415&lt;=4999),"1000 - 4999",AND(C2415&gt;=5000,C2415&lt;=9999),"5000 - 9999",AND(C2415&gt;=10000,C2415&lt;=14999),"10000 - 14999",AND(C2415&gt;=15000,C2415&lt;=19999),"15000 - 19999",AND(C2415&gt;=20000,C2415&lt;=24999),"20000 - 24999",AND(C2415&gt;=25000,C2415&lt;=29999),"25000 - 29999",AND(C2415&gt;=30000,C2415&lt;=34999),"30000 - 34999",AND(C2415&gt;=35000,C2415&lt;=39999),"35000 - 39999",AND(C2415&gt;=40000,C2415&lt;=44999),"40000 - 44999",AND(C2415&gt;=45000,C2415&lt;=49999),"45000 - 49999",C2415&gt;=50000,"50000 or more")</f>
        <v>1000 - 4999</v>
      </c>
    </row>
    <row r="2416" spans="1:4" x14ac:dyDescent="0.25">
      <c r="A2416">
        <v>13</v>
      </c>
      <c r="B2416" t="str" cm="1">
        <f t="array" ref="B2416">_xlfn.IFS(Data!F2416 = "successful", "successful",Data!F2416="failed","unsuccessful",Data!F2416="canceled","unsuccessful",Data!F2416="live","live")</f>
        <v>unsuccessful</v>
      </c>
      <c r="C2416">
        <v>15000</v>
      </c>
      <c r="D2416" t="str" cm="1">
        <f t="array" ref="D2416">_xlfn.IFS(C2416&lt;1000,"&lt;1000",AND(C2416&gt;=1000,C2416&lt;=4999),"1000 - 4999",AND(C2416&gt;=5000,C2416&lt;=9999),"5000 - 9999",AND(C2416&gt;=10000,C2416&lt;=14999),"10000 - 14999",AND(C2416&gt;=15000,C2416&lt;=19999),"15000 - 19999",AND(C2416&gt;=20000,C2416&lt;=24999),"20000 - 24999",AND(C2416&gt;=25000,C2416&lt;=29999),"25000 - 29999",AND(C2416&gt;=30000,C2416&lt;=34999),"30000 - 34999",AND(C2416&gt;=35000,C2416&lt;=39999),"35000 - 39999",AND(C2416&gt;=40000,C2416&lt;=44999),"40000 - 44999",AND(C2416&gt;=45000,C2416&lt;=49999),"45000 - 49999",C2416&gt;=50000,"50000 or more")</f>
        <v>15000 - 19999</v>
      </c>
    </row>
    <row r="2417" spans="1:4" x14ac:dyDescent="0.25">
      <c r="A2417">
        <v>6</v>
      </c>
      <c r="B2417" t="str" cm="1">
        <f t="array" ref="B2417">_xlfn.IFS(Data!F2417 = "successful", "successful",Data!F2417="failed","unsuccessful",Data!F2417="canceled","unsuccessful",Data!F2417="live","live")</f>
        <v>unsuccessful</v>
      </c>
      <c r="C2417">
        <v>60000</v>
      </c>
      <c r="D2417" t="str" cm="1">
        <f t="array" ref="D2417">_xlfn.IFS(C2417&lt;1000,"&lt;1000",AND(C2417&gt;=1000,C2417&lt;=4999),"1000 - 4999",AND(C2417&gt;=5000,C2417&lt;=9999),"5000 - 9999",AND(C2417&gt;=10000,C2417&lt;=14999),"10000 - 14999",AND(C2417&gt;=15000,C2417&lt;=19999),"15000 - 19999",AND(C2417&gt;=20000,C2417&lt;=24999),"20000 - 24999",AND(C2417&gt;=25000,C2417&lt;=29999),"25000 - 29999",AND(C2417&gt;=30000,C2417&lt;=34999),"30000 - 34999",AND(C2417&gt;=35000,C2417&lt;=39999),"35000 - 39999",AND(C2417&gt;=40000,C2417&lt;=44999),"40000 - 44999",AND(C2417&gt;=45000,C2417&lt;=49999),"45000 - 49999",C2417&gt;=50000,"50000 or more")</f>
        <v>50000 or more</v>
      </c>
    </row>
    <row r="2418" spans="1:4" x14ac:dyDescent="0.25">
      <c r="A2418">
        <v>1</v>
      </c>
      <c r="B2418" t="str" cm="1">
        <f t="array" ref="B2418">_xlfn.IFS(Data!F2418 = "successful", "successful",Data!F2418="failed","unsuccessful",Data!F2418="canceled","unsuccessful",Data!F2418="live","live")</f>
        <v>unsuccessful</v>
      </c>
      <c r="C2418">
        <v>20000</v>
      </c>
      <c r="D2418" t="str" cm="1">
        <f t="array" ref="D2418">_xlfn.IFS(C2418&lt;1000,"&lt;1000",AND(C2418&gt;=1000,C2418&lt;=4999),"1000 - 4999",AND(C2418&gt;=5000,C2418&lt;=9999),"5000 - 9999",AND(C2418&gt;=10000,C2418&lt;=14999),"10000 - 14999",AND(C2418&gt;=15000,C2418&lt;=19999),"15000 - 19999",AND(C2418&gt;=20000,C2418&lt;=24999),"20000 - 24999",AND(C2418&gt;=25000,C2418&lt;=29999),"25000 - 29999",AND(C2418&gt;=30000,C2418&lt;=34999),"30000 - 34999",AND(C2418&gt;=35000,C2418&lt;=39999),"35000 - 39999",AND(C2418&gt;=40000,C2418&lt;=44999),"40000 - 44999",AND(C2418&gt;=45000,C2418&lt;=49999),"45000 - 49999",C2418&gt;=50000,"50000 or more")</f>
        <v>20000 - 24999</v>
      </c>
    </row>
    <row r="2419" spans="1:4" x14ac:dyDescent="0.25">
      <c r="A2419">
        <v>0</v>
      </c>
      <c r="B2419" t="str" cm="1">
        <f t="array" ref="B2419">_xlfn.IFS(Data!F2419 = "successful", "successful",Data!F2419="failed","unsuccessful",Data!F2419="canceled","unsuccessful",Data!F2419="live","live")</f>
        <v>unsuccessful</v>
      </c>
      <c r="C2419">
        <v>1000</v>
      </c>
      <c r="D2419" t="str" cm="1">
        <f t="array" ref="D2419">_xlfn.IFS(C2419&lt;1000,"&lt;1000",AND(C2419&gt;=1000,C2419&lt;=4999),"1000 - 4999",AND(C2419&gt;=5000,C2419&lt;=9999),"5000 - 9999",AND(C2419&gt;=10000,C2419&lt;=14999),"10000 - 14999",AND(C2419&gt;=15000,C2419&lt;=19999),"15000 - 19999",AND(C2419&gt;=20000,C2419&lt;=24999),"20000 - 24999",AND(C2419&gt;=25000,C2419&lt;=29999),"25000 - 29999",AND(C2419&gt;=30000,C2419&lt;=34999),"30000 - 34999",AND(C2419&gt;=35000,C2419&lt;=39999),"35000 - 39999",AND(C2419&gt;=40000,C2419&lt;=44999),"40000 - 44999",AND(C2419&gt;=45000,C2419&lt;=49999),"45000 - 49999",C2419&gt;=50000,"50000 or more")</f>
        <v>1000 - 4999</v>
      </c>
    </row>
    <row r="2420" spans="1:4" x14ac:dyDescent="0.25">
      <c r="A2420">
        <v>5</v>
      </c>
      <c r="B2420" t="str" cm="1">
        <f t="array" ref="B2420">_xlfn.IFS(Data!F2420 = "successful", "successful",Data!F2420="failed","unsuccessful",Data!F2420="canceled","unsuccessful",Data!F2420="live","live")</f>
        <v>unsuccessful</v>
      </c>
      <c r="C2420">
        <v>25000</v>
      </c>
      <c r="D2420" t="str" cm="1">
        <f t="array" ref="D2420">_xlfn.IFS(C2420&lt;1000,"&lt;1000",AND(C2420&gt;=1000,C2420&lt;=4999),"1000 - 4999",AND(C2420&gt;=5000,C2420&lt;=9999),"5000 - 9999",AND(C2420&gt;=10000,C2420&lt;=14999),"10000 - 14999",AND(C2420&gt;=15000,C2420&lt;=19999),"15000 - 19999",AND(C2420&gt;=20000,C2420&lt;=24999),"20000 - 24999",AND(C2420&gt;=25000,C2420&lt;=29999),"25000 - 29999",AND(C2420&gt;=30000,C2420&lt;=34999),"30000 - 34999",AND(C2420&gt;=35000,C2420&lt;=39999),"35000 - 39999",AND(C2420&gt;=40000,C2420&lt;=44999),"40000 - 44999",AND(C2420&gt;=45000,C2420&lt;=49999),"45000 - 49999",C2420&gt;=50000,"50000 or more")</f>
        <v>25000 - 29999</v>
      </c>
    </row>
    <row r="2421" spans="1:4" x14ac:dyDescent="0.25">
      <c r="A2421">
        <v>0</v>
      </c>
      <c r="B2421" t="str" cm="1">
        <f t="array" ref="B2421">_xlfn.IFS(Data!F2421 = "successful", "successful",Data!F2421="failed","unsuccessful",Data!F2421="canceled","unsuccessful",Data!F2421="live","live")</f>
        <v>unsuccessful</v>
      </c>
      <c r="C2421">
        <v>3000</v>
      </c>
      <c r="D2421" t="str" cm="1">
        <f t="array" ref="D2421">_xlfn.IFS(C2421&lt;1000,"&lt;1000",AND(C2421&gt;=1000,C2421&lt;=4999),"1000 - 4999",AND(C2421&gt;=5000,C2421&lt;=9999),"5000 - 9999",AND(C2421&gt;=10000,C2421&lt;=14999),"10000 - 14999",AND(C2421&gt;=15000,C2421&lt;=19999),"15000 - 19999",AND(C2421&gt;=20000,C2421&lt;=24999),"20000 - 24999",AND(C2421&gt;=25000,C2421&lt;=29999),"25000 - 29999",AND(C2421&gt;=30000,C2421&lt;=34999),"30000 - 34999",AND(C2421&gt;=35000,C2421&lt;=39999),"35000 - 39999",AND(C2421&gt;=40000,C2421&lt;=44999),"40000 - 44999",AND(C2421&gt;=45000,C2421&lt;=49999),"45000 - 49999",C2421&gt;=50000,"50000 or more")</f>
        <v>1000 - 4999</v>
      </c>
    </row>
    <row r="2422" spans="1:4" x14ac:dyDescent="0.25">
      <c r="A2422">
        <v>36</v>
      </c>
      <c r="B2422" t="str" cm="1">
        <f t="array" ref="B2422">_xlfn.IFS(Data!F2422 = "successful", "successful",Data!F2422="failed","unsuccessful",Data!F2422="canceled","unsuccessful",Data!F2422="live","live")</f>
        <v>unsuccessful</v>
      </c>
      <c r="C2422">
        <v>16870</v>
      </c>
      <c r="D2422" t="str" cm="1">
        <f t="array" ref="D2422">_xlfn.IFS(C2422&lt;1000,"&lt;1000",AND(C2422&gt;=1000,C2422&lt;=4999),"1000 - 4999",AND(C2422&gt;=5000,C2422&lt;=9999),"5000 - 9999",AND(C2422&gt;=10000,C2422&lt;=14999),"10000 - 14999",AND(C2422&gt;=15000,C2422&lt;=19999),"15000 - 19999",AND(C2422&gt;=20000,C2422&lt;=24999),"20000 - 24999",AND(C2422&gt;=25000,C2422&lt;=29999),"25000 - 29999",AND(C2422&gt;=30000,C2422&lt;=34999),"30000 - 34999",AND(C2422&gt;=35000,C2422&lt;=39999),"35000 - 39999",AND(C2422&gt;=40000,C2422&lt;=44999),"40000 - 44999",AND(C2422&gt;=45000,C2422&lt;=49999),"45000 - 49999",C2422&gt;=50000,"50000 or more")</f>
        <v>15000 - 19999</v>
      </c>
    </row>
    <row r="2423" spans="1:4" x14ac:dyDescent="0.25">
      <c r="A2423">
        <v>1</v>
      </c>
      <c r="B2423" t="str" cm="1">
        <f t="array" ref="B2423">_xlfn.IFS(Data!F2423 = "successful", "successful",Data!F2423="failed","unsuccessful",Data!F2423="canceled","unsuccessful",Data!F2423="live","live")</f>
        <v>unsuccessful</v>
      </c>
      <c r="C2423">
        <v>6000</v>
      </c>
      <c r="D2423" t="str" cm="1">
        <f t="array" ref="D2423">_xlfn.IFS(C2423&lt;1000,"&lt;1000",AND(C2423&gt;=1000,C2423&lt;=4999),"1000 - 4999",AND(C2423&gt;=5000,C2423&lt;=9999),"5000 - 9999",AND(C2423&gt;=10000,C2423&lt;=14999),"10000 - 14999",AND(C2423&gt;=15000,C2423&lt;=19999),"15000 - 19999",AND(C2423&gt;=20000,C2423&lt;=24999),"20000 - 24999",AND(C2423&gt;=25000,C2423&lt;=29999),"25000 - 29999",AND(C2423&gt;=30000,C2423&lt;=34999),"30000 - 34999",AND(C2423&gt;=35000,C2423&lt;=39999),"35000 - 39999",AND(C2423&gt;=40000,C2423&lt;=44999),"40000 - 44999",AND(C2423&gt;=45000,C2423&lt;=49999),"45000 - 49999",C2423&gt;=50000,"50000 or more")</f>
        <v>5000 - 9999</v>
      </c>
    </row>
    <row r="2424" spans="1:4" x14ac:dyDescent="0.25">
      <c r="A2424">
        <v>1</v>
      </c>
      <c r="B2424" t="str" cm="1">
        <f t="array" ref="B2424">_xlfn.IFS(Data!F2424 = "successful", "successful",Data!F2424="failed","unsuccessful",Data!F2424="canceled","unsuccessful",Data!F2424="live","live")</f>
        <v>unsuccessful</v>
      </c>
      <c r="C2424">
        <v>500</v>
      </c>
      <c r="D2424" t="str" cm="1">
        <f t="array" ref="D2424">_xlfn.IFS(C2424&lt;1000,"&lt;1000",AND(C2424&gt;=1000,C2424&lt;=4999),"1000 - 4999",AND(C2424&gt;=5000,C2424&lt;=9999),"5000 - 9999",AND(C2424&gt;=10000,C2424&lt;=14999),"10000 - 14999",AND(C2424&gt;=15000,C2424&lt;=19999),"15000 - 19999",AND(C2424&gt;=20000,C2424&lt;=24999),"20000 - 24999",AND(C2424&gt;=25000,C2424&lt;=29999),"25000 - 29999",AND(C2424&gt;=30000,C2424&lt;=34999),"30000 - 34999",AND(C2424&gt;=35000,C2424&lt;=39999),"35000 - 39999",AND(C2424&gt;=40000,C2424&lt;=44999),"40000 - 44999",AND(C2424&gt;=45000,C2424&lt;=49999),"45000 - 49999",C2424&gt;=50000,"50000 or more")</f>
        <v>&lt;1000</v>
      </c>
    </row>
    <row r="2425" spans="1:4" x14ac:dyDescent="0.25">
      <c r="A2425">
        <v>1</v>
      </c>
      <c r="B2425" t="str" cm="1">
        <f t="array" ref="B2425">_xlfn.IFS(Data!F2425 = "successful", "successful",Data!F2425="failed","unsuccessful",Data!F2425="canceled","unsuccessful",Data!F2425="live","live")</f>
        <v>unsuccessful</v>
      </c>
      <c r="C2425">
        <v>60000</v>
      </c>
      <c r="D2425" t="str" cm="1">
        <f t="array" ref="D2425">_xlfn.IFS(C2425&lt;1000,"&lt;1000",AND(C2425&gt;=1000,C2425&lt;=4999),"1000 - 4999",AND(C2425&gt;=5000,C2425&lt;=9999),"5000 - 9999",AND(C2425&gt;=10000,C2425&lt;=14999),"10000 - 14999",AND(C2425&gt;=15000,C2425&lt;=19999),"15000 - 19999",AND(C2425&gt;=20000,C2425&lt;=24999),"20000 - 24999",AND(C2425&gt;=25000,C2425&lt;=29999),"25000 - 29999",AND(C2425&gt;=30000,C2425&lt;=34999),"30000 - 34999",AND(C2425&gt;=35000,C2425&lt;=39999),"35000 - 39999",AND(C2425&gt;=40000,C2425&lt;=44999),"40000 - 44999",AND(C2425&gt;=45000,C2425&lt;=49999),"45000 - 49999",C2425&gt;=50000,"50000 or more")</f>
        <v>50000 or more</v>
      </c>
    </row>
    <row r="2426" spans="1:4" x14ac:dyDescent="0.25">
      <c r="A2426">
        <v>9</v>
      </c>
      <c r="B2426" t="str" cm="1">
        <f t="array" ref="B2426">_xlfn.IFS(Data!F2426 = "successful", "successful",Data!F2426="failed","unsuccessful",Data!F2426="canceled","unsuccessful",Data!F2426="live","live")</f>
        <v>unsuccessful</v>
      </c>
      <c r="C2426">
        <v>25000</v>
      </c>
      <c r="D2426" t="str" cm="1">
        <f t="array" ref="D2426">_xlfn.IFS(C2426&lt;1000,"&lt;1000",AND(C2426&gt;=1000,C2426&lt;=4999),"1000 - 4999",AND(C2426&gt;=5000,C2426&lt;=9999),"5000 - 9999",AND(C2426&gt;=10000,C2426&lt;=14999),"10000 - 14999",AND(C2426&gt;=15000,C2426&lt;=19999),"15000 - 19999",AND(C2426&gt;=20000,C2426&lt;=24999),"20000 - 24999",AND(C2426&gt;=25000,C2426&lt;=29999),"25000 - 29999",AND(C2426&gt;=30000,C2426&lt;=34999),"30000 - 34999",AND(C2426&gt;=35000,C2426&lt;=39999),"35000 - 39999",AND(C2426&gt;=40000,C2426&lt;=44999),"40000 - 44999",AND(C2426&gt;=45000,C2426&lt;=49999),"45000 - 49999",C2426&gt;=50000,"50000 or more")</f>
        <v>25000 - 29999</v>
      </c>
    </row>
    <row r="2427" spans="1:4" x14ac:dyDescent="0.25">
      <c r="A2427">
        <v>1</v>
      </c>
      <c r="B2427" t="str" cm="1">
        <f t="array" ref="B2427">_xlfn.IFS(Data!F2427 = "successful", "successful",Data!F2427="failed","unsuccessful",Data!F2427="canceled","unsuccessful",Data!F2427="live","live")</f>
        <v>unsuccessful</v>
      </c>
      <c r="C2427">
        <v>3500</v>
      </c>
      <c r="D2427" t="str" cm="1">
        <f t="array" ref="D2427">_xlfn.IFS(C2427&lt;1000,"&lt;1000",AND(C2427&gt;=1000,C2427&lt;=4999),"1000 - 4999",AND(C2427&gt;=5000,C2427&lt;=9999),"5000 - 9999",AND(C2427&gt;=10000,C2427&lt;=14999),"10000 - 14999",AND(C2427&gt;=15000,C2427&lt;=19999),"15000 - 19999",AND(C2427&gt;=20000,C2427&lt;=24999),"20000 - 24999",AND(C2427&gt;=25000,C2427&lt;=29999),"25000 - 29999",AND(C2427&gt;=30000,C2427&lt;=34999),"30000 - 34999",AND(C2427&gt;=35000,C2427&lt;=39999),"35000 - 39999",AND(C2427&gt;=40000,C2427&lt;=44999),"40000 - 44999",AND(C2427&gt;=45000,C2427&lt;=49999),"45000 - 49999",C2427&gt;=50000,"50000 or more")</f>
        <v>1000 - 4999</v>
      </c>
    </row>
    <row r="2428" spans="1:4" x14ac:dyDescent="0.25">
      <c r="A2428">
        <v>0</v>
      </c>
      <c r="B2428" t="str" cm="1">
        <f t="array" ref="B2428">_xlfn.IFS(Data!F2428 = "successful", "successful",Data!F2428="failed","unsuccessful",Data!F2428="canceled","unsuccessful",Data!F2428="live","live")</f>
        <v>unsuccessful</v>
      </c>
      <c r="C2428">
        <v>20000</v>
      </c>
      <c r="D2428" t="str" cm="1">
        <f t="array" ref="D2428">_xlfn.IFS(C2428&lt;1000,"&lt;1000",AND(C2428&gt;=1000,C2428&lt;=4999),"1000 - 4999",AND(C2428&gt;=5000,C2428&lt;=9999),"5000 - 9999",AND(C2428&gt;=10000,C2428&lt;=14999),"10000 - 14999",AND(C2428&gt;=15000,C2428&lt;=19999),"15000 - 19999",AND(C2428&gt;=20000,C2428&lt;=24999),"20000 - 24999",AND(C2428&gt;=25000,C2428&lt;=29999),"25000 - 29999",AND(C2428&gt;=30000,C2428&lt;=34999),"30000 - 34999",AND(C2428&gt;=35000,C2428&lt;=39999),"35000 - 39999",AND(C2428&gt;=40000,C2428&lt;=44999),"40000 - 44999",AND(C2428&gt;=45000,C2428&lt;=49999),"45000 - 49999",C2428&gt;=50000,"50000 or more")</f>
        <v>20000 - 24999</v>
      </c>
    </row>
    <row r="2429" spans="1:4" x14ac:dyDescent="0.25">
      <c r="A2429">
        <v>1</v>
      </c>
      <c r="B2429" t="str" cm="1">
        <f t="array" ref="B2429">_xlfn.IFS(Data!F2429 = "successful", "successful",Data!F2429="failed","unsuccessful",Data!F2429="canceled","unsuccessful",Data!F2429="live","live")</f>
        <v>unsuccessful</v>
      </c>
      <c r="C2429">
        <v>50000</v>
      </c>
      <c r="D2429" t="str" cm="1">
        <f t="array" ref="D2429">_xlfn.IFS(C2429&lt;1000,"&lt;1000",AND(C2429&gt;=1000,C2429&lt;=4999),"1000 - 4999",AND(C2429&gt;=5000,C2429&lt;=9999),"5000 - 9999",AND(C2429&gt;=10000,C2429&lt;=14999),"10000 - 14999",AND(C2429&gt;=15000,C2429&lt;=19999),"15000 - 19999",AND(C2429&gt;=20000,C2429&lt;=24999),"20000 - 24999",AND(C2429&gt;=25000,C2429&lt;=29999),"25000 - 29999",AND(C2429&gt;=30000,C2429&lt;=34999),"30000 - 34999",AND(C2429&gt;=35000,C2429&lt;=39999),"35000 - 39999",AND(C2429&gt;=40000,C2429&lt;=44999),"40000 - 44999",AND(C2429&gt;=45000,C2429&lt;=49999),"45000 - 49999",C2429&gt;=50000,"50000 or more")</f>
        <v>50000 or more</v>
      </c>
    </row>
    <row r="2430" spans="1:4" x14ac:dyDescent="0.25">
      <c r="A2430">
        <v>1</v>
      </c>
      <c r="B2430" t="str" cm="1">
        <f t="array" ref="B2430">_xlfn.IFS(Data!F2430 = "successful", "successful",Data!F2430="failed","unsuccessful",Data!F2430="canceled","unsuccessful",Data!F2430="live","live")</f>
        <v>unsuccessful</v>
      </c>
      <c r="C2430">
        <v>35000</v>
      </c>
      <c r="D2430" t="str" cm="1">
        <f t="array" ref="D2430">_xlfn.IFS(C2430&lt;1000,"&lt;1000",AND(C2430&gt;=1000,C2430&lt;=4999),"1000 - 4999",AND(C2430&gt;=5000,C2430&lt;=9999),"5000 - 9999",AND(C2430&gt;=10000,C2430&lt;=14999),"10000 - 14999",AND(C2430&gt;=15000,C2430&lt;=19999),"15000 - 19999",AND(C2430&gt;=20000,C2430&lt;=24999),"20000 - 24999",AND(C2430&gt;=25000,C2430&lt;=29999),"25000 - 29999",AND(C2430&gt;=30000,C2430&lt;=34999),"30000 - 34999",AND(C2430&gt;=35000,C2430&lt;=39999),"35000 - 39999",AND(C2430&gt;=40000,C2430&lt;=44999),"40000 - 44999",AND(C2430&gt;=45000,C2430&lt;=49999),"45000 - 49999",C2430&gt;=50000,"50000 or more")</f>
        <v>35000 - 39999</v>
      </c>
    </row>
    <row r="2431" spans="1:4" x14ac:dyDescent="0.25">
      <c r="A2431">
        <v>4</v>
      </c>
      <c r="B2431" t="str" cm="1">
        <f t="array" ref="B2431">_xlfn.IFS(Data!F2431 = "successful", "successful",Data!F2431="failed","unsuccessful",Data!F2431="canceled","unsuccessful",Data!F2431="live","live")</f>
        <v>unsuccessful</v>
      </c>
      <c r="C2431">
        <v>140000</v>
      </c>
      <c r="D2431" t="str" cm="1">
        <f t="array" ref="D2431">_xlfn.IFS(C2431&lt;1000,"&lt;1000",AND(C2431&gt;=1000,C2431&lt;=4999),"1000 - 4999",AND(C2431&gt;=5000,C2431&lt;=9999),"5000 - 9999",AND(C2431&gt;=10000,C2431&lt;=14999),"10000 - 14999",AND(C2431&gt;=15000,C2431&lt;=19999),"15000 - 19999",AND(C2431&gt;=20000,C2431&lt;=24999),"20000 - 24999",AND(C2431&gt;=25000,C2431&lt;=29999),"25000 - 29999",AND(C2431&gt;=30000,C2431&lt;=34999),"30000 - 34999",AND(C2431&gt;=35000,C2431&lt;=39999),"35000 - 39999",AND(C2431&gt;=40000,C2431&lt;=44999),"40000 - 44999",AND(C2431&gt;=45000,C2431&lt;=49999),"45000 - 49999",C2431&gt;=50000,"50000 or more")</f>
        <v>50000 or more</v>
      </c>
    </row>
    <row r="2432" spans="1:4" x14ac:dyDescent="0.25">
      <c r="A2432">
        <v>2</v>
      </c>
      <c r="B2432" t="str" cm="1">
        <f t="array" ref="B2432">_xlfn.IFS(Data!F2432 = "successful", "successful",Data!F2432="failed","unsuccessful",Data!F2432="canceled","unsuccessful",Data!F2432="live","live")</f>
        <v>unsuccessful</v>
      </c>
      <c r="C2432">
        <v>3000</v>
      </c>
      <c r="D2432" t="str" cm="1">
        <f t="array" ref="D2432">_xlfn.IFS(C2432&lt;1000,"&lt;1000",AND(C2432&gt;=1000,C2432&lt;=4999),"1000 - 4999",AND(C2432&gt;=5000,C2432&lt;=9999),"5000 - 9999",AND(C2432&gt;=10000,C2432&lt;=14999),"10000 - 14999",AND(C2432&gt;=15000,C2432&lt;=19999),"15000 - 19999",AND(C2432&gt;=20000,C2432&lt;=24999),"20000 - 24999",AND(C2432&gt;=25000,C2432&lt;=29999),"25000 - 29999",AND(C2432&gt;=30000,C2432&lt;=34999),"30000 - 34999",AND(C2432&gt;=35000,C2432&lt;=39999),"35000 - 39999",AND(C2432&gt;=40000,C2432&lt;=44999),"40000 - 44999",AND(C2432&gt;=45000,C2432&lt;=49999),"45000 - 49999",C2432&gt;=50000,"50000 or more")</f>
        <v>1000 - 4999</v>
      </c>
    </row>
    <row r="2433" spans="1:4" x14ac:dyDescent="0.25">
      <c r="A2433">
        <v>2</v>
      </c>
      <c r="B2433" t="str" cm="1">
        <f t="array" ref="B2433">_xlfn.IFS(Data!F2433 = "successful", "successful",Data!F2433="failed","unsuccessful",Data!F2433="canceled","unsuccessful",Data!F2433="live","live")</f>
        <v>unsuccessful</v>
      </c>
      <c r="C2433">
        <v>100000</v>
      </c>
      <c r="D2433" t="str" cm="1">
        <f t="array" ref="D2433">_xlfn.IFS(C2433&lt;1000,"&lt;1000",AND(C2433&gt;=1000,C2433&lt;=4999),"1000 - 4999",AND(C2433&gt;=5000,C2433&lt;=9999),"5000 - 9999",AND(C2433&gt;=10000,C2433&lt;=14999),"10000 - 14999",AND(C2433&gt;=15000,C2433&lt;=19999),"15000 - 19999",AND(C2433&gt;=20000,C2433&lt;=24999),"20000 - 24999",AND(C2433&gt;=25000,C2433&lt;=29999),"25000 - 29999",AND(C2433&gt;=30000,C2433&lt;=34999),"30000 - 34999",AND(C2433&gt;=35000,C2433&lt;=39999),"35000 - 39999",AND(C2433&gt;=40000,C2433&lt;=44999),"40000 - 44999",AND(C2433&gt;=45000,C2433&lt;=49999),"45000 - 49999",C2433&gt;=50000,"50000 or more")</f>
        <v>50000 or more</v>
      </c>
    </row>
    <row r="2434" spans="1:4" x14ac:dyDescent="0.25">
      <c r="A2434">
        <v>2</v>
      </c>
      <c r="B2434" t="str" cm="1">
        <f t="array" ref="B2434">_xlfn.IFS(Data!F2434 = "successful", "successful",Data!F2434="failed","unsuccessful",Data!F2434="canceled","unsuccessful",Data!F2434="live","live")</f>
        <v>unsuccessful</v>
      </c>
      <c r="C2434">
        <v>14000</v>
      </c>
      <c r="D2434" t="str" cm="1">
        <f t="array" ref="D2434">_xlfn.IFS(C2434&lt;1000,"&lt;1000",AND(C2434&gt;=1000,C2434&lt;=4999),"1000 - 4999",AND(C2434&gt;=5000,C2434&lt;=9999),"5000 - 9999",AND(C2434&gt;=10000,C2434&lt;=14999),"10000 - 14999",AND(C2434&gt;=15000,C2434&lt;=19999),"15000 - 19999",AND(C2434&gt;=20000,C2434&lt;=24999),"20000 - 24999",AND(C2434&gt;=25000,C2434&lt;=29999),"25000 - 29999",AND(C2434&gt;=30000,C2434&lt;=34999),"30000 - 34999",AND(C2434&gt;=35000,C2434&lt;=39999),"35000 - 39999",AND(C2434&gt;=40000,C2434&lt;=44999),"40000 - 44999",AND(C2434&gt;=45000,C2434&lt;=49999),"45000 - 49999",C2434&gt;=50000,"50000 or more")</f>
        <v>10000 - 14999</v>
      </c>
    </row>
    <row r="2435" spans="1:4" x14ac:dyDescent="0.25">
      <c r="A2435">
        <v>0</v>
      </c>
      <c r="B2435" t="str" cm="1">
        <f t="array" ref="B2435">_xlfn.IFS(Data!F2435 = "successful", "successful",Data!F2435="failed","unsuccessful",Data!F2435="canceled","unsuccessful",Data!F2435="live","live")</f>
        <v>unsuccessful</v>
      </c>
      <c r="C2435">
        <v>10000</v>
      </c>
      <c r="D2435" t="str" cm="1">
        <f t="array" ref="D2435">_xlfn.IFS(C2435&lt;1000,"&lt;1000",AND(C2435&gt;=1000,C2435&lt;=4999),"1000 - 4999",AND(C2435&gt;=5000,C2435&lt;=9999),"5000 - 9999",AND(C2435&gt;=10000,C2435&lt;=14999),"10000 - 14999",AND(C2435&gt;=15000,C2435&lt;=19999),"15000 - 19999",AND(C2435&gt;=20000,C2435&lt;=24999),"20000 - 24999",AND(C2435&gt;=25000,C2435&lt;=29999),"25000 - 29999",AND(C2435&gt;=30000,C2435&lt;=34999),"30000 - 34999",AND(C2435&gt;=35000,C2435&lt;=39999),"35000 - 39999",AND(C2435&gt;=40000,C2435&lt;=44999),"40000 - 44999",AND(C2435&gt;=45000,C2435&lt;=49999),"45000 - 49999",C2435&gt;=50000,"50000 or more")</f>
        <v>10000 - 14999</v>
      </c>
    </row>
    <row r="2436" spans="1:4" x14ac:dyDescent="0.25">
      <c r="A2436">
        <v>2</v>
      </c>
      <c r="B2436" t="str" cm="1">
        <f t="array" ref="B2436">_xlfn.IFS(Data!F2436 = "successful", "successful",Data!F2436="failed","unsuccessful",Data!F2436="canceled","unsuccessful",Data!F2436="live","live")</f>
        <v>unsuccessful</v>
      </c>
      <c r="C2436">
        <v>20000</v>
      </c>
      <c r="D2436" t="str" cm="1">
        <f t="array" ref="D2436">_xlfn.IFS(C2436&lt;1000,"&lt;1000",AND(C2436&gt;=1000,C2436&lt;=4999),"1000 - 4999",AND(C2436&gt;=5000,C2436&lt;=9999),"5000 - 9999",AND(C2436&gt;=10000,C2436&lt;=14999),"10000 - 14999",AND(C2436&gt;=15000,C2436&lt;=19999),"15000 - 19999",AND(C2436&gt;=20000,C2436&lt;=24999),"20000 - 24999",AND(C2436&gt;=25000,C2436&lt;=29999),"25000 - 29999",AND(C2436&gt;=30000,C2436&lt;=34999),"30000 - 34999",AND(C2436&gt;=35000,C2436&lt;=39999),"35000 - 39999",AND(C2436&gt;=40000,C2436&lt;=44999),"40000 - 44999",AND(C2436&gt;=45000,C2436&lt;=49999),"45000 - 49999",C2436&gt;=50000,"50000 or more")</f>
        <v>20000 - 24999</v>
      </c>
    </row>
    <row r="2437" spans="1:4" x14ac:dyDescent="0.25">
      <c r="A2437">
        <v>4</v>
      </c>
      <c r="B2437" t="str" cm="1">
        <f t="array" ref="B2437">_xlfn.IFS(Data!F2437 = "successful", "successful",Data!F2437="failed","unsuccessful",Data!F2437="canceled","unsuccessful",Data!F2437="live","live")</f>
        <v>unsuccessful</v>
      </c>
      <c r="C2437">
        <v>250000</v>
      </c>
      <c r="D2437" t="str" cm="1">
        <f t="array" ref="D2437">_xlfn.IFS(C2437&lt;1000,"&lt;1000",AND(C2437&gt;=1000,C2437&lt;=4999),"1000 - 4999",AND(C2437&gt;=5000,C2437&lt;=9999),"5000 - 9999",AND(C2437&gt;=10000,C2437&lt;=14999),"10000 - 14999",AND(C2437&gt;=15000,C2437&lt;=19999),"15000 - 19999",AND(C2437&gt;=20000,C2437&lt;=24999),"20000 - 24999",AND(C2437&gt;=25000,C2437&lt;=29999),"25000 - 29999",AND(C2437&gt;=30000,C2437&lt;=34999),"30000 - 34999",AND(C2437&gt;=35000,C2437&lt;=39999),"35000 - 39999",AND(C2437&gt;=40000,C2437&lt;=44999),"40000 - 44999",AND(C2437&gt;=45000,C2437&lt;=49999),"45000 - 49999",C2437&gt;=50000,"50000 or more")</f>
        <v>50000 or more</v>
      </c>
    </row>
    <row r="2438" spans="1:4" x14ac:dyDescent="0.25">
      <c r="A2438">
        <v>2</v>
      </c>
      <c r="B2438" t="str" cm="1">
        <f t="array" ref="B2438">_xlfn.IFS(Data!F2438 = "successful", "successful",Data!F2438="failed","unsuccessful",Data!F2438="canceled","unsuccessful",Data!F2438="live","live")</f>
        <v>unsuccessful</v>
      </c>
      <c r="C2438">
        <v>117000</v>
      </c>
      <c r="D2438" t="str" cm="1">
        <f t="array" ref="D2438">_xlfn.IFS(C2438&lt;1000,"&lt;1000",AND(C2438&gt;=1000,C2438&lt;=4999),"1000 - 4999",AND(C2438&gt;=5000,C2438&lt;=9999),"5000 - 9999",AND(C2438&gt;=10000,C2438&lt;=14999),"10000 - 14999",AND(C2438&gt;=15000,C2438&lt;=19999),"15000 - 19999",AND(C2438&gt;=20000,C2438&lt;=24999),"20000 - 24999",AND(C2438&gt;=25000,C2438&lt;=29999),"25000 - 29999",AND(C2438&gt;=30000,C2438&lt;=34999),"30000 - 34999",AND(C2438&gt;=35000,C2438&lt;=39999),"35000 - 39999",AND(C2438&gt;=40000,C2438&lt;=44999),"40000 - 44999",AND(C2438&gt;=45000,C2438&lt;=49999),"45000 - 49999",C2438&gt;=50000,"50000 or more")</f>
        <v>50000 or more</v>
      </c>
    </row>
    <row r="2439" spans="1:4" x14ac:dyDescent="0.25">
      <c r="A2439">
        <v>0</v>
      </c>
      <c r="B2439" t="str" cm="1">
        <f t="array" ref="B2439">_xlfn.IFS(Data!F2439 = "successful", "successful",Data!F2439="failed","unsuccessful",Data!F2439="canceled","unsuccessful",Data!F2439="live","live")</f>
        <v>unsuccessful</v>
      </c>
      <c r="C2439">
        <v>8000</v>
      </c>
      <c r="D2439" t="str" cm="1">
        <f t="array" ref="D2439">_xlfn.IFS(C2439&lt;1000,"&lt;1000",AND(C2439&gt;=1000,C2439&lt;=4999),"1000 - 4999",AND(C2439&gt;=5000,C2439&lt;=9999),"5000 - 9999",AND(C2439&gt;=10000,C2439&lt;=14999),"10000 - 14999",AND(C2439&gt;=15000,C2439&lt;=19999),"15000 - 19999",AND(C2439&gt;=20000,C2439&lt;=24999),"20000 - 24999",AND(C2439&gt;=25000,C2439&lt;=29999),"25000 - 29999",AND(C2439&gt;=30000,C2439&lt;=34999),"30000 - 34999",AND(C2439&gt;=35000,C2439&lt;=39999),"35000 - 39999",AND(C2439&gt;=40000,C2439&lt;=44999),"40000 - 44999",AND(C2439&gt;=45000,C2439&lt;=49999),"45000 - 49999",C2439&gt;=50000,"50000 or more")</f>
        <v>5000 - 9999</v>
      </c>
    </row>
    <row r="2440" spans="1:4" x14ac:dyDescent="0.25">
      <c r="A2440">
        <v>1</v>
      </c>
      <c r="B2440" t="str" cm="1">
        <f t="array" ref="B2440">_xlfn.IFS(Data!F2440 = "successful", "successful",Data!F2440="failed","unsuccessful",Data!F2440="canceled","unsuccessful",Data!F2440="live","live")</f>
        <v>unsuccessful</v>
      </c>
      <c r="C2440">
        <v>15000</v>
      </c>
      <c r="D2440" t="str" cm="1">
        <f t="array" ref="D2440">_xlfn.IFS(C2440&lt;1000,"&lt;1000",AND(C2440&gt;=1000,C2440&lt;=4999),"1000 - 4999",AND(C2440&gt;=5000,C2440&lt;=9999),"5000 - 9999",AND(C2440&gt;=10000,C2440&lt;=14999),"10000 - 14999",AND(C2440&gt;=15000,C2440&lt;=19999),"15000 - 19999",AND(C2440&gt;=20000,C2440&lt;=24999),"20000 - 24999",AND(C2440&gt;=25000,C2440&lt;=29999),"25000 - 29999",AND(C2440&gt;=30000,C2440&lt;=34999),"30000 - 34999",AND(C2440&gt;=35000,C2440&lt;=39999),"35000 - 39999",AND(C2440&gt;=40000,C2440&lt;=44999),"40000 - 44999",AND(C2440&gt;=45000,C2440&lt;=49999),"45000 - 49999",C2440&gt;=50000,"50000 or more")</f>
        <v>15000 - 19999</v>
      </c>
    </row>
    <row r="2441" spans="1:4" x14ac:dyDescent="0.25">
      <c r="A2441">
        <v>0</v>
      </c>
      <c r="B2441" t="str" cm="1">
        <f t="array" ref="B2441">_xlfn.IFS(Data!F2441 = "successful", "successful",Data!F2441="failed","unsuccessful",Data!F2441="canceled","unsuccessful",Data!F2441="live","live")</f>
        <v>unsuccessful</v>
      </c>
      <c r="C2441">
        <v>10000</v>
      </c>
      <c r="D2441" t="str" cm="1">
        <f t="array" ref="D2441">_xlfn.IFS(C2441&lt;1000,"&lt;1000",AND(C2441&gt;=1000,C2441&lt;=4999),"1000 - 4999",AND(C2441&gt;=5000,C2441&lt;=9999),"5000 - 9999",AND(C2441&gt;=10000,C2441&lt;=14999),"10000 - 14999",AND(C2441&gt;=15000,C2441&lt;=19999),"15000 - 19999",AND(C2441&gt;=20000,C2441&lt;=24999),"20000 - 24999",AND(C2441&gt;=25000,C2441&lt;=29999),"25000 - 29999",AND(C2441&gt;=30000,C2441&lt;=34999),"30000 - 34999",AND(C2441&gt;=35000,C2441&lt;=39999),"35000 - 39999",AND(C2441&gt;=40000,C2441&lt;=44999),"40000 - 44999",AND(C2441&gt;=45000,C2441&lt;=49999),"45000 - 49999",C2441&gt;=50000,"50000 or more")</f>
        <v>10000 - 14999</v>
      </c>
    </row>
    <row r="2442" spans="1:4" x14ac:dyDescent="0.25">
      <c r="A2442">
        <v>2</v>
      </c>
      <c r="B2442" t="str" cm="1">
        <f t="array" ref="B2442">_xlfn.IFS(Data!F2442 = "successful", "successful",Data!F2442="failed","unsuccessful",Data!F2442="canceled","unsuccessful",Data!F2442="live","live")</f>
        <v>unsuccessful</v>
      </c>
      <c r="C2442">
        <v>5000</v>
      </c>
      <c r="D2442" t="str" cm="1">
        <f t="array" ref="D2442">_xlfn.IFS(C2442&lt;1000,"&lt;1000",AND(C2442&gt;=1000,C2442&lt;=4999),"1000 - 4999",AND(C2442&gt;=5000,C2442&lt;=9999),"5000 - 9999",AND(C2442&gt;=10000,C2442&lt;=14999),"10000 - 14999",AND(C2442&gt;=15000,C2442&lt;=19999),"15000 - 19999",AND(C2442&gt;=20000,C2442&lt;=24999),"20000 - 24999",AND(C2442&gt;=25000,C2442&lt;=29999),"25000 - 29999",AND(C2442&gt;=30000,C2442&lt;=34999),"30000 - 34999",AND(C2442&gt;=35000,C2442&lt;=39999),"35000 - 39999",AND(C2442&gt;=40000,C2442&lt;=44999),"40000 - 44999",AND(C2442&gt;=45000,C2442&lt;=49999),"45000 - 49999",C2442&gt;=50000,"50000 or more")</f>
        <v>5000 - 9999</v>
      </c>
    </row>
    <row r="2443" spans="1:4" x14ac:dyDescent="0.25">
      <c r="A2443">
        <v>109</v>
      </c>
      <c r="B2443" t="str" cm="1">
        <f t="array" ref="B2443">_xlfn.IFS(Data!F2443 = "successful", "successful",Data!F2443="failed","unsuccessful",Data!F2443="canceled","unsuccessful",Data!F2443="live","live")</f>
        <v>successful</v>
      </c>
      <c r="C2443">
        <v>7500</v>
      </c>
      <c r="D2443" t="str" cm="1">
        <f t="array" ref="D2443">_xlfn.IFS(C2443&lt;1000,"&lt;1000",AND(C2443&gt;=1000,C2443&lt;=4999),"1000 - 4999",AND(C2443&gt;=5000,C2443&lt;=9999),"5000 - 9999",AND(C2443&gt;=10000,C2443&lt;=14999),"10000 - 14999",AND(C2443&gt;=15000,C2443&lt;=19999),"15000 - 19999",AND(C2443&gt;=20000,C2443&lt;=24999),"20000 - 24999",AND(C2443&gt;=25000,C2443&lt;=29999),"25000 - 29999",AND(C2443&gt;=30000,C2443&lt;=34999),"30000 - 34999",AND(C2443&gt;=35000,C2443&lt;=39999),"35000 - 39999",AND(C2443&gt;=40000,C2443&lt;=44999),"40000 - 44999",AND(C2443&gt;=45000,C2443&lt;=49999),"45000 - 49999",C2443&gt;=50000,"50000 or more")</f>
        <v>5000 - 9999</v>
      </c>
    </row>
    <row r="2444" spans="1:4" x14ac:dyDescent="0.25">
      <c r="A2444">
        <v>372</v>
      </c>
      <c r="B2444" t="str" cm="1">
        <f t="array" ref="B2444">_xlfn.IFS(Data!F2444 = "successful", "successful",Data!F2444="failed","unsuccessful",Data!F2444="canceled","unsuccessful",Data!F2444="live","live")</f>
        <v>successful</v>
      </c>
      <c r="C2444">
        <v>24000</v>
      </c>
      <c r="D2444" t="str" cm="1">
        <f t="array" ref="D2444">_xlfn.IFS(C2444&lt;1000,"&lt;1000",AND(C2444&gt;=1000,C2444&lt;=4999),"1000 - 4999",AND(C2444&gt;=5000,C2444&lt;=9999),"5000 - 9999",AND(C2444&gt;=10000,C2444&lt;=14999),"10000 - 14999",AND(C2444&gt;=15000,C2444&lt;=19999),"15000 - 19999",AND(C2444&gt;=20000,C2444&lt;=24999),"20000 - 24999",AND(C2444&gt;=25000,C2444&lt;=29999),"25000 - 29999",AND(C2444&gt;=30000,C2444&lt;=34999),"30000 - 34999",AND(C2444&gt;=35000,C2444&lt;=39999),"35000 - 39999",AND(C2444&gt;=40000,C2444&lt;=44999),"40000 - 44999",AND(C2444&gt;=45000,C2444&lt;=49999),"45000 - 49999",C2444&gt;=50000,"50000 or more")</f>
        <v>20000 - 24999</v>
      </c>
    </row>
    <row r="2445" spans="1:4" x14ac:dyDescent="0.25">
      <c r="A2445">
        <v>311</v>
      </c>
      <c r="B2445" t="str" cm="1">
        <f t="array" ref="B2445">_xlfn.IFS(Data!F2445 = "successful", "successful",Data!F2445="failed","unsuccessful",Data!F2445="canceled","unsuccessful",Data!F2445="live","live")</f>
        <v>successful</v>
      </c>
      <c r="C2445">
        <v>20000</v>
      </c>
      <c r="D2445" t="str" cm="1">
        <f t="array" ref="D2445">_xlfn.IFS(C2445&lt;1000,"&lt;1000",AND(C2445&gt;=1000,C2445&lt;=4999),"1000 - 4999",AND(C2445&gt;=5000,C2445&lt;=9999),"5000 - 9999",AND(C2445&gt;=10000,C2445&lt;=14999),"10000 - 14999",AND(C2445&gt;=15000,C2445&lt;=19999),"15000 - 19999",AND(C2445&gt;=20000,C2445&lt;=24999),"20000 - 24999",AND(C2445&gt;=25000,C2445&lt;=29999),"25000 - 29999",AND(C2445&gt;=30000,C2445&lt;=34999),"30000 - 34999",AND(C2445&gt;=35000,C2445&lt;=39999),"35000 - 39999",AND(C2445&gt;=40000,C2445&lt;=44999),"40000 - 44999",AND(C2445&gt;=45000,C2445&lt;=49999),"45000 - 49999",C2445&gt;=50000,"50000 or more")</f>
        <v>20000 - 24999</v>
      </c>
    </row>
    <row r="2446" spans="1:4" x14ac:dyDescent="0.25">
      <c r="A2446">
        <v>61</v>
      </c>
      <c r="B2446" t="str" cm="1">
        <f t="array" ref="B2446">_xlfn.IFS(Data!F2446 = "successful", "successful",Data!F2446="failed","unsuccessful",Data!F2446="canceled","unsuccessful",Data!F2446="live","live")</f>
        <v>successful</v>
      </c>
      <c r="C2446">
        <v>3000</v>
      </c>
      <c r="D2446" t="str" cm="1">
        <f t="array" ref="D2446">_xlfn.IFS(C2446&lt;1000,"&lt;1000",AND(C2446&gt;=1000,C2446&lt;=4999),"1000 - 4999",AND(C2446&gt;=5000,C2446&lt;=9999),"5000 - 9999",AND(C2446&gt;=10000,C2446&lt;=14999),"10000 - 14999",AND(C2446&gt;=15000,C2446&lt;=19999),"15000 - 19999",AND(C2446&gt;=20000,C2446&lt;=24999),"20000 - 24999",AND(C2446&gt;=25000,C2446&lt;=29999),"25000 - 29999",AND(C2446&gt;=30000,C2446&lt;=34999),"30000 - 34999",AND(C2446&gt;=35000,C2446&lt;=39999),"35000 - 39999",AND(C2446&gt;=40000,C2446&lt;=44999),"40000 - 44999",AND(C2446&gt;=45000,C2446&lt;=49999),"45000 - 49999",C2446&gt;=50000,"50000 or more")</f>
        <v>1000 - 4999</v>
      </c>
    </row>
    <row r="2447" spans="1:4" x14ac:dyDescent="0.25">
      <c r="A2447">
        <v>115</v>
      </c>
      <c r="B2447" t="str" cm="1">
        <f t="array" ref="B2447">_xlfn.IFS(Data!F2447 = "successful", "successful",Data!F2447="failed","unsuccessful",Data!F2447="canceled","unsuccessful",Data!F2447="live","live")</f>
        <v>successful</v>
      </c>
      <c r="C2447">
        <v>5000</v>
      </c>
      <c r="D2447" t="str" cm="1">
        <f t="array" ref="D2447">_xlfn.IFS(C2447&lt;1000,"&lt;1000",AND(C2447&gt;=1000,C2447&lt;=4999),"1000 - 4999",AND(C2447&gt;=5000,C2447&lt;=9999),"5000 - 9999",AND(C2447&gt;=10000,C2447&lt;=14999),"10000 - 14999",AND(C2447&gt;=15000,C2447&lt;=19999),"15000 - 19999",AND(C2447&gt;=20000,C2447&lt;=24999),"20000 - 24999",AND(C2447&gt;=25000,C2447&lt;=29999),"25000 - 29999",AND(C2447&gt;=30000,C2447&lt;=34999),"30000 - 34999",AND(C2447&gt;=35000,C2447&lt;=39999),"35000 - 39999",AND(C2447&gt;=40000,C2447&lt;=44999),"40000 - 44999",AND(C2447&gt;=45000,C2447&lt;=49999),"45000 - 49999",C2447&gt;=50000,"50000 or more")</f>
        <v>5000 - 9999</v>
      </c>
    </row>
    <row r="2448" spans="1:4" x14ac:dyDescent="0.25">
      <c r="A2448">
        <v>111</v>
      </c>
      <c r="B2448" t="str" cm="1">
        <f t="array" ref="B2448">_xlfn.IFS(Data!F2448 = "successful", "successful",Data!F2448="failed","unsuccessful",Data!F2448="canceled","unsuccessful",Data!F2448="live","live")</f>
        <v>successful</v>
      </c>
      <c r="C2448">
        <v>5000</v>
      </c>
      <c r="D2448" t="str" cm="1">
        <f t="array" ref="D2448">_xlfn.IFS(C2448&lt;1000,"&lt;1000",AND(C2448&gt;=1000,C2448&lt;=4999),"1000 - 4999",AND(C2448&gt;=5000,C2448&lt;=9999),"5000 - 9999",AND(C2448&gt;=10000,C2448&lt;=14999),"10000 - 14999",AND(C2448&gt;=15000,C2448&lt;=19999),"15000 - 19999",AND(C2448&gt;=20000,C2448&lt;=24999),"20000 - 24999",AND(C2448&gt;=25000,C2448&lt;=29999),"25000 - 29999",AND(C2448&gt;=30000,C2448&lt;=34999),"30000 - 34999",AND(C2448&gt;=35000,C2448&lt;=39999),"35000 - 39999",AND(C2448&gt;=40000,C2448&lt;=44999),"40000 - 44999",AND(C2448&gt;=45000,C2448&lt;=49999),"45000 - 49999",C2448&gt;=50000,"50000 or more")</f>
        <v>5000 - 9999</v>
      </c>
    </row>
    <row r="2449" spans="1:4" x14ac:dyDescent="0.25">
      <c r="A2449">
        <v>337</v>
      </c>
      <c r="B2449" t="str" cm="1">
        <f t="array" ref="B2449">_xlfn.IFS(Data!F2449 = "successful", "successful",Data!F2449="failed","unsuccessful",Data!F2449="canceled","unsuccessful",Data!F2449="live","live")</f>
        <v>successful</v>
      </c>
      <c r="C2449">
        <v>2500</v>
      </c>
      <c r="D2449" t="str" cm="1">
        <f t="array" ref="D2449">_xlfn.IFS(C2449&lt;1000,"&lt;1000",AND(C2449&gt;=1000,C2449&lt;=4999),"1000 - 4999",AND(C2449&gt;=5000,C2449&lt;=9999),"5000 - 9999",AND(C2449&gt;=10000,C2449&lt;=14999),"10000 - 14999",AND(C2449&gt;=15000,C2449&lt;=19999),"15000 - 19999",AND(C2449&gt;=20000,C2449&lt;=24999),"20000 - 24999",AND(C2449&gt;=25000,C2449&lt;=29999),"25000 - 29999",AND(C2449&gt;=30000,C2449&lt;=34999),"30000 - 34999",AND(C2449&gt;=35000,C2449&lt;=39999),"35000 - 39999",AND(C2449&gt;=40000,C2449&lt;=44999),"40000 - 44999",AND(C2449&gt;=45000,C2449&lt;=49999),"45000 - 49999",C2449&gt;=50000,"50000 or more")</f>
        <v>1000 - 4999</v>
      </c>
    </row>
    <row r="2450" spans="1:4" x14ac:dyDescent="0.25">
      <c r="A2450">
        <v>9</v>
      </c>
      <c r="B2450" t="str" cm="1">
        <f t="array" ref="B2450">_xlfn.IFS(Data!F2450 = "successful", "successful",Data!F2450="failed","unsuccessful",Data!F2450="canceled","unsuccessful",Data!F2450="live","live")</f>
        <v>successful</v>
      </c>
      <c r="C2450">
        <v>400</v>
      </c>
      <c r="D2450" t="str" cm="1">
        <f t="array" ref="D2450">_xlfn.IFS(C2450&lt;1000,"&lt;1000",AND(C2450&gt;=1000,C2450&lt;=4999),"1000 - 4999",AND(C2450&gt;=5000,C2450&lt;=9999),"5000 - 9999",AND(C2450&gt;=10000,C2450&lt;=14999),"10000 - 14999",AND(C2450&gt;=15000,C2450&lt;=19999),"15000 - 19999",AND(C2450&gt;=20000,C2450&lt;=24999),"20000 - 24999",AND(C2450&gt;=25000,C2450&lt;=29999),"25000 - 29999",AND(C2450&gt;=30000,C2450&lt;=34999),"30000 - 34999",AND(C2450&gt;=35000,C2450&lt;=39999),"35000 - 39999",AND(C2450&gt;=40000,C2450&lt;=44999),"40000 - 44999",AND(C2450&gt;=45000,C2450&lt;=49999),"45000 - 49999",C2450&gt;=50000,"50000 or more")</f>
        <v>&lt;1000</v>
      </c>
    </row>
    <row r="2451" spans="1:4" x14ac:dyDescent="0.25">
      <c r="A2451">
        <v>120</v>
      </c>
      <c r="B2451" t="str" cm="1">
        <f t="array" ref="B2451">_xlfn.IFS(Data!F2451 = "successful", "successful",Data!F2451="failed","unsuccessful",Data!F2451="canceled","unsuccessful",Data!F2451="live","live")</f>
        <v>successful</v>
      </c>
      <c r="C2451">
        <v>10000</v>
      </c>
      <c r="D2451" t="str" cm="1">
        <f t="array" ref="D2451">_xlfn.IFS(C2451&lt;1000,"&lt;1000",AND(C2451&gt;=1000,C2451&lt;=4999),"1000 - 4999",AND(C2451&gt;=5000,C2451&lt;=9999),"5000 - 9999",AND(C2451&gt;=10000,C2451&lt;=14999),"10000 - 14999",AND(C2451&gt;=15000,C2451&lt;=19999),"15000 - 19999",AND(C2451&gt;=20000,C2451&lt;=24999),"20000 - 24999",AND(C2451&gt;=25000,C2451&lt;=29999),"25000 - 29999",AND(C2451&gt;=30000,C2451&lt;=34999),"30000 - 34999",AND(C2451&gt;=35000,C2451&lt;=39999),"35000 - 39999",AND(C2451&gt;=40000,C2451&lt;=44999),"40000 - 44999",AND(C2451&gt;=45000,C2451&lt;=49999),"45000 - 49999",C2451&gt;=50000,"50000 or more")</f>
        <v>10000 - 14999</v>
      </c>
    </row>
    <row r="2452" spans="1:4" x14ac:dyDescent="0.25">
      <c r="A2452">
        <v>102</v>
      </c>
      <c r="B2452" t="str" cm="1">
        <f t="array" ref="B2452">_xlfn.IFS(Data!F2452 = "successful", "successful",Data!F2452="failed","unsuccessful",Data!F2452="canceled","unsuccessful",Data!F2452="live","live")</f>
        <v>successful</v>
      </c>
      <c r="C2452">
        <v>15000</v>
      </c>
      <c r="D2452" t="str" cm="1">
        <f t="array" ref="D2452">_xlfn.IFS(C2452&lt;1000,"&lt;1000",AND(C2452&gt;=1000,C2452&lt;=4999),"1000 - 4999",AND(C2452&gt;=5000,C2452&lt;=9999),"5000 - 9999",AND(C2452&gt;=10000,C2452&lt;=14999),"10000 - 14999",AND(C2452&gt;=15000,C2452&lt;=19999),"15000 - 19999",AND(C2452&gt;=20000,C2452&lt;=24999),"20000 - 24999",AND(C2452&gt;=25000,C2452&lt;=29999),"25000 - 29999",AND(C2452&gt;=30000,C2452&lt;=34999),"30000 - 34999",AND(C2452&gt;=35000,C2452&lt;=39999),"35000 - 39999",AND(C2452&gt;=40000,C2452&lt;=44999),"40000 - 44999",AND(C2452&gt;=45000,C2452&lt;=49999),"45000 - 49999",C2452&gt;=50000,"50000 or more")</f>
        <v>15000 - 19999</v>
      </c>
    </row>
    <row r="2453" spans="1:4" x14ac:dyDescent="0.25">
      <c r="A2453">
        <v>186</v>
      </c>
      <c r="B2453" t="str" cm="1">
        <f t="array" ref="B2453">_xlfn.IFS(Data!F2453 = "successful", "successful",Data!F2453="failed","unsuccessful",Data!F2453="canceled","unsuccessful",Data!F2453="live","live")</f>
        <v>successful</v>
      </c>
      <c r="C2453">
        <v>10000</v>
      </c>
      <c r="D2453" t="str" cm="1">
        <f t="array" ref="D2453">_xlfn.IFS(C2453&lt;1000,"&lt;1000",AND(C2453&gt;=1000,C2453&lt;=4999),"1000 - 4999",AND(C2453&gt;=5000,C2453&lt;=9999),"5000 - 9999",AND(C2453&gt;=10000,C2453&lt;=14999),"10000 - 14999",AND(C2453&gt;=15000,C2453&lt;=19999),"15000 - 19999",AND(C2453&gt;=20000,C2453&lt;=24999),"20000 - 24999",AND(C2453&gt;=25000,C2453&lt;=29999),"25000 - 29999",AND(C2453&gt;=30000,C2453&lt;=34999),"30000 - 34999",AND(C2453&gt;=35000,C2453&lt;=39999),"35000 - 39999",AND(C2453&gt;=40000,C2453&lt;=44999),"40000 - 44999",AND(C2453&gt;=45000,C2453&lt;=49999),"45000 - 49999",C2453&gt;=50000,"50000 or more")</f>
        <v>10000 - 14999</v>
      </c>
    </row>
    <row r="2454" spans="1:4" x14ac:dyDescent="0.25">
      <c r="A2454">
        <v>15</v>
      </c>
      <c r="B2454" t="str" cm="1">
        <f t="array" ref="B2454">_xlfn.IFS(Data!F2454 = "successful", "successful",Data!F2454="failed","unsuccessful",Data!F2454="canceled","unsuccessful",Data!F2454="live","live")</f>
        <v>successful</v>
      </c>
      <c r="C2454">
        <v>600</v>
      </c>
      <c r="D2454" t="str" cm="1">
        <f t="array" ref="D2454">_xlfn.IFS(C2454&lt;1000,"&lt;1000",AND(C2454&gt;=1000,C2454&lt;=4999),"1000 - 4999",AND(C2454&gt;=5000,C2454&lt;=9999),"5000 - 9999",AND(C2454&gt;=10000,C2454&lt;=14999),"10000 - 14999",AND(C2454&gt;=15000,C2454&lt;=19999),"15000 - 19999",AND(C2454&gt;=20000,C2454&lt;=24999),"20000 - 24999",AND(C2454&gt;=25000,C2454&lt;=29999),"25000 - 29999",AND(C2454&gt;=30000,C2454&lt;=34999),"30000 - 34999",AND(C2454&gt;=35000,C2454&lt;=39999),"35000 - 39999",AND(C2454&gt;=40000,C2454&lt;=44999),"40000 - 44999",AND(C2454&gt;=45000,C2454&lt;=49999),"45000 - 49999",C2454&gt;=50000,"50000 or more")</f>
        <v>&lt;1000</v>
      </c>
    </row>
    <row r="2455" spans="1:4" x14ac:dyDescent="0.25">
      <c r="A2455">
        <v>67</v>
      </c>
      <c r="B2455" t="str" cm="1">
        <f t="array" ref="B2455">_xlfn.IFS(Data!F2455 = "successful", "successful",Data!F2455="failed","unsuccessful",Data!F2455="canceled","unsuccessful",Data!F2455="live","live")</f>
        <v>successful</v>
      </c>
      <c r="C2455">
        <v>3000</v>
      </c>
      <c r="D2455" t="str" cm="1">
        <f t="array" ref="D2455">_xlfn.IFS(C2455&lt;1000,"&lt;1000",AND(C2455&gt;=1000,C2455&lt;=4999),"1000 - 4999",AND(C2455&gt;=5000,C2455&lt;=9999),"5000 - 9999",AND(C2455&gt;=10000,C2455&lt;=14999),"10000 - 14999",AND(C2455&gt;=15000,C2455&lt;=19999),"15000 - 19999",AND(C2455&gt;=20000,C2455&lt;=24999),"20000 - 24999",AND(C2455&gt;=25000,C2455&lt;=29999),"25000 - 29999",AND(C2455&gt;=30000,C2455&lt;=34999),"30000 - 34999",AND(C2455&gt;=35000,C2455&lt;=39999),"35000 - 39999",AND(C2455&gt;=40000,C2455&lt;=44999),"40000 - 44999",AND(C2455&gt;=45000,C2455&lt;=49999),"45000 - 49999",C2455&gt;=50000,"50000 or more")</f>
        <v>1000 - 4999</v>
      </c>
    </row>
    <row r="2456" spans="1:4" x14ac:dyDescent="0.25">
      <c r="A2456">
        <v>130</v>
      </c>
      <c r="B2456" t="str" cm="1">
        <f t="array" ref="B2456">_xlfn.IFS(Data!F2456 = "successful", "successful",Data!F2456="failed","unsuccessful",Data!F2456="canceled","unsuccessful",Data!F2456="live","live")</f>
        <v>successful</v>
      </c>
      <c r="C2456">
        <v>35000</v>
      </c>
      <c r="D2456" t="str" cm="1">
        <f t="array" ref="D2456">_xlfn.IFS(C2456&lt;1000,"&lt;1000",AND(C2456&gt;=1000,C2456&lt;=4999),"1000 - 4999",AND(C2456&gt;=5000,C2456&lt;=9999),"5000 - 9999",AND(C2456&gt;=10000,C2456&lt;=14999),"10000 - 14999",AND(C2456&gt;=15000,C2456&lt;=19999),"15000 - 19999",AND(C2456&gt;=20000,C2456&lt;=24999),"20000 - 24999",AND(C2456&gt;=25000,C2456&lt;=29999),"25000 - 29999",AND(C2456&gt;=30000,C2456&lt;=34999),"30000 - 34999",AND(C2456&gt;=35000,C2456&lt;=39999),"35000 - 39999",AND(C2456&gt;=40000,C2456&lt;=44999),"40000 - 44999",AND(C2456&gt;=45000,C2456&lt;=49999),"45000 - 49999",C2456&gt;=50000,"50000 or more")</f>
        <v>35000 - 39999</v>
      </c>
    </row>
    <row r="2457" spans="1:4" x14ac:dyDescent="0.25">
      <c r="A2457">
        <v>16</v>
      </c>
      <c r="B2457" t="str" cm="1">
        <f t="array" ref="B2457">_xlfn.IFS(Data!F2457 = "successful", "successful",Data!F2457="failed","unsuccessful",Data!F2457="canceled","unsuccessful",Data!F2457="live","live")</f>
        <v>successful</v>
      </c>
      <c r="C2457">
        <v>300</v>
      </c>
      <c r="D2457" t="str" cm="1">
        <f t="array" ref="D2457">_xlfn.IFS(C2457&lt;1000,"&lt;1000",AND(C2457&gt;=1000,C2457&lt;=4999),"1000 - 4999",AND(C2457&gt;=5000,C2457&lt;=9999),"5000 - 9999",AND(C2457&gt;=10000,C2457&lt;=14999),"10000 - 14999",AND(C2457&gt;=15000,C2457&lt;=19999),"15000 - 19999",AND(C2457&gt;=20000,C2457&lt;=24999),"20000 - 24999",AND(C2457&gt;=25000,C2457&lt;=29999),"25000 - 29999",AND(C2457&gt;=30000,C2457&lt;=34999),"30000 - 34999",AND(C2457&gt;=35000,C2457&lt;=39999),"35000 - 39999",AND(C2457&gt;=40000,C2457&lt;=44999),"40000 - 44999",AND(C2457&gt;=45000,C2457&lt;=49999),"45000 - 49999",C2457&gt;=50000,"50000 or more")</f>
        <v>&lt;1000</v>
      </c>
    </row>
    <row r="2458" spans="1:4" x14ac:dyDescent="0.25">
      <c r="A2458">
        <v>67</v>
      </c>
      <c r="B2458" t="str" cm="1">
        <f t="array" ref="B2458">_xlfn.IFS(Data!F2458 = "successful", "successful",Data!F2458="failed","unsuccessful",Data!F2458="canceled","unsuccessful",Data!F2458="live","live")</f>
        <v>successful</v>
      </c>
      <c r="C2458">
        <v>1500</v>
      </c>
      <c r="D2458" t="str" cm="1">
        <f t="array" ref="D2458">_xlfn.IFS(C2458&lt;1000,"&lt;1000",AND(C2458&gt;=1000,C2458&lt;=4999),"1000 - 4999",AND(C2458&gt;=5000,C2458&lt;=9999),"5000 - 9999",AND(C2458&gt;=10000,C2458&lt;=14999),"10000 - 14999",AND(C2458&gt;=15000,C2458&lt;=19999),"15000 - 19999",AND(C2458&gt;=20000,C2458&lt;=24999),"20000 - 24999",AND(C2458&gt;=25000,C2458&lt;=29999),"25000 - 29999",AND(C2458&gt;=30000,C2458&lt;=34999),"30000 - 34999",AND(C2458&gt;=35000,C2458&lt;=39999),"35000 - 39999",AND(C2458&gt;=40000,C2458&lt;=44999),"40000 - 44999",AND(C2458&gt;=45000,C2458&lt;=49999),"45000 - 49999",C2458&gt;=50000,"50000 or more")</f>
        <v>1000 - 4999</v>
      </c>
    </row>
    <row r="2459" spans="1:4" x14ac:dyDescent="0.25">
      <c r="A2459">
        <v>124</v>
      </c>
      <c r="B2459" t="str" cm="1">
        <f t="array" ref="B2459">_xlfn.IFS(Data!F2459 = "successful", "successful",Data!F2459="failed","unsuccessful",Data!F2459="canceled","unsuccessful",Data!F2459="live","live")</f>
        <v>successful</v>
      </c>
      <c r="C2459">
        <v>23000</v>
      </c>
      <c r="D2459" t="str" cm="1">
        <f t="array" ref="D2459">_xlfn.IFS(C2459&lt;1000,"&lt;1000",AND(C2459&gt;=1000,C2459&lt;=4999),"1000 - 4999",AND(C2459&gt;=5000,C2459&lt;=9999),"5000 - 9999",AND(C2459&gt;=10000,C2459&lt;=14999),"10000 - 14999",AND(C2459&gt;=15000,C2459&lt;=19999),"15000 - 19999",AND(C2459&gt;=20000,C2459&lt;=24999),"20000 - 24999",AND(C2459&gt;=25000,C2459&lt;=29999),"25000 - 29999",AND(C2459&gt;=30000,C2459&lt;=34999),"30000 - 34999",AND(C2459&gt;=35000,C2459&lt;=39999),"35000 - 39999",AND(C2459&gt;=40000,C2459&lt;=44999),"40000 - 44999",AND(C2459&gt;=45000,C2459&lt;=49999),"45000 - 49999",C2459&gt;=50000,"50000 or more")</f>
        <v>20000 - 24999</v>
      </c>
    </row>
    <row r="2460" spans="1:4" x14ac:dyDescent="0.25">
      <c r="A2460">
        <v>80</v>
      </c>
      <c r="B2460" t="str" cm="1">
        <f t="array" ref="B2460">_xlfn.IFS(Data!F2460 = "successful", "successful",Data!F2460="failed","unsuccessful",Data!F2460="canceled","unsuccessful",Data!F2460="live","live")</f>
        <v>successful</v>
      </c>
      <c r="C2460">
        <v>5000</v>
      </c>
      <c r="D2460" t="str" cm="1">
        <f t="array" ref="D2460">_xlfn.IFS(C2460&lt;1000,"&lt;1000",AND(C2460&gt;=1000,C2460&lt;=4999),"1000 - 4999",AND(C2460&gt;=5000,C2460&lt;=9999),"5000 - 9999",AND(C2460&gt;=10000,C2460&lt;=14999),"10000 - 14999",AND(C2460&gt;=15000,C2460&lt;=19999),"15000 - 19999",AND(C2460&gt;=20000,C2460&lt;=24999),"20000 - 24999",AND(C2460&gt;=25000,C2460&lt;=29999),"25000 - 29999",AND(C2460&gt;=30000,C2460&lt;=34999),"30000 - 34999",AND(C2460&gt;=35000,C2460&lt;=39999),"35000 - 39999",AND(C2460&gt;=40000,C2460&lt;=44999),"40000 - 44999",AND(C2460&gt;=45000,C2460&lt;=49999),"45000 - 49999",C2460&gt;=50000,"50000 or more")</f>
        <v>5000 - 9999</v>
      </c>
    </row>
    <row r="2461" spans="1:4" x14ac:dyDescent="0.25">
      <c r="A2461">
        <v>282</v>
      </c>
      <c r="B2461" t="str" cm="1">
        <f t="array" ref="B2461">_xlfn.IFS(Data!F2461 = "successful", "successful",Data!F2461="failed","unsuccessful",Data!F2461="canceled","unsuccessful",Data!F2461="live","live")</f>
        <v>successful</v>
      </c>
      <c r="C2461">
        <v>30000</v>
      </c>
      <c r="D2461" t="str" cm="1">
        <f t="array" ref="D2461">_xlfn.IFS(C2461&lt;1000,"&lt;1000",AND(C2461&gt;=1000,C2461&lt;=4999),"1000 - 4999",AND(C2461&gt;=5000,C2461&lt;=9999),"5000 - 9999",AND(C2461&gt;=10000,C2461&lt;=14999),"10000 - 14999",AND(C2461&gt;=15000,C2461&lt;=19999),"15000 - 19999",AND(C2461&gt;=20000,C2461&lt;=24999),"20000 - 24999",AND(C2461&gt;=25000,C2461&lt;=29999),"25000 - 29999",AND(C2461&gt;=30000,C2461&lt;=34999),"30000 - 34999",AND(C2461&gt;=35000,C2461&lt;=39999),"35000 - 39999",AND(C2461&gt;=40000,C2461&lt;=44999),"40000 - 44999",AND(C2461&gt;=45000,C2461&lt;=49999),"45000 - 49999",C2461&gt;=50000,"50000 or more")</f>
        <v>30000 - 34999</v>
      </c>
    </row>
    <row r="2462" spans="1:4" x14ac:dyDescent="0.25">
      <c r="A2462">
        <v>68</v>
      </c>
      <c r="B2462" t="str" cm="1">
        <f t="array" ref="B2462">_xlfn.IFS(Data!F2462 = "successful", "successful",Data!F2462="failed","unsuccessful",Data!F2462="canceled","unsuccessful",Data!F2462="live","live")</f>
        <v>successful</v>
      </c>
      <c r="C2462">
        <v>8500</v>
      </c>
      <c r="D2462" t="str" cm="1">
        <f t="array" ref="D2462">_xlfn.IFS(C2462&lt;1000,"&lt;1000",AND(C2462&gt;=1000,C2462&lt;=4999),"1000 - 4999",AND(C2462&gt;=5000,C2462&lt;=9999),"5000 - 9999",AND(C2462&gt;=10000,C2462&lt;=14999),"10000 - 14999",AND(C2462&gt;=15000,C2462&lt;=19999),"15000 - 19999",AND(C2462&gt;=20000,C2462&lt;=24999),"20000 - 24999",AND(C2462&gt;=25000,C2462&lt;=29999),"25000 - 29999",AND(C2462&gt;=30000,C2462&lt;=34999),"30000 - 34999",AND(C2462&gt;=35000,C2462&lt;=39999),"35000 - 39999",AND(C2462&gt;=40000,C2462&lt;=44999),"40000 - 44999",AND(C2462&gt;=45000,C2462&lt;=49999),"45000 - 49999",C2462&gt;=50000,"50000 or more")</f>
        <v>5000 - 9999</v>
      </c>
    </row>
    <row r="2463" spans="1:4" x14ac:dyDescent="0.25">
      <c r="A2463">
        <v>86</v>
      </c>
      <c r="B2463" t="str" cm="1">
        <f t="array" ref="B2463">_xlfn.IFS(Data!F2463 = "successful", "successful",Data!F2463="failed","unsuccessful",Data!F2463="canceled","unsuccessful",Data!F2463="live","live")</f>
        <v>successful</v>
      </c>
      <c r="C2463">
        <v>7500</v>
      </c>
      <c r="D2463" t="str" cm="1">
        <f t="array" ref="D2463">_xlfn.IFS(C2463&lt;1000,"&lt;1000",AND(C2463&gt;=1000,C2463&lt;=4999),"1000 - 4999",AND(C2463&gt;=5000,C2463&lt;=9999),"5000 - 9999",AND(C2463&gt;=10000,C2463&lt;=14999),"10000 - 14999",AND(C2463&gt;=15000,C2463&lt;=19999),"15000 - 19999",AND(C2463&gt;=20000,C2463&lt;=24999),"20000 - 24999",AND(C2463&gt;=25000,C2463&lt;=29999),"25000 - 29999",AND(C2463&gt;=30000,C2463&lt;=34999),"30000 - 34999",AND(C2463&gt;=35000,C2463&lt;=39999),"35000 - 39999",AND(C2463&gt;=40000,C2463&lt;=44999),"40000 - 44999",AND(C2463&gt;=45000,C2463&lt;=49999),"45000 - 49999",C2463&gt;=50000,"50000 or more")</f>
        <v>5000 - 9999</v>
      </c>
    </row>
    <row r="2464" spans="1:4" x14ac:dyDescent="0.25">
      <c r="A2464">
        <v>115</v>
      </c>
      <c r="B2464" t="str" cm="1">
        <f t="array" ref="B2464">_xlfn.IFS(Data!F2464 = "successful", "successful",Data!F2464="failed","unsuccessful",Data!F2464="canceled","unsuccessful",Data!F2464="live","live")</f>
        <v>successful</v>
      </c>
      <c r="C2464">
        <v>3000</v>
      </c>
      <c r="D2464" t="str" cm="1">
        <f t="array" ref="D2464">_xlfn.IFS(C2464&lt;1000,"&lt;1000",AND(C2464&gt;=1000,C2464&lt;=4999),"1000 - 4999",AND(C2464&gt;=5000,C2464&lt;=9999),"5000 - 9999",AND(C2464&gt;=10000,C2464&lt;=14999),"10000 - 14999",AND(C2464&gt;=15000,C2464&lt;=19999),"15000 - 19999",AND(C2464&gt;=20000,C2464&lt;=24999),"20000 - 24999",AND(C2464&gt;=25000,C2464&lt;=29999),"25000 - 29999",AND(C2464&gt;=30000,C2464&lt;=34999),"30000 - 34999",AND(C2464&gt;=35000,C2464&lt;=39999),"35000 - 39999",AND(C2464&gt;=40000,C2464&lt;=44999),"40000 - 44999",AND(C2464&gt;=45000,C2464&lt;=49999),"45000 - 49999",C2464&gt;=50000,"50000 or more")</f>
        <v>1000 - 4999</v>
      </c>
    </row>
    <row r="2465" spans="1:4" x14ac:dyDescent="0.25">
      <c r="A2465">
        <v>75</v>
      </c>
      <c r="B2465" t="str" cm="1">
        <f t="array" ref="B2465">_xlfn.IFS(Data!F2465 = "successful", "successful",Data!F2465="failed","unsuccessful",Data!F2465="canceled","unsuccessful",Data!F2465="live","live")</f>
        <v>successful</v>
      </c>
      <c r="C2465">
        <v>2000</v>
      </c>
      <c r="D2465" t="str" cm="1">
        <f t="array" ref="D2465">_xlfn.IFS(C2465&lt;1000,"&lt;1000",AND(C2465&gt;=1000,C2465&lt;=4999),"1000 - 4999",AND(C2465&gt;=5000,C2465&lt;=9999),"5000 - 9999",AND(C2465&gt;=10000,C2465&lt;=14999),"10000 - 14999",AND(C2465&gt;=15000,C2465&lt;=19999),"15000 - 19999",AND(C2465&gt;=20000,C2465&lt;=24999),"20000 - 24999",AND(C2465&gt;=25000,C2465&lt;=29999),"25000 - 29999",AND(C2465&gt;=30000,C2465&lt;=34999),"30000 - 34999",AND(C2465&gt;=35000,C2465&lt;=39999),"35000 - 39999",AND(C2465&gt;=40000,C2465&lt;=44999),"40000 - 44999",AND(C2465&gt;=45000,C2465&lt;=49999),"45000 - 49999",C2465&gt;=50000,"50000 or more")</f>
        <v>1000 - 4999</v>
      </c>
    </row>
    <row r="2466" spans="1:4" x14ac:dyDescent="0.25">
      <c r="A2466">
        <v>43</v>
      </c>
      <c r="B2466" t="str" cm="1">
        <f t="array" ref="B2466">_xlfn.IFS(Data!F2466 = "successful", "successful",Data!F2466="failed","unsuccessful",Data!F2466="canceled","unsuccessful",Data!F2466="live","live")</f>
        <v>successful</v>
      </c>
      <c r="C2466">
        <v>2000</v>
      </c>
      <c r="D2466" t="str" cm="1">
        <f t="array" ref="D2466">_xlfn.IFS(C2466&lt;1000,"&lt;1000",AND(C2466&gt;=1000,C2466&lt;=4999),"1000 - 4999",AND(C2466&gt;=5000,C2466&lt;=9999),"5000 - 9999",AND(C2466&gt;=10000,C2466&lt;=14999),"10000 - 14999",AND(C2466&gt;=15000,C2466&lt;=19999),"15000 - 19999",AND(C2466&gt;=20000,C2466&lt;=24999),"20000 - 24999",AND(C2466&gt;=25000,C2466&lt;=29999),"25000 - 29999",AND(C2466&gt;=30000,C2466&lt;=34999),"30000 - 34999",AND(C2466&gt;=35000,C2466&lt;=39999),"35000 - 39999",AND(C2466&gt;=40000,C2466&lt;=44999),"40000 - 44999",AND(C2466&gt;=45000,C2466&lt;=49999),"45000 - 49999",C2466&gt;=50000,"50000 or more")</f>
        <v>1000 - 4999</v>
      </c>
    </row>
    <row r="2467" spans="1:4" x14ac:dyDescent="0.25">
      <c r="A2467">
        <v>48</v>
      </c>
      <c r="B2467" t="str" cm="1">
        <f t="array" ref="B2467">_xlfn.IFS(Data!F2467 = "successful", "successful",Data!F2467="failed","unsuccessful",Data!F2467="canceled","unsuccessful",Data!F2467="live","live")</f>
        <v>successful</v>
      </c>
      <c r="C2467">
        <v>700</v>
      </c>
      <c r="D2467" t="str" cm="1">
        <f t="array" ref="D2467">_xlfn.IFS(C2467&lt;1000,"&lt;1000",AND(C2467&gt;=1000,C2467&lt;=4999),"1000 - 4999",AND(C2467&gt;=5000,C2467&lt;=9999),"5000 - 9999",AND(C2467&gt;=10000,C2467&lt;=14999),"10000 - 14999",AND(C2467&gt;=15000,C2467&lt;=19999),"15000 - 19999",AND(C2467&gt;=20000,C2467&lt;=24999),"20000 - 24999",AND(C2467&gt;=25000,C2467&lt;=29999),"25000 - 29999",AND(C2467&gt;=30000,C2467&lt;=34999),"30000 - 34999",AND(C2467&gt;=35000,C2467&lt;=39999),"35000 - 39999",AND(C2467&gt;=40000,C2467&lt;=44999),"40000 - 44999",AND(C2467&gt;=45000,C2467&lt;=49999),"45000 - 49999",C2467&gt;=50000,"50000 or more")</f>
        <v>&lt;1000</v>
      </c>
    </row>
    <row r="2468" spans="1:4" x14ac:dyDescent="0.25">
      <c r="A2468">
        <v>52</v>
      </c>
      <c r="B2468" t="str" cm="1">
        <f t="array" ref="B2468">_xlfn.IFS(Data!F2468 = "successful", "successful",Data!F2468="failed","unsuccessful",Data!F2468="canceled","unsuccessful",Data!F2468="live","live")</f>
        <v>successful</v>
      </c>
      <c r="C2468">
        <v>2500</v>
      </c>
      <c r="D2468" t="str" cm="1">
        <f t="array" ref="D2468">_xlfn.IFS(C2468&lt;1000,"&lt;1000",AND(C2468&gt;=1000,C2468&lt;=4999),"1000 - 4999",AND(C2468&gt;=5000,C2468&lt;=9999),"5000 - 9999",AND(C2468&gt;=10000,C2468&lt;=14999),"10000 - 14999",AND(C2468&gt;=15000,C2468&lt;=19999),"15000 - 19999",AND(C2468&gt;=20000,C2468&lt;=24999),"20000 - 24999",AND(C2468&gt;=25000,C2468&lt;=29999),"25000 - 29999",AND(C2468&gt;=30000,C2468&lt;=34999),"30000 - 34999",AND(C2468&gt;=35000,C2468&lt;=39999),"35000 - 39999",AND(C2468&gt;=40000,C2468&lt;=44999),"40000 - 44999",AND(C2468&gt;=45000,C2468&lt;=49999),"45000 - 49999",C2468&gt;=50000,"50000 or more")</f>
        <v>1000 - 4999</v>
      </c>
    </row>
    <row r="2469" spans="1:4" x14ac:dyDescent="0.25">
      <c r="A2469">
        <v>43</v>
      </c>
      <c r="B2469" t="str" cm="1">
        <f t="array" ref="B2469">_xlfn.IFS(Data!F2469 = "successful", "successful",Data!F2469="failed","unsuccessful",Data!F2469="canceled","unsuccessful",Data!F2469="live","live")</f>
        <v>successful</v>
      </c>
      <c r="C2469">
        <v>1000</v>
      </c>
      <c r="D2469" t="str" cm="1">
        <f t="array" ref="D2469">_xlfn.IFS(C2469&lt;1000,"&lt;1000",AND(C2469&gt;=1000,C2469&lt;=4999),"1000 - 4999",AND(C2469&gt;=5000,C2469&lt;=9999),"5000 - 9999",AND(C2469&gt;=10000,C2469&lt;=14999),"10000 - 14999",AND(C2469&gt;=15000,C2469&lt;=19999),"15000 - 19999",AND(C2469&gt;=20000,C2469&lt;=24999),"20000 - 24999",AND(C2469&gt;=25000,C2469&lt;=29999),"25000 - 29999",AND(C2469&gt;=30000,C2469&lt;=34999),"30000 - 34999",AND(C2469&gt;=35000,C2469&lt;=39999),"35000 - 39999",AND(C2469&gt;=40000,C2469&lt;=44999),"40000 - 44999",AND(C2469&gt;=45000,C2469&lt;=49999),"45000 - 49999",C2469&gt;=50000,"50000 or more")</f>
        <v>1000 - 4999</v>
      </c>
    </row>
    <row r="2470" spans="1:4" x14ac:dyDescent="0.25">
      <c r="A2470">
        <v>58</v>
      </c>
      <c r="B2470" t="str" cm="1">
        <f t="array" ref="B2470">_xlfn.IFS(Data!F2470 = "successful", "successful",Data!F2470="failed","unsuccessful",Data!F2470="canceled","unsuccessful",Data!F2470="live","live")</f>
        <v>successful</v>
      </c>
      <c r="C2470">
        <v>2000</v>
      </c>
      <c r="D2470" t="str" cm="1">
        <f t="array" ref="D2470">_xlfn.IFS(C2470&lt;1000,"&lt;1000",AND(C2470&gt;=1000,C2470&lt;=4999),"1000 - 4999",AND(C2470&gt;=5000,C2470&lt;=9999),"5000 - 9999",AND(C2470&gt;=10000,C2470&lt;=14999),"10000 - 14999",AND(C2470&gt;=15000,C2470&lt;=19999),"15000 - 19999",AND(C2470&gt;=20000,C2470&lt;=24999),"20000 - 24999",AND(C2470&gt;=25000,C2470&lt;=29999),"25000 - 29999",AND(C2470&gt;=30000,C2470&lt;=34999),"30000 - 34999",AND(C2470&gt;=35000,C2470&lt;=39999),"35000 - 39999",AND(C2470&gt;=40000,C2470&lt;=44999),"40000 - 44999",AND(C2470&gt;=45000,C2470&lt;=49999),"45000 - 49999",C2470&gt;=50000,"50000 or more")</f>
        <v>1000 - 4999</v>
      </c>
    </row>
    <row r="2471" spans="1:4" x14ac:dyDescent="0.25">
      <c r="A2471">
        <v>47</v>
      </c>
      <c r="B2471" t="str" cm="1">
        <f t="array" ref="B2471">_xlfn.IFS(Data!F2471 = "successful", "successful",Data!F2471="failed","unsuccessful",Data!F2471="canceled","unsuccessful",Data!F2471="live","live")</f>
        <v>successful</v>
      </c>
      <c r="C2471">
        <v>1200</v>
      </c>
      <c r="D2471" t="str" cm="1">
        <f t="array" ref="D2471">_xlfn.IFS(C2471&lt;1000,"&lt;1000",AND(C2471&gt;=1000,C2471&lt;=4999),"1000 - 4999",AND(C2471&gt;=5000,C2471&lt;=9999),"5000 - 9999",AND(C2471&gt;=10000,C2471&lt;=14999),"10000 - 14999",AND(C2471&gt;=15000,C2471&lt;=19999),"15000 - 19999",AND(C2471&gt;=20000,C2471&lt;=24999),"20000 - 24999",AND(C2471&gt;=25000,C2471&lt;=29999),"25000 - 29999",AND(C2471&gt;=30000,C2471&lt;=34999),"30000 - 34999",AND(C2471&gt;=35000,C2471&lt;=39999),"35000 - 39999",AND(C2471&gt;=40000,C2471&lt;=44999),"40000 - 44999",AND(C2471&gt;=45000,C2471&lt;=49999),"45000 - 49999",C2471&gt;=50000,"50000 or more")</f>
        <v>1000 - 4999</v>
      </c>
    </row>
    <row r="2472" spans="1:4" x14ac:dyDescent="0.25">
      <c r="A2472">
        <v>36</v>
      </c>
      <c r="B2472" t="str" cm="1">
        <f t="array" ref="B2472">_xlfn.IFS(Data!F2472 = "successful", "successful",Data!F2472="failed","unsuccessful",Data!F2472="canceled","unsuccessful",Data!F2472="live","live")</f>
        <v>successful</v>
      </c>
      <c r="C2472">
        <v>1000</v>
      </c>
      <c r="D2472" t="str" cm="1">
        <f t="array" ref="D2472">_xlfn.IFS(C2472&lt;1000,"&lt;1000",AND(C2472&gt;=1000,C2472&lt;=4999),"1000 - 4999",AND(C2472&gt;=5000,C2472&lt;=9999),"5000 - 9999",AND(C2472&gt;=10000,C2472&lt;=14999),"10000 - 14999",AND(C2472&gt;=15000,C2472&lt;=19999),"15000 - 19999",AND(C2472&gt;=20000,C2472&lt;=24999),"20000 - 24999",AND(C2472&gt;=25000,C2472&lt;=29999),"25000 - 29999",AND(C2472&gt;=30000,C2472&lt;=34999),"30000 - 34999",AND(C2472&gt;=35000,C2472&lt;=39999),"35000 - 39999",AND(C2472&gt;=40000,C2472&lt;=44999),"40000 - 44999",AND(C2472&gt;=45000,C2472&lt;=49999),"45000 - 49999",C2472&gt;=50000,"50000 or more")</f>
        <v>1000 - 4999</v>
      </c>
    </row>
    <row r="2473" spans="1:4" x14ac:dyDescent="0.25">
      <c r="A2473">
        <v>17</v>
      </c>
      <c r="B2473" t="str" cm="1">
        <f t="array" ref="B2473">_xlfn.IFS(Data!F2473 = "successful", "successful",Data!F2473="failed","unsuccessful",Data!F2473="canceled","unsuccessful",Data!F2473="live","live")</f>
        <v>successful</v>
      </c>
      <c r="C2473">
        <v>500</v>
      </c>
      <c r="D2473" t="str" cm="1">
        <f t="array" ref="D2473">_xlfn.IFS(C2473&lt;1000,"&lt;1000",AND(C2473&gt;=1000,C2473&lt;=4999),"1000 - 4999",AND(C2473&gt;=5000,C2473&lt;=9999),"5000 - 9999",AND(C2473&gt;=10000,C2473&lt;=14999),"10000 - 14999",AND(C2473&gt;=15000,C2473&lt;=19999),"15000 - 19999",AND(C2473&gt;=20000,C2473&lt;=24999),"20000 - 24999",AND(C2473&gt;=25000,C2473&lt;=29999),"25000 - 29999",AND(C2473&gt;=30000,C2473&lt;=34999),"30000 - 34999",AND(C2473&gt;=35000,C2473&lt;=39999),"35000 - 39999",AND(C2473&gt;=40000,C2473&lt;=44999),"40000 - 44999",AND(C2473&gt;=45000,C2473&lt;=49999),"45000 - 49999",C2473&gt;=50000,"50000 or more")</f>
        <v>&lt;1000</v>
      </c>
    </row>
    <row r="2474" spans="1:4" x14ac:dyDescent="0.25">
      <c r="A2474">
        <v>104</v>
      </c>
      <c r="B2474" t="str" cm="1">
        <f t="array" ref="B2474">_xlfn.IFS(Data!F2474 = "successful", "successful",Data!F2474="failed","unsuccessful",Data!F2474="canceled","unsuccessful",Data!F2474="live","live")</f>
        <v>successful</v>
      </c>
      <c r="C2474">
        <v>7500</v>
      </c>
      <c r="D2474" t="str" cm="1">
        <f t="array" ref="D2474">_xlfn.IFS(C2474&lt;1000,"&lt;1000",AND(C2474&gt;=1000,C2474&lt;=4999),"1000 - 4999",AND(C2474&gt;=5000,C2474&lt;=9999),"5000 - 9999",AND(C2474&gt;=10000,C2474&lt;=14999),"10000 - 14999",AND(C2474&gt;=15000,C2474&lt;=19999),"15000 - 19999",AND(C2474&gt;=20000,C2474&lt;=24999),"20000 - 24999",AND(C2474&gt;=25000,C2474&lt;=29999),"25000 - 29999",AND(C2474&gt;=30000,C2474&lt;=34999),"30000 - 34999",AND(C2474&gt;=35000,C2474&lt;=39999),"35000 - 39999",AND(C2474&gt;=40000,C2474&lt;=44999),"40000 - 44999",AND(C2474&gt;=45000,C2474&lt;=49999),"45000 - 49999",C2474&gt;=50000,"50000 or more")</f>
        <v>5000 - 9999</v>
      </c>
    </row>
    <row r="2475" spans="1:4" x14ac:dyDescent="0.25">
      <c r="A2475">
        <v>47</v>
      </c>
      <c r="B2475" t="str" cm="1">
        <f t="array" ref="B2475">_xlfn.IFS(Data!F2475 = "successful", "successful",Data!F2475="failed","unsuccessful",Data!F2475="canceled","unsuccessful",Data!F2475="live","live")</f>
        <v>successful</v>
      </c>
      <c r="C2475">
        <v>2000</v>
      </c>
      <c r="D2475" t="str" cm="1">
        <f t="array" ref="D2475">_xlfn.IFS(C2475&lt;1000,"&lt;1000",AND(C2475&gt;=1000,C2475&lt;=4999),"1000 - 4999",AND(C2475&gt;=5000,C2475&lt;=9999),"5000 - 9999",AND(C2475&gt;=10000,C2475&lt;=14999),"10000 - 14999",AND(C2475&gt;=15000,C2475&lt;=19999),"15000 - 19999",AND(C2475&gt;=20000,C2475&lt;=24999),"20000 - 24999",AND(C2475&gt;=25000,C2475&lt;=29999),"25000 - 29999",AND(C2475&gt;=30000,C2475&lt;=34999),"30000 - 34999",AND(C2475&gt;=35000,C2475&lt;=39999),"35000 - 39999",AND(C2475&gt;=40000,C2475&lt;=44999),"40000 - 44999",AND(C2475&gt;=45000,C2475&lt;=49999),"45000 - 49999",C2475&gt;=50000,"50000 or more")</f>
        <v>1000 - 4999</v>
      </c>
    </row>
    <row r="2476" spans="1:4" x14ac:dyDescent="0.25">
      <c r="A2476">
        <v>38</v>
      </c>
      <c r="B2476" t="str" cm="1">
        <f t="array" ref="B2476">_xlfn.IFS(Data!F2476 = "successful", "successful",Data!F2476="failed","unsuccessful",Data!F2476="canceled","unsuccessful",Data!F2476="live","live")</f>
        <v>successful</v>
      </c>
      <c r="C2476">
        <v>5000</v>
      </c>
      <c r="D2476" t="str" cm="1">
        <f t="array" ref="D2476">_xlfn.IFS(C2476&lt;1000,"&lt;1000",AND(C2476&gt;=1000,C2476&lt;=4999),"1000 - 4999",AND(C2476&gt;=5000,C2476&lt;=9999),"5000 - 9999",AND(C2476&gt;=10000,C2476&lt;=14999),"10000 - 14999",AND(C2476&gt;=15000,C2476&lt;=19999),"15000 - 19999",AND(C2476&gt;=20000,C2476&lt;=24999),"20000 - 24999",AND(C2476&gt;=25000,C2476&lt;=29999),"25000 - 29999",AND(C2476&gt;=30000,C2476&lt;=34999),"30000 - 34999",AND(C2476&gt;=35000,C2476&lt;=39999),"35000 - 39999",AND(C2476&gt;=40000,C2476&lt;=44999),"40000 - 44999",AND(C2476&gt;=45000,C2476&lt;=49999),"45000 - 49999",C2476&gt;=50000,"50000 or more")</f>
        <v>5000 - 9999</v>
      </c>
    </row>
    <row r="2477" spans="1:4" x14ac:dyDescent="0.25">
      <c r="A2477">
        <v>81</v>
      </c>
      <c r="B2477" t="str" cm="1">
        <f t="array" ref="B2477">_xlfn.IFS(Data!F2477 = "successful", "successful",Data!F2477="failed","unsuccessful",Data!F2477="canceled","unsuccessful",Data!F2477="live","live")</f>
        <v>successful</v>
      </c>
      <c r="C2477">
        <v>2500</v>
      </c>
      <c r="D2477" t="str" cm="1">
        <f t="array" ref="D2477">_xlfn.IFS(C2477&lt;1000,"&lt;1000",AND(C2477&gt;=1000,C2477&lt;=4999),"1000 - 4999",AND(C2477&gt;=5000,C2477&lt;=9999),"5000 - 9999",AND(C2477&gt;=10000,C2477&lt;=14999),"10000 - 14999",AND(C2477&gt;=15000,C2477&lt;=19999),"15000 - 19999",AND(C2477&gt;=20000,C2477&lt;=24999),"20000 - 24999",AND(C2477&gt;=25000,C2477&lt;=29999),"25000 - 29999",AND(C2477&gt;=30000,C2477&lt;=34999),"30000 - 34999",AND(C2477&gt;=35000,C2477&lt;=39999),"35000 - 39999",AND(C2477&gt;=40000,C2477&lt;=44999),"40000 - 44999",AND(C2477&gt;=45000,C2477&lt;=49999),"45000 - 49999",C2477&gt;=50000,"50000 or more")</f>
        <v>1000 - 4999</v>
      </c>
    </row>
    <row r="2478" spans="1:4" x14ac:dyDescent="0.25">
      <c r="A2478">
        <v>55</v>
      </c>
      <c r="B2478" t="str" cm="1">
        <f t="array" ref="B2478">_xlfn.IFS(Data!F2478 = "successful", "successful",Data!F2478="failed","unsuccessful",Data!F2478="canceled","unsuccessful",Data!F2478="live","live")</f>
        <v>successful</v>
      </c>
      <c r="C2478">
        <v>3200</v>
      </c>
      <c r="D2478" t="str" cm="1">
        <f t="array" ref="D2478">_xlfn.IFS(C2478&lt;1000,"&lt;1000",AND(C2478&gt;=1000,C2478&lt;=4999),"1000 - 4999",AND(C2478&gt;=5000,C2478&lt;=9999),"5000 - 9999",AND(C2478&gt;=10000,C2478&lt;=14999),"10000 - 14999",AND(C2478&gt;=15000,C2478&lt;=19999),"15000 - 19999",AND(C2478&gt;=20000,C2478&lt;=24999),"20000 - 24999",AND(C2478&gt;=25000,C2478&lt;=29999),"25000 - 29999",AND(C2478&gt;=30000,C2478&lt;=34999),"30000 - 34999",AND(C2478&gt;=35000,C2478&lt;=39999),"35000 - 39999",AND(C2478&gt;=40000,C2478&lt;=44999),"40000 - 44999",AND(C2478&gt;=45000,C2478&lt;=49999),"45000 - 49999",C2478&gt;=50000,"50000 or more")</f>
        <v>1000 - 4999</v>
      </c>
    </row>
    <row r="2479" spans="1:4" x14ac:dyDescent="0.25">
      <c r="A2479">
        <v>41</v>
      </c>
      <c r="B2479" t="str" cm="1">
        <f t="array" ref="B2479">_xlfn.IFS(Data!F2479 = "successful", "successful",Data!F2479="failed","unsuccessful",Data!F2479="canceled","unsuccessful",Data!F2479="live","live")</f>
        <v>successful</v>
      </c>
      <c r="C2479">
        <v>750</v>
      </c>
      <c r="D2479" t="str" cm="1">
        <f t="array" ref="D2479">_xlfn.IFS(C2479&lt;1000,"&lt;1000",AND(C2479&gt;=1000,C2479&lt;=4999),"1000 - 4999",AND(C2479&gt;=5000,C2479&lt;=9999),"5000 - 9999",AND(C2479&gt;=10000,C2479&lt;=14999),"10000 - 14999",AND(C2479&gt;=15000,C2479&lt;=19999),"15000 - 19999",AND(C2479&gt;=20000,C2479&lt;=24999),"20000 - 24999",AND(C2479&gt;=25000,C2479&lt;=29999),"25000 - 29999",AND(C2479&gt;=30000,C2479&lt;=34999),"30000 - 34999",AND(C2479&gt;=35000,C2479&lt;=39999),"35000 - 39999",AND(C2479&gt;=40000,C2479&lt;=44999),"40000 - 44999",AND(C2479&gt;=45000,C2479&lt;=49999),"45000 - 49999",C2479&gt;=50000,"50000 or more")</f>
        <v>&lt;1000</v>
      </c>
    </row>
    <row r="2480" spans="1:4" x14ac:dyDescent="0.25">
      <c r="A2480">
        <v>79</v>
      </c>
      <c r="B2480" t="str" cm="1">
        <f t="array" ref="B2480">_xlfn.IFS(Data!F2480 = "successful", "successful",Data!F2480="failed","unsuccessful",Data!F2480="canceled","unsuccessful",Data!F2480="live","live")</f>
        <v>successful</v>
      </c>
      <c r="C2480">
        <v>8000</v>
      </c>
      <c r="D2480" t="str" cm="1">
        <f t="array" ref="D2480">_xlfn.IFS(C2480&lt;1000,"&lt;1000",AND(C2480&gt;=1000,C2480&lt;=4999),"1000 - 4999",AND(C2480&gt;=5000,C2480&lt;=9999),"5000 - 9999",AND(C2480&gt;=10000,C2480&lt;=14999),"10000 - 14999",AND(C2480&gt;=15000,C2480&lt;=19999),"15000 - 19999",AND(C2480&gt;=20000,C2480&lt;=24999),"20000 - 24999",AND(C2480&gt;=25000,C2480&lt;=29999),"25000 - 29999",AND(C2480&gt;=30000,C2480&lt;=34999),"30000 - 34999",AND(C2480&gt;=35000,C2480&lt;=39999),"35000 - 39999",AND(C2480&gt;=40000,C2480&lt;=44999),"40000 - 44999",AND(C2480&gt;=45000,C2480&lt;=49999),"45000 - 49999",C2480&gt;=50000,"50000 or more")</f>
        <v>5000 - 9999</v>
      </c>
    </row>
    <row r="2481" spans="1:4" x14ac:dyDescent="0.25">
      <c r="A2481">
        <v>16</v>
      </c>
      <c r="B2481" t="str" cm="1">
        <f t="array" ref="B2481">_xlfn.IFS(Data!F2481 = "successful", "successful",Data!F2481="failed","unsuccessful",Data!F2481="canceled","unsuccessful",Data!F2481="live","live")</f>
        <v>successful</v>
      </c>
      <c r="C2481">
        <v>300</v>
      </c>
      <c r="D2481" t="str" cm="1">
        <f t="array" ref="D2481">_xlfn.IFS(C2481&lt;1000,"&lt;1000",AND(C2481&gt;=1000,C2481&lt;=4999),"1000 - 4999",AND(C2481&gt;=5000,C2481&lt;=9999),"5000 - 9999",AND(C2481&gt;=10000,C2481&lt;=14999),"10000 - 14999",AND(C2481&gt;=15000,C2481&lt;=19999),"15000 - 19999",AND(C2481&gt;=20000,C2481&lt;=24999),"20000 - 24999",AND(C2481&gt;=25000,C2481&lt;=29999),"25000 - 29999",AND(C2481&gt;=30000,C2481&lt;=34999),"30000 - 34999",AND(C2481&gt;=35000,C2481&lt;=39999),"35000 - 39999",AND(C2481&gt;=40000,C2481&lt;=44999),"40000 - 44999",AND(C2481&gt;=45000,C2481&lt;=49999),"45000 - 49999",C2481&gt;=50000,"50000 or more")</f>
        <v>&lt;1000</v>
      </c>
    </row>
    <row r="2482" spans="1:4" x14ac:dyDescent="0.25">
      <c r="A2482">
        <v>8</v>
      </c>
      <c r="B2482" t="str" cm="1">
        <f t="array" ref="B2482">_xlfn.IFS(Data!F2482 = "successful", "successful",Data!F2482="failed","unsuccessful",Data!F2482="canceled","unsuccessful",Data!F2482="live","live")</f>
        <v>successful</v>
      </c>
      <c r="C2482">
        <v>2000</v>
      </c>
      <c r="D2482" t="str" cm="1">
        <f t="array" ref="D2482">_xlfn.IFS(C2482&lt;1000,"&lt;1000",AND(C2482&gt;=1000,C2482&lt;=4999),"1000 - 4999",AND(C2482&gt;=5000,C2482&lt;=9999),"5000 - 9999",AND(C2482&gt;=10000,C2482&lt;=14999),"10000 - 14999",AND(C2482&gt;=15000,C2482&lt;=19999),"15000 - 19999",AND(C2482&gt;=20000,C2482&lt;=24999),"20000 - 24999",AND(C2482&gt;=25000,C2482&lt;=29999),"25000 - 29999",AND(C2482&gt;=30000,C2482&lt;=34999),"30000 - 34999",AND(C2482&gt;=35000,C2482&lt;=39999),"35000 - 39999",AND(C2482&gt;=40000,C2482&lt;=44999),"40000 - 44999",AND(C2482&gt;=45000,C2482&lt;=49999),"45000 - 49999",C2482&gt;=50000,"50000 or more")</f>
        <v>1000 - 4999</v>
      </c>
    </row>
    <row r="2483" spans="1:4" x14ac:dyDescent="0.25">
      <c r="A2483">
        <v>95</v>
      </c>
      <c r="B2483" t="str" cm="1">
        <f t="array" ref="B2483">_xlfn.IFS(Data!F2483 = "successful", "successful",Data!F2483="failed","unsuccessful",Data!F2483="canceled","unsuccessful",Data!F2483="live","live")</f>
        <v>successful</v>
      </c>
      <c r="C2483">
        <v>4000</v>
      </c>
      <c r="D2483" t="str" cm="1">
        <f t="array" ref="D2483">_xlfn.IFS(C2483&lt;1000,"&lt;1000",AND(C2483&gt;=1000,C2483&lt;=4999),"1000 - 4999",AND(C2483&gt;=5000,C2483&lt;=9999),"5000 - 9999",AND(C2483&gt;=10000,C2483&lt;=14999),"10000 - 14999",AND(C2483&gt;=15000,C2483&lt;=19999),"15000 - 19999",AND(C2483&gt;=20000,C2483&lt;=24999),"20000 - 24999",AND(C2483&gt;=25000,C2483&lt;=29999),"25000 - 29999",AND(C2483&gt;=30000,C2483&lt;=34999),"30000 - 34999",AND(C2483&gt;=35000,C2483&lt;=39999),"35000 - 39999",AND(C2483&gt;=40000,C2483&lt;=44999),"40000 - 44999",AND(C2483&gt;=45000,C2483&lt;=49999),"45000 - 49999",C2483&gt;=50000,"50000 or more")</f>
        <v>1000 - 4999</v>
      </c>
    </row>
    <row r="2484" spans="1:4" x14ac:dyDescent="0.25">
      <c r="A2484">
        <v>25</v>
      </c>
      <c r="B2484" t="str" cm="1">
        <f t="array" ref="B2484">_xlfn.IFS(Data!F2484 = "successful", "successful",Data!F2484="failed","unsuccessful",Data!F2484="canceled","unsuccessful",Data!F2484="live","live")</f>
        <v>successful</v>
      </c>
      <c r="C2484">
        <v>1000</v>
      </c>
      <c r="D2484" t="str" cm="1">
        <f t="array" ref="D2484">_xlfn.IFS(C2484&lt;1000,"&lt;1000",AND(C2484&gt;=1000,C2484&lt;=4999),"1000 - 4999",AND(C2484&gt;=5000,C2484&lt;=9999),"5000 - 9999",AND(C2484&gt;=10000,C2484&lt;=14999),"10000 - 14999",AND(C2484&gt;=15000,C2484&lt;=19999),"15000 - 19999",AND(C2484&gt;=20000,C2484&lt;=24999),"20000 - 24999",AND(C2484&gt;=25000,C2484&lt;=29999),"25000 - 29999",AND(C2484&gt;=30000,C2484&lt;=34999),"30000 - 34999",AND(C2484&gt;=35000,C2484&lt;=39999),"35000 - 39999",AND(C2484&gt;=40000,C2484&lt;=44999),"40000 - 44999",AND(C2484&gt;=45000,C2484&lt;=49999),"45000 - 49999",C2484&gt;=50000,"50000 or more")</f>
        <v>1000 - 4999</v>
      </c>
    </row>
    <row r="2485" spans="1:4" x14ac:dyDescent="0.25">
      <c r="A2485">
        <v>19</v>
      </c>
      <c r="B2485" t="str" cm="1">
        <f t="array" ref="B2485">_xlfn.IFS(Data!F2485 = "successful", "successful",Data!F2485="failed","unsuccessful",Data!F2485="canceled","unsuccessful",Data!F2485="live","live")</f>
        <v>successful</v>
      </c>
      <c r="C2485">
        <v>1100</v>
      </c>
      <c r="D2485" t="str" cm="1">
        <f t="array" ref="D2485">_xlfn.IFS(C2485&lt;1000,"&lt;1000",AND(C2485&gt;=1000,C2485&lt;=4999),"1000 - 4999",AND(C2485&gt;=5000,C2485&lt;=9999),"5000 - 9999",AND(C2485&gt;=10000,C2485&lt;=14999),"10000 - 14999",AND(C2485&gt;=15000,C2485&lt;=19999),"15000 - 19999",AND(C2485&gt;=20000,C2485&lt;=24999),"20000 - 24999",AND(C2485&gt;=25000,C2485&lt;=29999),"25000 - 29999",AND(C2485&gt;=30000,C2485&lt;=34999),"30000 - 34999",AND(C2485&gt;=35000,C2485&lt;=39999),"35000 - 39999",AND(C2485&gt;=40000,C2485&lt;=44999),"40000 - 44999",AND(C2485&gt;=45000,C2485&lt;=49999),"45000 - 49999",C2485&gt;=50000,"50000 or more")</f>
        <v>1000 - 4999</v>
      </c>
    </row>
    <row r="2486" spans="1:4" x14ac:dyDescent="0.25">
      <c r="A2486">
        <v>90</v>
      </c>
      <c r="B2486" t="str" cm="1">
        <f t="array" ref="B2486">_xlfn.IFS(Data!F2486 = "successful", "successful",Data!F2486="failed","unsuccessful",Data!F2486="canceled","unsuccessful",Data!F2486="live","live")</f>
        <v>successful</v>
      </c>
      <c r="C2486">
        <v>3500</v>
      </c>
      <c r="D2486" t="str" cm="1">
        <f t="array" ref="D2486">_xlfn.IFS(C2486&lt;1000,"&lt;1000",AND(C2486&gt;=1000,C2486&lt;=4999),"1000 - 4999",AND(C2486&gt;=5000,C2486&lt;=9999),"5000 - 9999",AND(C2486&gt;=10000,C2486&lt;=14999),"10000 - 14999",AND(C2486&gt;=15000,C2486&lt;=19999),"15000 - 19999",AND(C2486&gt;=20000,C2486&lt;=24999),"20000 - 24999",AND(C2486&gt;=25000,C2486&lt;=29999),"25000 - 29999",AND(C2486&gt;=30000,C2486&lt;=34999),"30000 - 34999",AND(C2486&gt;=35000,C2486&lt;=39999),"35000 - 39999",AND(C2486&gt;=40000,C2486&lt;=44999),"40000 - 44999",AND(C2486&gt;=45000,C2486&lt;=49999),"45000 - 49999",C2486&gt;=50000,"50000 or more")</f>
        <v>1000 - 4999</v>
      </c>
    </row>
    <row r="2487" spans="1:4" x14ac:dyDescent="0.25">
      <c r="A2487">
        <v>41</v>
      </c>
      <c r="B2487" t="str" cm="1">
        <f t="array" ref="B2487">_xlfn.IFS(Data!F2487 = "successful", "successful",Data!F2487="failed","unsuccessful",Data!F2487="canceled","unsuccessful",Data!F2487="live","live")</f>
        <v>successful</v>
      </c>
      <c r="C2487">
        <v>2000</v>
      </c>
      <c r="D2487" t="str" cm="1">
        <f t="array" ref="D2487">_xlfn.IFS(C2487&lt;1000,"&lt;1000",AND(C2487&gt;=1000,C2487&lt;=4999),"1000 - 4999",AND(C2487&gt;=5000,C2487&lt;=9999),"5000 - 9999",AND(C2487&gt;=10000,C2487&lt;=14999),"10000 - 14999",AND(C2487&gt;=15000,C2487&lt;=19999),"15000 - 19999",AND(C2487&gt;=20000,C2487&lt;=24999),"20000 - 24999",AND(C2487&gt;=25000,C2487&lt;=29999),"25000 - 29999",AND(C2487&gt;=30000,C2487&lt;=34999),"30000 - 34999",AND(C2487&gt;=35000,C2487&lt;=39999),"35000 - 39999",AND(C2487&gt;=40000,C2487&lt;=44999),"40000 - 44999",AND(C2487&gt;=45000,C2487&lt;=49999),"45000 - 49999",C2487&gt;=50000,"50000 or more")</f>
        <v>1000 - 4999</v>
      </c>
    </row>
    <row r="2488" spans="1:4" x14ac:dyDescent="0.25">
      <c r="A2488">
        <v>30</v>
      </c>
      <c r="B2488" t="str" cm="1">
        <f t="array" ref="B2488">_xlfn.IFS(Data!F2488 = "successful", "successful",Data!F2488="failed","unsuccessful",Data!F2488="canceled","unsuccessful",Data!F2488="live","live")</f>
        <v>successful</v>
      </c>
      <c r="C2488">
        <v>300</v>
      </c>
      <c r="D2488" t="str" cm="1">
        <f t="array" ref="D2488">_xlfn.IFS(C2488&lt;1000,"&lt;1000",AND(C2488&gt;=1000,C2488&lt;=4999),"1000 - 4999",AND(C2488&gt;=5000,C2488&lt;=9999),"5000 - 9999",AND(C2488&gt;=10000,C2488&lt;=14999),"10000 - 14999",AND(C2488&gt;=15000,C2488&lt;=19999),"15000 - 19999",AND(C2488&gt;=20000,C2488&lt;=24999),"20000 - 24999",AND(C2488&gt;=25000,C2488&lt;=29999),"25000 - 29999",AND(C2488&gt;=30000,C2488&lt;=34999),"30000 - 34999",AND(C2488&gt;=35000,C2488&lt;=39999),"35000 - 39999",AND(C2488&gt;=40000,C2488&lt;=44999),"40000 - 44999",AND(C2488&gt;=45000,C2488&lt;=49999),"45000 - 49999",C2488&gt;=50000,"50000 or more")</f>
        <v>&lt;1000</v>
      </c>
    </row>
    <row r="2489" spans="1:4" x14ac:dyDescent="0.25">
      <c r="A2489">
        <v>38</v>
      </c>
      <c r="B2489" t="str" cm="1">
        <f t="array" ref="B2489">_xlfn.IFS(Data!F2489 = "successful", "successful",Data!F2489="failed","unsuccessful",Data!F2489="canceled","unsuccessful",Data!F2489="live","live")</f>
        <v>successful</v>
      </c>
      <c r="C2489">
        <v>1500</v>
      </c>
      <c r="D2489" t="str" cm="1">
        <f t="array" ref="D2489">_xlfn.IFS(C2489&lt;1000,"&lt;1000",AND(C2489&gt;=1000,C2489&lt;=4999),"1000 - 4999",AND(C2489&gt;=5000,C2489&lt;=9999),"5000 - 9999",AND(C2489&gt;=10000,C2489&lt;=14999),"10000 - 14999",AND(C2489&gt;=15000,C2489&lt;=19999),"15000 - 19999",AND(C2489&gt;=20000,C2489&lt;=24999),"20000 - 24999",AND(C2489&gt;=25000,C2489&lt;=29999),"25000 - 29999",AND(C2489&gt;=30000,C2489&lt;=34999),"30000 - 34999",AND(C2489&gt;=35000,C2489&lt;=39999),"35000 - 39999",AND(C2489&gt;=40000,C2489&lt;=44999),"40000 - 44999",AND(C2489&gt;=45000,C2489&lt;=49999),"45000 - 49999",C2489&gt;=50000,"50000 or more")</f>
        <v>1000 - 4999</v>
      </c>
    </row>
    <row r="2490" spans="1:4" x14ac:dyDescent="0.25">
      <c r="A2490">
        <v>65</v>
      </c>
      <c r="B2490" t="str" cm="1">
        <f t="array" ref="B2490">_xlfn.IFS(Data!F2490 = "successful", "successful",Data!F2490="failed","unsuccessful",Data!F2490="canceled","unsuccessful",Data!F2490="live","live")</f>
        <v>successful</v>
      </c>
      <c r="C2490">
        <v>3000</v>
      </c>
      <c r="D2490" t="str" cm="1">
        <f t="array" ref="D2490">_xlfn.IFS(C2490&lt;1000,"&lt;1000",AND(C2490&gt;=1000,C2490&lt;=4999),"1000 - 4999",AND(C2490&gt;=5000,C2490&lt;=9999),"5000 - 9999",AND(C2490&gt;=10000,C2490&lt;=14999),"10000 - 14999",AND(C2490&gt;=15000,C2490&lt;=19999),"15000 - 19999",AND(C2490&gt;=20000,C2490&lt;=24999),"20000 - 24999",AND(C2490&gt;=25000,C2490&lt;=29999),"25000 - 29999",AND(C2490&gt;=30000,C2490&lt;=34999),"30000 - 34999",AND(C2490&gt;=35000,C2490&lt;=39999),"35000 - 39999",AND(C2490&gt;=40000,C2490&lt;=44999),"40000 - 44999",AND(C2490&gt;=45000,C2490&lt;=49999),"45000 - 49999",C2490&gt;=50000,"50000 or more")</f>
        <v>1000 - 4999</v>
      </c>
    </row>
    <row r="2491" spans="1:4" x14ac:dyDescent="0.25">
      <c r="A2491">
        <v>75</v>
      </c>
      <c r="B2491" t="str" cm="1">
        <f t="array" ref="B2491">_xlfn.IFS(Data!F2491 = "successful", "successful",Data!F2491="failed","unsuccessful",Data!F2491="canceled","unsuccessful",Data!F2491="live","live")</f>
        <v>successful</v>
      </c>
      <c r="C2491">
        <v>3500</v>
      </c>
      <c r="D2491" t="str" cm="1">
        <f t="array" ref="D2491">_xlfn.IFS(C2491&lt;1000,"&lt;1000",AND(C2491&gt;=1000,C2491&lt;=4999),"1000 - 4999",AND(C2491&gt;=5000,C2491&lt;=9999),"5000 - 9999",AND(C2491&gt;=10000,C2491&lt;=14999),"10000 - 14999",AND(C2491&gt;=15000,C2491&lt;=19999),"15000 - 19999",AND(C2491&gt;=20000,C2491&lt;=24999),"20000 - 24999",AND(C2491&gt;=25000,C2491&lt;=29999),"25000 - 29999",AND(C2491&gt;=30000,C2491&lt;=34999),"30000 - 34999",AND(C2491&gt;=35000,C2491&lt;=39999),"35000 - 39999",AND(C2491&gt;=40000,C2491&lt;=44999),"40000 - 44999",AND(C2491&gt;=45000,C2491&lt;=49999),"45000 - 49999",C2491&gt;=50000,"50000 or more")</f>
        <v>1000 - 4999</v>
      </c>
    </row>
    <row r="2492" spans="1:4" x14ac:dyDescent="0.25">
      <c r="A2492">
        <v>16</v>
      </c>
      <c r="B2492" t="str" cm="1">
        <f t="array" ref="B2492">_xlfn.IFS(Data!F2492 = "successful", "successful",Data!F2492="failed","unsuccessful",Data!F2492="canceled","unsuccessful",Data!F2492="live","live")</f>
        <v>successful</v>
      </c>
      <c r="C2492">
        <v>500</v>
      </c>
      <c r="D2492" t="str" cm="1">
        <f t="array" ref="D2492">_xlfn.IFS(C2492&lt;1000,"&lt;1000",AND(C2492&gt;=1000,C2492&lt;=4999),"1000 - 4999",AND(C2492&gt;=5000,C2492&lt;=9999),"5000 - 9999",AND(C2492&gt;=10000,C2492&lt;=14999),"10000 - 14999",AND(C2492&gt;=15000,C2492&lt;=19999),"15000 - 19999",AND(C2492&gt;=20000,C2492&lt;=24999),"20000 - 24999",AND(C2492&gt;=25000,C2492&lt;=29999),"25000 - 29999",AND(C2492&gt;=30000,C2492&lt;=34999),"30000 - 34999",AND(C2492&gt;=35000,C2492&lt;=39999),"35000 - 39999",AND(C2492&gt;=40000,C2492&lt;=44999),"40000 - 44999",AND(C2492&gt;=45000,C2492&lt;=49999),"45000 - 49999",C2492&gt;=50000,"50000 or more")</f>
        <v>&lt;1000</v>
      </c>
    </row>
    <row r="2493" spans="1:4" x14ac:dyDescent="0.25">
      <c r="A2493">
        <v>10</v>
      </c>
      <c r="B2493" t="str" cm="1">
        <f t="array" ref="B2493">_xlfn.IFS(Data!F2493 = "successful", "successful",Data!F2493="failed","unsuccessful",Data!F2493="canceled","unsuccessful",Data!F2493="live","live")</f>
        <v>successful</v>
      </c>
      <c r="C2493">
        <v>500</v>
      </c>
      <c r="D2493" t="str" cm="1">
        <f t="array" ref="D2493">_xlfn.IFS(C2493&lt;1000,"&lt;1000",AND(C2493&gt;=1000,C2493&lt;=4999),"1000 - 4999",AND(C2493&gt;=5000,C2493&lt;=9999),"5000 - 9999",AND(C2493&gt;=10000,C2493&lt;=14999),"10000 - 14999",AND(C2493&gt;=15000,C2493&lt;=19999),"15000 - 19999",AND(C2493&gt;=20000,C2493&lt;=24999),"20000 - 24999",AND(C2493&gt;=25000,C2493&lt;=29999),"25000 - 29999",AND(C2493&gt;=30000,C2493&lt;=34999),"30000 - 34999",AND(C2493&gt;=35000,C2493&lt;=39999),"35000 - 39999",AND(C2493&gt;=40000,C2493&lt;=44999),"40000 - 44999",AND(C2493&gt;=45000,C2493&lt;=49999),"45000 - 49999",C2493&gt;=50000,"50000 or more")</f>
        <v>&lt;1000</v>
      </c>
    </row>
    <row r="2494" spans="1:4" x14ac:dyDescent="0.25">
      <c r="A2494">
        <v>27</v>
      </c>
      <c r="B2494" t="str" cm="1">
        <f t="array" ref="B2494">_xlfn.IFS(Data!F2494 = "successful", "successful",Data!F2494="failed","unsuccessful",Data!F2494="canceled","unsuccessful",Data!F2494="live","live")</f>
        <v>successful</v>
      </c>
      <c r="C2494">
        <v>600</v>
      </c>
      <c r="D2494" t="str" cm="1">
        <f t="array" ref="D2494">_xlfn.IFS(C2494&lt;1000,"&lt;1000",AND(C2494&gt;=1000,C2494&lt;=4999),"1000 - 4999",AND(C2494&gt;=5000,C2494&lt;=9999),"5000 - 9999",AND(C2494&gt;=10000,C2494&lt;=14999),"10000 - 14999",AND(C2494&gt;=15000,C2494&lt;=19999),"15000 - 19999",AND(C2494&gt;=20000,C2494&lt;=24999),"20000 - 24999",AND(C2494&gt;=25000,C2494&lt;=29999),"25000 - 29999",AND(C2494&gt;=30000,C2494&lt;=34999),"30000 - 34999",AND(C2494&gt;=35000,C2494&lt;=39999),"35000 - 39999",AND(C2494&gt;=40000,C2494&lt;=44999),"40000 - 44999",AND(C2494&gt;=45000,C2494&lt;=49999),"45000 - 49999",C2494&gt;=50000,"50000 or more")</f>
        <v>&lt;1000</v>
      </c>
    </row>
    <row r="2495" spans="1:4" x14ac:dyDescent="0.25">
      <c r="A2495">
        <v>259</v>
      </c>
      <c r="B2495" t="str" cm="1">
        <f t="array" ref="B2495">_xlfn.IFS(Data!F2495 = "successful", "successful",Data!F2495="failed","unsuccessful",Data!F2495="canceled","unsuccessful",Data!F2495="live","live")</f>
        <v>successful</v>
      </c>
      <c r="C2495">
        <v>20000</v>
      </c>
      <c r="D2495" t="str" cm="1">
        <f t="array" ref="D2495">_xlfn.IFS(C2495&lt;1000,"&lt;1000",AND(C2495&gt;=1000,C2495&lt;=4999),"1000 - 4999",AND(C2495&gt;=5000,C2495&lt;=9999),"5000 - 9999",AND(C2495&gt;=10000,C2495&lt;=14999),"10000 - 14999",AND(C2495&gt;=15000,C2495&lt;=19999),"15000 - 19999",AND(C2495&gt;=20000,C2495&lt;=24999),"20000 - 24999",AND(C2495&gt;=25000,C2495&lt;=29999),"25000 - 29999",AND(C2495&gt;=30000,C2495&lt;=34999),"30000 - 34999",AND(C2495&gt;=35000,C2495&lt;=39999),"35000 - 39999",AND(C2495&gt;=40000,C2495&lt;=44999),"40000 - 44999",AND(C2495&gt;=45000,C2495&lt;=49999),"45000 - 49999",C2495&gt;=50000,"50000 or more")</f>
        <v>20000 - 24999</v>
      </c>
    </row>
    <row r="2496" spans="1:4" x14ac:dyDescent="0.25">
      <c r="A2496">
        <v>39</v>
      </c>
      <c r="B2496" t="str" cm="1">
        <f t="array" ref="B2496">_xlfn.IFS(Data!F2496 = "successful", "successful",Data!F2496="failed","unsuccessful",Data!F2496="canceled","unsuccessful",Data!F2496="live","live")</f>
        <v>successful</v>
      </c>
      <c r="C2496">
        <v>1500</v>
      </c>
      <c r="D2496" t="str" cm="1">
        <f t="array" ref="D2496">_xlfn.IFS(C2496&lt;1000,"&lt;1000",AND(C2496&gt;=1000,C2496&lt;=4999),"1000 - 4999",AND(C2496&gt;=5000,C2496&lt;=9999),"5000 - 9999",AND(C2496&gt;=10000,C2496&lt;=14999),"10000 - 14999",AND(C2496&gt;=15000,C2496&lt;=19999),"15000 - 19999",AND(C2496&gt;=20000,C2496&lt;=24999),"20000 - 24999",AND(C2496&gt;=25000,C2496&lt;=29999),"25000 - 29999",AND(C2496&gt;=30000,C2496&lt;=34999),"30000 - 34999",AND(C2496&gt;=35000,C2496&lt;=39999),"35000 - 39999",AND(C2496&gt;=40000,C2496&lt;=44999),"40000 - 44999",AND(C2496&gt;=45000,C2496&lt;=49999),"45000 - 49999",C2496&gt;=50000,"50000 or more")</f>
        <v>1000 - 4999</v>
      </c>
    </row>
    <row r="2497" spans="1:4" x14ac:dyDescent="0.25">
      <c r="A2497">
        <v>42</v>
      </c>
      <c r="B2497" t="str" cm="1">
        <f t="array" ref="B2497">_xlfn.IFS(Data!F2497 = "successful", "successful",Data!F2497="failed","unsuccessful",Data!F2497="canceled","unsuccessful",Data!F2497="live","live")</f>
        <v>successful</v>
      </c>
      <c r="C2497">
        <v>1500</v>
      </c>
      <c r="D2497" t="str" cm="1">
        <f t="array" ref="D2497">_xlfn.IFS(C2497&lt;1000,"&lt;1000",AND(C2497&gt;=1000,C2497&lt;=4999),"1000 - 4999",AND(C2497&gt;=5000,C2497&lt;=9999),"5000 - 9999",AND(C2497&gt;=10000,C2497&lt;=14999),"10000 - 14999",AND(C2497&gt;=15000,C2497&lt;=19999),"15000 - 19999",AND(C2497&gt;=20000,C2497&lt;=24999),"20000 - 24999",AND(C2497&gt;=25000,C2497&lt;=29999),"25000 - 29999",AND(C2497&gt;=30000,C2497&lt;=34999),"30000 - 34999",AND(C2497&gt;=35000,C2497&lt;=39999),"35000 - 39999",AND(C2497&gt;=40000,C2497&lt;=44999),"40000 - 44999",AND(C2497&gt;=45000,C2497&lt;=49999),"45000 - 49999",C2497&gt;=50000,"50000 or more")</f>
        <v>1000 - 4999</v>
      </c>
    </row>
    <row r="2498" spans="1:4" x14ac:dyDescent="0.25">
      <c r="A2498">
        <v>10</v>
      </c>
      <c r="B2498" t="str" cm="1">
        <f t="array" ref="B2498">_xlfn.IFS(Data!F2498 = "successful", "successful",Data!F2498="failed","unsuccessful",Data!F2498="canceled","unsuccessful",Data!F2498="live","live")</f>
        <v>successful</v>
      </c>
      <c r="C2498">
        <v>6000</v>
      </c>
      <c r="D2498" t="str" cm="1">
        <f t="array" ref="D2498">_xlfn.IFS(C2498&lt;1000,"&lt;1000",AND(C2498&gt;=1000,C2498&lt;=4999),"1000 - 4999",AND(C2498&gt;=5000,C2498&lt;=9999),"5000 - 9999",AND(C2498&gt;=10000,C2498&lt;=14999),"10000 - 14999",AND(C2498&gt;=15000,C2498&lt;=19999),"15000 - 19999",AND(C2498&gt;=20000,C2498&lt;=24999),"20000 - 24999",AND(C2498&gt;=25000,C2498&lt;=29999),"25000 - 29999",AND(C2498&gt;=30000,C2498&lt;=34999),"30000 - 34999",AND(C2498&gt;=35000,C2498&lt;=39999),"35000 - 39999",AND(C2498&gt;=40000,C2498&lt;=44999),"40000 - 44999",AND(C2498&gt;=45000,C2498&lt;=49999),"45000 - 49999",C2498&gt;=50000,"50000 or more")</f>
        <v>5000 - 9999</v>
      </c>
    </row>
    <row r="2499" spans="1:4" x14ac:dyDescent="0.25">
      <c r="A2499">
        <v>56</v>
      </c>
      <c r="B2499" t="str" cm="1">
        <f t="array" ref="B2499">_xlfn.IFS(Data!F2499 = "successful", "successful",Data!F2499="failed","unsuccessful",Data!F2499="canceled","unsuccessful",Data!F2499="live","live")</f>
        <v>successful</v>
      </c>
      <c r="C2499">
        <v>4000</v>
      </c>
      <c r="D2499" t="str" cm="1">
        <f t="array" ref="D2499">_xlfn.IFS(C2499&lt;1000,"&lt;1000",AND(C2499&gt;=1000,C2499&lt;=4999),"1000 - 4999",AND(C2499&gt;=5000,C2499&lt;=9999),"5000 - 9999",AND(C2499&gt;=10000,C2499&lt;=14999),"10000 - 14999",AND(C2499&gt;=15000,C2499&lt;=19999),"15000 - 19999",AND(C2499&gt;=20000,C2499&lt;=24999),"20000 - 24999",AND(C2499&gt;=25000,C2499&lt;=29999),"25000 - 29999",AND(C2499&gt;=30000,C2499&lt;=34999),"30000 - 34999",AND(C2499&gt;=35000,C2499&lt;=39999),"35000 - 39999",AND(C2499&gt;=40000,C2499&lt;=44999),"40000 - 44999",AND(C2499&gt;=45000,C2499&lt;=49999),"45000 - 49999",C2499&gt;=50000,"50000 or more")</f>
        <v>1000 - 4999</v>
      </c>
    </row>
    <row r="2500" spans="1:4" x14ac:dyDescent="0.25">
      <c r="A2500">
        <v>20</v>
      </c>
      <c r="B2500" t="str" cm="1">
        <f t="array" ref="B2500">_xlfn.IFS(Data!F2500 = "successful", "successful",Data!F2500="failed","unsuccessful",Data!F2500="canceled","unsuccessful",Data!F2500="live","live")</f>
        <v>successful</v>
      </c>
      <c r="C2500">
        <v>1000</v>
      </c>
      <c r="D2500" t="str" cm="1">
        <f t="array" ref="D2500">_xlfn.IFS(C2500&lt;1000,"&lt;1000",AND(C2500&gt;=1000,C2500&lt;=4999),"1000 - 4999",AND(C2500&gt;=5000,C2500&lt;=9999),"5000 - 9999",AND(C2500&gt;=10000,C2500&lt;=14999),"10000 - 14999",AND(C2500&gt;=15000,C2500&lt;=19999),"15000 - 19999",AND(C2500&gt;=20000,C2500&lt;=24999),"20000 - 24999",AND(C2500&gt;=25000,C2500&lt;=29999),"25000 - 29999",AND(C2500&gt;=30000,C2500&lt;=34999),"30000 - 34999",AND(C2500&gt;=35000,C2500&lt;=39999),"35000 - 39999",AND(C2500&gt;=40000,C2500&lt;=44999),"40000 - 44999",AND(C2500&gt;=45000,C2500&lt;=49999),"45000 - 49999",C2500&gt;=50000,"50000 or more")</f>
        <v>1000 - 4999</v>
      </c>
    </row>
    <row r="2501" spans="1:4" x14ac:dyDescent="0.25">
      <c r="A2501">
        <v>170</v>
      </c>
      <c r="B2501" t="str" cm="1">
        <f t="array" ref="B2501">_xlfn.IFS(Data!F2501 = "successful", "successful",Data!F2501="failed","unsuccessful",Data!F2501="canceled","unsuccessful",Data!F2501="live","live")</f>
        <v>successful</v>
      </c>
      <c r="C2501">
        <v>4000</v>
      </c>
      <c r="D2501" t="str" cm="1">
        <f t="array" ref="D2501">_xlfn.IFS(C2501&lt;1000,"&lt;1000",AND(C2501&gt;=1000,C2501&lt;=4999),"1000 - 4999",AND(C2501&gt;=5000,C2501&lt;=9999),"5000 - 9999",AND(C2501&gt;=10000,C2501&lt;=14999),"10000 - 14999",AND(C2501&gt;=15000,C2501&lt;=19999),"15000 - 19999",AND(C2501&gt;=20000,C2501&lt;=24999),"20000 - 24999",AND(C2501&gt;=25000,C2501&lt;=29999),"25000 - 29999",AND(C2501&gt;=30000,C2501&lt;=34999),"30000 - 34999",AND(C2501&gt;=35000,C2501&lt;=39999),"35000 - 39999",AND(C2501&gt;=40000,C2501&lt;=44999),"40000 - 44999",AND(C2501&gt;=45000,C2501&lt;=49999),"45000 - 49999",C2501&gt;=50000,"50000 or more")</f>
        <v>1000 - 4999</v>
      </c>
    </row>
    <row r="2502" spans="1:4" x14ac:dyDescent="0.25">
      <c r="A2502">
        <v>29</v>
      </c>
      <c r="B2502" t="str" cm="1">
        <f t="array" ref="B2502">_xlfn.IFS(Data!F2502 = "successful", "successful",Data!F2502="failed","unsuccessful",Data!F2502="canceled","unsuccessful",Data!F2502="live","live")</f>
        <v>successful</v>
      </c>
      <c r="C2502">
        <v>600</v>
      </c>
      <c r="D2502" t="str" cm="1">
        <f t="array" ref="D2502">_xlfn.IFS(C2502&lt;1000,"&lt;1000",AND(C2502&gt;=1000,C2502&lt;=4999),"1000 - 4999",AND(C2502&gt;=5000,C2502&lt;=9999),"5000 - 9999",AND(C2502&gt;=10000,C2502&lt;=14999),"10000 - 14999",AND(C2502&gt;=15000,C2502&lt;=19999),"15000 - 19999",AND(C2502&gt;=20000,C2502&lt;=24999),"20000 - 24999",AND(C2502&gt;=25000,C2502&lt;=29999),"25000 - 29999",AND(C2502&gt;=30000,C2502&lt;=34999),"30000 - 34999",AND(C2502&gt;=35000,C2502&lt;=39999),"35000 - 39999",AND(C2502&gt;=40000,C2502&lt;=44999),"40000 - 44999",AND(C2502&gt;=45000,C2502&lt;=49999),"45000 - 49999",C2502&gt;=50000,"50000 or more")</f>
        <v>&lt;1000</v>
      </c>
    </row>
    <row r="2503" spans="1:4" x14ac:dyDescent="0.25">
      <c r="A2503">
        <v>7</v>
      </c>
      <c r="B2503" t="str" cm="1">
        <f t="array" ref="B2503">_xlfn.IFS(Data!F2503 = "successful", "successful",Data!F2503="failed","unsuccessful",Data!F2503="canceled","unsuccessful",Data!F2503="live","live")</f>
        <v>unsuccessful</v>
      </c>
      <c r="C2503">
        <v>11000</v>
      </c>
      <c r="D2503" t="str" cm="1">
        <f t="array" ref="D2503">_xlfn.IFS(C2503&lt;1000,"&lt;1000",AND(C2503&gt;=1000,C2503&lt;=4999),"1000 - 4999",AND(C2503&gt;=5000,C2503&lt;=9999),"5000 - 9999",AND(C2503&gt;=10000,C2503&lt;=14999),"10000 - 14999",AND(C2503&gt;=15000,C2503&lt;=19999),"15000 - 19999",AND(C2503&gt;=20000,C2503&lt;=24999),"20000 - 24999",AND(C2503&gt;=25000,C2503&lt;=29999),"25000 - 29999",AND(C2503&gt;=30000,C2503&lt;=34999),"30000 - 34999",AND(C2503&gt;=35000,C2503&lt;=39999),"35000 - 39999",AND(C2503&gt;=40000,C2503&lt;=44999),"40000 - 44999",AND(C2503&gt;=45000,C2503&lt;=49999),"45000 - 49999",C2503&gt;=50000,"50000 or more")</f>
        <v>10000 - 14999</v>
      </c>
    </row>
    <row r="2504" spans="1:4" x14ac:dyDescent="0.25">
      <c r="A2504">
        <v>5</v>
      </c>
      <c r="B2504" t="str" cm="1">
        <f t="array" ref="B2504">_xlfn.IFS(Data!F2504 = "successful", "successful",Data!F2504="failed","unsuccessful",Data!F2504="canceled","unsuccessful",Data!F2504="live","live")</f>
        <v>unsuccessful</v>
      </c>
      <c r="C2504">
        <v>110000</v>
      </c>
      <c r="D2504" t="str" cm="1">
        <f t="array" ref="D2504">_xlfn.IFS(C2504&lt;1000,"&lt;1000",AND(C2504&gt;=1000,C2504&lt;=4999),"1000 - 4999",AND(C2504&gt;=5000,C2504&lt;=9999),"5000 - 9999",AND(C2504&gt;=10000,C2504&lt;=14999),"10000 - 14999",AND(C2504&gt;=15000,C2504&lt;=19999),"15000 - 19999",AND(C2504&gt;=20000,C2504&lt;=24999),"20000 - 24999",AND(C2504&gt;=25000,C2504&lt;=29999),"25000 - 29999",AND(C2504&gt;=30000,C2504&lt;=34999),"30000 - 34999",AND(C2504&gt;=35000,C2504&lt;=39999),"35000 - 39999",AND(C2504&gt;=40000,C2504&lt;=44999),"40000 - 44999",AND(C2504&gt;=45000,C2504&lt;=49999),"45000 - 49999",C2504&gt;=50000,"50000 or more")</f>
        <v>50000 or more</v>
      </c>
    </row>
    <row r="2505" spans="1:4" x14ac:dyDescent="0.25">
      <c r="A2505">
        <v>0</v>
      </c>
      <c r="B2505" t="str" cm="1">
        <f t="array" ref="B2505">_xlfn.IFS(Data!F2505 = "successful", "successful",Data!F2505="failed","unsuccessful",Data!F2505="canceled","unsuccessful",Data!F2505="live","live")</f>
        <v>unsuccessful</v>
      </c>
      <c r="C2505">
        <v>10000</v>
      </c>
      <c r="D2505" t="str" cm="1">
        <f t="array" ref="D2505">_xlfn.IFS(C2505&lt;1000,"&lt;1000",AND(C2505&gt;=1000,C2505&lt;=4999),"1000 - 4999",AND(C2505&gt;=5000,C2505&lt;=9999),"5000 - 9999",AND(C2505&gt;=10000,C2505&lt;=14999),"10000 - 14999",AND(C2505&gt;=15000,C2505&lt;=19999),"15000 - 19999",AND(C2505&gt;=20000,C2505&lt;=24999),"20000 - 24999",AND(C2505&gt;=25000,C2505&lt;=29999),"25000 - 29999",AND(C2505&gt;=30000,C2505&lt;=34999),"30000 - 34999",AND(C2505&gt;=35000,C2505&lt;=39999),"35000 - 39999",AND(C2505&gt;=40000,C2505&lt;=44999),"40000 - 44999",AND(C2505&gt;=45000,C2505&lt;=49999),"45000 - 49999",C2505&gt;=50000,"50000 or more")</f>
        <v>10000 - 14999</v>
      </c>
    </row>
    <row r="2506" spans="1:4" x14ac:dyDescent="0.25">
      <c r="A2506">
        <v>0</v>
      </c>
      <c r="B2506" t="str" cm="1">
        <f t="array" ref="B2506">_xlfn.IFS(Data!F2506 = "successful", "successful",Data!F2506="failed","unsuccessful",Data!F2506="canceled","unsuccessful",Data!F2506="live","live")</f>
        <v>unsuccessful</v>
      </c>
      <c r="C2506">
        <v>35000</v>
      </c>
      <c r="D2506" t="str" cm="1">
        <f t="array" ref="D2506">_xlfn.IFS(C2506&lt;1000,"&lt;1000",AND(C2506&gt;=1000,C2506&lt;=4999),"1000 - 4999",AND(C2506&gt;=5000,C2506&lt;=9999),"5000 - 9999",AND(C2506&gt;=10000,C2506&lt;=14999),"10000 - 14999",AND(C2506&gt;=15000,C2506&lt;=19999),"15000 - 19999",AND(C2506&gt;=20000,C2506&lt;=24999),"20000 - 24999",AND(C2506&gt;=25000,C2506&lt;=29999),"25000 - 29999",AND(C2506&gt;=30000,C2506&lt;=34999),"30000 - 34999",AND(C2506&gt;=35000,C2506&lt;=39999),"35000 - 39999",AND(C2506&gt;=40000,C2506&lt;=44999),"40000 - 44999",AND(C2506&gt;=45000,C2506&lt;=49999),"45000 - 49999",C2506&gt;=50000,"50000 or more")</f>
        <v>35000 - 39999</v>
      </c>
    </row>
    <row r="2507" spans="1:4" x14ac:dyDescent="0.25">
      <c r="A2507">
        <v>0</v>
      </c>
      <c r="B2507" t="str" cm="1">
        <f t="array" ref="B2507">_xlfn.IFS(Data!F2507 = "successful", "successful",Data!F2507="failed","unsuccessful",Data!F2507="canceled","unsuccessful",Data!F2507="live","live")</f>
        <v>unsuccessful</v>
      </c>
      <c r="C2507">
        <v>7000</v>
      </c>
      <c r="D2507" t="str" cm="1">
        <f t="array" ref="D2507">_xlfn.IFS(C2507&lt;1000,"&lt;1000",AND(C2507&gt;=1000,C2507&lt;=4999),"1000 - 4999",AND(C2507&gt;=5000,C2507&lt;=9999),"5000 - 9999",AND(C2507&gt;=10000,C2507&lt;=14999),"10000 - 14999",AND(C2507&gt;=15000,C2507&lt;=19999),"15000 - 19999",AND(C2507&gt;=20000,C2507&lt;=24999),"20000 - 24999",AND(C2507&gt;=25000,C2507&lt;=29999),"25000 - 29999",AND(C2507&gt;=30000,C2507&lt;=34999),"30000 - 34999",AND(C2507&gt;=35000,C2507&lt;=39999),"35000 - 39999",AND(C2507&gt;=40000,C2507&lt;=44999),"40000 - 44999",AND(C2507&gt;=45000,C2507&lt;=49999),"45000 - 49999",C2507&gt;=50000,"50000 or more")</f>
        <v>5000 - 9999</v>
      </c>
    </row>
    <row r="2508" spans="1:4" x14ac:dyDescent="0.25">
      <c r="A2508">
        <v>2</v>
      </c>
      <c r="B2508" t="str" cm="1">
        <f t="array" ref="B2508">_xlfn.IFS(Data!F2508 = "successful", "successful",Data!F2508="failed","unsuccessful",Data!F2508="canceled","unsuccessful",Data!F2508="live","live")</f>
        <v>unsuccessful</v>
      </c>
      <c r="C2508">
        <v>5000</v>
      </c>
      <c r="D2508" t="str" cm="1">
        <f t="array" ref="D2508">_xlfn.IFS(C2508&lt;1000,"&lt;1000",AND(C2508&gt;=1000,C2508&lt;=4999),"1000 - 4999",AND(C2508&gt;=5000,C2508&lt;=9999),"5000 - 9999",AND(C2508&gt;=10000,C2508&lt;=14999),"10000 - 14999",AND(C2508&gt;=15000,C2508&lt;=19999),"15000 - 19999",AND(C2508&gt;=20000,C2508&lt;=24999),"20000 - 24999",AND(C2508&gt;=25000,C2508&lt;=29999),"25000 - 29999",AND(C2508&gt;=30000,C2508&lt;=34999),"30000 - 34999",AND(C2508&gt;=35000,C2508&lt;=39999),"35000 - 39999",AND(C2508&gt;=40000,C2508&lt;=44999),"40000 - 44999",AND(C2508&gt;=45000,C2508&lt;=49999),"45000 - 49999",C2508&gt;=50000,"50000 or more")</f>
        <v>5000 - 9999</v>
      </c>
    </row>
    <row r="2509" spans="1:4" x14ac:dyDescent="0.25">
      <c r="A2509">
        <v>0</v>
      </c>
      <c r="B2509" t="str" cm="1">
        <f t="array" ref="B2509">_xlfn.IFS(Data!F2509 = "successful", "successful",Data!F2509="failed","unsuccessful",Data!F2509="canceled","unsuccessful",Data!F2509="live","live")</f>
        <v>unsuccessful</v>
      </c>
      <c r="C2509">
        <v>42850</v>
      </c>
      <c r="D2509" t="str" cm="1">
        <f t="array" ref="D2509">_xlfn.IFS(C2509&lt;1000,"&lt;1000",AND(C2509&gt;=1000,C2509&lt;=4999),"1000 - 4999",AND(C2509&gt;=5000,C2509&lt;=9999),"5000 - 9999",AND(C2509&gt;=10000,C2509&lt;=14999),"10000 - 14999",AND(C2509&gt;=15000,C2509&lt;=19999),"15000 - 19999",AND(C2509&gt;=20000,C2509&lt;=24999),"20000 - 24999",AND(C2509&gt;=25000,C2509&lt;=29999),"25000 - 29999",AND(C2509&gt;=30000,C2509&lt;=34999),"30000 - 34999",AND(C2509&gt;=35000,C2509&lt;=39999),"35000 - 39999",AND(C2509&gt;=40000,C2509&lt;=44999),"40000 - 44999",AND(C2509&gt;=45000,C2509&lt;=49999),"45000 - 49999",C2509&gt;=50000,"50000 or more")</f>
        <v>40000 - 44999</v>
      </c>
    </row>
    <row r="2510" spans="1:4" x14ac:dyDescent="0.25">
      <c r="A2510">
        <v>0</v>
      </c>
      <c r="B2510" t="str" cm="1">
        <f t="array" ref="B2510">_xlfn.IFS(Data!F2510 = "successful", "successful",Data!F2510="failed","unsuccessful",Data!F2510="canceled","unsuccessful",Data!F2510="live","live")</f>
        <v>unsuccessful</v>
      </c>
      <c r="C2510">
        <v>20000</v>
      </c>
      <c r="D2510" t="str" cm="1">
        <f t="array" ref="D2510">_xlfn.IFS(C2510&lt;1000,"&lt;1000",AND(C2510&gt;=1000,C2510&lt;=4999),"1000 - 4999",AND(C2510&gt;=5000,C2510&lt;=9999),"5000 - 9999",AND(C2510&gt;=10000,C2510&lt;=14999),"10000 - 14999",AND(C2510&gt;=15000,C2510&lt;=19999),"15000 - 19999",AND(C2510&gt;=20000,C2510&lt;=24999),"20000 - 24999",AND(C2510&gt;=25000,C2510&lt;=29999),"25000 - 29999",AND(C2510&gt;=30000,C2510&lt;=34999),"30000 - 34999",AND(C2510&gt;=35000,C2510&lt;=39999),"35000 - 39999",AND(C2510&gt;=40000,C2510&lt;=44999),"40000 - 44999",AND(C2510&gt;=45000,C2510&lt;=49999),"45000 - 49999",C2510&gt;=50000,"50000 or more")</f>
        <v>20000 - 24999</v>
      </c>
    </row>
    <row r="2511" spans="1:4" x14ac:dyDescent="0.25">
      <c r="A2511">
        <v>28</v>
      </c>
      <c r="B2511" t="str" cm="1">
        <f t="array" ref="B2511">_xlfn.IFS(Data!F2511 = "successful", "successful",Data!F2511="failed","unsuccessful",Data!F2511="canceled","unsuccessful",Data!F2511="live","live")</f>
        <v>unsuccessful</v>
      </c>
      <c r="C2511">
        <v>95000</v>
      </c>
      <c r="D2511" t="str" cm="1">
        <f t="array" ref="D2511">_xlfn.IFS(C2511&lt;1000,"&lt;1000",AND(C2511&gt;=1000,C2511&lt;=4999),"1000 - 4999",AND(C2511&gt;=5000,C2511&lt;=9999),"5000 - 9999",AND(C2511&gt;=10000,C2511&lt;=14999),"10000 - 14999",AND(C2511&gt;=15000,C2511&lt;=19999),"15000 - 19999",AND(C2511&gt;=20000,C2511&lt;=24999),"20000 - 24999",AND(C2511&gt;=25000,C2511&lt;=29999),"25000 - 29999",AND(C2511&gt;=30000,C2511&lt;=34999),"30000 - 34999",AND(C2511&gt;=35000,C2511&lt;=39999),"35000 - 39999",AND(C2511&gt;=40000,C2511&lt;=44999),"40000 - 44999",AND(C2511&gt;=45000,C2511&lt;=49999),"45000 - 49999",C2511&gt;=50000,"50000 or more")</f>
        <v>50000 or more</v>
      </c>
    </row>
    <row r="2512" spans="1:4" x14ac:dyDescent="0.25">
      <c r="A2512">
        <v>2</v>
      </c>
      <c r="B2512" t="str" cm="1">
        <f t="array" ref="B2512">_xlfn.IFS(Data!F2512 = "successful", "successful",Data!F2512="failed","unsuccessful",Data!F2512="canceled","unsuccessful",Data!F2512="live","live")</f>
        <v>unsuccessful</v>
      </c>
      <c r="C2512">
        <v>50000</v>
      </c>
      <c r="D2512" t="str" cm="1">
        <f t="array" ref="D2512">_xlfn.IFS(C2512&lt;1000,"&lt;1000",AND(C2512&gt;=1000,C2512&lt;=4999),"1000 - 4999",AND(C2512&gt;=5000,C2512&lt;=9999),"5000 - 9999",AND(C2512&gt;=10000,C2512&lt;=14999),"10000 - 14999",AND(C2512&gt;=15000,C2512&lt;=19999),"15000 - 19999",AND(C2512&gt;=20000,C2512&lt;=24999),"20000 - 24999",AND(C2512&gt;=25000,C2512&lt;=29999),"25000 - 29999",AND(C2512&gt;=30000,C2512&lt;=34999),"30000 - 34999",AND(C2512&gt;=35000,C2512&lt;=39999),"35000 - 39999",AND(C2512&gt;=40000,C2512&lt;=44999),"40000 - 44999",AND(C2512&gt;=45000,C2512&lt;=49999),"45000 - 49999",C2512&gt;=50000,"50000 or more")</f>
        <v>50000 or more</v>
      </c>
    </row>
    <row r="2513" spans="1:4" x14ac:dyDescent="0.25">
      <c r="A2513">
        <v>0</v>
      </c>
      <c r="B2513" t="str" cm="1">
        <f t="array" ref="B2513">_xlfn.IFS(Data!F2513 = "successful", "successful",Data!F2513="failed","unsuccessful",Data!F2513="canceled","unsuccessful",Data!F2513="live","live")</f>
        <v>unsuccessful</v>
      </c>
      <c r="C2513">
        <v>100000</v>
      </c>
      <c r="D2513" t="str" cm="1">
        <f t="array" ref="D2513">_xlfn.IFS(C2513&lt;1000,"&lt;1000",AND(C2513&gt;=1000,C2513&lt;=4999),"1000 - 4999",AND(C2513&gt;=5000,C2513&lt;=9999),"5000 - 9999",AND(C2513&gt;=10000,C2513&lt;=14999),"10000 - 14999",AND(C2513&gt;=15000,C2513&lt;=19999),"15000 - 19999",AND(C2513&gt;=20000,C2513&lt;=24999),"20000 - 24999",AND(C2513&gt;=25000,C2513&lt;=29999),"25000 - 29999",AND(C2513&gt;=30000,C2513&lt;=34999),"30000 - 34999",AND(C2513&gt;=35000,C2513&lt;=39999),"35000 - 39999",AND(C2513&gt;=40000,C2513&lt;=44999),"40000 - 44999",AND(C2513&gt;=45000,C2513&lt;=49999),"45000 - 49999",C2513&gt;=50000,"50000 or more")</f>
        <v>50000 or more</v>
      </c>
    </row>
    <row r="2514" spans="1:4" x14ac:dyDescent="0.25">
      <c r="A2514">
        <v>0</v>
      </c>
      <c r="B2514" t="str" cm="1">
        <f t="array" ref="B2514">_xlfn.IFS(Data!F2514 = "successful", "successful",Data!F2514="failed","unsuccessful",Data!F2514="canceled","unsuccessful",Data!F2514="live","live")</f>
        <v>unsuccessful</v>
      </c>
      <c r="C2514">
        <v>1150</v>
      </c>
      <c r="D2514" t="str" cm="1">
        <f t="array" ref="D2514">_xlfn.IFS(C2514&lt;1000,"&lt;1000",AND(C2514&gt;=1000,C2514&lt;=4999),"1000 - 4999",AND(C2514&gt;=5000,C2514&lt;=9999),"5000 - 9999",AND(C2514&gt;=10000,C2514&lt;=14999),"10000 - 14999",AND(C2514&gt;=15000,C2514&lt;=19999),"15000 - 19999",AND(C2514&gt;=20000,C2514&lt;=24999),"20000 - 24999",AND(C2514&gt;=25000,C2514&lt;=29999),"25000 - 29999",AND(C2514&gt;=30000,C2514&lt;=34999),"30000 - 34999",AND(C2514&gt;=35000,C2514&lt;=39999),"35000 - 39999",AND(C2514&gt;=40000,C2514&lt;=44999),"40000 - 44999",AND(C2514&gt;=45000,C2514&lt;=49999),"45000 - 49999",C2514&gt;=50000,"50000 or more")</f>
        <v>1000 - 4999</v>
      </c>
    </row>
    <row r="2515" spans="1:4" x14ac:dyDescent="0.25">
      <c r="A2515">
        <v>0</v>
      </c>
      <c r="B2515" t="str" cm="1">
        <f t="array" ref="B2515">_xlfn.IFS(Data!F2515 = "successful", "successful",Data!F2515="failed","unsuccessful",Data!F2515="canceled","unsuccessful",Data!F2515="live","live")</f>
        <v>unsuccessful</v>
      </c>
      <c r="C2515">
        <v>180000</v>
      </c>
      <c r="D2515" t="str" cm="1">
        <f t="array" ref="D2515">_xlfn.IFS(C2515&lt;1000,"&lt;1000",AND(C2515&gt;=1000,C2515&lt;=4999),"1000 - 4999",AND(C2515&gt;=5000,C2515&lt;=9999),"5000 - 9999",AND(C2515&gt;=10000,C2515&lt;=14999),"10000 - 14999",AND(C2515&gt;=15000,C2515&lt;=19999),"15000 - 19999",AND(C2515&gt;=20000,C2515&lt;=24999),"20000 - 24999",AND(C2515&gt;=25000,C2515&lt;=29999),"25000 - 29999",AND(C2515&gt;=30000,C2515&lt;=34999),"30000 - 34999",AND(C2515&gt;=35000,C2515&lt;=39999),"35000 - 39999",AND(C2515&gt;=40000,C2515&lt;=44999),"40000 - 44999",AND(C2515&gt;=45000,C2515&lt;=49999),"45000 - 49999",C2515&gt;=50000,"50000 or more")</f>
        <v>50000 or more</v>
      </c>
    </row>
    <row r="2516" spans="1:4" x14ac:dyDescent="0.25">
      <c r="A2516">
        <v>4</v>
      </c>
      <c r="B2516" t="str" cm="1">
        <f t="array" ref="B2516">_xlfn.IFS(Data!F2516 = "successful", "successful",Data!F2516="failed","unsuccessful",Data!F2516="canceled","unsuccessful",Data!F2516="live","live")</f>
        <v>unsuccessful</v>
      </c>
      <c r="C2516">
        <v>12000</v>
      </c>
      <c r="D2516" t="str" cm="1">
        <f t="array" ref="D2516">_xlfn.IFS(C2516&lt;1000,"&lt;1000",AND(C2516&gt;=1000,C2516&lt;=4999),"1000 - 4999",AND(C2516&gt;=5000,C2516&lt;=9999),"5000 - 9999",AND(C2516&gt;=10000,C2516&lt;=14999),"10000 - 14999",AND(C2516&gt;=15000,C2516&lt;=19999),"15000 - 19999",AND(C2516&gt;=20000,C2516&lt;=24999),"20000 - 24999",AND(C2516&gt;=25000,C2516&lt;=29999),"25000 - 29999",AND(C2516&gt;=30000,C2516&lt;=34999),"30000 - 34999",AND(C2516&gt;=35000,C2516&lt;=39999),"35000 - 39999",AND(C2516&gt;=40000,C2516&lt;=44999),"40000 - 44999",AND(C2516&gt;=45000,C2516&lt;=49999),"45000 - 49999",C2516&gt;=50000,"50000 or more")</f>
        <v>10000 - 14999</v>
      </c>
    </row>
    <row r="2517" spans="1:4" x14ac:dyDescent="0.25">
      <c r="A2517">
        <v>12</v>
      </c>
      <c r="B2517" t="str" cm="1">
        <f t="array" ref="B2517">_xlfn.IFS(Data!F2517 = "successful", "successful",Data!F2517="failed","unsuccessful",Data!F2517="canceled","unsuccessful",Data!F2517="live","live")</f>
        <v>unsuccessful</v>
      </c>
      <c r="C2517">
        <v>5000</v>
      </c>
      <c r="D2517" t="str" cm="1">
        <f t="array" ref="D2517">_xlfn.IFS(C2517&lt;1000,"&lt;1000",AND(C2517&gt;=1000,C2517&lt;=4999),"1000 - 4999",AND(C2517&gt;=5000,C2517&lt;=9999),"5000 - 9999",AND(C2517&gt;=10000,C2517&lt;=14999),"10000 - 14999",AND(C2517&gt;=15000,C2517&lt;=19999),"15000 - 19999",AND(C2517&gt;=20000,C2517&lt;=24999),"20000 - 24999",AND(C2517&gt;=25000,C2517&lt;=29999),"25000 - 29999",AND(C2517&gt;=30000,C2517&lt;=34999),"30000 - 34999",AND(C2517&gt;=35000,C2517&lt;=39999),"35000 - 39999",AND(C2517&gt;=40000,C2517&lt;=44999),"40000 - 44999",AND(C2517&gt;=45000,C2517&lt;=49999),"45000 - 49999",C2517&gt;=50000,"50000 or more")</f>
        <v>5000 - 9999</v>
      </c>
    </row>
    <row r="2518" spans="1:4" x14ac:dyDescent="0.25">
      <c r="A2518">
        <v>0</v>
      </c>
      <c r="B2518" t="str" cm="1">
        <f t="array" ref="B2518">_xlfn.IFS(Data!F2518 = "successful", "successful",Data!F2518="failed","unsuccessful",Data!F2518="canceled","unsuccessful",Data!F2518="live","live")</f>
        <v>unsuccessful</v>
      </c>
      <c r="C2518">
        <v>22000</v>
      </c>
      <c r="D2518" t="str" cm="1">
        <f t="array" ref="D2518">_xlfn.IFS(C2518&lt;1000,"&lt;1000",AND(C2518&gt;=1000,C2518&lt;=4999),"1000 - 4999",AND(C2518&gt;=5000,C2518&lt;=9999),"5000 - 9999",AND(C2518&gt;=10000,C2518&lt;=14999),"10000 - 14999",AND(C2518&gt;=15000,C2518&lt;=19999),"15000 - 19999",AND(C2518&gt;=20000,C2518&lt;=24999),"20000 - 24999",AND(C2518&gt;=25000,C2518&lt;=29999),"25000 - 29999",AND(C2518&gt;=30000,C2518&lt;=34999),"30000 - 34999",AND(C2518&gt;=35000,C2518&lt;=39999),"35000 - 39999",AND(C2518&gt;=40000,C2518&lt;=44999),"40000 - 44999",AND(C2518&gt;=45000,C2518&lt;=49999),"45000 - 49999",C2518&gt;=50000,"50000 or more")</f>
        <v>20000 - 24999</v>
      </c>
    </row>
    <row r="2519" spans="1:4" x14ac:dyDescent="0.25">
      <c r="A2519">
        <v>33</v>
      </c>
      <c r="B2519" t="str" cm="1">
        <f t="array" ref="B2519">_xlfn.IFS(Data!F2519 = "successful", "successful",Data!F2519="failed","unsuccessful",Data!F2519="canceled","unsuccessful",Data!F2519="live","live")</f>
        <v>unsuccessful</v>
      </c>
      <c r="C2519">
        <v>18000</v>
      </c>
      <c r="D2519" t="str" cm="1">
        <f t="array" ref="D2519">_xlfn.IFS(C2519&lt;1000,"&lt;1000",AND(C2519&gt;=1000,C2519&lt;=4999),"1000 - 4999",AND(C2519&gt;=5000,C2519&lt;=9999),"5000 - 9999",AND(C2519&gt;=10000,C2519&lt;=14999),"10000 - 14999",AND(C2519&gt;=15000,C2519&lt;=19999),"15000 - 19999",AND(C2519&gt;=20000,C2519&lt;=24999),"20000 - 24999",AND(C2519&gt;=25000,C2519&lt;=29999),"25000 - 29999",AND(C2519&gt;=30000,C2519&lt;=34999),"30000 - 34999",AND(C2519&gt;=35000,C2519&lt;=39999),"35000 - 39999",AND(C2519&gt;=40000,C2519&lt;=44999),"40000 - 44999",AND(C2519&gt;=45000,C2519&lt;=49999),"45000 - 49999",C2519&gt;=50000,"50000 or more")</f>
        <v>15000 - 19999</v>
      </c>
    </row>
    <row r="2520" spans="1:4" x14ac:dyDescent="0.25">
      <c r="A2520">
        <v>0</v>
      </c>
      <c r="B2520" t="str" cm="1">
        <f t="array" ref="B2520">_xlfn.IFS(Data!F2520 = "successful", "successful",Data!F2520="failed","unsuccessful",Data!F2520="canceled","unsuccessful",Data!F2520="live","live")</f>
        <v>unsuccessful</v>
      </c>
      <c r="C2520">
        <v>5000</v>
      </c>
      <c r="D2520" t="str" cm="1">
        <f t="array" ref="D2520">_xlfn.IFS(C2520&lt;1000,"&lt;1000",AND(C2520&gt;=1000,C2520&lt;=4999),"1000 - 4999",AND(C2520&gt;=5000,C2520&lt;=9999),"5000 - 9999",AND(C2520&gt;=10000,C2520&lt;=14999),"10000 - 14999",AND(C2520&gt;=15000,C2520&lt;=19999),"15000 - 19999",AND(C2520&gt;=20000,C2520&lt;=24999),"20000 - 24999",AND(C2520&gt;=25000,C2520&lt;=29999),"25000 - 29999",AND(C2520&gt;=30000,C2520&lt;=34999),"30000 - 34999",AND(C2520&gt;=35000,C2520&lt;=39999),"35000 - 39999",AND(C2520&gt;=40000,C2520&lt;=44999),"40000 - 44999",AND(C2520&gt;=45000,C2520&lt;=49999),"45000 - 49999",C2520&gt;=50000,"50000 or more")</f>
        <v>5000 - 9999</v>
      </c>
    </row>
    <row r="2521" spans="1:4" x14ac:dyDescent="0.25">
      <c r="A2521">
        <v>4</v>
      </c>
      <c r="B2521" t="str" cm="1">
        <f t="array" ref="B2521">_xlfn.IFS(Data!F2521 = "successful", "successful",Data!F2521="failed","unsuccessful",Data!F2521="canceled","unsuccessful",Data!F2521="live","live")</f>
        <v>unsuccessful</v>
      </c>
      <c r="C2521">
        <v>150000</v>
      </c>
      <c r="D2521" t="str" cm="1">
        <f t="array" ref="D2521">_xlfn.IFS(C2521&lt;1000,"&lt;1000",AND(C2521&gt;=1000,C2521&lt;=4999),"1000 - 4999",AND(C2521&gt;=5000,C2521&lt;=9999),"5000 - 9999",AND(C2521&gt;=10000,C2521&lt;=14999),"10000 - 14999",AND(C2521&gt;=15000,C2521&lt;=19999),"15000 - 19999",AND(C2521&gt;=20000,C2521&lt;=24999),"20000 - 24999",AND(C2521&gt;=25000,C2521&lt;=29999),"25000 - 29999",AND(C2521&gt;=30000,C2521&lt;=34999),"30000 - 34999",AND(C2521&gt;=35000,C2521&lt;=39999),"35000 - 39999",AND(C2521&gt;=40000,C2521&lt;=44999),"40000 - 44999",AND(C2521&gt;=45000,C2521&lt;=49999),"45000 - 49999",C2521&gt;=50000,"50000 or more")</f>
        <v>50000 or more</v>
      </c>
    </row>
    <row r="2522" spans="1:4" x14ac:dyDescent="0.25">
      <c r="A2522">
        <v>0</v>
      </c>
      <c r="B2522" t="str" cm="1">
        <f t="array" ref="B2522">_xlfn.IFS(Data!F2522 = "successful", "successful",Data!F2522="failed","unsuccessful",Data!F2522="canceled","unsuccessful",Data!F2522="live","live")</f>
        <v>unsuccessful</v>
      </c>
      <c r="C2522">
        <v>100000</v>
      </c>
      <c r="D2522" t="str" cm="1">
        <f t="array" ref="D2522">_xlfn.IFS(C2522&lt;1000,"&lt;1000",AND(C2522&gt;=1000,C2522&lt;=4999),"1000 - 4999",AND(C2522&gt;=5000,C2522&lt;=9999),"5000 - 9999",AND(C2522&gt;=10000,C2522&lt;=14999),"10000 - 14999",AND(C2522&gt;=15000,C2522&lt;=19999),"15000 - 19999",AND(C2522&gt;=20000,C2522&lt;=24999),"20000 - 24999",AND(C2522&gt;=25000,C2522&lt;=29999),"25000 - 29999",AND(C2522&gt;=30000,C2522&lt;=34999),"30000 - 34999",AND(C2522&gt;=35000,C2522&lt;=39999),"35000 - 39999",AND(C2522&gt;=40000,C2522&lt;=44999),"40000 - 44999",AND(C2522&gt;=45000,C2522&lt;=49999),"45000 - 49999",C2522&gt;=50000,"50000 or more")</f>
        <v>50000 or more</v>
      </c>
    </row>
    <row r="2523" spans="1:4" x14ac:dyDescent="0.25">
      <c r="A2523">
        <v>132</v>
      </c>
      <c r="B2523" t="str" cm="1">
        <f t="array" ref="B2523">_xlfn.IFS(Data!F2523 = "successful", "successful",Data!F2523="failed","unsuccessful",Data!F2523="canceled","unsuccessful",Data!F2523="live","live")</f>
        <v>successful</v>
      </c>
      <c r="C2523">
        <v>12500</v>
      </c>
      <c r="D2523" t="str" cm="1">
        <f t="array" ref="D2523">_xlfn.IFS(C2523&lt;1000,"&lt;1000",AND(C2523&gt;=1000,C2523&lt;=4999),"1000 - 4999",AND(C2523&gt;=5000,C2523&lt;=9999),"5000 - 9999",AND(C2523&gt;=10000,C2523&lt;=14999),"10000 - 14999",AND(C2523&gt;=15000,C2523&lt;=19999),"15000 - 19999",AND(C2523&gt;=20000,C2523&lt;=24999),"20000 - 24999",AND(C2523&gt;=25000,C2523&lt;=29999),"25000 - 29999",AND(C2523&gt;=30000,C2523&lt;=34999),"30000 - 34999",AND(C2523&gt;=35000,C2523&lt;=39999),"35000 - 39999",AND(C2523&gt;=40000,C2523&lt;=44999),"40000 - 44999",AND(C2523&gt;=45000,C2523&lt;=49999),"45000 - 49999",C2523&gt;=50000,"50000 or more")</f>
        <v>10000 - 14999</v>
      </c>
    </row>
    <row r="2524" spans="1:4" x14ac:dyDescent="0.25">
      <c r="A2524">
        <v>27</v>
      </c>
      <c r="B2524" t="str" cm="1">
        <f t="array" ref="B2524">_xlfn.IFS(Data!F2524 = "successful", "successful",Data!F2524="failed","unsuccessful",Data!F2524="canceled","unsuccessful",Data!F2524="live","live")</f>
        <v>successful</v>
      </c>
      <c r="C2524">
        <v>5000</v>
      </c>
      <c r="D2524" t="str" cm="1">
        <f t="array" ref="D2524">_xlfn.IFS(C2524&lt;1000,"&lt;1000",AND(C2524&gt;=1000,C2524&lt;=4999),"1000 - 4999",AND(C2524&gt;=5000,C2524&lt;=9999),"5000 - 9999",AND(C2524&gt;=10000,C2524&lt;=14999),"10000 - 14999",AND(C2524&gt;=15000,C2524&lt;=19999),"15000 - 19999",AND(C2524&gt;=20000,C2524&lt;=24999),"20000 - 24999",AND(C2524&gt;=25000,C2524&lt;=29999),"25000 - 29999",AND(C2524&gt;=30000,C2524&lt;=34999),"30000 - 34999",AND(C2524&gt;=35000,C2524&lt;=39999),"35000 - 39999",AND(C2524&gt;=40000,C2524&lt;=44999),"40000 - 44999",AND(C2524&gt;=45000,C2524&lt;=49999),"45000 - 49999",C2524&gt;=50000,"50000 or more")</f>
        <v>5000 - 9999</v>
      </c>
    </row>
    <row r="2525" spans="1:4" x14ac:dyDescent="0.25">
      <c r="A2525">
        <v>26</v>
      </c>
      <c r="B2525" t="str" cm="1">
        <f t="array" ref="B2525">_xlfn.IFS(Data!F2525 = "successful", "successful",Data!F2525="failed","unsuccessful",Data!F2525="canceled","unsuccessful",Data!F2525="live","live")</f>
        <v>successful</v>
      </c>
      <c r="C2525">
        <v>900</v>
      </c>
      <c r="D2525" t="str" cm="1">
        <f t="array" ref="D2525">_xlfn.IFS(C2525&lt;1000,"&lt;1000",AND(C2525&gt;=1000,C2525&lt;=4999),"1000 - 4999",AND(C2525&gt;=5000,C2525&lt;=9999),"5000 - 9999",AND(C2525&gt;=10000,C2525&lt;=14999),"10000 - 14999",AND(C2525&gt;=15000,C2525&lt;=19999),"15000 - 19999",AND(C2525&gt;=20000,C2525&lt;=24999),"20000 - 24999",AND(C2525&gt;=25000,C2525&lt;=29999),"25000 - 29999",AND(C2525&gt;=30000,C2525&lt;=34999),"30000 - 34999",AND(C2525&gt;=35000,C2525&lt;=39999),"35000 - 39999",AND(C2525&gt;=40000,C2525&lt;=44999),"40000 - 44999",AND(C2525&gt;=45000,C2525&lt;=49999),"45000 - 49999",C2525&gt;=50000,"50000 or more")</f>
        <v>&lt;1000</v>
      </c>
    </row>
    <row r="2526" spans="1:4" x14ac:dyDescent="0.25">
      <c r="A2526">
        <v>43</v>
      </c>
      <c r="B2526" t="str" cm="1">
        <f t="array" ref="B2526">_xlfn.IFS(Data!F2526 = "successful", "successful",Data!F2526="failed","unsuccessful",Data!F2526="canceled","unsuccessful",Data!F2526="live","live")</f>
        <v>successful</v>
      </c>
      <c r="C2526">
        <v>7500</v>
      </c>
      <c r="D2526" t="str" cm="1">
        <f t="array" ref="D2526">_xlfn.IFS(C2526&lt;1000,"&lt;1000",AND(C2526&gt;=1000,C2526&lt;=4999),"1000 - 4999",AND(C2526&gt;=5000,C2526&lt;=9999),"5000 - 9999",AND(C2526&gt;=10000,C2526&lt;=14999),"10000 - 14999",AND(C2526&gt;=15000,C2526&lt;=19999),"15000 - 19999",AND(C2526&gt;=20000,C2526&lt;=24999),"20000 - 24999",AND(C2526&gt;=25000,C2526&lt;=29999),"25000 - 29999",AND(C2526&gt;=30000,C2526&lt;=34999),"30000 - 34999",AND(C2526&gt;=35000,C2526&lt;=39999),"35000 - 39999",AND(C2526&gt;=40000,C2526&lt;=44999),"40000 - 44999",AND(C2526&gt;=45000,C2526&lt;=49999),"45000 - 49999",C2526&gt;=50000,"50000 or more")</f>
        <v>5000 - 9999</v>
      </c>
    </row>
    <row r="2527" spans="1:4" x14ac:dyDescent="0.25">
      <c r="A2527">
        <v>80</v>
      </c>
      <c r="B2527" t="str" cm="1">
        <f t="array" ref="B2527">_xlfn.IFS(Data!F2527 = "successful", "successful",Data!F2527="failed","unsuccessful",Data!F2527="canceled","unsuccessful",Data!F2527="live","live")</f>
        <v>successful</v>
      </c>
      <c r="C2527">
        <v>8000</v>
      </c>
      <c r="D2527" t="str" cm="1">
        <f t="array" ref="D2527">_xlfn.IFS(C2527&lt;1000,"&lt;1000",AND(C2527&gt;=1000,C2527&lt;=4999),"1000 - 4999",AND(C2527&gt;=5000,C2527&lt;=9999),"5000 - 9999",AND(C2527&gt;=10000,C2527&lt;=14999),"10000 - 14999",AND(C2527&gt;=15000,C2527&lt;=19999),"15000 - 19999",AND(C2527&gt;=20000,C2527&lt;=24999),"20000 - 24999",AND(C2527&gt;=25000,C2527&lt;=29999),"25000 - 29999",AND(C2527&gt;=30000,C2527&lt;=34999),"30000 - 34999",AND(C2527&gt;=35000,C2527&lt;=39999),"35000 - 39999",AND(C2527&gt;=40000,C2527&lt;=44999),"40000 - 44999",AND(C2527&gt;=45000,C2527&lt;=49999),"45000 - 49999",C2527&gt;=50000,"50000 or more")</f>
        <v>5000 - 9999</v>
      </c>
    </row>
    <row r="2528" spans="1:4" x14ac:dyDescent="0.25">
      <c r="A2528">
        <v>33</v>
      </c>
      <c r="B2528" t="str" cm="1">
        <f t="array" ref="B2528">_xlfn.IFS(Data!F2528 = "successful", "successful",Data!F2528="failed","unsuccessful",Data!F2528="canceled","unsuccessful",Data!F2528="live","live")</f>
        <v>successful</v>
      </c>
      <c r="C2528">
        <v>4000</v>
      </c>
      <c r="D2528" t="str" cm="1">
        <f t="array" ref="D2528">_xlfn.IFS(C2528&lt;1000,"&lt;1000",AND(C2528&gt;=1000,C2528&lt;=4999),"1000 - 4999",AND(C2528&gt;=5000,C2528&lt;=9999),"5000 - 9999",AND(C2528&gt;=10000,C2528&lt;=14999),"10000 - 14999",AND(C2528&gt;=15000,C2528&lt;=19999),"15000 - 19999",AND(C2528&gt;=20000,C2528&lt;=24999),"20000 - 24999",AND(C2528&gt;=25000,C2528&lt;=29999),"25000 - 29999",AND(C2528&gt;=30000,C2528&lt;=34999),"30000 - 34999",AND(C2528&gt;=35000,C2528&lt;=39999),"35000 - 39999",AND(C2528&gt;=40000,C2528&lt;=44999),"40000 - 44999",AND(C2528&gt;=45000,C2528&lt;=49999),"45000 - 49999",C2528&gt;=50000,"50000 or more")</f>
        <v>1000 - 4999</v>
      </c>
    </row>
    <row r="2529" spans="1:4" x14ac:dyDescent="0.25">
      <c r="A2529">
        <v>71</v>
      </c>
      <c r="B2529" t="str" cm="1">
        <f t="array" ref="B2529">_xlfn.IFS(Data!F2529 = "successful", "successful",Data!F2529="failed","unsuccessful",Data!F2529="canceled","unsuccessful",Data!F2529="live","live")</f>
        <v>successful</v>
      </c>
      <c r="C2529">
        <v>4000</v>
      </c>
      <c r="D2529" t="str" cm="1">
        <f t="array" ref="D2529">_xlfn.IFS(C2529&lt;1000,"&lt;1000",AND(C2529&gt;=1000,C2529&lt;=4999),"1000 - 4999",AND(C2529&gt;=5000,C2529&lt;=9999),"5000 - 9999",AND(C2529&gt;=10000,C2529&lt;=14999),"10000 - 14999",AND(C2529&gt;=15000,C2529&lt;=19999),"15000 - 19999",AND(C2529&gt;=20000,C2529&lt;=24999),"20000 - 24999",AND(C2529&gt;=25000,C2529&lt;=29999),"25000 - 29999",AND(C2529&gt;=30000,C2529&lt;=34999),"30000 - 34999",AND(C2529&gt;=35000,C2529&lt;=39999),"35000 - 39999",AND(C2529&gt;=40000,C2529&lt;=44999),"40000 - 44999",AND(C2529&gt;=45000,C2529&lt;=49999),"45000 - 49999",C2529&gt;=50000,"50000 or more")</f>
        <v>1000 - 4999</v>
      </c>
    </row>
    <row r="2530" spans="1:4" x14ac:dyDescent="0.25">
      <c r="A2530">
        <v>81</v>
      </c>
      <c r="B2530" t="str" cm="1">
        <f t="array" ref="B2530">_xlfn.IFS(Data!F2530 = "successful", "successful",Data!F2530="failed","unsuccessful",Data!F2530="canceled","unsuccessful",Data!F2530="live","live")</f>
        <v>successful</v>
      </c>
      <c r="C2530">
        <v>4000</v>
      </c>
      <c r="D2530" t="str" cm="1">
        <f t="array" ref="D2530">_xlfn.IFS(C2530&lt;1000,"&lt;1000",AND(C2530&gt;=1000,C2530&lt;=4999),"1000 - 4999",AND(C2530&gt;=5000,C2530&lt;=9999),"5000 - 9999",AND(C2530&gt;=10000,C2530&lt;=14999),"10000 - 14999",AND(C2530&gt;=15000,C2530&lt;=19999),"15000 - 19999",AND(C2530&gt;=20000,C2530&lt;=24999),"20000 - 24999",AND(C2530&gt;=25000,C2530&lt;=29999),"25000 - 29999",AND(C2530&gt;=30000,C2530&lt;=34999),"30000 - 34999",AND(C2530&gt;=35000,C2530&lt;=39999),"35000 - 39999",AND(C2530&gt;=40000,C2530&lt;=44999),"40000 - 44999",AND(C2530&gt;=45000,C2530&lt;=49999),"45000 - 49999",C2530&gt;=50000,"50000 or more")</f>
        <v>1000 - 4999</v>
      </c>
    </row>
    <row r="2531" spans="1:4" x14ac:dyDescent="0.25">
      <c r="A2531">
        <v>76</v>
      </c>
      <c r="B2531" t="str" cm="1">
        <f t="array" ref="B2531">_xlfn.IFS(Data!F2531 = "successful", "successful",Data!F2531="failed","unsuccessful",Data!F2531="canceled","unsuccessful",Data!F2531="live","live")</f>
        <v>successful</v>
      </c>
      <c r="C2531">
        <v>6000</v>
      </c>
      <c r="D2531" t="str" cm="1">
        <f t="array" ref="D2531">_xlfn.IFS(C2531&lt;1000,"&lt;1000",AND(C2531&gt;=1000,C2531&lt;=4999),"1000 - 4999",AND(C2531&gt;=5000,C2531&lt;=9999),"5000 - 9999",AND(C2531&gt;=10000,C2531&lt;=14999),"10000 - 14999",AND(C2531&gt;=15000,C2531&lt;=19999),"15000 - 19999",AND(C2531&gt;=20000,C2531&lt;=24999),"20000 - 24999",AND(C2531&gt;=25000,C2531&lt;=29999),"25000 - 29999",AND(C2531&gt;=30000,C2531&lt;=34999),"30000 - 34999",AND(C2531&gt;=35000,C2531&lt;=39999),"35000 - 39999",AND(C2531&gt;=40000,C2531&lt;=44999),"40000 - 44999",AND(C2531&gt;=45000,C2531&lt;=49999),"45000 - 49999",C2531&gt;=50000,"50000 or more")</f>
        <v>5000 - 9999</v>
      </c>
    </row>
    <row r="2532" spans="1:4" x14ac:dyDescent="0.25">
      <c r="A2532">
        <v>48</v>
      </c>
      <c r="B2532" t="str" cm="1">
        <f t="array" ref="B2532">_xlfn.IFS(Data!F2532 = "successful", "successful",Data!F2532="failed","unsuccessful",Data!F2532="canceled","unsuccessful",Data!F2532="live","live")</f>
        <v>successful</v>
      </c>
      <c r="C2532">
        <v>6500</v>
      </c>
      <c r="D2532" t="str" cm="1">
        <f t="array" ref="D2532">_xlfn.IFS(C2532&lt;1000,"&lt;1000",AND(C2532&gt;=1000,C2532&lt;=4999),"1000 - 4999",AND(C2532&gt;=5000,C2532&lt;=9999),"5000 - 9999",AND(C2532&gt;=10000,C2532&lt;=14999),"10000 - 14999",AND(C2532&gt;=15000,C2532&lt;=19999),"15000 - 19999",AND(C2532&gt;=20000,C2532&lt;=24999),"20000 - 24999",AND(C2532&gt;=25000,C2532&lt;=29999),"25000 - 29999",AND(C2532&gt;=30000,C2532&lt;=34999),"30000 - 34999",AND(C2532&gt;=35000,C2532&lt;=39999),"35000 - 39999",AND(C2532&gt;=40000,C2532&lt;=44999),"40000 - 44999",AND(C2532&gt;=45000,C2532&lt;=49999),"45000 - 49999",C2532&gt;=50000,"50000 or more")</f>
        <v>5000 - 9999</v>
      </c>
    </row>
    <row r="2533" spans="1:4" x14ac:dyDescent="0.25">
      <c r="A2533">
        <v>61</v>
      </c>
      <c r="B2533" t="str" cm="1">
        <f t="array" ref="B2533">_xlfn.IFS(Data!F2533 = "successful", "successful",Data!F2533="failed","unsuccessful",Data!F2533="canceled","unsuccessful",Data!F2533="live","live")</f>
        <v>successful</v>
      </c>
      <c r="C2533">
        <v>4500</v>
      </c>
      <c r="D2533" t="str" cm="1">
        <f t="array" ref="D2533">_xlfn.IFS(C2533&lt;1000,"&lt;1000",AND(C2533&gt;=1000,C2533&lt;=4999),"1000 - 4999",AND(C2533&gt;=5000,C2533&lt;=9999),"5000 - 9999",AND(C2533&gt;=10000,C2533&lt;=14999),"10000 - 14999",AND(C2533&gt;=15000,C2533&lt;=19999),"15000 - 19999",AND(C2533&gt;=20000,C2533&lt;=24999),"20000 - 24999",AND(C2533&gt;=25000,C2533&lt;=29999),"25000 - 29999",AND(C2533&gt;=30000,C2533&lt;=34999),"30000 - 34999",AND(C2533&gt;=35000,C2533&lt;=39999),"35000 - 39999",AND(C2533&gt;=40000,C2533&lt;=44999),"40000 - 44999",AND(C2533&gt;=45000,C2533&lt;=49999),"45000 - 49999",C2533&gt;=50000,"50000 or more")</f>
        <v>1000 - 4999</v>
      </c>
    </row>
    <row r="2534" spans="1:4" x14ac:dyDescent="0.25">
      <c r="A2534">
        <v>60</v>
      </c>
      <c r="B2534" t="str" cm="1">
        <f t="array" ref="B2534">_xlfn.IFS(Data!F2534 = "successful", "successful",Data!F2534="failed","unsuccessful",Data!F2534="canceled","unsuccessful",Data!F2534="live","live")</f>
        <v>successful</v>
      </c>
      <c r="C2534">
        <v>4000</v>
      </c>
      <c r="D2534" t="str" cm="1">
        <f t="array" ref="D2534">_xlfn.IFS(C2534&lt;1000,"&lt;1000",AND(C2534&gt;=1000,C2534&lt;=4999),"1000 - 4999",AND(C2534&gt;=5000,C2534&lt;=9999),"5000 - 9999",AND(C2534&gt;=10000,C2534&lt;=14999),"10000 - 14999",AND(C2534&gt;=15000,C2534&lt;=19999),"15000 - 19999",AND(C2534&gt;=20000,C2534&lt;=24999),"20000 - 24999",AND(C2534&gt;=25000,C2534&lt;=29999),"25000 - 29999",AND(C2534&gt;=30000,C2534&lt;=34999),"30000 - 34999",AND(C2534&gt;=35000,C2534&lt;=39999),"35000 - 39999",AND(C2534&gt;=40000,C2534&lt;=44999),"40000 - 44999",AND(C2534&gt;=45000,C2534&lt;=49999),"45000 - 49999",C2534&gt;=50000,"50000 or more")</f>
        <v>1000 - 4999</v>
      </c>
    </row>
    <row r="2535" spans="1:4" x14ac:dyDescent="0.25">
      <c r="A2535">
        <v>136</v>
      </c>
      <c r="B2535" t="str" cm="1">
        <f t="array" ref="B2535">_xlfn.IFS(Data!F2535 = "successful", "successful",Data!F2535="failed","unsuccessful",Data!F2535="canceled","unsuccessful",Data!F2535="live","live")</f>
        <v>successful</v>
      </c>
      <c r="C2535">
        <v>7500</v>
      </c>
      <c r="D2535" t="str" cm="1">
        <f t="array" ref="D2535">_xlfn.IFS(C2535&lt;1000,"&lt;1000",AND(C2535&gt;=1000,C2535&lt;=4999),"1000 - 4999",AND(C2535&gt;=5000,C2535&lt;=9999),"5000 - 9999",AND(C2535&gt;=10000,C2535&lt;=14999),"10000 - 14999",AND(C2535&gt;=15000,C2535&lt;=19999),"15000 - 19999",AND(C2535&gt;=20000,C2535&lt;=24999),"20000 - 24999",AND(C2535&gt;=25000,C2535&lt;=29999),"25000 - 29999",AND(C2535&gt;=30000,C2535&lt;=34999),"30000 - 34999",AND(C2535&gt;=35000,C2535&lt;=39999),"35000 - 39999",AND(C2535&gt;=40000,C2535&lt;=44999),"40000 - 44999",AND(C2535&gt;=45000,C2535&lt;=49999),"45000 - 49999",C2535&gt;=50000,"50000 or more")</f>
        <v>5000 - 9999</v>
      </c>
    </row>
    <row r="2536" spans="1:4" x14ac:dyDescent="0.25">
      <c r="A2536">
        <v>14</v>
      </c>
      <c r="B2536" t="str" cm="1">
        <f t="array" ref="B2536">_xlfn.IFS(Data!F2536 = "successful", "successful",Data!F2536="failed","unsuccessful",Data!F2536="canceled","unsuccessful",Data!F2536="live","live")</f>
        <v>successful</v>
      </c>
      <c r="C2536">
        <v>2000</v>
      </c>
      <c r="D2536" t="str" cm="1">
        <f t="array" ref="D2536">_xlfn.IFS(C2536&lt;1000,"&lt;1000",AND(C2536&gt;=1000,C2536&lt;=4999),"1000 - 4999",AND(C2536&gt;=5000,C2536&lt;=9999),"5000 - 9999",AND(C2536&gt;=10000,C2536&lt;=14999),"10000 - 14999",AND(C2536&gt;=15000,C2536&lt;=19999),"15000 - 19999",AND(C2536&gt;=20000,C2536&lt;=24999),"20000 - 24999",AND(C2536&gt;=25000,C2536&lt;=29999),"25000 - 29999",AND(C2536&gt;=30000,C2536&lt;=34999),"30000 - 34999",AND(C2536&gt;=35000,C2536&lt;=39999),"35000 - 39999",AND(C2536&gt;=40000,C2536&lt;=44999),"40000 - 44999",AND(C2536&gt;=45000,C2536&lt;=49999),"45000 - 49999",C2536&gt;=50000,"50000 or more")</f>
        <v>1000 - 4999</v>
      </c>
    </row>
    <row r="2537" spans="1:4" x14ac:dyDescent="0.25">
      <c r="A2537">
        <v>78</v>
      </c>
      <c r="B2537" t="str" cm="1">
        <f t="array" ref="B2537">_xlfn.IFS(Data!F2537 = "successful", "successful",Data!F2537="failed","unsuccessful",Data!F2537="canceled","unsuccessful",Data!F2537="live","live")</f>
        <v>successful</v>
      </c>
      <c r="C2537">
        <v>20000</v>
      </c>
      <c r="D2537" t="str" cm="1">
        <f t="array" ref="D2537">_xlfn.IFS(C2537&lt;1000,"&lt;1000",AND(C2537&gt;=1000,C2537&lt;=4999),"1000 - 4999",AND(C2537&gt;=5000,C2537&lt;=9999),"5000 - 9999",AND(C2537&gt;=10000,C2537&lt;=14999),"10000 - 14999",AND(C2537&gt;=15000,C2537&lt;=19999),"15000 - 19999",AND(C2537&gt;=20000,C2537&lt;=24999),"20000 - 24999",AND(C2537&gt;=25000,C2537&lt;=29999),"25000 - 29999",AND(C2537&gt;=30000,C2537&lt;=34999),"30000 - 34999",AND(C2537&gt;=35000,C2537&lt;=39999),"35000 - 39999",AND(C2537&gt;=40000,C2537&lt;=44999),"40000 - 44999",AND(C2537&gt;=45000,C2537&lt;=49999),"45000 - 49999",C2537&gt;=50000,"50000 or more")</f>
        <v>20000 - 24999</v>
      </c>
    </row>
    <row r="2538" spans="1:4" x14ac:dyDescent="0.25">
      <c r="A2538">
        <v>4</v>
      </c>
      <c r="B2538" t="str" cm="1">
        <f t="array" ref="B2538">_xlfn.IFS(Data!F2538 = "successful", "successful",Data!F2538="failed","unsuccessful",Data!F2538="canceled","unsuccessful",Data!F2538="live","live")</f>
        <v>successful</v>
      </c>
      <c r="C2538">
        <v>25</v>
      </c>
      <c r="D2538" t="str" cm="1">
        <f t="array" ref="D2538">_xlfn.IFS(C2538&lt;1000,"&lt;1000",AND(C2538&gt;=1000,C2538&lt;=4999),"1000 - 4999",AND(C2538&gt;=5000,C2538&lt;=9999),"5000 - 9999",AND(C2538&gt;=10000,C2538&lt;=14999),"10000 - 14999",AND(C2538&gt;=15000,C2538&lt;=19999),"15000 - 19999",AND(C2538&gt;=20000,C2538&lt;=24999),"20000 - 24999",AND(C2538&gt;=25000,C2538&lt;=29999),"25000 - 29999",AND(C2538&gt;=30000,C2538&lt;=34999),"30000 - 34999",AND(C2538&gt;=35000,C2538&lt;=39999),"35000 - 39999",AND(C2538&gt;=40000,C2538&lt;=44999),"40000 - 44999",AND(C2538&gt;=45000,C2538&lt;=49999),"45000 - 49999",C2538&gt;=50000,"50000 or more")</f>
        <v>&lt;1000</v>
      </c>
    </row>
    <row r="2539" spans="1:4" x14ac:dyDescent="0.25">
      <c r="A2539">
        <v>11</v>
      </c>
      <c r="B2539" t="str" cm="1">
        <f t="array" ref="B2539">_xlfn.IFS(Data!F2539 = "successful", "successful",Data!F2539="failed","unsuccessful",Data!F2539="canceled","unsuccessful",Data!F2539="live","live")</f>
        <v>successful</v>
      </c>
      <c r="C2539">
        <v>1000</v>
      </c>
      <c r="D2539" t="str" cm="1">
        <f t="array" ref="D2539">_xlfn.IFS(C2539&lt;1000,"&lt;1000",AND(C2539&gt;=1000,C2539&lt;=4999),"1000 - 4999",AND(C2539&gt;=5000,C2539&lt;=9999),"5000 - 9999",AND(C2539&gt;=10000,C2539&lt;=14999),"10000 - 14999",AND(C2539&gt;=15000,C2539&lt;=19999),"15000 - 19999",AND(C2539&gt;=20000,C2539&lt;=24999),"20000 - 24999",AND(C2539&gt;=25000,C2539&lt;=29999),"25000 - 29999",AND(C2539&gt;=30000,C2539&lt;=34999),"30000 - 34999",AND(C2539&gt;=35000,C2539&lt;=39999),"35000 - 39999",AND(C2539&gt;=40000,C2539&lt;=44999),"40000 - 44999",AND(C2539&gt;=45000,C2539&lt;=49999),"45000 - 49999",C2539&gt;=50000,"50000 or more")</f>
        <v>1000 - 4999</v>
      </c>
    </row>
    <row r="2540" spans="1:4" x14ac:dyDescent="0.25">
      <c r="A2540">
        <v>185</v>
      </c>
      <c r="B2540" t="str" cm="1">
        <f t="array" ref="B2540">_xlfn.IFS(Data!F2540 = "successful", "successful",Data!F2540="failed","unsuccessful",Data!F2540="canceled","unsuccessful",Data!F2540="live","live")</f>
        <v>successful</v>
      </c>
      <c r="C2540">
        <v>18000</v>
      </c>
      <c r="D2540" t="str" cm="1">
        <f t="array" ref="D2540">_xlfn.IFS(C2540&lt;1000,"&lt;1000",AND(C2540&gt;=1000,C2540&lt;=4999),"1000 - 4999",AND(C2540&gt;=5000,C2540&lt;=9999),"5000 - 9999",AND(C2540&gt;=10000,C2540&lt;=14999),"10000 - 14999",AND(C2540&gt;=15000,C2540&lt;=19999),"15000 - 19999",AND(C2540&gt;=20000,C2540&lt;=24999),"20000 - 24999",AND(C2540&gt;=25000,C2540&lt;=29999),"25000 - 29999",AND(C2540&gt;=30000,C2540&lt;=34999),"30000 - 34999",AND(C2540&gt;=35000,C2540&lt;=39999),"35000 - 39999",AND(C2540&gt;=40000,C2540&lt;=44999),"40000 - 44999",AND(C2540&gt;=45000,C2540&lt;=49999),"45000 - 49999",C2540&gt;=50000,"50000 or more")</f>
        <v>15000 - 19999</v>
      </c>
    </row>
    <row r="2541" spans="1:4" x14ac:dyDescent="0.25">
      <c r="A2541">
        <v>59</v>
      </c>
      <c r="B2541" t="str" cm="1">
        <f t="array" ref="B2541">_xlfn.IFS(Data!F2541 = "successful", "successful",Data!F2541="failed","unsuccessful",Data!F2541="canceled","unsuccessful",Data!F2541="live","live")</f>
        <v>successful</v>
      </c>
      <c r="C2541">
        <v>10000</v>
      </c>
      <c r="D2541" t="str" cm="1">
        <f t="array" ref="D2541">_xlfn.IFS(C2541&lt;1000,"&lt;1000",AND(C2541&gt;=1000,C2541&lt;=4999),"1000 - 4999",AND(C2541&gt;=5000,C2541&lt;=9999),"5000 - 9999",AND(C2541&gt;=10000,C2541&lt;=14999),"10000 - 14999",AND(C2541&gt;=15000,C2541&lt;=19999),"15000 - 19999",AND(C2541&gt;=20000,C2541&lt;=24999),"20000 - 24999",AND(C2541&gt;=25000,C2541&lt;=29999),"25000 - 29999",AND(C2541&gt;=30000,C2541&lt;=34999),"30000 - 34999",AND(C2541&gt;=35000,C2541&lt;=39999),"35000 - 39999",AND(C2541&gt;=40000,C2541&lt;=44999),"40000 - 44999",AND(C2541&gt;=45000,C2541&lt;=49999),"45000 - 49999",C2541&gt;=50000,"50000 or more")</f>
        <v>10000 - 14999</v>
      </c>
    </row>
    <row r="2542" spans="1:4" x14ac:dyDescent="0.25">
      <c r="A2542">
        <v>27</v>
      </c>
      <c r="B2542" t="str" cm="1">
        <f t="array" ref="B2542">_xlfn.IFS(Data!F2542 = "successful", "successful",Data!F2542="failed","unsuccessful",Data!F2542="canceled","unsuccessful",Data!F2542="live","live")</f>
        <v>successful</v>
      </c>
      <c r="C2542">
        <v>2500</v>
      </c>
      <c r="D2542" t="str" cm="1">
        <f t="array" ref="D2542">_xlfn.IFS(C2542&lt;1000,"&lt;1000",AND(C2542&gt;=1000,C2542&lt;=4999),"1000 - 4999",AND(C2542&gt;=5000,C2542&lt;=9999),"5000 - 9999",AND(C2542&gt;=10000,C2542&lt;=14999),"10000 - 14999",AND(C2542&gt;=15000,C2542&lt;=19999),"15000 - 19999",AND(C2542&gt;=20000,C2542&lt;=24999),"20000 - 24999",AND(C2542&gt;=25000,C2542&lt;=29999),"25000 - 29999",AND(C2542&gt;=30000,C2542&lt;=34999),"30000 - 34999",AND(C2542&gt;=35000,C2542&lt;=39999),"35000 - 39999",AND(C2542&gt;=40000,C2542&lt;=44999),"40000 - 44999",AND(C2542&gt;=45000,C2542&lt;=49999),"45000 - 49999",C2542&gt;=50000,"50000 or more")</f>
        <v>1000 - 4999</v>
      </c>
    </row>
    <row r="2543" spans="1:4" x14ac:dyDescent="0.25">
      <c r="A2543">
        <v>63</v>
      </c>
      <c r="B2543" t="str" cm="1">
        <f t="array" ref="B2543">_xlfn.IFS(Data!F2543 = "successful", "successful",Data!F2543="failed","unsuccessful",Data!F2543="canceled","unsuccessful",Data!F2543="live","live")</f>
        <v>successful</v>
      </c>
      <c r="C2543">
        <v>3500</v>
      </c>
      <c r="D2543" t="str" cm="1">
        <f t="array" ref="D2543">_xlfn.IFS(C2543&lt;1000,"&lt;1000",AND(C2543&gt;=1000,C2543&lt;=4999),"1000 - 4999",AND(C2543&gt;=5000,C2543&lt;=9999),"5000 - 9999",AND(C2543&gt;=10000,C2543&lt;=14999),"10000 - 14999",AND(C2543&gt;=15000,C2543&lt;=19999),"15000 - 19999",AND(C2543&gt;=20000,C2543&lt;=24999),"20000 - 24999",AND(C2543&gt;=25000,C2543&lt;=29999),"25000 - 29999",AND(C2543&gt;=30000,C2543&lt;=34999),"30000 - 34999",AND(C2543&gt;=35000,C2543&lt;=39999),"35000 - 39999",AND(C2543&gt;=40000,C2543&lt;=44999),"40000 - 44999",AND(C2543&gt;=45000,C2543&lt;=49999),"45000 - 49999",C2543&gt;=50000,"50000 or more")</f>
        <v>1000 - 4999</v>
      </c>
    </row>
    <row r="2544" spans="1:4" x14ac:dyDescent="0.25">
      <c r="A2544">
        <v>13</v>
      </c>
      <c r="B2544" t="str" cm="1">
        <f t="array" ref="B2544">_xlfn.IFS(Data!F2544 = "successful", "successful",Data!F2544="failed","unsuccessful",Data!F2544="canceled","unsuccessful",Data!F2544="live","live")</f>
        <v>successful</v>
      </c>
      <c r="C2544">
        <v>700</v>
      </c>
      <c r="D2544" t="str" cm="1">
        <f t="array" ref="D2544">_xlfn.IFS(C2544&lt;1000,"&lt;1000",AND(C2544&gt;=1000,C2544&lt;=4999),"1000 - 4999",AND(C2544&gt;=5000,C2544&lt;=9999),"5000 - 9999",AND(C2544&gt;=10000,C2544&lt;=14999),"10000 - 14999",AND(C2544&gt;=15000,C2544&lt;=19999),"15000 - 19999",AND(C2544&gt;=20000,C2544&lt;=24999),"20000 - 24999",AND(C2544&gt;=25000,C2544&lt;=29999),"25000 - 29999",AND(C2544&gt;=30000,C2544&lt;=34999),"30000 - 34999",AND(C2544&gt;=35000,C2544&lt;=39999),"35000 - 39999",AND(C2544&gt;=40000,C2544&lt;=44999),"40000 - 44999",AND(C2544&gt;=45000,C2544&lt;=49999),"45000 - 49999",C2544&gt;=50000,"50000 or more")</f>
        <v>&lt;1000</v>
      </c>
    </row>
    <row r="2545" spans="1:4" x14ac:dyDescent="0.25">
      <c r="A2545">
        <v>13</v>
      </c>
      <c r="B2545" t="str" cm="1">
        <f t="array" ref="B2545">_xlfn.IFS(Data!F2545 = "successful", "successful",Data!F2545="failed","unsuccessful",Data!F2545="canceled","unsuccessful",Data!F2545="live","live")</f>
        <v>successful</v>
      </c>
      <c r="C2545">
        <v>250</v>
      </c>
      <c r="D2545" t="str" cm="1">
        <f t="array" ref="D2545">_xlfn.IFS(C2545&lt;1000,"&lt;1000",AND(C2545&gt;=1000,C2545&lt;=4999),"1000 - 4999",AND(C2545&gt;=5000,C2545&lt;=9999),"5000 - 9999",AND(C2545&gt;=10000,C2545&lt;=14999),"10000 - 14999",AND(C2545&gt;=15000,C2545&lt;=19999),"15000 - 19999",AND(C2545&gt;=20000,C2545&lt;=24999),"20000 - 24999",AND(C2545&gt;=25000,C2545&lt;=29999),"25000 - 29999",AND(C2545&gt;=30000,C2545&lt;=34999),"30000 - 34999",AND(C2545&gt;=35000,C2545&lt;=39999),"35000 - 39999",AND(C2545&gt;=40000,C2545&lt;=44999),"40000 - 44999",AND(C2545&gt;=45000,C2545&lt;=49999),"45000 - 49999",C2545&gt;=50000,"50000 or more")</f>
        <v>&lt;1000</v>
      </c>
    </row>
    <row r="2546" spans="1:4" x14ac:dyDescent="0.25">
      <c r="A2546">
        <v>57</v>
      </c>
      <c r="B2546" t="str" cm="1">
        <f t="array" ref="B2546">_xlfn.IFS(Data!F2546 = "successful", "successful",Data!F2546="failed","unsuccessful",Data!F2546="canceled","unsuccessful",Data!F2546="live","live")</f>
        <v>successful</v>
      </c>
      <c r="C2546">
        <v>5000</v>
      </c>
      <c r="D2546" t="str" cm="1">
        <f t="array" ref="D2546">_xlfn.IFS(C2546&lt;1000,"&lt;1000",AND(C2546&gt;=1000,C2546&lt;=4999),"1000 - 4999",AND(C2546&gt;=5000,C2546&lt;=9999),"5000 - 9999",AND(C2546&gt;=10000,C2546&lt;=14999),"10000 - 14999",AND(C2546&gt;=15000,C2546&lt;=19999),"15000 - 19999",AND(C2546&gt;=20000,C2546&lt;=24999),"20000 - 24999",AND(C2546&gt;=25000,C2546&lt;=29999),"25000 - 29999",AND(C2546&gt;=30000,C2546&lt;=34999),"30000 - 34999",AND(C2546&gt;=35000,C2546&lt;=39999),"35000 - 39999",AND(C2546&gt;=40000,C2546&lt;=44999),"40000 - 44999",AND(C2546&gt;=45000,C2546&lt;=49999),"45000 - 49999",C2546&gt;=50000,"50000 or more")</f>
        <v>5000 - 9999</v>
      </c>
    </row>
    <row r="2547" spans="1:4" x14ac:dyDescent="0.25">
      <c r="A2547">
        <v>61</v>
      </c>
      <c r="B2547" t="str" cm="1">
        <f t="array" ref="B2547">_xlfn.IFS(Data!F2547 = "successful", "successful",Data!F2547="failed","unsuccessful",Data!F2547="canceled","unsuccessful",Data!F2547="live","live")</f>
        <v>successful</v>
      </c>
      <c r="C2547">
        <v>2000</v>
      </c>
      <c r="D2547" t="str" cm="1">
        <f t="array" ref="D2547">_xlfn.IFS(C2547&lt;1000,"&lt;1000",AND(C2547&gt;=1000,C2547&lt;=4999),"1000 - 4999",AND(C2547&gt;=5000,C2547&lt;=9999),"5000 - 9999",AND(C2547&gt;=10000,C2547&lt;=14999),"10000 - 14999",AND(C2547&gt;=15000,C2547&lt;=19999),"15000 - 19999",AND(C2547&gt;=20000,C2547&lt;=24999),"20000 - 24999",AND(C2547&gt;=25000,C2547&lt;=29999),"25000 - 29999",AND(C2547&gt;=30000,C2547&lt;=34999),"30000 - 34999",AND(C2547&gt;=35000,C2547&lt;=39999),"35000 - 39999",AND(C2547&gt;=40000,C2547&lt;=44999),"40000 - 44999",AND(C2547&gt;=45000,C2547&lt;=49999),"45000 - 49999",C2547&gt;=50000,"50000 or more")</f>
        <v>1000 - 4999</v>
      </c>
    </row>
    <row r="2548" spans="1:4" x14ac:dyDescent="0.25">
      <c r="A2548">
        <v>65</v>
      </c>
      <c r="B2548" t="str" cm="1">
        <f t="array" ref="B2548">_xlfn.IFS(Data!F2548 = "successful", "successful",Data!F2548="failed","unsuccessful",Data!F2548="canceled","unsuccessful",Data!F2548="live","live")</f>
        <v>successful</v>
      </c>
      <c r="C2548">
        <v>3500</v>
      </c>
      <c r="D2548" t="str" cm="1">
        <f t="array" ref="D2548">_xlfn.IFS(C2548&lt;1000,"&lt;1000",AND(C2548&gt;=1000,C2548&lt;=4999),"1000 - 4999",AND(C2548&gt;=5000,C2548&lt;=9999),"5000 - 9999",AND(C2548&gt;=10000,C2548&lt;=14999),"10000 - 14999",AND(C2548&gt;=15000,C2548&lt;=19999),"15000 - 19999",AND(C2548&gt;=20000,C2548&lt;=24999),"20000 - 24999",AND(C2548&gt;=25000,C2548&lt;=29999),"25000 - 29999",AND(C2548&gt;=30000,C2548&lt;=34999),"30000 - 34999",AND(C2548&gt;=35000,C2548&lt;=39999),"35000 - 39999",AND(C2548&gt;=40000,C2548&lt;=44999),"40000 - 44999",AND(C2548&gt;=45000,C2548&lt;=49999),"45000 - 49999",C2548&gt;=50000,"50000 or more")</f>
        <v>1000 - 4999</v>
      </c>
    </row>
    <row r="2549" spans="1:4" x14ac:dyDescent="0.25">
      <c r="A2549">
        <v>134</v>
      </c>
      <c r="B2549" t="str" cm="1">
        <f t="array" ref="B2549">_xlfn.IFS(Data!F2549 = "successful", "successful",Data!F2549="failed","unsuccessful",Data!F2549="canceled","unsuccessful",Data!F2549="live","live")</f>
        <v>successful</v>
      </c>
      <c r="C2549">
        <v>5500</v>
      </c>
      <c r="D2549" t="str" cm="1">
        <f t="array" ref="D2549">_xlfn.IFS(C2549&lt;1000,"&lt;1000",AND(C2549&gt;=1000,C2549&lt;=4999),"1000 - 4999",AND(C2549&gt;=5000,C2549&lt;=9999),"5000 - 9999",AND(C2549&gt;=10000,C2549&lt;=14999),"10000 - 14999",AND(C2549&gt;=15000,C2549&lt;=19999),"15000 - 19999",AND(C2549&gt;=20000,C2549&lt;=24999),"20000 - 24999",AND(C2549&gt;=25000,C2549&lt;=29999),"25000 - 29999",AND(C2549&gt;=30000,C2549&lt;=34999),"30000 - 34999",AND(C2549&gt;=35000,C2549&lt;=39999),"35000 - 39999",AND(C2549&gt;=40000,C2549&lt;=44999),"40000 - 44999",AND(C2549&gt;=45000,C2549&lt;=49999),"45000 - 49999",C2549&gt;=50000,"50000 or more")</f>
        <v>5000 - 9999</v>
      </c>
    </row>
    <row r="2550" spans="1:4" x14ac:dyDescent="0.25">
      <c r="A2550">
        <v>37</v>
      </c>
      <c r="B2550" t="str" cm="1">
        <f t="array" ref="B2550">_xlfn.IFS(Data!F2550 = "successful", "successful",Data!F2550="failed","unsuccessful",Data!F2550="canceled","unsuccessful",Data!F2550="live","live")</f>
        <v>successful</v>
      </c>
      <c r="C2550">
        <v>6000</v>
      </c>
      <c r="D2550" t="str" cm="1">
        <f t="array" ref="D2550">_xlfn.IFS(C2550&lt;1000,"&lt;1000",AND(C2550&gt;=1000,C2550&lt;=4999),"1000 - 4999",AND(C2550&gt;=5000,C2550&lt;=9999),"5000 - 9999",AND(C2550&gt;=10000,C2550&lt;=14999),"10000 - 14999",AND(C2550&gt;=15000,C2550&lt;=19999),"15000 - 19999",AND(C2550&gt;=20000,C2550&lt;=24999),"20000 - 24999",AND(C2550&gt;=25000,C2550&lt;=29999),"25000 - 29999",AND(C2550&gt;=30000,C2550&lt;=34999),"30000 - 34999",AND(C2550&gt;=35000,C2550&lt;=39999),"35000 - 39999",AND(C2550&gt;=40000,C2550&lt;=44999),"40000 - 44999",AND(C2550&gt;=45000,C2550&lt;=49999),"45000 - 49999",C2550&gt;=50000,"50000 or more")</f>
        <v>5000 - 9999</v>
      </c>
    </row>
    <row r="2551" spans="1:4" x14ac:dyDescent="0.25">
      <c r="A2551">
        <v>37</v>
      </c>
      <c r="B2551" t="str" cm="1">
        <f t="array" ref="B2551">_xlfn.IFS(Data!F2551 = "successful", "successful",Data!F2551="failed","unsuccessful",Data!F2551="canceled","unsuccessful",Data!F2551="live","live")</f>
        <v>successful</v>
      </c>
      <c r="C2551">
        <v>1570</v>
      </c>
      <c r="D2551" t="str" cm="1">
        <f t="array" ref="D2551">_xlfn.IFS(C2551&lt;1000,"&lt;1000",AND(C2551&gt;=1000,C2551&lt;=4999),"1000 - 4999",AND(C2551&gt;=5000,C2551&lt;=9999),"5000 - 9999",AND(C2551&gt;=10000,C2551&lt;=14999),"10000 - 14999",AND(C2551&gt;=15000,C2551&lt;=19999),"15000 - 19999",AND(C2551&gt;=20000,C2551&lt;=24999),"20000 - 24999",AND(C2551&gt;=25000,C2551&lt;=29999),"25000 - 29999",AND(C2551&gt;=30000,C2551&lt;=34999),"30000 - 34999",AND(C2551&gt;=35000,C2551&lt;=39999),"35000 - 39999",AND(C2551&gt;=40000,C2551&lt;=44999),"40000 - 44999",AND(C2551&gt;=45000,C2551&lt;=49999),"45000 - 49999",C2551&gt;=50000,"50000 or more")</f>
        <v>1000 - 4999</v>
      </c>
    </row>
    <row r="2552" spans="1:4" x14ac:dyDescent="0.25">
      <c r="A2552">
        <v>150</v>
      </c>
      <c r="B2552" t="str" cm="1">
        <f t="array" ref="B2552">_xlfn.IFS(Data!F2552 = "successful", "successful",Data!F2552="failed","unsuccessful",Data!F2552="canceled","unsuccessful",Data!F2552="live","live")</f>
        <v>successful</v>
      </c>
      <c r="C2552">
        <v>6500</v>
      </c>
      <c r="D2552" t="str" cm="1">
        <f t="array" ref="D2552">_xlfn.IFS(C2552&lt;1000,"&lt;1000",AND(C2552&gt;=1000,C2552&lt;=4999),"1000 - 4999",AND(C2552&gt;=5000,C2552&lt;=9999),"5000 - 9999",AND(C2552&gt;=10000,C2552&lt;=14999),"10000 - 14999",AND(C2552&gt;=15000,C2552&lt;=19999),"15000 - 19999",AND(C2552&gt;=20000,C2552&lt;=24999),"20000 - 24999",AND(C2552&gt;=25000,C2552&lt;=29999),"25000 - 29999",AND(C2552&gt;=30000,C2552&lt;=34999),"30000 - 34999",AND(C2552&gt;=35000,C2552&lt;=39999),"35000 - 39999",AND(C2552&gt;=40000,C2552&lt;=44999),"40000 - 44999",AND(C2552&gt;=45000,C2552&lt;=49999),"45000 - 49999",C2552&gt;=50000,"50000 or more")</f>
        <v>5000 - 9999</v>
      </c>
    </row>
    <row r="2553" spans="1:4" x14ac:dyDescent="0.25">
      <c r="A2553">
        <v>56</v>
      </c>
      <c r="B2553" t="str" cm="1">
        <f t="array" ref="B2553">_xlfn.IFS(Data!F2553 = "successful", "successful",Data!F2553="failed","unsuccessful",Data!F2553="canceled","unsuccessful",Data!F2553="live","live")</f>
        <v>successful</v>
      </c>
      <c r="C2553">
        <v>3675</v>
      </c>
      <c r="D2553" t="str" cm="1">
        <f t="array" ref="D2553">_xlfn.IFS(C2553&lt;1000,"&lt;1000",AND(C2553&gt;=1000,C2553&lt;=4999),"1000 - 4999",AND(C2553&gt;=5000,C2553&lt;=9999),"5000 - 9999",AND(C2553&gt;=10000,C2553&lt;=14999),"10000 - 14999",AND(C2553&gt;=15000,C2553&lt;=19999),"15000 - 19999",AND(C2553&gt;=20000,C2553&lt;=24999),"20000 - 24999",AND(C2553&gt;=25000,C2553&lt;=29999),"25000 - 29999",AND(C2553&gt;=30000,C2553&lt;=34999),"30000 - 34999",AND(C2553&gt;=35000,C2553&lt;=39999),"35000 - 39999",AND(C2553&gt;=40000,C2553&lt;=44999),"40000 - 44999",AND(C2553&gt;=45000,C2553&lt;=49999),"45000 - 49999",C2553&gt;=50000,"50000 or more")</f>
        <v>1000 - 4999</v>
      </c>
    </row>
    <row r="2554" spans="1:4" x14ac:dyDescent="0.25">
      <c r="A2554">
        <v>18</v>
      </c>
      <c r="B2554" t="str" cm="1">
        <f t="array" ref="B2554">_xlfn.IFS(Data!F2554 = "successful", "successful",Data!F2554="failed","unsuccessful",Data!F2554="canceled","unsuccessful",Data!F2554="live","live")</f>
        <v>successful</v>
      </c>
      <c r="C2554">
        <v>3000</v>
      </c>
      <c r="D2554" t="str" cm="1">
        <f t="array" ref="D2554">_xlfn.IFS(C2554&lt;1000,"&lt;1000",AND(C2554&gt;=1000,C2554&lt;=4999),"1000 - 4999",AND(C2554&gt;=5000,C2554&lt;=9999),"5000 - 9999",AND(C2554&gt;=10000,C2554&lt;=14999),"10000 - 14999",AND(C2554&gt;=15000,C2554&lt;=19999),"15000 - 19999",AND(C2554&gt;=20000,C2554&lt;=24999),"20000 - 24999",AND(C2554&gt;=25000,C2554&lt;=29999),"25000 - 29999",AND(C2554&gt;=30000,C2554&lt;=34999),"30000 - 34999",AND(C2554&gt;=35000,C2554&lt;=39999),"35000 - 39999",AND(C2554&gt;=40000,C2554&lt;=44999),"40000 - 44999",AND(C2554&gt;=45000,C2554&lt;=49999),"45000 - 49999",C2554&gt;=50000,"50000 or more")</f>
        <v>1000 - 4999</v>
      </c>
    </row>
    <row r="2555" spans="1:4" x14ac:dyDescent="0.25">
      <c r="A2555">
        <v>60</v>
      </c>
      <c r="B2555" t="str" cm="1">
        <f t="array" ref="B2555">_xlfn.IFS(Data!F2555 = "successful", "successful",Data!F2555="failed","unsuccessful",Data!F2555="canceled","unsuccessful",Data!F2555="live","live")</f>
        <v>successful</v>
      </c>
      <c r="C2555">
        <v>1500</v>
      </c>
      <c r="D2555" t="str" cm="1">
        <f t="array" ref="D2555">_xlfn.IFS(C2555&lt;1000,"&lt;1000",AND(C2555&gt;=1000,C2555&lt;=4999),"1000 - 4999",AND(C2555&gt;=5000,C2555&lt;=9999),"5000 - 9999",AND(C2555&gt;=10000,C2555&lt;=14999),"10000 - 14999",AND(C2555&gt;=15000,C2555&lt;=19999),"15000 - 19999",AND(C2555&gt;=20000,C2555&lt;=24999),"20000 - 24999",AND(C2555&gt;=25000,C2555&lt;=29999),"25000 - 29999",AND(C2555&gt;=30000,C2555&lt;=34999),"30000 - 34999",AND(C2555&gt;=35000,C2555&lt;=39999),"35000 - 39999",AND(C2555&gt;=40000,C2555&lt;=44999),"40000 - 44999",AND(C2555&gt;=45000,C2555&lt;=49999),"45000 - 49999",C2555&gt;=50000,"50000 or more")</f>
        <v>1000 - 4999</v>
      </c>
    </row>
    <row r="2556" spans="1:4" x14ac:dyDescent="0.25">
      <c r="A2556">
        <v>67</v>
      </c>
      <c r="B2556" t="str" cm="1">
        <f t="array" ref="B2556">_xlfn.IFS(Data!F2556 = "successful", "successful",Data!F2556="failed","unsuccessful",Data!F2556="canceled","unsuccessful",Data!F2556="live","live")</f>
        <v>successful</v>
      </c>
      <c r="C2556">
        <v>3000</v>
      </c>
      <c r="D2556" t="str" cm="1">
        <f t="array" ref="D2556">_xlfn.IFS(C2556&lt;1000,"&lt;1000",AND(C2556&gt;=1000,C2556&lt;=4999),"1000 - 4999",AND(C2556&gt;=5000,C2556&lt;=9999),"5000 - 9999",AND(C2556&gt;=10000,C2556&lt;=14999),"10000 - 14999",AND(C2556&gt;=15000,C2556&lt;=19999),"15000 - 19999",AND(C2556&gt;=20000,C2556&lt;=24999),"20000 - 24999",AND(C2556&gt;=25000,C2556&lt;=29999),"25000 - 29999",AND(C2556&gt;=30000,C2556&lt;=34999),"30000 - 34999",AND(C2556&gt;=35000,C2556&lt;=39999),"35000 - 39999",AND(C2556&gt;=40000,C2556&lt;=44999),"40000 - 44999",AND(C2556&gt;=45000,C2556&lt;=49999),"45000 - 49999",C2556&gt;=50000,"50000 or more")</f>
        <v>1000 - 4999</v>
      </c>
    </row>
    <row r="2557" spans="1:4" x14ac:dyDescent="0.25">
      <c r="A2557">
        <v>35</v>
      </c>
      <c r="B2557" t="str" cm="1">
        <f t="array" ref="B2557">_xlfn.IFS(Data!F2557 = "successful", "successful",Data!F2557="failed","unsuccessful",Data!F2557="canceled","unsuccessful",Data!F2557="live","live")</f>
        <v>successful</v>
      </c>
      <c r="C2557">
        <v>2000</v>
      </c>
      <c r="D2557" t="str" cm="1">
        <f t="array" ref="D2557">_xlfn.IFS(C2557&lt;1000,"&lt;1000",AND(C2557&gt;=1000,C2557&lt;=4999),"1000 - 4999",AND(C2557&gt;=5000,C2557&lt;=9999),"5000 - 9999",AND(C2557&gt;=10000,C2557&lt;=14999),"10000 - 14999",AND(C2557&gt;=15000,C2557&lt;=19999),"15000 - 19999",AND(C2557&gt;=20000,C2557&lt;=24999),"20000 - 24999",AND(C2557&gt;=25000,C2557&lt;=29999),"25000 - 29999",AND(C2557&gt;=30000,C2557&lt;=34999),"30000 - 34999",AND(C2557&gt;=35000,C2557&lt;=39999),"35000 - 39999",AND(C2557&gt;=40000,C2557&lt;=44999),"40000 - 44999",AND(C2557&gt;=45000,C2557&lt;=49999),"45000 - 49999",C2557&gt;=50000,"50000 or more")</f>
        <v>1000 - 4999</v>
      </c>
    </row>
    <row r="2558" spans="1:4" x14ac:dyDescent="0.25">
      <c r="A2558">
        <v>34</v>
      </c>
      <c r="B2558" t="str" cm="1">
        <f t="array" ref="B2558">_xlfn.IFS(Data!F2558 = "successful", "successful",Data!F2558="failed","unsuccessful",Data!F2558="canceled","unsuccessful",Data!F2558="live","live")</f>
        <v>successful</v>
      </c>
      <c r="C2558">
        <v>745</v>
      </c>
      <c r="D2558" t="str" cm="1">
        <f t="array" ref="D2558">_xlfn.IFS(C2558&lt;1000,"&lt;1000",AND(C2558&gt;=1000,C2558&lt;=4999),"1000 - 4999",AND(C2558&gt;=5000,C2558&lt;=9999),"5000 - 9999",AND(C2558&gt;=10000,C2558&lt;=14999),"10000 - 14999",AND(C2558&gt;=15000,C2558&lt;=19999),"15000 - 19999",AND(C2558&gt;=20000,C2558&lt;=24999),"20000 - 24999",AND(C2558&gt;=25000,C2558&lt;=29999),"25000 - 29999",AND(C2558&gt;=30000,C2558&lt;=34999),"30000 - 34999",AND(C2558&gt;=35000,C2558&lt;=39999),"35000 - 39999",AND(C2558&gt;=40000,C2558&lt;=44999),"40000 - 44999",AND(C2558&gt;=45000,C2558&lt;=49999),"45000 - 49999",C2558&gt;=50000,"50000 or more")</f>
        <v>&lt;1000</v>
      </c>
    </row>
    <row r="2559" spans="1:4" x14ac:dyDescent="0.25">
      <c r="A2559">
        <v>36</v>
      </c>
      <c r="B2559" t="str" cm="1">
        <f t="array" ref="B2559">_xlfn.IFS(Data!F2559 = "successful", "successful",Data!F2559="failed","unsuccessful",Data!F2559="canceled","unsuccessful",Data!F2559="live","live")</f>
        <v>successful</v>
      </c>
      <c r="C2559">
        <v>900</v>
      </c>
      <c r="D2559" t="str" cm="1">
        <f t="array" ref="D2559">_xlfn.IFS(C2559&lt;1000,"&lt;1000",AND(C2559&gt;=1000,C2559&lt;=4999),"1000 - 4999",AND(C2559&gt;=5000,C2559&lt;=9999),"5000 - 9999",AND(C2559&gt;=10000,C2559&lt;=14999),"10000 - 14999",AND(C2559&gt;=15000,C2559&lt;=19999),"15000 - 19999",AND(C2559&gt;=20000,C2559&lt;=24999),"20000 - 24999",AND(C2559&gt;=25000,C2559&lt;=29999),"25000 - 29999",AND(C2559&gt;=30000,C2559&lt;=34999),"30000 - 34999",AND(C2559&gt;=35000,C2559&lt;=39999),"35000 - 39999",AND(C2559&gt;=40000,C2559&lt;=44999),"40000 - 44999",AND(C2559&gt;=45000,C2559&lt;=49999),"45000 - 49999",C2559&gt;=50000,"50000 or more")</f>
        <v>&lt;1000</v>
      </c>
    </row>
    <row r="2560" spans="1:4" x14ac:dyDescent="0.25">
      <c r="A2560">
        <v>18</v>
      </c>
      <c r="B2560" t="str" cm="1">
        <f t="array" ref="B2560">_xlfn.IFS(Data!F2560 = "successful", "successful",Data!F2560="failed","unsuccessful",Data!F2560="canceled","unsuccessful",Data!F2560="live","live")</f>
        <v>successful</v>
      </c>
      <c r="C2560">
        <v>1250</v>
      </c>
      <c r="D2560" t="str" cm="1">
        <f t="array" ref="D2560">_xlfn.IFS(C2560&lt;1000,"&lt;1000",AND(C2560&gt;=1000,C2560&lt;=4999),"1000 - 4999",AND(C2560&gt;=5000,C2560&lt;=9999),"5000 - 9999",AND(C2560&gt;=10000,C2560&lt;=14999),"10000 - 14999",AND(C2560&gt;=15000,C2560&lt;=19999),"15000 - 19999",AND(C2560&gt;=20000,C2560&lt;=24999),"20000 - 24999",AND(C2560&gt;=25000,C2560&lt;=29999),"25000 - 29999",AND(C2560&gt;=30000,C2560&lt;=34999),"30000 - 34999",AND(C2560&gt;=35000,C2560&lt;=39999),"35000 - 39999",AND(C2560&gt;=40000,C2560&lt;=44999),"40000 - 44999",AND(C2560&gt;=45000,C2560&lt;=49999),"45000 - 49999",C2560&gt;=50000,"50000 or more")</f>
        <v>1000 - 4999</v>
      </c>
    </row>
    <row r="2561" spans="1:4" x14ac:dyDescent="0.25">
      <c r="A2561">
        <v>25</v>
      </c>
      <c r="B2561" t="str" cm="1">
        <f t="array" ref="B2561">_xlfn.IFS(Data!F2561 = "successful", "successful",Data!F2561="failed","unsuccessful",Data!F2561="canceled","unsuccessful",Data!F2561="live","live")</f>
        <v>successful</v>
      </c>
      <c r="C2561">
        <v>800</v>
      </c>
      <c r="D2561" t="str" cm="1">
        <f t="array" ref="D2561">_xlfn.IFS(C2561&lt;1000,"&lt;1000",AND(C2561&gt;=1000,C2561&lt;=4999),"1000 - 4999",AND(C2561&gt;=5000,C2561&lt;=9999),"5000 - 9999",AND(C2561&gt;=10000,C2561&lt;=14999),"10000 - 14999",AND(C2561&gt;=15000,C2561&lt;=19999),"15000 - 19999",AND(C2561&gt;=20000,C2561&lt;=24999),"20000 - 24999",AND(C2561&gt;=25000,C2561&lt;=29999),"25000 - 29999",AND(C2561&gt;=30000,C2561&lt;=34999),"30000 - 34999",AND(C2561&gt;=35000,C2561&lt;=39999),"35000 - 39999",AND(C2561&gt;=40000,C2561&lt;=44999),"40000 - 44999",AND(C2561&gt;=45000,C2561&lt;=49999),"45000 - 49999",C2561&gt;=50000,"50000 or more")</f>
        <v>&lt;1000</v>
      </c>
    </row>
    <row r="2562" spans="1:4" x14ac:dyDescent="0.25">
      <c r="A2562">
        <v>21</v>
      </c>
      <c r="B2562" t="str" cm="1">
        <f t="array" ref="B2562">_xlfn.IFS(Data!F2562 = "successful", "successful",Data!F2562="failed","unsuccessful",Data!F2562="canceled","unsuccessful",Data!F2562="live","live")</f>
        <v>successful</v>
      </c>
      <c r="C2562">
        <v>3000</v>
      </c>
      <c r="D2562" t="str" cm="1">
        <f t="array" ref="D2562">_xlfn.IFS(C2562&lt;1000,"&lt;1000",AND(C2562&gt;=1000,C2562&lt;=4999),"1000 - 4999",AND(C2562&gt;=5000,C2562&lt;=9999),"5000 - 9999",AND(C2562&gt;=10000,C2562&lt;=14999),"10000 - 14999",AND(C2562&gt;=15000,C2562&lt;=19999),"15000 - 19999",AND(C2562&gt;=20000,C2562&lt;=24999),"20000 - 24999",AND(C2562&gt;=25000,C2562&lt;=29999),"25000 - 29999",AND(C2562&gt;=30000,C2562&lt;=34999),"30000 - 34999",AND(C2562&gt;=35000,C2562&lt;=39999),"35000 - 39999",AND(C2562&gt;=40000,C2562&lt;=44999),"40000 - 44999",AND(C2562&gt;=45000,C2562&lt;=49999),"45000 - 49999",C2562&gt;=50000,"50000 or more")</f>
        <v>1000 - 4999</v>
      </c>
    </row>
    <row r="2563" spans="1:4" x14ac:dyDescent="0.25">
      <c r="A2563">
        <v>0</v>
      </c>
      <c r="B2563" t="str" cm="1">
        <f t="array" ref="B2563">_xlfn.IFS(Data!F2563 = "successful", "successful",Data!F2563="failed","unsuccessful",Data!F2563="canceled","unsuccessful",Data!F2563="live","live")</f>
        <v>unsuccessful</v>
      </c>
      <c r="C2563">
        <v>100000</v>
      </c>
      <c r="D2563" t="str" cm="1">
        <f t="array" ref="D2563">_xlfn.IFS(C2563&lt;1000,"&lt;1000",AND(C2563&gt;=1000,C2563&lt;=4999),"1000 - 4999",AND(C2563&gt;=5000,C2563&lt;=9999),"5000 - 9999",AND(C2563&gt;=10000,C2563&lt;=14999),"10000 - 14999",AND(C2563&gt;=15000,C2563&lt;=19999),"15000 - 19999",AND(C2563&gt;=20000,C2563&lt;=24999),"20000 - 24999",AND(C2563&gt;=25000,C2563&lt;=29999),"25000 - 29999",AND(C2563&gt;=30000,C2563&lt;=34999),"30000 - 34999",AND(C2563&gt;=35000,C2563&lt;=39999),"35000 - 39999",AND(C2563&gt;=40000,C2563&lt;=44999),"40000 - 44999",AND(C2563&gt;=45000,C2563&lt;=49999),"45000 - 49999",C2563&gt;=50000,"50000 or more")</f>
        <v>50000 or more</v>
      </c>
    </row>
    <row r="2564" spans="1:4" x14ac:dyDescent="0.25">
      <c r="A2564">
        <v>3</v>
      </c>
      <c r="B2564" t="str" cm="1">
        <f t="array" ref="B2564">_xlfn.IFS(Data!F2564 = "successful", "successful",Data!F2564="failed","unsuccessful",Data!F2564="canceled","unsuccessful",Data!F2564="live","live")</f>
        <v>unsuccessful</v>
      </c>
      <c r="C2564">
        <v>10000</v>
      </c>
      <c r="D2564" t="str" cm="1">
        <f t="array" ref="D2564">_xlfn.IFS(C2564&lt;1000,"&lt;1000",AND(C2564&gt;=1000,C2564&lt;=4999),"1000 - 4999",AND(C2564&gt;=5000,C2564&lt;=9999),"5000 - 9999",AND(C2564&gt;=10000,C2564&lt;=14999),"10000 - 14999",AND(C2564&gt;=15000,C2564&lt;=19999),"15000 - 19999",AND(C2564&gt;=20000,C2564&lt;=24999),"20000 - 24999",AND(C2564&gt;=25000,C2564&lt;=29999),"25000 - 29999",AND(C2564&gt;=30000,C2564&lt;=34999),"30000 - 34999",AND(C2564&gt;=35000,C2564&lt;=39999),"35000 - 39999",AND(C2564&gt;=40000,C2564&lt;=44999),"40000 - 44999",AND(C2564&gt;=45000,C2564&lt;=49999),"45000 - 49999",C2564&gt;=50000,"50000 or more")</f>
        <v>10000 - 14999</v>
      </c>
    </row>
    <row r="2565" spans="1:4" x14ac:dyDescent="0.25">
      <c r="A2565">
        <v>0</v>
      </c>
      <c r="B2565" t="str" cm="1">
        <f t="array" ref="B2565">_xlfn.IFS(Data!F2565 = "successful", "successful",Data!F2565="failed","unsuccessful",Data!F2565="canceled","unsuccessful",Data!F2565="live","live")</f>
        <v>unsuccessful</v>
      </c>
      <c r="C2565">
        <v>20000</v>
      </c>
      <c r="D2565" t="str" cm="1">
        <f t="array" ref="D2565">_xlfn.IFS(C2565&lt;1000,"&lt;1000",AND(C2565&gt;=1000,C2565&lt;=4999),"1000 - 4999",AND(C2565&gt;=5000,C2565&lt;=9999),"5000 - 9999",AND(C2565&gt;=10000,C2565&lt;=14999),"10000 - 14999",AND(C2565&gt;=15000,C2565&lt;=19999),"15000 - 19999",AND(C2565&gt;=20000,C2565&lt;=24999),"20000 - 24999",AND(C2565&gt;=25000,C2565&lt;=29999),"25000 - 29999",AND(C2565&gt;=30000,C2565&lt;=34999),"30000 - 34999",AND(C2565&gt;=35000,C2565&lt;=39999),"35000 - 39999",AND(C2565&gt;=40000,C2565&lt;=44999),"40000 - 44999",AND(C2565&gt;=45000,C2565&lt;=49999),"45000 - 49999",C2565&gt;=50000,"50000 or more")</f>
        <v>20000 - 24999</v>
      </c>
    </row>
    <row r="2566" spans="1:4" x14ac:dyDescent="0.25">
      <c r="A2566">
        <v>0</v>
      </c>
      <c r="B2566" t="str" cm="1">
        <f t="array" ref="B2566">_xlfn.IFS(Data!F2566 = "successful", "successful",Data!F2566="failed","unsuccessful",Data!F2566="canceled","unsuccessful",Data!F2566="live","live")</f>
        <v>unsuccessful</v>
      </c>
      <c r="C2566">
        <v>40000</v>
      </c>
      <c r="D2566" t="str" cm="1">
        <f t="array" ref="D2566">_xlfn.IFS(C2566&lt;1000,"&lt;1000",AND(C2566&gt;=1000,C2566&lt;=4999),"1000 - 4999",AND(C2566&gt;=5000,C2566&lt;=9999),"5000 - 9999",AND(C2566&gt;=10000,C2566&lt;=14999),"10000 - 14999",AND(C2566&gt;=15000,C2566&lt;=19999),"15000 - 19999",AND(C2566&gt;=20000,C2566&lt;=24999),"20000 - 24999",AND(C2566&gt;=25000,C2566&lt;=29999),"25000 - 29999",AND(C2566&gt;=30000,C2566&lt;=34999),"30000 - 34999",AND(C2566&gt;=35000,C2566&lt;=39999),"35000 - 39999",AND(C2566&gt;=40000,C2566&lt;=44999),"40000 - 44999",AND(C2566&gt;=45000,C2566&lt;=49999),"45000 - 49999",C2566&gt;=50000,"50000 or more")</f>
        <v>40000 - 44999</v>
      </c>
    </row>
    <row r="2567" spans="1:4" x14ac:dyDescent="0.25">
      <c r="A2567">
        <v>1</v>
      </c>
      <c r="B2567" t="str" cm="1">
        <f t="array" ref="B2567">_xlfn.IFS(Data!F2567 = "successful", "successful",Data!F2567="failed","unsuccessful",Data!F2567="canceled","unsuccessful",Data!F2567="live","live")</f>
        <v>unsuccessful</v>
      </c>
      <c r="C2567">
        <v>10000</v>
      </c>
      <c r="D2567" t="str" cm="1">
        <f t="array" ref="D2567">_xlfn.IFS(C2567&lt;1000,"&lt;1000",AND(C2567&gt;=1000,C2567&lt;=4999),"1000 - 4999",AND(C2567&gt;=5000,C2567&lt;=9999),"5000 - 9999",AND(C2567&gt;=10000,C2567&lt;=14999),"10000 - 14999",AND(C2567&gt;=15000,C2567&lt;=19999),"15000 - 19999",AND(C2567&gt;=20000,C2567&lt;=24999),"20000 - 24999",AND(C2567&gt;=25000,C2567&lt;=29999),"25000 - 29999",AND(C2567&gt;=30000,C2567&lt;=34999),"30000 - 34999",AND(C2567&gt;=35000,C2567&lt;=39999),"35000 - 39999",AND(C2567&gt;=40000,C2567&lt;=44999),"40000 - 44999",AND(C2567&gt;=45000,C2567&lt;=49999),"45000 - 49999",C2567&gt;=50000,"50000 or more")</f>
        <v>10000 - 14999</v>
      </c>
    </row>
    <row r="2568" spans="1:4" x14ac:dyDescent="0.25">
      <c r="A2568">
        <v>0</v>
      </c>
      <c r="B2568" t="str" cm="1">
        <f t="array" ref="B2568">_xlfn.IFS(Data!F2568 = "successful", "successful",Data!F2568="failed","unsuccessful",Data!F2568="canceled","unsuccessful",Data!F2568="live","live")</f>
        <v>unsuccessful</v>
      </c>
      <c r="C2568">
        <v>35000</v>
      </c>
      <c r="D2568" t="str" cm="1">
        <f t="array" ref="D2568">_xlfn.IFS(C2568&lt;1000,"&lt;1000",AND(C2568&gt;=1000,C2568&lt;=4999),"1000 - 4999",AND(C2568&gt;=5000,C2568&lt;=9999),"5000 - 9999",AND(C2568&gt;=10000,C2568&lt;=14999),"10000 - 14999",AND(C2568&gt;=15000,C2568&lt;=19999),"15000 - 19999",AND(C2568&gt;=20000,C2568&lt;=24999),"20000 - 24999",AND(C2568&gt;=25000,C2568&lt;=29999),"25000 - 29999",AND(C2568&gt;=30000,C2568&lt;=34999),"30000 - 34999",AND(C2568&gt;=35000,C2568&lt;=39999),"35000 - 39999",AND(C2568&gt;=40000,C2568&lt;=44999),"40000 - 44999",AND(C2568&gt;=45000,C2568&lt;=49999),"45000 - 49999",C2568&gt;=50000,"50000 or more")</f>
        <v>35000 - 39999</v>
      </c>
    </row>
    <row r="2569" spans="1:4" x14ac:dyDescent="0.25">
      <c r="A2569">
        <v>2</v>
      </c>
      <c r="B2569" t="str" cm="1">
        <f t="array" ref="B2569">_xlfn.IFS(Data!F2569 = "successful", "successful",Data!F2569="failed","unsuccessful",Data!F2569="canceled","unsuccessful",Data!F2569="live","live")</f>
        <v>unsuccessful</v>
      </c>
      <c r="C2569">
        <v>45000</v>
      </c>
      <c r="D2569" t="str" cm="1">
        <f t="array" ref="D2569">_xlfn.IFS(C2569&lt;1000,"&lt;1000",AND(C2569&gt;=1000,C2569&lt;=4999),"1000 - 4999",AND(C2569&gt;=5000,C2569&lt;=9999),"5000 - 9999",AND(C2569&gt;=10000,C2569&lt;=14999),"10000 - 14999",AND(C2569&gt;=15000,C2569&lt;=19999),"15000 - 19999",AND(C2569&gt;=20000,C2569&lt;=24999),"20000 - 24999",AND(C2569&gt;=25000,C2569&lt;=29999),"25000 - 29999",AND(C2569&gt;=30000,C2569&lt;=34999),"30000 - 34999",AND(C2569&gt;=35000,C2569&lt;=39999),"35000 - 39999",AND(C2569&gt;=40000,C2569&lt;=44999),"40000 - 44999",AND(C2569&gt;=45000,C2569&lt;=49999),"45000 - 49999",C2569&gt;=50000,"50000 or more")</f>
        <v>45000 - 49999</v>
      </c>
    </row>
    <row r="2570" spans="1:4" x14ac:dyDescent="0.25">
      <c r="A2570">
        <v>1</v>
      </c>
      <c r="B2570" t="str" cm="1">
        <f t="array" ref="B2570">_xlfn.IFS(Data!F2570 = "successful", "successful",Data!F2570="failed","unsuccessful",Data!F2570="canceled","unsuccessful",Data!F2570="live","live")</f>
        <v>unsuccessful</v>
      </c>
      <c r="C2570">
        <v>10000</v>
      </c>
      <c r="D2570" t="str" cm="1">
        <f t="array" ref="D2570">_xlfn.IFS(C2570&lt;1000,"&lt;1000",AND(C2570&gt;=1000,C2570&lt;=4999),"1000 - 4999",AND(C2570&gt;=5000,C2570&lt;=9999),"5000 - 9999",AND(C2570&gt;=10000,C2570&lt;=14999),"10000 - 14999",AND(C2570&gt;=15000,C2570&lt;=19999),"15000 - 19999",AND(C2570&gt;=20000,C2570&lt;=24999),"20000 - 24999",AND(C2570&gt;=25000,C2570&lt;=29999),"25000 - 29999",AND(C2570&gt;=30000,C2570&lt;=34999),"30000 - 34999",AND(C2570&gt;=35000,C2570&lt;=39999),"35000 - 39999",AND(C2570&gt;=40000,C2570&lt;=44999),"40000 - 44999",AND(C2570&gt;=45000,C2570&lt;=49999),"45000 - 49999",C2570&gt;=50000,"50000 or more")</f>
        <v>10000 - 14999</v>
      </c>
    </row>
    <row r="2571" spans="1:4" x14ac:dyDescent="0.25">
      <c r="A2571">
        <v>2</v>
      </c>
      <c r="B2571" t="str" cm="1">
        <f t="array" ref="B2571">_xlfn.IFS(Data!F2571 = "successful", "successful",Data!F2571="failed","unsuccessful",Data!F2571="canceled","unsuccessful",Data!F2571="live","live")</f>
        <v>unsuccessful</v>
      </c>
      <c r="C2571">
        <v>6500</v>
      </c>
      <c r="D2571" t="str" cm="1">
        <f t="array" ref="D2571">_xlfn.IFS(C2571&lt;1000,"&lt;1000",AND(C2571&gt;=1000,C2571&lt;=4999),"1000 - 4999",AND(C2571&gt;=5000,C2571&lt;=9999),"5000 - 9999",AND(C2571&gt;=10000,C2571&lt;=14999),"10000 - 14999",AND(C2571&gt;=15000,C2571&lt;=19999),"15000 - 19999",AND(C2571&gt;=20000,C2571&lt;=24999),"20000 - 24999",AND(C2571&gt;=25000,C2571&lt;=29999),"25000 - 29999",AND(C2571&gt;=30000,C2571&lt;=34999),"30000 - 34999",AND(C2571&gt;=35000,C2571&lt;=39999),"35000 - 39999",AND(C2571&gt;=40000,C2571&lt;=44999),"40000 - 44999",AND(C2571&gt;=45000,C2571&lt;=49999),"45000 - 49999",C2571&gt;=50000,"50000 or more")</f>
        <v>5000 - 9999</v>
      </c>
    </row>
    <row r="2572" spans="1:4" x14ac:dyDescent="0.25">
      <c r="A2572">
        <v>2</v>
      </c>
      <c r="B2572" t="str" cm="1">
        <f t="array" ref="B2572">_xlfn.IFS(Data!F2572 = "successful", "successful",Data!F2572="failed","unsuccessful",Data!F2572="canceled","unsuccessful",Data!F2572="live","live")</f>
        <v>unsuccessful</v>
      </c>
      <c r="C2572">
        <v>7000</v>
      </c>
      <c r="D2572" t="str" cm="1">
        <f t="array" ref="D2572">_xlfn.IFS(C2572&lt;1000,"&lt;1000",AND(C2572&gt;=1000,C2572&lt;=4999),"1000 - 4999",AND(C2572&gt;=5000,C2572&lt;=9999),"5000 - 9999",AND(C2572&gt;=10000,C2572&lt;=14999),"10000 - 14999",AND(C2572&gt;=15000,C2572&lt;=19999),"15000 - 19999",AND(C2572&gt;=20000,C2572&lt;=24999),"20000 - 24999",AND(C2572&gt;=25000,C2572&lt;=29999),"25000 - 29999",AND(C2572&gt;=30000,C2572&lt;=34999),"30000 - 34999",AND(C2572&gt;=35000,C2572&lt;=39999),"35000 - 39999",AND(C2572&gt;=40000,C2572&lt;=44999),"40000 - 44999",AND(C2572&gt;=45000,C2572&lt;=49999),"45000 - 49999",C2572&gt;=50000,"50000 or more")</f>
        <v>5000 - 9999</v>
      </c>
    </row>
    <row r="2573" spans="1:4" x14ac:dyDescent="0.25">
      <c r="A2573">
        <v>4</v>
      </c>
      <c r="B2573" t="str" cm="1">
        <f t="array" ref="B2573">_xlfn.IFS(Data!F2573 = "successful", "successful",Data!F2573="failed","unsuccessful",Data!F2573="canceled","unsuccessful",Data!F2573="live","live")</f>
        <v>unsuccessful</v>
      </c>
      <c r="C2573">
        <v>100000</v>
      </c>
      <c r="D2573" t="str" cm="1">
        <f t="array" ref="D2573">_xlfn.IFS(C2573&lt;1000,"&lt;1000",AND(C2573&gt;=1000,C2573&lt;=4999),"1000 - 4999",AND(C2573&gt;=5000,C2573&lt;=9999),"5000 - 9999",AND(C2573&gt;=10000,C2573&lt;=14999),"10000 - 14999",AND(C2573&gt;=15000,C2573&lt;=19999),"15000 - 19999",AND(C2573&gt;=20000,C2573&lt;=24999),"20000 - 24999",AND(C2573&gt;=25000,C2573&lt;=29999),"25000 - 29999",AND(C2573&gt;=30000,C2573&lt;=34999),"30000 - 34999",AND(C2573&gt;=35000,C2573&lt;=39999),"35000 - 39999",AND(C2573&gt;=40000,C2573&lt;=44999),"40000 - 44999",AND(C2573&gt;=45000,C2573&lt;=49999),"45000 - 49999",C2573&gt;=50000,"50000 or more")</f>
        <v>50000 or more</v>
      </c>
    </row>
    <row r="2574" spans="1:4" x14ac:dyDescent="0.25">
      <c r="A2574">
        <v>0</v>
      </c>
      <c r="B2574" t="str" cm="1">
        <f t="array" ref="B2574">_xlfn.IFS(Data!F2574 = "successful", "successful",Data!F2574="failed","unsuccessful",Data!F2574="canceled","unsuccessful",Data!F2574="live","live")</f>
        <v>unsuccessful</v>
      </c>
      <c r="C2574">
        <v>30000</v>
      </c>
      <c r="D2574" t="str" cm="1">
        <f t="array" ref="D2574">_xlfn.IFS(C2574&lt;1000,"&lt;1000",AND(C2574&gt;=1000,C2574&lt;=4999),"1000 - 4999",AND(C2574&gt;=5000,C2574&lt;=9999),"5000 - 9999",AND(C2574&gt;=10000,C2574&lt;=14999),"10000 - 14999",AND(C2574&gt;=15000,C2574&lt;=19999),"15000 - 19999",AND(C2574&gt;=20000,C2574&lt;=24999),"20000 - 24999",AND(C2574&gt;=25000,C2574&lt;=29999),"25000 - 29999",AND(C2574&gt;=30000,C2574&lt;=34999),"30000 - 34999",AND(C2574&gt;=35000,C2574&lt;=39999),"35000 - 39999",AND(C2574&gt;=40000,C2574&lt;=44999),"40000 - 44999",AND(C2574&gt;=45000,C2574&lt;=49999),"45000 - 49999",C2574&gt;=50000,"50000 or more")</f>
        <v>30000 - 34999</v>
      </c>
    </row>
    <row r="2575" spans="1:4" x14ac:dyDescent="0.25">
      <c r="A2575">
        <v>0</v>
      </c>
      <c r="B2575" t="str" cm="1">
        <f t="array" ref="B2575">_xlfn.IFS(Data!F2575 = "successful", "successful",Data!F2575="failed","unsuccessful",Data!F2575="canceled","unsuccessful",Data!F2575="live","live")</f>
        <v>unsuccessful</v>
      </c>
      <c r="C2575">
        <v>8000</v>
      </c>
      <c r="D2575" t="str" cm="1">
        <f t="array" ref="D2575">_xlfn.IFS(C2575&lt;1000,"&lt;1000",AND(C2575&gt;=1000,C2575&lt;=4999),"1000 - 4999",AND(C2575&gt;=5000,C2575&lt;=9999),"5000 - 9999",AND(C2575&gt;=10000,C2575&lt;=14999),"10000 - 14999",AND(C2575&gt;=15000,C2575&lt;=19999),"15000 - 19999",AND(C2575&gt;=20000,C2575&lt;=24999),"20000 - 24999",AND(C2575&gt;=25000,C2575&lt;=29999),"25000 - 29999",AND(C2575&gt;=30000,C2575&lt;=34999),"30000 - 34999",AND(C2575&gt;=35000,C2575&lt;=39999),"35000 - 39999",AND(C2575&gt;=40000,C2575&lt;=44999),"40000 - 44999",AND(C2575&gt;=45000,C2575&lt;=49999),"45000 - 49999",C2575&gt;=50000,"50000 or more")</f>
        <v>5000 - 9999</v>
      </c>
    </row>
    <row r="2576" spans="1:4" x14ac:dyDescent="0.25">
      <c r="A2576">
        <v>0</v>
      </c>
      <c r="B2576" t="str" cm="1">
        <f t="array" ref="B2576">_xlfn.IFS(Data!F2576 = "successful", "successful",Data!F2576="failed","unsuccessful",Data!F2576="canceled","unsuccessful",Data!F2576="live","live")</f>
        <v>unsuccessful</v>
      </c>
      <c r="C2576">
        <v>10000</v>
      </c>
      <c r="D2576" t="str" cm="1">
        <f t="array" ref="D2576">_xlfn.IFS(C2576&lt;1000,"&lt;1000",AND(C2576&gt;=1000,C2576&lt;=4999),"1000 - 4999",AND(C2576&gt;=5000,C2576&lt;=9999),"5000 - 9999",AND(C2576&gt;=10000,C2576&lt;=14999),"10000 - 14999",AND(C2576&gt;=15000,C2576&lt;=19999),"15000 - 19999",AND(C2576&gt;=20000,C2576&lt;=24999),"20000 - 24999",AND(C2576&gt;=25000,C2576&lt;=29999),"25000 - 29999",AND(C2576&gt;=30000,C2576&lt;=34999),"30000 - 34999",AND(C2576&gt;=35000,C2576&lt;=39999),"35000 - 39999",AND(C2576&gt;=40000,C2576&lt;=44999),"40000 - 44999",AND(C2576&gt;=45000,C2576&lt;=49999),"45000 - 49999",C2576&gt;=50000,"50000 or more")</f>
        <v>10000 - 14999</v>
      </c>
    </row>
    <row r="2577" spans="1:4" x14ac:dyDescent="0.25">
      <c r="A2577">
        <v>0</v>
      </c>
      <c r="B2577" t="str" cm="1">
        <f t="array" ref="B2577">_xlfn.IFS(Data!F2577 = "successful", "successful",Data!F2577="failed","unsuccessful",Data!F2577="canceled","unsuccessful",Data!F2577="live","live")</f>
        <v>unsuccessful</v>
      </c>
      <c r="C2577">
        <v>85000</v>
      </c>
      <c r="D2577" t="str" cm="1">
        <f t="array" ref="D2577">_xlfn.IFS(C2577&lt;1000,"&lt;1000",AND(C2577&gt;=1000,C2577&lt;=4999),"1000 - 4999",AND(C2577&gt;=5000,C2577&lt;=9999),"5000 - 9999",AND(C2577&gt;=10000,C2577&lt;=14999),"10000 - 14999",AND(C2577&gt;=15000,C2577&lt;=19999),"15000 - 19999",AND(C2577&gt;=20000,C2577&lt;=24999),"20000 - 24999",AND(C2577&gt;=25000,C2577&lt;=29999),"25000 - 29999",AND(C2577&gt;=30000,C2577&lt;=34999),"30000 - 34999",AND(C2577&gt;=35000,C2577&lt;=39999),"35000 - 39999",AND(C2577&gt;=40000,C2577&lt;=44999),"40000 - 44999",AND(C2577&gt;=45000,C2577&lt;=49999),"45000 - 49999",C2577&gt;=50000,"50000 or more")</f>
        <v>50000 or more</v>
      </c>
    </row>
    <row r="2578" spans="1:4" x14ac:dyDescent="0.25">
      <c r="A2578">
        <v>0</v>
      </c>
      <c r="B2578" t="str" cm="1">
        <f t="array" ref="B2578">_xlfn.IFS(Data!F2578 = "successful", "successful",Data!F2578="failed","unsuccessful",Data!F2578="canceled","unsuccessful",Data!F2578="live","live")</f>
        <v>unsuccessful</v>
      </c>
      <c r="C2578">
        <v>10000</v>
      </c>
      <c r="D2578" t="str" cm="1">
        <f t="array" ref="D2578">_xlfn.IFS(C2578&lt;1000,"&lt;1000",AND(C2578&gt;=1000,C2578&lt;=4999),"1000 - 4999",AND(C2578&gt;=5000,C2578&lt;=9999),"5000 - 9999",AND(C2578&gt;=10000,C2578&lt;=14999),"10000 - 14999",AND(C2578&gt;=15000,C2578&lt;=19999),"15000 - 19999",AND(C2578&gt;=20000,C2578&lt;=24999),"20000 - 24999",AND(C2578&gt;=25000,C2578&lt;=29999),"25000 - 29999",AND(C2578&gt;=30000,C2578&lt;=34999),"30000 - 34999",AND(C2578&gt;=35000,C2578&lt;=39999),"35000 - 39999",AND(C2578&gt;=40000,C2578&lt;=44999),"40000 - 44999",AND(C2578&gt;=45000,C2578&lt;=49999),"45000 - 49999",C2578&gt;=50000,"50000 or more")</f>
        <v>10000 - 14999</v>
      </c>
    </row>
    <row r="2579" spans="1:4" x14ac:dyDescent="0.25">
      <c r="A2579">
        <v>0</v>
      </c>
      <c r="B2579" t="str" cm="1">
        <f t="array" ref="B2579">_xlfn.IFS(Data!F2579 = "successful", "successful",Data!F2579="failed","unsuccessful",Data!F2579="canceled","unsuccessful",Data!F2579="live","live")</f>
        <v>unsuccessful</v>
      </c>
      <c r="C2579">
        <v>15000</v>
      </c>
      <c r="D2579" t="str" cm="1">
        <f t="array" ref="D2579">_xlfn.IFS(C2579&lt;1000,"&lt;1000",AND(C2579&gt;=1000,C2579&lt;=4999),"1000 - 4999",AND(C2579&gt;=5000,C2579&lt;=9999),"5000 - 9999",AND(C2579&gt;=10000,C2579&lt;=14999),"10000 - 14999",AND(C2579&gt;=15000,C2579&lt;=19999),"15000 - 19999",AND(C2579&gt;=20000,C2579&lt;=24999),"20000 - 24999",AND(C2579&gt;=25000,C2579&lt;=29999),"25000 - 29999",AND(C2579&gt;=30000,C2579&lt;=34999),"30000 - 34999",AND(C2579&gt;=35000,C2579&lt;=39999),"35000 - 39999",AND(C2579&gt;=40000,C2579&lt;=44999),"40000 - 44999",AND(C2579&gt;=45000,C2579&lt;=49999),"45000 - 49999",C2579&gt;=50000,"50000 or more")</f>
        <v>15000 - 19999</v>
      </c>
    </row>
    <row r="2580" spans="1:4" x14ac:dyDescent="0.25">
      <c r="A2580">
        <v>0</v>
      </c>
      <c r="B2580" t="str" cm="1">
        <f t="array" ref="B2580">_xlfn.IFS(Data!F2580 = "successful", "successful",Data!F2580="failed","unsuccessful",Data!F2580="canceled","unsuccessful",Data!F2580="live","live")</f>
        <v>unsuccessful</v>
      </c>
      <c r="C2580">
        <v>6000</v>
      </c>
      <c r="D2580" t="str" cm="1">
        <f t="array" ref="D2580">_xlfn.IFS(C2580&lt;1000,"&lt;1000",AND(C2580&gt;=1000,C2580&lt;=4999),"1000 - 4999",AND(C2580&gt;=5000,C2580&lt;=9999),"5000 - 9999",AND(C2580&gt;=10000,C2580&lt;=14999),"10000 - 14999",AND(C2580&gt;=15000,C2580&lt;=19999),"15000 - 19999",AND(C2580&gt;=20000,C2580&lt;=24999),"20000 - 24999",AND(C2580&gt;=25000,C2580&lt;=29999),"25000 - 29999",AND(C2580&gt;=30000,C2580&lt;=34999),"30000 - 34999",AND(C2580&gt;=35000,C2580&lt;=39999),"35000 - 39999",AND(C2580&gt;=40000,C2580&lt;=44999),"40000 - 44999",AND(C2580&gt;=45000,C2580&lt;=49999),"45000 - 49999",C2580&gt;=50000,"50000 or more")</f>
        <v>5000 - 9999</v>
      </c>
    </row>
    <row r="2581" spans="1:4" x14ac:dyDescent="0.25">
      <c r="A2581">
        <v>12</v>
      </c>
      <c r="B2581" t="str" cm="1">
        <f t="array" ref="B2581">_xlfn.IFS(Data!F2581 = "successful", "successful",Data!F2581="failed","unsuccessful",Data!F2581="canceled","unsuccessful",Data!F2581="live","live")</f>
        <v>unsuccessful</v>
      </c>
      <c r="C2581">
        <v>200000</v>
      </c>
      <c r="D2581" t="str" cm="1">
        <f t="array" ref="D2581">_xlfn.IFS(C2581&lt;1000,"&lt;1000",AND(C2581&gt;=1000,C2581&lt;=4999),"1000 - 4999",AND(C2581&gt;=5000,C2581&lt;=9999),"5000 - 9999",AND(C2581&gt;=10000,C2581&lt;=14999),"10000 - 14999",AND(C2581&gt;=15000,C2581&lt;=19999),"15000 - 19999",AND(C2581&gt;=20000,C2581&lt;=24999),"20000 - 24999",AND(C2581&gt;=25000,C2581&lt;=29999),"25000 - 29999",AND(C2581&gt;=30000,C2581&lt;=34999),"30000 - 34999",AND(C2581&gt;=35000,C2581&lt;=39999),"35000 - 39999",AND(C2581&gt;=40000,C2581&lt;=44999),"40000 - 44999",AND(C2581&gt;=45000,C2581&lt;=49999),"45000 - 49999",C2581&gt;=50000,"50000 or more")</f>
        <v>50000 or more</v>
      </c>
    </row>
    <row r="2582" spans="1:4" x14ac:dyDescent="0.25">
      <c r="A2582">
        <v>2</v>
      </c>
      <c r="B2582" t="str" cm="1">
        <f t="array" ref="B2582">_xlfn.IFS(Data!F2582 = "successful", "successful",Data!F2582="failed","unsuccessful",Data!F2582="canceled","unsuccessful",Data!F2582="live","live")</f>
        <v>unsuccessful</v>
      </c>
      <c r="C2582">
        <v>8500</v>
      </c>
      <c r="D2582" t="str" cm="1">
        <f t="array" ref="D2582">_xlfn.IFS(C2582&lt;1000,"&lt;1000",AND(C2582&gt;=1000,C2582&lt;=4999),"1000 - 4999",AND(C2582&gt;=5000,C2582&lt;=9999),"5000 - 9999",AND(C2582&gt;=10000,C2582&lt;=14999),"10000 - 14999",AND(C2582&gt;=15000,C2582&lt;=19999),"15000 - 19999",AND(C2582&gt;=20000,C2582&lt;=24999),"20000 - 24999",AND(C2582&gt;=25000,C2582&lt;=29999),"25000 - 29999",AND(C2582&gt;=30000,C2582&lt;=34999),"30000 - 34999",AND(C2582&gt;=35000,C2582&lt;=39999),"35000 - 39999",AND(C2582&gt;=40000,C2582&lt;=44999),"40000 - 44999",AND(C2582&gt;=45000,C2582&lt;=49999),"45000 - 49999",C2582&gt;=50000,"50000 or more")</f>
        <v>5000 - 9999</v>
      </c>
    </row>
    <row r="2583" spans="1:4" x14ac:dyDescent="0.25">
      <c r="A2583">
        <v>11</v>
      </c>
      <c r="B2583" t="str" cm="1">
        <f t="array" ref="B2583">_xlfn.IFS(Data!F2583 = "successful", "successful",Data!F2583="failed","unsuccessful",Data!F2583="canceled","unsuccessful",Data!F2583="live","live")</f>
        <v>unsuccessful</v>
      </c>
      <c r="C2583">
        <v>5000</v>
      </c>
      <c r="D2583" t="str" cm="1">
        <f t="array" ref="D2583">_xlfn.IFS(C2583&lt;1000,"&lt;1000",AND(C2583&gt;=1000,C2583&lt;=4999),"1000 - 4999",AND(C2583&gt;=5000,C2583&lt;=9999),"5000 - 9999",AND(C2583&gt;=10000,C2583&lt;=14999),"10000 - 14999",AND(C2583&gt;=15000,C2583&lt;=19999),"15000 - 19999",AND(C2583&gt;=20000,C2583&lt;=24999),"20000 - 24999",AND(C2583&gt;=25000,C2583&lt;=29999),"25000 - 29999",AND(C2583&gt;=30000,C2583&lt;=34999),"30000 - 34999",AND(C2583&gt;=35000,C2583&lt;=39999),"35000 - 39999",AND(C2583&gt;=40000,C2583&lt;=44999),"40000 - 44999",AND(C2583&gt;=45000,C2583&lt;=49999),"45000 - 49999",C2583&gt;=50000,"50000 or more")</f>
        <v>5000 - 9999</v>
      </c>
    </row>
    <row r="2584" spans="1:4" x14ac:dyDescent="0.25">
      <c r="A2584">
        <v>1</v>
      </c>
      <c r="B2584" t="str" cm="1">
        <f t="array" ref="B2584">_xlfn.IFS(Data!F2584 = "successful", "successful",Data!F2584="failed","unsuccessful",Data!F2584="canceled","unsuccessful",Data!F2584="live","live")</f>
        <v>unsuccessful</v>
      </c>
      <c r="C2584">
        <v>90000</v>
      </c>
      <c r="D2584" t="str" cm="1">
        <f t="array" ref="D2584">_xlfn.IFS(C2584&lt;1000,"&lt;1000",AND(C2584&gt;=1000,C2584&lt;=4999),"1000 - 4999",AND(C2584&gt;=5000,C2584&lt;=9999),"5000 - 9999",AND(C2584&gt;=10000,C2584&lt;=14999),"10000 - 14999",AND(C2584&gt;=15000,C2584&lt;=19999),"15000 - 19999",AND(C2584&gt;=20000,C2584&lt;=24999),"20000 - 24999",AND(C2584&gt;=25000,C2584&lt;=29999),"25000 - 29999",AND(C2584&gt;=30000,C2584&lt;=34999),"30000 - 34999",AND(C2584&gt;=35000,C2584&lt;=39999),"35000 - 39999",AND(C2584&gt;=40000,C2584&lt;=44999),"40000 - 44999",AND(C2584&gt;=45000,C2584&lt;=49999),"45000 - 49999",C2584&gt;=50000,"50000 or more")</f>
        <v>50000 or more</v>
      </c>
    </row>
    <row r="2585" spans="1:4" x14ac:dyDescent="0.25">
      <c r="A2585">
        <v>5</v>
      </c>
      <c r="B2585" t="str" cm="1">
        <f t="array" ref="B2585">_xlfn.IFS(Data!F2585 = "successful", "successful",Data!F2585="failed","unsuccessful",Data!F2585="canceled","unsuccessful",Data!F2585="live","live")</f>
        <v>unsuccessful</v>
      </c>
      <c r="C2585">
        <v>1000</v>
      </c>
      <c r="D2585" t="str" cm="1">
        <f t="array" ref="D2585">_xlfn.IFS(C2585&lt;1000,"&lt;1000",AND(C2585&gt;=1000,C2585&lt;=4999),"1000 - 4999",AND(C2585&gt;=5000,C2585&lt;=9999),"5000 - 9999",AND(C2585&gt;=10000,C2585&lt;=14999),"10000 - 14999",AND(C2585&gt;=15000,C2585&lt;=19999),"15000 - 19999",AND(C2585&gt;=20000,C2585&lt;=24999),"20000 - 24999",AND(C2585&gt;=25000,C2585&lt;=29999),"25000 - 29999",AND(C2585&gt;=30000,C2585&lt;=34999),"30000 - 34999",AND(C2585&gt;=35000,C2585&lt;=39999),"35000 - 39999",AND(C2585&gt;=40000,C2585&lt;=44999),"40000 - 44999",AND(C2585&gt;=45000,C2585&lt;=49999),"45000 - 49999",C2585&gt;=50000,"50000 or more")</f>
        <v>1000 - 4999</v>
      </c>
    </row>
    <row r="2586" spans="1:4" x14ac:dyDescent="0.25">
      <c r="A2586">
        <v>0</v>
      </c>
      <c r="B2586" t="str" cm="1">
        <f t="array" ref="B2586">_xlfn.IFS(Data!F2586 = "successful", "successful",Data!F2586="failed","unsuccessful",Data!F2586="canceled","unsuccessful",Data!F2586="live","live")</f>
        <v>unsuccessful</v>
      </c>
      <c r="C2586">
        <v>10000</v>
      </c>
      <c r="D2586" t="str" cm="1">
        <f t="array" ref="D2586">_xlfn.IFS(C2586&lt;1000,"&lt;1000",AND(C2586&gt;=1000,C2586&lt;=4999),"1000 - 4999",AND(C2586&gt;=5000,C2586&lt;=9999),"5000 - 9999",AND(C2586&gt;=10000,C2586&lt;=14999),"10000 - 14999",AND(C2586&gt;=15000,C2586&lt;=19999),"15000 - 19999",AND(C2586&gt;=20000,C2586&lt;=24999),"20000 - 24999",AND(C2586&gt;=25000,C2586&lt;=29999),"25000 - 29999",AND(C2586&gt;=30000,C2586&lt;=34999),"30000 - 34999",AND(C2586&gt;=35000,C2586&lt;=39999),"35000 - 39999",AND(C2586&gt;=40000,C2586&lt;=44999),"40000 - 44999",AND(C2586&gt;=45000,C2586&lt;=49999),"45000 - 49999",C2586&gt;=50000,"50000 or more")</f>
        <v>10000 - 14999</v>
      </c>
    </row>
    <row r="2587" spans="1:4" x14ac:dyDescent="0.25">
      <c r="A2587">
        <v>1</v>
      </c>
      <c r="B2587" t="str" cm="1">
        <f t="array" ref="B2587">_xlfn.IFS(Data!F2587 = "successful", "successful",Data!F2587="failed","unsuccessful",Data!F2587="canceled","unsuccessful",Data!F2587="live","live")</f>
        <v>unsuccessful</v>
      </c>
      <c r="C2587">
        <v>30000</v>
      </c>
      <c r="D2587" t="str" cm="1">
        <f t="array" ref="D2587">_xlfn.IFS(C2587&lt;1000,"&lt;1000",AND(C2587&gt;=1000,C2587&lt;=4999),"1000 - 4999",AND(C2587&gt;=5000,C2587&lt;=9999),"5000 - 9999",AND(C2587&gt;=10000,C2587&lt;=14999),"10000 - 14999",AND(C2587&gt;=15000,C2587&lt;=19999),"15000 - 19999",AND(C2587&gt;=20000,C2587&lt;=24999),"20000 - 24999",AND(C2587&gt;=25000,C2587&lt;=29999),"25000 - 29999",AND(C2587&gt;=30000,C2587&lt;=34999),"30000 - 34999",AND(C2587&gt;=35000,C2587&lt;=39999),"35000 - 39999",AND(C2587&gt;=40000,C2587&lt;=44999),"40000 - 44999",AND(C2587&gt;=45000,C2587&lt;=49999),"45000 - 49999",C2587&gt;=50000,"50000 or more")</f>
        <v>30000 - 34999</v>
      </c>
    </row>
    <row r="2588" spans="1:4" x14ac:dyDescent="0.25">
      <c r="A2588">
        <v>1</v>
      </c>
      <c r="B2588" t="str" cm="1">
        <f t="array" ref="B2588">_xlfn.IFS(Data!F2588 = "successful", "successful",Data!F2588="failed","unsuccessful",Data!F2588="canceled","unsuccessful",Data!F2588="live","live")</f>
        <v>unsuccessful</v>
      </c>
      <c r="C2588">
        <v>3000</v>
      </c>
      <c r="D2588" t="str" cm="1">
        <f t="array" ref="D2588">_xlfn.IFS(C2588&lt;1000,"&lt;1000",AND(C2588&gt;=1000,C2588&lt;=4999),"1000 - 4999",AND(C2588&gt;=5000,C2588&lt;=9999),"5000 - 9999",AND(C2588&gt;=10000,C2588&lt;=14999),"10000 - 14999",AND(C2588&gt;=15000,C2588&lt;=19999),"15000 - 19999",AND(C2588&gt;=20000,C2588&lt;=24999),"20000 - 24999",AND(C2588&gt;=25000,C2588&lt;=29999),"25000 - 29999",AND(C2588&gt;=30000,C2588&lt;=34999),"30000 - 34999",AND(C2588&gt;=35000,C2588&lt;=39999),"35000 - 39999",AND(C2588&gt;=40000,C2588&lt;=44999),"40000 - 44999",AND(C2588&gt;=45000,C2588&lt;=49999),"45000 - 49999",C2588&gt;=50000,"50000 or more")</f>
        <v>1000 - 4999</v>
      </c>
    </row>
    <row r="2589" spans="1:4" x14ac:dyDescent="0.25">
      <c r="A2589">
        <v>6</v>
      </c>
      <c r="B2589" t="str" cm="1">
        <f t="array" ref="B2589">_xlfn.IFS(Data!F2589 = "successful", "successful",Data!F2589="failed","unsuccessful",Data!F2589="canceled","unsuccessful",Data!F2589="live","live")</f>
        <v>unsuccessful</v>
      </c>
      <c r="C2589">
        <v>50000</v>
      </c>
      <c r="D2589" t="str" cm="1">
        <f t="array" ref="D2589">_xlfn.IFS(C2589&lt;1000,"&lt;1000",AND(C2589&gt;=1000,C2589&lt;=4999),"1000 - 4999",AND(C2589&gt;=5000,C2589&lt;=9999),"5000 - 9999",AND(C2589&gt;=10000,C2589&lt;=14999),"10000 - 14999",AND(C2589&gt;=15000,C2589&lt;=19999),"15000 - 19999",AND(C2589&gt;=20000,C2589&lt;=24999),"20000 - 24999",AND(C2589&gt;=25000,C2589&lt;=29999),"25000 - 29999",AND(C2589&gt;=30000,C2589&lt;=34999),"30000 - 34999",AND(C2589&gt;=35000,C2589&lt;=39999),"35000 - 39999",AND(C2589&gt;=40000,C2589&lt;=44999),"40000 - 44999",AND(C2589&gt;=45000,C2589&lt;=49999),"45000 - 49999",C2589&gt;=50000,"50000 or more")</f>
        <v>50000 or more</v>
      </c>
    </row>
    <row r="2590" spans="1:4" x14ac:dyDescent="0.25">
      <c r="A2590">
        <v>8</v>
      </c>
      <c r="B2590" t="str" cm="1">
        <f t="array" ref="B2590">_xlfn.IFS(Data!F2590 = "successful", "successful",Data!F2590="failed","unsuccessful",Data!F2590="canceled","unsuccessful",Data!F2590="live","live")</f>
        <v>unsuccessful</v>
      </c>
      <c r="C2590">
        <v>6000</v>
      </c>
      <c r="D2590" t="str" cm="1">
        <f t="array" ref="D2590">_xlfn.IFS(C2590&lt;1000,"&lt;1000",AND(C2590&gt;=1000,C2590&lt;=4999),"1000 - 4999",AND(C2590&gt;=5000,C2590&lt;=9999),"5000 - 9999",AND(C2590&gt;=10000,C2590&lt;=14999),"10000 - 14999",AND(C2590&gt;=15000,C2590&lt;=19999),"15000 - 19999",AND(C2590&gt;=20000,C2590&lt;=24999),"20000 - 24999",AND(C2590&gt;=25000,C2590&lt;=29999),"25000 - 29999",AND(C2590&gt;=30000,C2590&lt;=34999),"30000 - 34999",AND(C2590&gt;=35000,C2590&lt;=39999),"35000 - 39999",AND(C2590&gt;=40000,C2590&lt;=44999),"40000 - 44999",AND(C2590&gt;=45000,C2590&lt;=49999),"45000 - 49999",C2590&gt;=50000,"50000 or more")</f>
        <v>5000 - 9999</v>
      </c>
    </row>
    <row r="2591" spans="1:4" x14ac:dyDescent="0.25">
      <c r="A2591">
        <v>1</v>
      </c>
      <c r="B2591" t="str" cm="1">
        <f t="array" ref="B2591">_xlfn.IFS(Data!F2591 = "successful", "successful",Data!F2591="failed","unsuccessful",Data!F2591="canceled","unsuccessful",Data!F2591="live","live")</f>
        <v>unsuccessful</v>
      </c>
      <c r="C2591">
        <v>50000</v>
      </c>
      <c r="D2591" t="str" cm="1">
        <f t="array" ref="D2591">_xlfn.IFS(C2591&lt;1000,"&lt;1000",AND(C2591&gt;=1000,C2591&lt;=4999),"1000 - 4999",AND(C2591&gt;=5000,C2591&lt;=9999),"5000 - 9999",AND(C2591&gt;=10000,C2591&lt;=14999),"10000 - 14999",AND(C2591&gt;=15000,C2591&lt;=19999),"15000 - 19999",AND(C2591&gt;=20000,C2591&lt;=24999),"20000 - 24999",AND(C2591&gt;=25000,C2591&lt;=29999),"25000 - 29999",AND(C2591&gt;=30000,C2591&lt;=34999),"30000 - 34999",AND(C2591&gt;=35000,C2591&lt;=39999),"35000 - 39999",AND(C2591&gt;=40000,C2591&lt;=44999),"40000 - 44999",AND(C2591&gt;=45000,C2591&lt;=49999),"45000 - 49999",C2591&gt;=50000,"50000 or more")</f>
        <v>50000 or more</v>
      </c>
    </row>
    <row r="2592" spans="1:4" x14ac:dyDescent="0.25">
      <c r="A2592">
        <v>0</v>
      </c>
      <c r="B2592" t="str" cm="1">
        <f t="array" ref="B2592">_xlfn.IFS(Data!F2592 = "successful", "successful",Data!F2592="failed","unsuccessful",Data!F2592="canceled","unsuccessful",Data!F2592="live","live")</f>
        <v>unsuccessful</v>
      </c>
      <c r="C2592">
        <v>3000</v>
      </c>
      <c r="D2592" t="str" cm="1">
        <f t="array" ref="D2592">_xlfn.IFS(C2592&lt;1000,"&lt;1000",AND(C2592&gt;=1000,C2592&lt;=4999),"1000 - 4999",AND(C2592&gt;=5000,C2592&lt;=9999),"5000 - 9999",AND(C2592&gt;=10000,C2592&lt;=14999),"10000 - 14999",AND(C2592&gt;=15000,C2592&lt;=19999),"15000 - 19999",AND(C2592&gt;=20000,C2592&lt;=24999),"20000 - 24999",AND(C2592&gt;=25000,C2592&lt;=29999),"25000 - 29999",AND(C2592&gt;=30000,C2592&lt;=34999),"30000 - 34999",AND(C2592&gt;=35000,C2592&lt;=39999),"35000 - 39999",AND(C2592&gt;=40000,C2592&lt;=44999),"40000 - 44999",AND(C2592&gt;=45000,C2592&lt;=49999),"45000 - 49999",C2592&gt;=50000,"50000 or more")</f>
        <v>1000 - 4999</v>
      </c>
    </row>
    <row r="2593" spans="1:4" x14ac:dyDescent="0.25">
      <c r="A2593">
        <v>2</v>
      </c>
      <c r="B2593" t="str" cm="1">
        <f t="array" ref="B2593">_xlfn.IFS(Data!F2593 = "successful", "successful",Data!F2593="failed","unsuccessful",Data!F2593="canceled","unsuccessful",Data!F2593="live","live")</f>
        <v>unsuccessful</v>
      </c>
      <c r="C2593">
        <v>1500</v>
      </c>
      <c r="D2593" t="str" cm="1">
        <f t="array" ref="D2593">_xlfn.IFS(C2593&lt;1000,"&lt;1000",AND(C2593&gt;=1000,C2593&lt;=4999),"1000 - 4999",AND(C2593&gt;=5000,C2593&lt;=9999),"5000 - 9999",AND(C2593&gt;=10000,C2593&lt;=14999),"10000 - 14999",AND(C2593&gt;=15000,C2593&lt;=19999),"15000 - 19999",AND(C2593&gt;=20000,C2593&lt;=24999),"20000 - 24999",AND(C2593&gt;=25000,C2593&lt;=29999),"25000 - 29999",AND(C2593&gt;=30000,C2593&lt;=34999),"30000 - 34999",AND(C2593&gt;=35000,C2593&lt;=39999),"35000 - 39999",AND(C2593&gt;=40000,C2593&lt;=44999),"40000 - 44999",AND(C2593&gt;=45000,C2593&lt;=49999),"45000 - 49999",C2593&gt;=50000,"50000 or more")</f>
        <v>1000 - 4999</v>
      </c>
    </row>
    <row r="2594" spans="1:4" x14ac:dyDescent="0.25">
      <c r="A2594">
        <v>1</v>
      </c>
      <c r="B2594" t="str" cm="1">
        <f t="array" ref="B2594">_xlfn.IFS(Data!F2594 = "successful", "successful",Data!F2594="failed","unsuccessful",Data!F2594="canceled","unsuccessful",Data!F2594="live","live")</f>
        <v>unsuccessful</v>
      </c>
      <c r="C2594">
        <v>30000</v>
      </c>
      <c r="D2594" t="str" cm="1">
        <f t="array" ref="D2594">_xlfn.IFS(C2594&lt;1000,"&lt;1000",AND(C2594&gt;=1000,C2594&lt;=4999),"1000 - 4999",AND(C2594&gt;=5000,C2594&lt;=9999),"5000 - 9999",AND(C2594&gt;=10000,C2594&lt;=14999),"10000 - 14999",AND(C2594&gt;=15000,C2594&lt;=19999),"15000 - 19999",AND(C2594&gt;=20000,C2594&lt;=24999),"20000 - 24999",AND(C2594&gt;=25000,C2594&lt;=29999),"25000 - 29999",AND(C2594&gt;=30000,C2594&lt;=34999),"30000 - 34999",AND(C2594&gt;=35000,C2594&lt;=39999),"35000 - 39999",AND(C2594&gt;=40000,C2594&lt;=44999),"40000 - 44999",AND(C2594&gt;=45000,C2594&lt;=49999),"45000 - 49999",C2594&gt;=50000,"50000 or more")</f>
        <v>30000 - 34999</v>
      </c>
    </row>
    <row r="2595" spans="1:4" x14ac:dyDescent="0.25">
      <c r="A2595">
        <v>0</v>
      </c>
      <c r="B2595" t="str" cm="1">
        <f t="array" ref="B2595">_xlfn.IFS(Data!F2595 = "successful", "successful",Data!F2595="failed","unsuccessful",Data!F2595="canceled","unsuccessful",Data!F2595="live","live")</f>
        <v>unsuccessful</v>
      </c>
      <c r="C2595">
        <v>10000</v>
      </c>
      <c r="D2595" t="str" cm="1">
        <f t="array" ref="D2595">_xlfn.IFS(C2595&lt;1000,"&lt;1000",AND(C2595&gt;=1000,C2595&lt;=4999),"1000 - 4999",AND(C2595&gt;=5000,C2595&lt;=9999),"5000 - 9999",AND(C2595&gt;=10000,C2595&lt;=14999),"10000 - 14999",AND(C2595&gt;=15000,C2595&lt;=19999),"15000 - 19999",AND(C2595&gt;=20000,C2595&lt;=24999),"20000 - 24999",AND(C2595&gt;=25000,C2595&lt;=29999),"25000 - 29999",AND(C2595&gt;=30000,C2595&lt;=34999),"30000 - 34999",AND(C2595&gt;=35000,C2595&lt;=39999),"35000 - 39999",AND(C2595&gt;=40000,C2595&lt;=44999),"40000 - 44999",AND(C2595&gt;=45000,C2595&lt;=49999),"45000 - 49999",C2595&gt;=50000,"50000 or more")</f>
        <v>10000 - 14999</v>
      </c>
    </row>
    <row r="2596" spans="1:4" x14ac:dyDescent="0.25">
      <c r="A2596">
        <v>1</v>
      </c>
      <c r="B2596" t="str" cm="1">
        <f t="array" ref="B2596">_xlfn.IFS(Data!F2596 = "successful", "successful",Data!F2596="failed","unsuccessful",Data!F2596="canceled","unsuccessful",Data!F2596="live","live")</f>
        <v>unsuccessful</v>
      </c>
      <c r="C2596">
        <v>80000</v>
      </c>
      <c r="D2596" t="str" cm="1">
        <f t="array" ref="D2596">_xlfn.IFS(C2596&lt;1000,"&lt;1000",AND(C2596&gt;=1000,C2596&lt;=4999),"1000 - 4999",AND(C2596&gt;=5000,C2596&lt;=9999),"5000 - 9999",AND(C2596&gt;=10000,C2596&lt;=14999),"10000 - 14999",AND(C2596&gt;=15000,C2596&lt;=19999),"15000 - 19999",AND(C2596&gt;=20000,C2596&lt;=24999),"20000 - 24999",AND(C2596&gt;=25000,C2596&lt;=29999),"25000 - 29999",AND(C2596&gt;=30000,C2596&lt;=34999),"30000 - 34999",AND(C2596&gt;=35000,C2596&lt;=39999),"35000 - 39999",AND(C2596&gt;=40000,C2596&lt;=44999),"40000 - 44999",AND(C2596&gt;=45000,C2596&lt;=49999),"45000 - 49999",C2596&gt;=50000,"50000 or more")</f>
        <v>50000 or more</v>
      </c>
    </row>
    <row r="2597" spans="1:4" x14ac:dyDescent="0.25">
      <c r="A2597">
        <v>19</v>
      </c>
      <c r="B2597" t="str" cm="1">
        <f t="array" ref="B2597">_xlfn.IFS(Data!F2597 = "successful", "successful",Data!F2597="failed","unsuccessful",Data!F2597="canceled","unsuccessful",Data!F2597="live","live")</f>
        <v>unsuccessful</v>
      </c>
      <c r="C2597">
        <v>15000</v>
      </c>
      <c r="D2597" t="str" cm="1">
        <f t="array" ref="D2597">_xlfn.IFS(C2597&lt;1000,"&lt;1000",AND(C2597&gt;=1000,C2597&lt;=4999),"1000 - 4999",AND(C2597&gt;=5000,C2597&lt;=9999),"5000 - 9999",AND(C2597&gt;=10000,C2597&lt;=14999),"10000 - 14999",AND(C2597&gt;=15000,C2597&lt;=19999),"15000 - 19999",AND(C2597&gt;=20000,C2597&lt;=24999),"20000 - 24999",AND(C2597&gt;=25000,C2597&lt;=29999),"25000 - 29999",AND(C2597&gt;=30000,C2597&lt;=34999),"30000 - 34999",AND(C2597&gt;=35000,C2597&lt;=39999),"35000 - 39999",AND(C2597&gt;=40000,C2597&lt;=44999),"40000 - 44999",AND(C2597&gt;=45000,C2597&lt;=49999),"45000 - 49999",C2597&gt;=50000,"50000 or more")</f>
        <v>15000 - 19999</v>
      </c>
    </row>
    <row r="2598" spans="1:4" x14ac:dyDescent="0.25">
      <c r="A2598">
        <v>27</v>
      </c>
      <c r="B2598" t="str" cm="1">
        <f t="array" ref="B2598">_xlfn.IFS(Data!F2598 = "successful", "successful",Data!F2598="failed","unsuccessful",Data!F2598="canceled","unsuccessful",Data!F2598="live","live")</f>
        <v>unsuccessful</v>
      </c>
      <c r="C2598">
        <v>35000</v>
      </c>
      <c r="D2598" t="str" cm="1">
        <f t="array" ref="D2598">_xlfn.IFS(C2598&lt;1000,"&lt;1000",AND(C2598&gt;=1000,C2598&lt;=4999),"1000 - 4999",AND(C2598&gt;=5000,C2598&lt;=9999),"5000 - 9999",AND(C2598&gt;=10000,C2598&lt;=14999),"10000 - 14999",AND(C2598&gt;=15000,C2598&lt;=19999),"15000 - 19999",AND(C2598&gt;=20000,C2598&lt;=24999),"20000 - 24999",AND(C2598&gt;=25000,C2598&lt;=29999),"25000 - 29999",AND(C2598&gt;=30000,C2598&lt;=34999),"30000 - 34999",AND(C2598&gt;=35000,C2598&lt;=39999),"35000 - 39999",AND(C2598&gt;=40000,C2598&lt;=44999),"40000 - 44999",AND(C2598&gt;=45000,C2598&lt;=49999),"45000 - 49999",C2598&gt;=50000,"50000 or more")</f>
        <v>35000 - 39999</v>
      </c>
    </row>
    <row r="2599" spans="1:4" x14ac:dyDescent="0.25">
      <c r="A2599">
        <v>7</v>
      </c>
      <c r="B2599" t="str" cm="1">
        <f t="array" ref="B2599">_xlfn.IFS(Data!F2599 = "successful", "successful",Data!F2599="failed","unsuccessful",Data!F2599="canceled","unsuccessful",Data!F2599="live","live")</f>
        <v>unsuccessful</v>
      </c>
      <c r="C2599">
        <v>1500</v>
      </c>
      <c r="D2599" t="str" cm="1">
        <f t="array" ref="D2599">_xlfn.IFS(C2599&lt;1000,"&lt;1000",AND(C2599&gt;=1000,C2599&lt;=4999),"1000 - 4999",AND(C2599&gt;=5000,C2599&lt;=9999),"5000 - 9999",AND(C2599&gt;=10000,C2599&lt;=14999),"10000 - 14999",AND(C2599&gt;=15000,C2599&lt;=19999),"15000 - 19999",AND(C2599&gt;=20000,C2599&lt;=24999),"20000 - 24999",AND(C2599&gt;=25000,C2599&lt;=29999),"25000 - 29999",AND(C2599&gt;=30000,C2599&lt;=34999),"30000 - 34999",AND(C2599&gt;=35000,C2599&lt;=39999),"35000 - 39999",AND(C2599&gt;=40000,C2599&lt;=44999),"40000 - 44999",AND(C2599&gt;=45000,C2599&lt;=49999),"45000 - 49999",C2599&gt;=50000,"50000 or more")</f>
        <v>1000 - 4999</v>
      </c>
    </row>
    <row r="2600" spans="1:4" x14ac:dyDescent="0.25">
      <c r="A2600">
        <v>14</v>
      </c>
      <c r="B2600" t="str" cm="1">
        <f t="array" ref="B2600">_xlfn.IFS(Data!F2600 = "successful", "successful",Data!F2600="failed","unsuccessful",Data!F2600="canceled","unsuccessful",Data!F2600="live","live")</f>
        <v>unsuccessful</v>
      </c>
      <c r="C2600">
        <v>3000</v>
      </c>
      <c r="D2600" t="str" cm="1">
        <f t="array" ref="D2600">_xlfn.IFS(C2600&lt;1000,"&lt;1000",AND(C2600&gt;=1000,C2600&lt;=4999),"1000 - 4999",AND(C2600&gt;=5000,C2600&lt;=9999),"5000 - 9999",AND(C2600&gt;=10000,C2600&lt;=14999),"10000 - 14999",AND(C2600&gt;=15000,C2600&lt;=19999),"15000 - 19999",AND(C2600&gt;=20000,C2600&lt;=24999),"20000 - 24999",AND(C2600&gt;=25000,C2600&lt;=29999),"25000 - 29999",AND(C2600&gt;=30000,C2600&lt;=34999),"30000 - 34999",AND(C2600&gt;=35000,C2600&lt;=39999),"35000 - 39999",AND(C2600&gt;=40000,C2600&lt;=44999),"40000 - 44999",AND(C2600&gt;=45000,C2600&lt;=49999),"45000 - 49999",C2600&gt;=50000,"50000 or more")</f>
        <v>1000 - 4999</v>
      </c>
    </row>
    <row r="2601" spans="1:4" x14ac:dyDescent="0.25">
      <c r="A2601">
        <v>5</v>
      </c>
      <c r="B2601" t="str" cm="1">
        <f t="array" ref="B2601">_xlfn.IFS(Data!F2601 = "successful", "successful",Data!F2601="failed","unsuccessful",Data!F2601="canceled","unsuccessful",Data!F2601="live","live")</f>
        <v>unsuccessful</v>
      </c>
      <c r="C2601">
        <v>9041</v>
      </c>
      <c r="D2601" t="str" cm="1">
        <f t="array" ref="D2601">_xlfn.IFS(C2601&lt;1000,"&lt;1000",AND(C2601&gt;=1000,C2601&lt;=4999),"1000 - 4999",AND(C2601&gt;=5000,C2601&lt;=9999),"5000 - 9999",AND(C2601&gt;=10000,C2601&lt;=14999),"10000 - 14999",AND(C2601&gt;=15000,C2601&lt;=19999),"15000 - 19999",AND(C2601&gt;=20000,C2601&lt;=24999),"20000 - 24999",AND(C2601&gt;=25000,C2601&lt;=29999),"25000 - 29999",AND(C2601&gt;=30000,C2601&lt;=34999),"30000 - 34999",AND(C2601&gt;=35000,C2601&lt;=39999),"35000 - 39999",AND(C2601&gt;=40000,C2601&lt;=44999),"40000 - 44999",AND(C2601&gt;=45000,C2601&lt;=49999),"45000 - 49999",C2601&gt;=50000,"50000 or more")</f>
        <v>5000 - 9999</v>
      </c>
    </row>
    <row r="2602" spans="1:4" x14ac:dyDescent="0.25">
      <c r="A2602">
        <v>30</v>
      </c>
      <c r="B2602" t="str" cm="1">
        <f t="array" ref="B2602">_xlfn.IFS(Data!F2602 = "successful", "successful",Data!F2602="failed","unsuccessful",Data!F2602="canceled","unsuccessful",Data!F2602="live","live")</f>
        <v>unsuccessful</v>
      </c>
      <c r="C2602">
        <v>50000</v>
      </c>
      <c r="D2602" t="str" cm="1">
        <f t="array" ref="D2602">_xlfn.IFS(C2602&lt;1000,"&lt;1000",AND(C2602&gt;=1000,C2602&lt;=4999),"1000 - 4999",AND(C2602&gt;=5000,C2602&lt;=9999),"5000 - 9999",AND(C2602&gt;=10000,C2602&lt;=14999),"10000 - 14999",AND(C2602&gt;=15000,C2602&lt;=19999),"15000 - 19999",AND(C2602&gt;=20000,C2602&lt;=24999),"20000 - 24999",AND(C2602&gt;=25000,C2602&lt;=29999),"25000 - 29999",AND(C2602&gt;=30000,C2602&lt;=34999),"30000 - 34999",AND(C2602&gt;=35000,C2602&lt;=39999),"35000 - 39999",AND(C2602&gt;=40000,C2602&lt;=44999),"40000 - 44999",AND(C2602&gt;=45000,C2602&lt;=49999),"45000 - 49999",C2602&gt;=50000,"50000 or more")</f>
        <v>50000 or more</v>
      </c>
    </row>
    <row r="2603" spans="1:4" x14ac:dyDescent="0.25">
      <c r="A2603">
        <v>151</v>
      </c>
      <c r="B2603" t="str" cm="1">
        <f t="array" ref="B2603">_xlfn.IFS(Data!F2603 = "successful", "successful",Data!F2603="failed","unsuccessful",Data!F2603="canceled","unsuccessful",Data!F2603="live","live")</f>
        <v>successful</v>
      </c>
      <c r="C2603">
        <v>500</v>
      </c>
      <c r="D2603" t="str" cm="1">
        <f t="array" ref="D2603">_xlfn.IFS(C2603&lt;1000,"&lt;1000",AND(C2603&gt;=1000,C2603&lt;=4999),"1000 - 4999",AND(C2603&gt;=5000,C2603&lt;=9999),"5000 - 9999",AND(C2603&gt;=10000,C2603&lt;=14999),"10000 - 14999",AND(C2603&gt;=15000,C2603&lt;=19999),"15000 - 19999",AND(C2603&gt;=20000,C2603&lt;=24999),"20000 - 24999",AND(C2603&gt;=25000,C2603&lt;=29999),"25000 - 29999",AND(C2603&gt;=30000,C2603&lt;=34999),"30000 - 34999",AND(C2603&gt;=35000,C2603&lt;=39999),"35000 - 39999",AND(C2603&gt;=40000,C2603&lt;=44999),"40000 - 44999",AND(C2603&gt;=45000,C2603&lt;=49999),"45000 - 49999",C2603&gt;=50000,"50000 or more")</f>
        <v>&lt;1000</v>
      </c>
    </row>
    <row r="2604" spans="1:4" x14ac:dyDescent="0.25">
      <c r="A2604">
        <v>489</v>
      </c>
      <c r="B2604" t="str" cm="1">
        <f t="array" ref="B2604">_xlfn.IFS(Data!F2604 = "successful", "successful",Data!F2604="failed","unsuccessful",Data!F2604="canceled","unsuccessful",Data!F2604="live","live")</f>
        <v>successful</v>
      </c>
      <c r="C2604">
        <v>12000</v>
      </c>
      <c r="D2604" t="str" cm="1">
        <f t="array" ref="D2604">_xlfn.IFS(C2604&lt;1000,"&lt;1000",AND(C2604&gt;=1000,C2604&lt;=4999),"1000 - 4999",AND(C2604&gt;=5000,C2604&lt;=9999),"5000 - 9999",AND(C2604&gt;=10000,C2604&lt;=14999),"10000 - 14999",AND(C2604&gt;=15000,C2604&lt;=19999),"15000 - 19999",AND(C2604&gt;=20000,C2604&lt;=24999),"20000 - 24999",AND(C2604&gt;=25000,C2604&lt;=29999),"25000 - 29999",AND(C2604&gt;=30000,C2604&lt;=34999),"30000 - 34999",AND(C2604&gt;=35000,C2604&lt;=39999),"35000 - 39999",AND(C2604&gt;=40000,C2604&lt;=44999),"40000 - 44999",AND(C2604&gt;=45000,C2604&lt;=49999),"45000 - 49999",C2604&gt;=50000,"50000 or more")</f>
        <v>10000 - 14999</v>
      </c>
    </row>
    <row r="2605" spans="1:4" x14ac:dyDescent="0.25">
      <c r="A2605">
        <v>50</v>
      </c>
      <c r="B2605" t="str" cm="1">
        <f t="array" ref="B2605">_xlfn.IFS(Data!F2605 = "successful", "successful",Data!F2605="failed","unsuccessful",Data!F2605="canceled","unsuccessful",Data!F2605="live","live")</f>
        <v>successful</v>
      </c>
      <c r="C2605">
        <v>1750</v>
      </c>
      <c r="D2605" t="str" cm="1">
        <f t="array" ref="D2605">_xlfn.IFS(C2605&lt;1000,"&lt;1000",AND(C2605&gt;=1000,C2605&lt;=4999),"1000 - 4999",AND(C2605&gt;=5000,C2605&lt;=9999),"5000 - 9999",AND(C2605&gt;=10000,C2605&lt;=14999),"10000 - 14999",AND(C2605&gt;=15000,C2605&lt;=19999),"15000 - 19999",AND(C2605&gt;=20000,C2605&lt;=24999),"20000 - 24999",AND(C2605&gt;=25000,C2605&lt;=29999),"25000 - 29999",AND(C2605&gt;=30000,C2605&lt;=34999),"30000 - 34999",AND(C2605&gt;=35000,C2605&lt;=39999),"35000 - 39999",AND(C2605&gt;=40000,C2605&lt;=44999),"40000 - 44999",AND(C2605&gt;=45000,C2605&lt;=49999),"45000 - 49999",C2605&gt;=50000,"50000 or more")</f>
        <v>1000 - 4999</v>
      </c>
    </row>
    <row r="2606" spans="1:4" x14ac:dyDescent="0.25">
      <c r="A2606">
        <v>321</v>
      </c>
      <c r="B2606" t="str" cm="1">
        <f t="array" ref="B2606">_xlfn.IFS(Data!F2606 = "successful", "successful",Data!F2606="failed","unsuccessful",Data!F2606="canceled","unsuccessful",Data!F2606="live","live")</f>
        <v>successful</v>
      </c>
      <c r="C2606">
        <v>20000</v>
      </c>
      <c r="D2606" t="str" cm="1">
        <f t="array" ref="D2606">_xlfn.IFS(C2606&lt;1000,"&lt;1000",AND(C2606&gt;=1000,C2606&lt;=4999),"1000 - 4999",AND(C2606&gt;=5000,C2606&lt;=9999),"5000 - 9999",AND(C2606&gt;=10000,C2606&lt;=14999),"10000 - 14999",AND(C2606&gt;=15000,C2606&lt;=19999),"15000 - 19999",AND(C2606&gt;=20000,C2606&lt;=24999),"20000 - 24999",AND(C2606&gt;=25000,C2606&lt;=29999),"25000 - 29999",AND(C2606&gt;=30000,C2606&lt;=34999),"30000 - 34999",AND(C2606&gt;=35000,C2606&lt;=39999),"35000 - 39999",AND(C2606&gt;=40000,C2606&lt;=44999),"40000 - 44999",AND(C2606&gt;=45000,C2606&lt;=49999),"45000 - 49999",C2606&gt;=50000,"50000 or more")</f>
        <v>20000 - 24999</v>
      </c>
    </row>
    <row r="2607" spans="1:4" x14ac:dyDescent="0.25">
      <c r="A2607">
        <v>1762</v>
      </c>
      <c r="B2607" t="str" cm="1">
        <f t="array" ref="B2607">_xlfn.IFS(Data!F2607 = "successful", "successful",Data!F2607="failed","unsuccessful",Data!F2607="canceled","unsuccessful",Data!F2607="live","live")</f>
        <v>successful</v>
      </c>
      <c r="C2607">
        <v>100000</v>
      </c>
      <c r="D2607" t="str" cm="1">
        <f t="array" ref="D2607">_xlfn.IFS(C2607&lt;1000,"&lt;1000",AND(C2607&gt;=1000,C2607&lt;=4999),"1000 - 4999",AND(C2607&gt;=5000,C2607&lt;=9999),"5000 - 9999",AND(C2607&gt;=10000,C2607&lt;=14999),"10000 - 14999",AND(C2607&gt;=15000,C2607&lt;=19999),"15000 - 19999",AND(C2607&gt;=20000,C2607&lt;=24999),"20000 - 24999",AND(C2607&gt;=25000,C2607&lt;=29999),"25000 - 29999",AND(C2607&gt;=30000,C2607&lt;=34999),"30000 - 34999",AND(C2607&gt;=35000,C2607&lt;=39999),"35000 - 39999",AND(C2607&gt;=40000,C2607&lt;=44999),"40000 - 44999",AND(C2607&gt;=45000,C2607&lt;=49999),"45000 - 49999",C2607&gt;=50000,"50000 or more")</f>
        <v>50000 or more</v>
      </c>
    </row>
    <row r="2608" spans="1:4" x14ac:dyDescent="0.25">
      <c r="A2608">
        <v>385</v>
      </c>
      <c r="B2608" t="str" cm="1">
        <f t="array" ref="B2608">_xlfn.IFS(Data!F2608 = "successful", "successful",Data!F2608="failed","unsuccessful",Data!F2608="canceled","unsuccessful",Data!F2608="live","live")</f>
        <v>successful</v>
      </c>
      <c r="C2608">
        <v>11000</v>
      </c>
      <c r="D2608" t="str" cm="1">
        <f t="array" ref="D2608">_xlfn.IFS(C2608&lt;1000,"&lt;1000",AND(C2608&gt;=1000,C2608&lt;=4999),"1000 - 4999",AND(C2608&gt;=5000,C2608&lt;=9999),"5000 - 9999",AND(C2608&gt;=10000,C2608&lt;=14999),"10000 - 14999",AND(C2608&gt;=15000,C2608&lt;=19999),"15000 - 19999",AND(C2608&gt;=20000,C2608&lt;=24999),"20000 - 24999",AND(C2608&gt;=25000,C2608&lt;=29999),"25000 - 29999",AND(C2608&gt;=30000,C2608&lt;=34999),"30000 - 34999",AND(C2608&gt;=35000,C2608&lt;=39999),"35000 - 39999",AND(C2608&gt;=40000,C2608&lt;=44999),"40000 - 44999",AND(C2608&gt;=45000,C2608&lt;=49999),"45000 - 49999",C2608&gt;=50000,"50000 or more")</f>
        <v>10000 - 14999</v>
      </c>
    </row>
    <row r="2609" spans="1:4" x14ac:dyDescent="0.25">
      <c r="A2609">
        <v>398</v>
      </c>
      <c r="B2609" t="str" cm="1">
        <f t="array" ref="B2609">_xlfn.IFS(Data!F2609 = "successful", "successful",Data!F2609="failed","unsuccessful",Data!F2609="canceled","unsuccessful",Data!F2609="live","live")</f>
        <v>successful</v>
      </c>
      <c r="C2609">
        <v>8000</v>
      </c>
      <c r="D2609" t="str" cm="1">
        <f t="array" ref="D2609">_xlfn.IFS(C2609&lt;1000,"&lt;1000",AND(C2609&gt;=1000,C2609&lt;=4999),"1000 - 4999",AND(C2609&gt;=5000,C2609&lt;=9999),"5000 - 9999",AND(C2609&gt;=10000,C2609&lt;=14999),"10000 - 14999",AND(C2609&gt;=15000,C2609&lt;=19999),"15000 - 19999",AND(C2609&gt;=20000,C2609&lt;=24999),"20000 - 24999",AND(C2609&gt;=25000,C2609&lt;=29999),"25000 - 29999",AND(C2609&gt;=30000,C2609&lt;=34999),"30000 - 34999",AND(C2609&gt;=35000,C2609&lt;=39999),"35000 - 39999",AND(C2609&gt;=40000,C2609&lt;=44999),"40000 - 44999",AND(C2609&gt;=45000,C2609&lt;=49999),"45000 - 49999",C2609&gt;=50000,"50000 or more")</f>
        <v>5000 - 9999</v>
      </c>
    </row>
    <row r="2610" spans="1:4" x14ac:dyDescent="0.25">
      <c r="A2610">
        <v>304</v>
      </c>
      <c r="B2610" t="str" cm="1">
        <f t="array" ref="B2610">_xlfn.IFS(Data!F2610 = "successful", "successful",Data!F2610="failed","unsuccessful",Data!F2610="canceled","unsuccessful",Data!F2610="live","live")</f>
        <v>successful</v>
      </c>
      <c r="C2610">
        <v>8000</v>
      </c>
      <c r="D2610" t="str" cm="1">
        <f t="array" ref="D2610">_xlfn.IFS(C2610&lt;1000,"&lt;1000",AND(C2610&gt;=1000,C2610&lt;=4999),"1000 - 4999",AND(C2610&gt;=5000,C2610&lt;=9999),"5000 - 9999",AND(C2610&gt;=10000,C2610&lt;=14999),"10000 - 14999",AND(C2610&gt;=15000,C2610&lt;=19999),"15000 - 19999",AND(C2610&gt;=20000,C2610&lt;=24999),"20000 - 24999",AND(C2610&gt;=25000,C2610&lt;=29999),"25000 - 29999",AND(C2610&gt;=30000,C2610&lt;=34999),"30000 - 34999",AND(C2610&gt;=35000,C2610&lt;=39999),"35000 - 39999",AND(C2610&gt;=40000,C2610&lt;=44999),"40000 - 44999",AND(C2610&gt;=45000,C2610&lt;=49999),"45000 - 49999",C2610&gt;=50000,"50000 or more")</f>
        <v>5000 - 9999</v>
      </c>
    </row>
    <row r="2611" spans="1:4" x14ac:dyDescent="0.25">
      <c r="A2611">
        <v>676</v>
      </c>
      <c r="B2611" t="str" cm="1">
        <f t="array" ref="B2611">_xlfn.IFS(Data!F2611 = "successful", "successful",Data!F2611="failed","unsuccessful",Data!F2611="canceled","unsuccessful",Data!F2611="live","live")</f>
        <v>successful</v>
      </c>
      <c r="C2611">
        <v>35000</v>
      </c>
      <c r="D2611" t="str" cm="1">
        <f t="array" ref="D2611">_xlfn.IFS(C2611&lt;1000,"&lt;1000",AND(C2611&gt;=1000,C2611&lt;=4999),"1000 - 4999",AND(C2611&gt;=5000,C2611&lt;=9999),"5000 - 9999",AND(C2611&gt;=10000,C2611&lt;=14999),"10000 - 14999",AND(C2611&gt;=15000,C2611&lt;=19999),"15000 - 19999",AND(C2611&gt;=20000,C2611&lt;=24999),"20000 - 24999",AND(C2611&gt;=25000,C2611&lt;=29999),"25000 - 29999",AND(C2611&gt;=30000,C2611&lt;=34999),"30000 - 34999",AND(C2611&gt;=35000,C2611&lt;=39999),"35000 - 39999",AND(C2611&gt;=40000,C2611&lt;=44999),"40000 - 44999",AND(C2611&gt;=45000,C2611&lt;=49999),"45000 - 49999",C2611&gt;=50000,"50000 or more")</f>
        <v>35000 - 39999</v>
      </c>
    </row>
    <row r="2612" spans="1:4" x14ac:dyDescent="0.25">
      <c r="A2612">
        <v>577</v>
      </c>
      <c r="B2612" t="str" cm="1">
        <f t="array" ref="B2612">_xlfn.IFS(Data!F2612 = "successful", "successful",Data!F2612="failed","unsuccessful",Data!F2612="canceled","unsuccessful",Data!F2612="live","live")</f>
        <v>successful</v>
      </c>
      <c r="C2612">
        <v>22765</v>
      </c>
      <c r="D2612" t="str" cm="1">
        <f t="array" ref="D2612">_xlfn.IFS(C2612&lt;1000,"&lt;1000",AND(C2612&gt;=1000,C2612&lt;=4999),"1000 - 4999",AND(C2612&gt;=5000,C2612&lt;=9999),"5000 - 9999",AND(C2612&gt;=10000,C2612&lt;=14999),"10000 - 14999",AND(C2612&gt;=15000,C2612&lt;=19999),"15000 - 19999",AND(C2612&gt;=20000,C2612&lt;=24999),"20000 - 24999",AND(C2612&gt;=25000,C2612&lt;=29999),"25000 - 29999",AND(C2612&gt;=30000,C2612&lt;=34999),"30000 - 34999",AND(C2612&gt;=35000,C2612&lt;=39999),"35000 - 39999",AND(C2612&gt;=40000,C2612&lt;=44999),"40000 - 44999",AND(C2612&gt;=45000,C2612&lt;=49999),"45000 - 49999",C2612&gt;=50000,"50000 or more")</f>
        <v>20000 - 24999</v>
      </c>
    </row>
    <row r="2613" spans="1:4" x14ac:dyDescent="0.25">
      <c r="A2613">
        <v>3663</v>
      </c>
      <c r="B2613" t="str" cm="1">
        <f t="array" ref="B2613">_xlfn.IFS(Data!F2613 = "successful", "successful",Data!F2613="failed","unsuccessful",Data!F2613="canceled","unsuccessful",Data!F2613="live","live")</f>
        <v>successful</v>
      </c>
      <c r="C2613">
        <v>11000</v>
      </c>
      <c r="D2613" t="str" cm="1">
        <f t="array" ref="D2613">_xlfn.IFS(C2613&lt;1000,"&lt;1000",AND(C2613&gt;=1000,C2613&lt;=4999),"1000 - 4999",AND(C2613&gt;=5000,C2613&lt;=9999),"5000 - 9999",AND(C2613&gt;=10000,C2613&lt;=14999),"10000 - 14999",AND(C2613&gt;=15000,C2613&lt;=19999),"15000 - 19999",AND(C2613&gt;=20000,C2613&lt;=24999),"20000 - 24999",AND(C2613&gt;=25000,C2613&lt;=29999),"25000 - 29999",AND(C2613&gt;=30000,C2613&lt;=34999),"30000 - 34999",AND(C2613&gt;=35000,C2613&lt;=39999),"35000 - 39999",AND(C2613&gt;=40000,C2613&lt;=44999),"40000 - 44999",AND(C2613&gt;=45000,C2613&lt;=49999),"45000 - 49999",C2613&gt;=50000,"50000 or more")</f>
        <v>10000 - 14999</v>
      </c>
    </row>
    <row r="2614" spans="1:4" x14ac:dyDescent="0.25">
      <c r="A2614">
        <v>294</v>
      </c>
      <c r="B2614" t="str" cm="1">
        <f t="array" ref="B2614">_xlfn.IFS(Data!F2614 = "successful", "successful",Data!F2614="failed","unsuccessful",Data!F2614="canceled","unsuccessful",Data!F2614="live","live")</f>
        <v>successful</v>
      </c>
      <c r="C2614">
        <v>10000</v>
      </c>
      <c r="D2614" t="str" cm="1">
        <f t="array" ref="D2614">_xlfn.IFS(C2614&lt;1000,"&lt;1000",AND(C2614&gt;=1000,C2614&lt;=4999),"1000 - 4999",AND(C2614&gt;=5000,C2614&lt;=9999),"5000 - 9999",AND(C2614&gt;=10000,C2614&lt;=14999),"10000 - 14999",AND(C2614&gt;=15000,C2614&lt;=19999),"15000 - 19999",AND(C2614&gt;=20000,C2614&lt;=24999),"20000 - 24999",AND(C2614&gt;=25000,C2614&lt;=29999),"25000 - 29999",AND(C2614&gt;=30000,C2614&lt;=34999),"30000 - 34999",AND(C2614&gt;=35000,C2614&lt;=39999),"35000 - 39999",AND(C2614&gt;=40000,C2614&lt;=44999),"40000 - 44999",AND(C2614&gt;=45000,C2614&lt;=49999),"45000 - 49999",C2614&gt;=50000,"50000 or more")</f>
        <v>10000 - 14999</v>
      </c>
    </row>
    <row r="2615" spans="1:4" x14ac:dyDescent="0.25">
      <c r="A2615">
        <v>28</v>
      </c>
      <c r="B2615" t="str" cm="1">
        <f t="array" ref="B2615">_xlfn.IFS(Data!F2615 = "successful", "successful",Data!F2615="failed","unsuccessful",Data!F2615="canceled","unsuccessful",Data!F2615="live","live")</f>
        <v>successful</v>
      </c>
      <c r="C2615">
        <v>7500</v>
      </c>
      <c r="D2615" t="str" cm="1">
        <f t="array" ref="D2615">_xlfn.IFS(C2615&lt;1000,"&lt;1000",AND(C2615&gt;=1000,C2615&lt;=4999),"1000 - 4999",AND(C2615&gt;=5000,C2615&lt;=9999),"5000 - 9999",AND(C2615&gt;=10000,C2615&lt;=14999),"10000 - 14999",AND(C2615&gt;=15000,C2615&lt;=19999),"15000 - 19999",AND(C2615&gt;=20000,C2615&lt;=24999),"20000 - 24999",AND(C2615&gt;=25000,C2615&lt;=29999),"25000 - 29999",AND(C2615&gt;=30000,C2615&lt;=34999),"30000 - 34999",AND(C2615&gt;=35000,C2615&lt;=39999),"35000 - 39999",AND(C2615&gt;=40000,C2615&lt;=44999),"40000 - 44999",AND(C2615&gt;=45000,C2615&lt;=49999),"45000 - 49999",C2615&gt;=50000,"50000 or more")</f>
        <v>5000 - 9999</v>
      </c>
    </row>
    <row r="2616" spans="1:4" x14ac:dyDescent="0.25">
      <c r="A2616">
        <v>100</v>
      </c>
      <c r="B2616" t="str" cm="1">
        <f t="array" ref="B2616">_xlfn.IFS(Data!F2616 = "successful", "successful",Data!F2616="failed","unsuccessful",Data!F2616="canceled","unsuccessful",Data!F2616="live","live")</f>
        <v>successful</v>
      </c>
      <c r="C2616">
        <v>10500</v>
      </c>
      <c r="D2616" t="str" cm="1">
        <f t="array" ref="D2616">_xlfn.IFS(C2616&lt;1000,"&lt;1000",AND(C2616&gt;=1000,C2616&lt;=4999),"1000 - 4999",AND(C2616&gt;=5000,C2616&lt;=9999),"5000 - 9999",AND(C2616&gt;=10000,C2616&lt;=14999),"10000 - 14999",AND(C2616&gt;=15000,C2616&lt;=19999),"15000 - 19999",AND(C2616&gt;=20000,C2616&lt;=24999),"20000 - 24999",AND(C2616&gt;=25000,C2616&lt;=29999),"25000 - 29999",AND(C2616&gt;=30000,C2616&lt;=34999),"30000 - 34999",AND(C2616&gt;=35000,C2616&lt;=39999),"35000 - 39999",AND(C2616&gt;=40000,C2616&lt;=44999),"40000 - 44999",AND(C2616&gt;=45000,C2616&lt;=49999),"45000 - 49999",C2616&gt;=50000,"50000 or more")</f>
        <v>10000 - 14999</v>
      </c>
    </row>
    <row r="2617" spans="1:4" x14ac:dyDescent="0.25">
      <c r="A2617">
        <v>72</v>
      </c>
      <c r="B2617" t="str" cm="1">
        <f t="array" ref="B2617">_xlfn.IFS(Data!F2617 = "successful", "successful",Data!F2617="failed","unsuccessful",Data!F2617="canceled","unsuccessful",Data!F2617="live","live")</f>
        <v>successful</v>
      </c>
      <c r="C2617">
        <v>2001</v>
      </c>
      <c r="D2617" t="str" cm="1">
        <f t="array" ref="D2617">_xlfn.IFS(C2617&lt;1000,"&lt;1000",AND(C2617&gt;=1000,C2617&lt;=4999),"1000 - 4999",AND(C2617&gt;=5000,C2617&lt;=9999),"5000 - 9999",AND(C2617&gt;=10000,C2617&lt;=14999),"10000 - 14999",AND(C2617&gt;=15000,C2617&lt;=19999),"15000 - 19999",AND(C2617&gt;=20000,C2617&lt;=24999),"20000 - 24999",AND(C2617&gt;=25000,C2617&lt;=29999),"25000 - 29999",AND(C2617&gt;=30000,C2617&lt;=34999),"30000 - 34999",AND(C2617&gt;=35000,C2617&lt;=39999),"35000 - 39999",AND(C2617&gt;=40000,C2617&lt;=44999),"40000 - 44999",AND(C2617&gt;=45000,C2617&lt;=49999),"45000 - 49999",C2617&gt;=50000,"50000 or more")</f>
        <v>1000 - 4999</v>
      </c>
    </row>
    <row r="2618" spans="1:4" x14ac:dyDescent="0.25">
      <c r="A2618">
        <v>238</v>
      </c>
      <c r="B2618" t="str" cm="1">
        <f t="array" ref="B2618">_xlfn.IFS(Data!F2618 = "successful", "successful",Data!F2618="failed","unsuccessful",Data!F2618="canceled","unsuccessful",Data!F2618="live","live")</f>
        <v>successful</v>
      </c>
      <c r="C2618">
        <v>25000</v>
      </c>
      <c r="D2618" t="str" cm="1">
        <f t="array" ref="D2618">_xlfn.IFS(C2618&lt;1000,"&lt;1000",AND(C2618&gt;=1000,C2618&lt;=4999),"1000 - 4999",AND(C2618&gt;=5000,C2618&lt;=9999),"5000 - 9999",AND(C2618&gt;=10000,C2618&lt;=14999),"10000 - 14999",AND(C2618&gt;=15000,C2618&lt;=19999),"15000 - 19999",AND(C2618&gt;=20000,C2618&lt;=24999),"20000 - 24999",AND(C2618&gt;=25000,C2618&lt;=29999),"25000 - 29999",AND(C2618&gt;=30000,C2618&lt;=34999),"30000 - 34999",AND(C2618&gt;=35000,C2618&lt;=39999),"35000 - 39999",AND(C2618&gt;=40000,C2618&lt;=44999),"40000 - 44999",AND(C2618&gt;=45000,C2618&lt;=49999),"45000 - 49999",C2618&gt;=50000,"50000 or more")</f>
        <v>25000 - 29999</v>
      </c>
    </row>
    <row r="2619" spans="1:4" x14ac:dyDescent="0.25">
      <c r="A2619">
        <v>159</v>
      </c>
      <c r="B2619" t="str" cm="1">
        <f t="array" ref="B2619">_xlfn.IFS(Data!F2619 = "successful", "successful",Data!F2619="failed","unsuccessful",Data!F2619="canceled","unsuccessful",Data!F2619="live","live")</f>
        <v>successful</v>
      </c>
      <c r="C2619">
        <v>500</v>
      </c>
      <c r="D2619" t="str" cm="1">
        <f t="array" ref="D2619">_xlfn.IFS(C2619&lt;1000,"&lt;1000",AND(C2619&gt;=1000,C2619&lt;=4999),"1000 - 4999",AND(C2619&gt;=5000,C2619&lt;=9999),"5000 - 9999",AND(C2619&gt;=10000,C2619&lt;=14999),"10000 - 14999",AND(C2619&gt;=15000,C2619&lt;=19999),"15000 - 19999",AND(C2619&gt;=20000,C2619&lt;=24999),"20000 - 24999",AND(C2619&gt;=25000,C2619&lt;=29999),"25000 - 29999",AND(C2619&gt;=30000,C2619&lt;=34999),"30000 - 34999",AND(C2619&gt;=35000,C2619&lt;=39999),"35000 - 39999",AND(C2619&gt;=40000,C2619&lt;=44999),"40000 - 44999",AND(C2619&gt;=45000,C2619&lt;=49999),"45000 - 49999",C2619&gt;=50000,"50000 or more")</f>
        <v>&lt;1000</v>
      </c>
    </row>
    <row r="2620" spans="1:4" x14ac:dyDescent="0.25">
      <c r="A2620">
        <v>77</v>
      </c>
      <c r="B2620" t="str" cm="1">
        <f t="array" ref="B2620">_xlfn.IFS(Data!F2620 = "successful", "successful",Data!F2620="failed","unsuccessful",Data!F2620="canceled","unsuccessful",Data!F2620="live","live")</f>
        <v>successful</v>
      </c>
      <c r="C2620">
        <v>15000</v>
      </c>
      <c r="D2620" t="str" cm="1">
        <f t="array" ref="D2620">_xlfn.IFS(C2620&lt;1000,"&lt;1000",AND(C2620&gt;=1000,C2620&lt;=4999),"1000 - 4999",AND(C2620&gt;=5000,C2620&lt;=9999),"5000 - 9999",AND(C2620&gt;=10000,C2620&lt;=14999),"10000 - 14999",AND(C2620&gt;=15000,C2620&lt;=19999),"15000 - 19999",AND(C2620&gt;=20000,C2620&lt;=24999),"20000 - 24999",AND(C2620&gt;=25000,C2620&lt;=29999),"25000 - 29999",AND(C2620&gt;=30000,C2620&lt;=34999),"30000 - 34999",AND(C2620&gt;=35000,C2620&lt;=39999),"35000 - 39999",AND(C2620&gt;=40000,C2620&lt;=44999),"40000 - 44999",AND(C2620&gt;=45000,C2620&lt;=49999),"45000 - 49999",C2620&gt;=50000,"50000 or more")</f>
        <v>15000 - 19999</v>
      </c>
    </row>
    <row r="2621" spans="1:4" x14ac:dyDescent="0.25">
      <c r="A2621">
        <v>53</v>
      </c>
      <c r="B2621" t="str" cm="1">
        <f t="array" ref="B2621">_xlfn.IFS(Data!F2621 = "successful", "successful",Data!F2621="failed","unsuccessful",Data!F2621="canceled","unsuccessful",Data!F2621="live","live")</f>
        <v>successful</v>
      </c>
      <c r="C2621">
        <v>1000</v>
      </c>
      <c r="D2621" t="str" cm="1">
        <f t="array" ref="D2621">_xlfn.IFS(C2621&lt;1000,"&lt;1000",AND(C2621&gt;=1000,C2621&lt;=4999),"1000 - 4999",AND(C2621&gt;=5000,C2621&lt;=9999),"5000 - 9999",AND(C2621&gt;=10000,C2621&lt;=14999),"10000 - 14999",AND(C2621&gt;=15000,C2621&lt;=19999),"15000 - 19999",AND(C2621&gt;=20000,C2621&lt;=24999),"20000 - 24999",AND(C2621&gt;=25000,C2621&lt;=29999),"25000 - 29999",AND(C2621&gt;=30000,C2621&lt;=34999),"30000 - 34999",AND(C2621&gt;=35000,C2621&lt;=39999),"35000 - 39999",AND(C2621&gt;=40000,C2621&lt;=44999),"40000 - 44999",AND(C2621&gt;=45000,C2621&lt;=49999),"45000 - 49999",C2621&gt;=50000,"50000 or more")</f>
        <v>1000 - 4999</v>
      </c>
    </row>
    <row r="2622" spans="1:4" x14ac:dyDescent="0.25">
      <c r="A2622">
        <v>1251</v>
      </c>
      <c r="B2622" t="str" cm="1">
        <f t="array" ref="B2622">_xlfn.IFS(Data!F2622 = "successful", "successful",Data!F2622="failed","unsuccessful",Data!F2622="canceled","unsuccessful",Data!F2622="live","live")</f>
        <v>successful</v>
      </c>
      <c r="C2622">
        <v>65000</v>
      </c>
      <c r="D2622" t="str" cm="1">
        <f t="array" ref="D2622">_xlfn.IFS(C2622&lt;1000,"&lt;1000",AND(C2622&gt;=1000,C2622&lt;=4999),"1000 - 4999",AND(C2622&gt;=5000,C2622&lt;=9999),"5000 - 9999",AND(C2622&gt;=10000,C2622&lt;=14999),"10000 - 14999",AND(C2622&gt;=15000,C2622&lt;=19999),"15000 - 19999",AND(C2622&gt;=20000,C2622&lt;=24999),"20000 - 24999",AND(C2622&gt;=25000,C2622&lt;=29999),"25000 - 29999",AND(C2622&gt;=30000,C2622&lt;=34999),"30000 - 34999",AND(C2622&gt;=35000,C2622&lt;=39999),"35000 - 39999",AND(C2622&gt;=40000,C2622&lt;=44999),"40000 - 44999",AND(C2622&gt;=45000,C2622&lt;=49999),"45000 - 49999",C2622&gt;=50000,"50000 or more")</f>
        <v>50000 or more</v>
      </c>
    </row>
    <row r="2623" spans="1:4" x14ac:dyDescent="0.25">
      <c r="A2623">
        <v>465</v>
      </c>
      <c r="B2623" t="str" cm="1">
        <f t="array" ref="B2623">_xlfn.IFS(Data!F2623 = "successful", "successful",Data!F2623="failed","unsuccessful",Data!F2623="canceled","unsuccessful",Data!F2623="live","live")</f>
        <v>successful</v>
      </c>
      <c r="C2623">
        <v>15000</v>
      </c>
      <c r="D2623" t="str" cm="1">
        <f t="array" ref="D2623">_xlfn.IFS(C2623&lt;1000,"&lt;1000",AND(C2623&gt;=1000,C2623&lt;=4999),"1000 - 4999",AND(C2623&gt;=5000,C2623&lt;=9999),"5000 - 9999",AND(C2623&gt;=10000,C2623&lt;=14999),"10000 - 14999",AND(C2623&gt;=15000,C2623&lt;=19999),"15000 - 19999",AND(C2623&gt;=20000,C2623&lt;=24999),"20000 - 24999",AND(C2623&gt;=25000,C2623&lt;=29999),"25000 - 29999",AND(C2623&gt;=30000,C2623&lt;=34999),"30000 - 34999",AND(C2623&gt;=35000,C2623&lt;=39999),"35000 - 39999",AND(C2623&gt;=40000,C2623&lt;=44999),"40000 - 44999",AND(C2623&gt;=45000,C2623&lt;=49999),"45000 - 49999",C2623&gt;=50000,"50000 or more")</f>
        <v>15000 - 19999</v>
      </c>
    </row>
    <row r="2624" spans="1:4" x14ac:dyDescent="0.25">
      <c r="A2624">
        <v>74</v>
      </c>
      <c r="B2624" t="str" cm="1">
        <f t="array" ref="B2624">_xlfn.IFS(Data!F2624 = "successful", "successful",Data!F2624="failed","unsuccessful",Data!F2624="canceled","unsuccessful",Data!F2624="live","live")</f>
        <v>successful</v>
      </c>
      <c r="C2624">
        <v>1500</v>
      </c>
      <c r="D2624" t="str" cm="1">
        <f t="array" ref="D2624">_xlfn.IFS(C2624&lt;1000,"&lt;1000",AND(C2624&gt;=1000,C2624&lt;=4999),"1000 - 4999",AND(C2624&gt;=5000,C2624&lt;=9999),"5000 - 9999",AND(C2624&gt;=10000,C2624&lt;=14999),"10000 - 14999",AND(C2624&gt;=15000,C2624&lt;=19999),"15000 - 19999",AND(C2624&gt;=20000,C2624&lt;=24999),"20000 - 24999",AND(C2624&gt;=25000,C2624&lt;=29999),"25000 - 29999",AND(C2624&gt;=30000,C2624&lt;=34999),"30000 - 34999",AND(C2624&gt;=35000,C2624&lt;=39999),"35000 - 39999",AND(C2624&gt;=40000,C2624&lt;=44999),"40000 - 44999",AND(C2624&gt;=45000,C2624&lt;=49999),"45000 - 49999",C2624&gt;=50000,"50000 or more")</f>
        <v>1000 - 4999</v>
      </c>
    </row>
    <row r="2625" spans="1:4" x14ac:dyDescent="0.25">
      <c r="A2625">
        <v>62</v>
      </c>
      <c r="B2625" t="str" cm="1">
        <f t="array" ref="B2625">_xlfn.IFS(Data!F2625 = "successful", "successful",Data!F2625="failed","unsuccessful",Data!F2625="canceled","unsuccessful",Data!F2625="live","live")</f>
        <v>successful</v>
      </c>
      <c r="C2625">
        <v>2000</v>
      </c>
      <c r="D2625" t="str" cm="1">
        <f t="array" ref="D2625">_xlfn.IFS(C2625&lt;1000,"&lt;1000",AND(C2625&gt;=1000,C2625&lt;=4999),"1000 - 4999",AND(C2625&gt;=5000,C2625&lt;=9999),"5000 - 9999",AND(C2625&gt;=10000,C2625&lt;=14999),"10000 - 14999",AND(C2625&gt;=15000,C2625&lt;=19999),"15000 - 19999",AND(C2625&gt;=20000,C2625&lt;=24999),"20000 - 24999",AND(C2625&gt;=25000,C2625&lt;=29999),"25000 - 29999",AND(C2625&gt;=30000,C2625&lt;=34999),"30000 - 34999",AND(C2625&gt;=35000,C2625&lt;=39999),"35000 - 39999",AND(C2625&gt;=40000,C2625&lt;=44999),"40000 - 44999",AND(C2625&gt;=45000,C2625&lt;=49999),"45000 - 49999",C2625&gt;=50000,"50000 or more")</f>
        <v>1000 - 4999</v>
      </c>
    </row>
    <row r="2626" spans="1:4" x14ac:dyDescent="0.25">
      <c r="A2626">
        <v>3468</v>
      </c>
      <c r="B2626" t="str" cm="1">
        <f t="array" ref="B2626">_xlfn.IFS(Data!F2626 = "successful", "successful",Data!F2626="failed","unsuccessful",Data!F2626="canceled","unsuccessful",Data!F2626="live","live")</f>
        <v>successful</v>
      </c>
      <c r="C2626">
        <v>8000</v>
      </c>
      <c r="D2626" t="str" cm="1">
        <f t="array" ref="D2626">_xlfn.IFS(C2626&lt;1000,"&lt;1000",AND(C2626&gt;=1000,C2626&lt;=4999),"1000 - 4999",AND(C2626&gt;=5000,C2626&lt;=9999),"5000 - 9999",AND(C2626&gt;=10000,C2626&lt;=14999),"10000 - 14999",AND(C2626&gt;=15000,C2626&lt;=19999),"15000 - 19999",AND(C2626&gt;=20000,C2626&lt;=24999),"20000 - 24999",AND(C2626&gt;=25000,C2626&lt;=29999),"25000 - 29999",AND(C2626&gt;=30000,C2626&lt;=34999),"30000 - 34999",AND(C2626&gt;=35000,C2626&lt;=39999),"35000 - 39999",AND(C2626&gt;=40000,C2626&lt;=44999),"40000 - 44999",AND(C2626&gt;=45000,C2626&lt;=49999),"45000 - 49999",C2626&gt;=50000,"50000 or more")</f>
        <v>5000 - 9999</v>
      </c>
    </row>
    <row r="2627" spans="1:4" x14ac:dyDescent="0.25">
      <c r="A2627">
        <v>52</v>
      </c>
      <c r="B2627" t="str" cm="1">
        <f t="array" ref="B2627">_xlfn.IFS(Data!F2627 = "successful", "successful",Data!F2627="failed","unsuccessful",Data!F2627="canceled","unsuccessful",Data!F2627="live","live")</f>
        <v>successful</v>
      </c>
      <c r="C2627">
        <v>150</v>
      </c>
      <c r="D2627" t="str" cm="1">
        <f t="array" ref="D2627">_xlfn.IFS(C2627&lt;1000,"&lt;1000",AND(C2627&gt;=1000,C2627&lt;=4999),"1000 - 4999",AND(C2627&gt;=5000,C2627&lt;=9999),"5000 - 9999",AND(C2627&gt;=10000,C2627&lt;=14999),"10000 - 14999",AND(C2627&gt;=15000,C2627&lt;=19999),"15000 - 19999",AND(C2627&gt;=20000,C2627&lt;=24999),"20000 - 24999",AND(C2627&gt;=25000,C2627&lt;=29999),"25000 - 29999",AND(C2627&gt;=30000,C2627&lt;=34999),"30000 - 34999",AND(C2627&gt;=35000,C2627&lt;=39999),"35000 - 39999",AND(C2627&gt;=40000,C2627&lt;=44999),"40000 - 44999",AND(C2627&gt;=45000,C2627&lt;=49999),"45000 - 49999",C2627&gt;=50000,"50000 or more")</f>
        <v>&lt;1000</v>
      </c>
    </row>
    <row r="2628" spans="1:4" x14ac:dyDescent="0.25">
      <c r="A2628">
        <v>50</v>
      </c>
      <c r="B2628" t="str" cm="1">
        <f t="array" ref="B2628">_xlfn.IFS(Data!F2628 = "successful", "successful",Data!F2628="failed","unsuccessful",Data!F2628="canceled","unsuccessful",Data!F2628="live","live")</f>
        <v>successful</v>
      </c>
      <c r="C2628">
        <v>2500</v>
      </c>
      <c r="D2628" t="str" cm="1">
        <f t="array" ref="D2628">_xlfn.IFS(C2628&lt;1000,"&lt;1000",AND(C2628&gt;=1000,C2628&lt;=4999),"1000 - 4999",AND(C2628&gt;=5000,C2628&lt;=9999),"5000 - 9999",AND(C2628&gt;=10000,C2628&lt;=14999),"10000 - 14999",AND(C2628&gt;=15000,C2628&lt;=19999),"15000 - 19999",AND(C2628&gt;=20000,C2628&lt;=24999),"20000 - 24999",AND(C2628&gt;=25000,C2628&lt;=29999),"25000 - 29999",AND(C2628&gt;=30000,C2628&lt;=34999),"30000 - 34999",AND(C2628&gt;=35000,C2628&lt;=39999),"35000 - 39999",AND(C2628&gt;=40000,C2628&lt;=44999),"40000 - 44999",AND(C2628&gt;=45000,C2628&lt;=49999),"45000 - 49999",C2628&gt;=50000,"50000 or more")</f>
        <v>1000 - 4999</v>
      </c>
    </row>
    <row r="2629" spans="1:4" x14ac:dyDescent="0.25">
      <c r="A2629">
        <v>45</v>
      </c>
      <c r="B2629" t="str" cm="1">
        <f t="array" ref="B2629">_xlfn.IFS(Data!F2629 = "successful", "successful",Data!F2629="failed","unsuccessful",Data!F2629="canceled","unsuccessful",Data!F2629="live","live")</f>
        <v>successful</v>
      </c>
      <c r="C2629">
        <v>150</v>
      </c>
      <c r="D2629" t="str" cm="1">
        <f t="array" ref="D2629">_xlfn.IFS(C2629&lt;1000,"&lt;1000",AND(C2629&gt;=1000,C2629&lt;=4999),"1000 - 4999",AND(C2629&gt;=5000,C2629&lt;=9999),"5000 - 9999",AND(C2629&gt;=10000,C2629&lt;=14999),"10000 - 14999",AND(C2629&gt;=15000,C2629&lt;=19999),"15000 - 19999",AND(C2629&gt;=20000,C2629&lt;=24999),"20000 - 24999",AND(C2629&gt;=25000,C2629&lt;=29999),"25000 - 29999",AND(C2629&gt;=30000,C2629&lt;=34999),"30000 - 34999",AND(C2629&gt;=35000,C2629&lt;=39999),"35000 - 39999",AND(C2629&gt;=40000,C2629&lt;=44999),"40000 - 44999",AND(C2629&gt;=45000,C2629&lt;=49999),"45000 - 49999",C2629&gt;=50000,"50000 or more")</f>
        <v>&lt;1000</v>
      </c>
    </row>
    <row r="2630" spans="1:4" x14ac:dyDescent="0.25">
      <c r="A2630">
        <v>21</v>
      </c>
      <c r="B2630" t="str" cm="1">
        <f t="array" ref="B2630">_xlfn.IFS(Data!F2630 = "successful", "successful",Data!F2630="failed","unsuccessful",Data!F2630="canceled","unsuccessful",Data!F2630="live","live")</f>
        <v>successful</v>
      </c>
      <c r="C2630">
        <v>839</v>
      </c>
      <c r="D2630" t="str" cm="1">
        <f t="array" ref="D2630">_xlfn.IFS(C2630&lt;1000,"&lt;1000",AND(C2630&gt;=1000,C2630&lt;=4999),"1000 - 4999",AND(C2630&gt;=5000,C2630&lt;=9999),"5000 - 9999",AND(C2630&gt;=10000,C2630&lt;=14999),"10000 - 14999",AND(C2630&gt;=15000,C2630&lt;=19999),"15000 - 19999",AND(C2630&gt;=20000,C2630&lt;=24999),"20000 - 24999",AND(C2630&gt;=25000,C2630&lt;=29999),"25000 - 29999",AND(C2630&gt;=30000,C2630&lt;=34999),"30000 - 34999",AND(C2630&gt;=35000,C2630&lt;=39999),"35000 - 39999",AND(C2630&gt;=40000,C2630&lt;=44999),"40000 - 44999",AND(C2630&gt;=45000,C2630&lt;=49999),"45000 - 49999",C2630&gt;=50000,"50000 or more")</f>
        <v>&lt;1000</v>
      </c>
    </row>
    <row r="2631" spans="1:4" x14ac:dyDescent="0.25">
      <c r="A2631">
        <v>100</v>
      </c>
      <c r="B2631" t="str" cm="1">
        <f t="array" ref="B2631">_xlfn.IFS(Data!F2631 = "successful", "successful",Data!F2631="failed","unsuccessful",Data!F2631="canceled","unsuccessful",Data!F2631="live","live")</f>
        <v>successful</v>
      </c>
      <c r="C2631">
        <v>5000</v>
      </c>
      <c r="D2631" t="str" cm="1">
        <f t="array" ref="D2631">_xlfn.IFS(C2631&lt;1000,"&lt;1000",AND(C2631&gt;=1000,C2631&lt;=4999),"1000 - 4999",AND(C2631&gt;=5000,C2631&lt;=9999),"5000 - 9999",AND(C2631&gt;=10000,C2631&lt;=14999),"10000 - 14999",AND(C2631&gt;=15000,C2631&lt;=19999),"15000 - 19999",AND(C2631&gt;=20000,C2631&lt;=24999),"20000 - 24999",AND(C2631&gt;=25000,C2631&lt;=29999),"25000 - 29999",AND(C2631&gt;=30000,C2631&lt;=34999),"30000 - 34999",AND(C2631&gt;=35000,C2631&lt;=39999),"35000 - 39999",AND(C2631&gt;=40000,C2631&lt;=44999),"40000 - 44999",AND(C2631&gt;=45000,C2631&lt;=49999),"45000 - 49999",C2631&gt;=50000,"50000 or more")</f>
        <v>5000 - 9999</v>
      </c>
    </row>
    <row r="2632" spans="1:4" x14ac:dyDescent="0.25">
      <c r="A2632">
        <v>81</v>
      </c>
      <c r="B2632" t="str" cm="1">
        <f t="array" ref="B2632">_xlfn.IFS(Data!F2632 = "successful", "successful",Data!F2632="failed","unsuccessful",Data!F2632="canceled","unsuccessful",Data!F2632="live","live")</f>
        <v>successful</v>
      </c>
      <c r="C2632">
        <v>2000</v>
      </c>
      <c r="D2632" t="str" cm="1">
        <f t="array" ref="D2632">_xlfn.IFS(C2632&lt;1000,"&lt;1000",AND(C2632&gt;=1000,C2632&lt;=4999),"1000 - 4999",AND(C2632&gt;=5000,C2632&lt;=9999),"5000 - 9999",AND(C2632&gt;=10000,C2632&lt;=14999),"10000 - 14999",AND(C2632&gt;=15000,C2632&lt;=19999),"15000 - 19999",AND(C2632&gt;=20000,C2632&lt;=24999),"20000 - 24999",AND(C2632&gt;=25000,C2632&lt;=29999),"25000 - 29999",AND(C2632&gt;=30000,C2632&lt;=34999),"30000 - 34999",AND(C2632&gt;=35000,C2632&lt;=39999),"35000 - 39999",AND(C2632&gt;=40000,C2632&lt;=44999),"40000 - 44999",AND(C2632&gt;=45000,C2632&lt;=49999),"45000 - 49999",C2632&gt;=50000,"50000 or more")</f>
        <v>1000 - 4999</v>
      </c>
    </row>
    <row r="2633" spans="1:4" x14ac:dyDescent="0.25">
      <c r="A2633">
        <v>286</v>
      </c>
      <c r="B2633" t="str" cm="1">
        <f t="array" ref="B2633">_xlfn.IFS(Data!F2633 = "successful", "successful",Data!F2633="failed","unsuccessful",Data!F2633="canceled","unsuccessful",Data!F2633="live","live")</f>
        <v>successful</v>
      </c>
      <c r="C2633">
        <v>20000</v>
      </c>
      <c r="D2633" t="str" cm="1">
        <f t="array" ref="D2633">_xlfn.IFS(C2633&lt;1000,"&lt;1000",AND(C2633&gt;=1000,C2633&lt;=4999),"1000 - 4999",AND(C2633&gt;=5000,C2633&lt;=9999),"5000 - 9999",AND(C2633&gt;=10000,C2633&lt;=14999),"10000 - 14999",AND(C2633&gt;=15000,C2633&lt;=19999),"15000 - 19999",AND(C2633&gt;=20000,C2633&lt;=24999),"20000 - 24999",AND(C2633&gt;=25000,C2633&lt;=29999),"25000 - 29999",AND(C2633&gt;=30000,C2633&lt;=34999),"30000 - 34999",AND(C2633&gt;=35000,C2633&lt;=39999),"35000 - 39999",AND(C2633&gt;=40000,C2633&lt;=44999),"40000 - 44999",AND(C2633&gt;=45000,C2633&lt;=49999),"45000 - 49999",C2633&gt;=50000,"50000 or more")</f>
        <v>20000 - 24999</v>
      </c>
    </row>
    <row r="2634" spans="1:4" x14ac:dyDescent="0.25">
      <c r="A2634">
        <v>42</v>
      </c>
      <c r="B2634" t="str" cm="1">
        <f t="array" ref="B2634">_xlfn.IFS(Data!F2634 = "successful", "successful",Data!F2634="failed","unsuccessful",Data!F2634="canceled","unsuccessful",Data!F2634="live","live")</f>
        <v>successful</v>
      </c>
      <c r="C2634">
        <v>1070</v>
      </c>
      <c r="D2634" t="str" cm="1">
        <f t="array" ref="D2634">_xlfn.IFS(C2634&lt;1000,"&lt;1000",AND(C2634&gt;=1000,C2634&lt;=4999),"1000 - 4999",AND(C2634&gt;=5000,C2634&lt;=9999),"5000 - 9999",AND(C2634&gt;=10000,C2634&lt;=14999),"10000 - 14999",AND(C2634&gt;=15000,C2634&lt;=19999),"15000 - 19999",AND(C2634&gt;=20000,C2634&lt;=24999),"20000 - 24999",AND(C2634&gt;=25000,C2634&lt;=29999),"25000 - 29999",AND(C2634&gt;=30000,C2634&lt;=34999),"30000 - 34999",AND(C2634&gt;=35000,C2634&lt;=39999),"35000 - 39999",AND(C2634&gt;=40000,C2634&lt;=44999),"40000 - 44999",AND(C2634&gt;=45000,C2634&lt;=49999),"45000 - 49999",C2634&gt;=50000,"50000 or more")</f>
        <v>1000 - 4999</v>
      </c>
    </row>
    <row r="2635" spans="1:4" x14ac:dyDescent="0.25">
      <c r="A2635">
        <v>199</v>
      </c>
      <c r="B2635" t="str" cm="1">
        <f t="array" ref="B2635">_xlfn.IFS(Data!F2635 = "successful", "successful",Data!F2635="failed","unsuccessful",Data!F2635="canceled","unsuccessful",Data!F2635="live","live")</f>
        <v>successful</v>
      </c>
      <c r="C2635">
        <v>5000</v>
      </c>
      <c r="D2635" t="str" cm="1">
        <f t="array" ref="D2635">_xlfn.IFS(C2635&lt;1000,"&lt;1000",AND(C2635&gt;=1000,C2635&lt;=4999),"1000 - 4999",AND(C2635&gt;=5000,C2635&lt;=9999),"5000 - 9999",AND(C2635&gt;=10000,C2635&lt;=14999),"10000 - 14999",AND(C2635&gt;=15000,C2635&lt;=19999),"15000 - 19999",AND(C2635&gt;=20000,C2635&lt;=24999),"20000 - 24999",AND(C2635&gt;=25000,C2635&lt;=29999),"25000 - 29999",AND(C2635&gt;=30000,C2635&lt;=34999),"30000 - 34999",AND(C2635&gt;=35000,C2635&lt;=39999),"35000 - 39999",AND(C2635&gt;=40000,C2635&lt;=44999),"40000 - 44999",AND(C2635&gt;=45000,C2635&lt;=49999),"45000 - 49999",C2635&gt;=50000,"50000 or more")</f>
        <v>5000 - 9999</v>
      </c>
    </row>
    <row r="2636" spans="1:4" x14ac:dyDescent="0.25">
      <c r="A2636">
        <v>25</v>
      </c>
      <c r="B2636" t="str" cm="1">
        <f t="array" ref="B2636">_xlfn.IFS(Data!F2636 = "successful", "successful",Data!F2636="failed","unsuccessful",Data!F2636="canceled","unsuccessful",Data!F2636="live","live")</f>
        <v>successful</v>
      </c>
      <c r="C2636">
        <v>930</v>
      </c>
      <c r="D2636" t="str" cm="1">
        <f t="array" ref="D2636">_xlfn.IFS(C2636&lt;1000,"&lt;1000",AND(C2636&gt;=1000,C2636&lt;=4999),"1000 - 4999",AND(C2636&gt;=5000,C2636&lt;=9999),"5000 - 9999",AND(C2636&gt;=10000,C2636&lt;=14999),"10000 - 14999",AND(C2636&gt;=15000,C2636&lt;=19999),"15000 - 19999",AND(C2636&gt;=20000,C2636&lt;=24999),"20000 - 24999",AND(C2636&gt;=25000,C2636&lt;=29999),"25000 - 29999",AND(C2636&gt;=30000,C2636&lt;=34999),"30000 - 34999",AND(C2636&gt;=35000,C2636&lt;=39999),"35000 - 39999",AND(C2636&gt;=40000,C2636&lt;=44999),"40000 - 44999",AND(C2636&gt;=45000,C2636&lt;=49999),"45000 - 49999",C2636&gt;=50000,"50000 or more")</f>
        <v>&lt;1000</v>
      </c>
    </row>
    <row r="2637" spans="1:4" x14ac:dyDescent="0.25">
      <c r="A2637">
        <v>84</v>
      </c>
      <c r="B2637" t="str" cm="1">
        <f t="array" ref="B2637">_xlfn.IFS(Data!F2637 = "successful", "successful",Data!F2637="failed","unsuccessful",Data!F2637="canceled","unsuccessful",Data!F2637="live","live")</f>
        <v>successful</v>
      </c>
      <c r="C2637">
        <v>11500</v>
      </c>
      <c r="D2637" t="str" cm="1">
        <f t="array" ref="D2637">_xlfn.IFS(C2637&lt;1000,"&lt;1000",AND(C2637&gt;=1000,C2637&lt;=4999),"1000 - 4999",AND(C2637&gt;=5000,C2637&lt;=9999),"5000 - 9999",AND(C2637&gt;=10000,C2637&lt;=14999),"10000 - 14999",AND(C2637&gt;=15000,C2637&lt;=19999),"15000 - 19999",AND(C2637&gt;=20000,C2637&lt;=24999),"20000 - 24999",AND(C2637&gt;=25000,C2637&lt;=29999),"25000 - 29999",AND(C2637&gt;=30000,C2637&lt;=34999),"30000 - 34999",AND(C2637&gt;=35000,C2637&lt;=39999),"35000 - 39999",AND(C2637&gt;=40000,C2637&lt;=44999),"40000 - 44999",AND(C2637&gt;=45000,C2637&lt;=49999),"45000 - 49999",C2637&gt;=50000,"50000 or more")</f>
        <v>10000 - 14999</v>
      </c>
    </row>
    <row r="2638" spans="1:4" x14ac:dyDescent="0.25">
      <c r="A2638">
        <v>50</v>
      </c>
      <c r="B2638" t="str" cm="1">
        <f t="array" ref="B2638">_xlfn.IFS(Data!F2638 = "successful", "successful",Data!F2638="failed","unsuccessful",Data!F2638="canceled","unsuccessful",Data!F2638="live","live")</f>
        <v>successful</v>
      </c>
      <c r="C2638">
        <v>1000</v>
      </c>
      <c r="D2638" t="str" cm="1">
        <f t="array" ref="D2638">_xlfn.IFS(C2638&lt;1000,"&lt;1000",AND(C2638&gt;=1000,C2638&lt;=4999),"1000 - 4999",AND(C2638&gt;=5000,C2638&lt;=9999),"5000 - 9999",AND(C2638&gt;=10000,C2638&lt;=14999),"10000 - 14999",AND(C2638&gt;=15000,C2638&lt;=19999),"15000 - 19999",AND(C2638&gt;=20000,C2638&lt;=24999),"20000 - 24999",AND(C2638&gt;=25000,C2638&lt;=29999),"25000 - 29999",AND(C2638&gt;=30000,C2638&lt;=34999),"30000 - 34999",AND(C2638&gt;=35000,C2638&lt;=39999),"35000 - 39999",AND(C2638&gt;=40000,C2638&lt;=44999),"40000 - 44999",AND(C2638&gt;=45000,C2638&lt;=49999),"45000 - 49999",C2638&gt;=50000,"50000 or more")</f>
        <v>1000 - 4999</v>
      </c>
    </row>
    <row r="2639" spans="1:4" x14ac:dyDescent="0.25">
      <c r="A2639">
        <v>26</v>
      </c>
      <c r="B2639" t="str" cm="1">
        <f t="array" ref="B2639">_xlfn.IFS(Data!F2639 = "successful", "successful",Data!F2639="failed","unsuccessful",Data!F2639="canceled","unsuccessful",Data!F2639="live","live")</f>
        <v>successful</v>
      </c>
      <c r="C2639">
        <v>500</v>
      </c>
      <c r="D2639" t="str" cm="1">
        <f t="array" ref="D2639">_xlfn.IFS(C2639&lt;1000,"&lt;1000",AND(C2639&gt;=1000,C2639&lt;=4999),"1000 - 4999",AND(C2639&gt;=5000,C2639&lt;=9999),"5000 - 9999",AND(C2639&gt;=10000,C2639&lt;=14999),"10000 - 14999",AND(C2639&gt;=15000,C2639&lt;=19999),"15000 - 19999",AND(C2639&gt;=20000,C2639&lt;=24999),"20000 - 24999",AND(C2639&gt;=25000,C2639&lt;=29999),"25000 - 29999",AND(C2639&gt;=30000,C2639&lt;=34999),"30000 - 34999",AND(C2639&gt;=35000,C2639&lt;=39999),"35000 - 39999",AND(C2639&gt;=40000,C2639&lt;=44999),"40000 - 44999",AND(C2639&gt;=45000,C2639&lt;=49999),"45000 - 49999",C2639&gt;=50000,"50000 or more")</f>
        <v>&lt;1000</v>
      </c>
    </row>
    <row r="2640" spans="1:4" x14ac:dyDescent="0.25">
      <c r="A2640">
        <v>14</v>
      </c>
      <c r="B2640" t="str" cm="1">
        <f t="array" ref="B2640">_xlfn.IFS(Data!F2640 = "successful", "successful",Data!F2640="failed","unsuccessful",Data!F2640="canceled","unsuccessful",Data!F2640="live","live")</f>
        <v>successful</v>
      </c>
      <c r="C2640">
        <v>347</v>
      </c>
      <c r="D2640" t="str" cm="1">
        <f t="array" ref="D2640">_xlfn.IFS(C2640&lt;1000,"&lt;1000",AND(C2640&gt;=1000,C2640&lt;=4999),"1000 - 4999",AND(C2640&gt;=5000,C2640&lt;=9999),"5000 - 9999",AND(C2640&gt;=10000,C2640&lt;=14999),"10000 - 14999",AND(C2640&gt;=15000,C2640&lt;=19999),"15000 - 19999",AND(C2640&gt;=20000,C2640&lt;=24999),"20000 - 24999",AND(C2640&gt;=25000,C2640&lt;=29999),"25000 - 29999",AND(C2640&gt;=30000,C2640&lt;=34999),"30000 - 34999",AND(C2640&gt;=35000,C2640&lt;=39999),"35000 - 39999",AND(C2640&gt;=40000,C2640&lt;=44999),"40000 - 44999",AND(C2640&gt;=45000,C2640&lt;=49999),"45000 - 49999",C2640&gt;=50000,"50000 or more")</f>
        <v>&lt;1000</v>
      </c>
    </row>
    <row r="2641" spans="1:4" x14ac:dyDescent="0.25">
      <c r="A2641">
        <v>49</v>
      </c>
      <c r="B2641" t="str" cm="1">
        <f t="array" ref="B2641">_xlfn.IFS(Data!F2641 = "successful", "successful",Data!F2641="failed","unsuccessful",Data!F2641="canceled","unsuccessful",Data!F2641="live","live")</f>
        <v>successful</v>
      </c>
      <c r="C2641">
        <v>300</v>
      </c>
      <c r="D2641" t="str" cm="1">
        <f t="array" ref="D2641">_xlfn.IFS(C2641&lt;1000,"&lt;1000",AND(C2641&gt;=1000,C2641&lt;=4999),"1000 - 4999",AND(C2641&gt;=5000,C2641&lt;=9999),"5000 - 9999",AND(C2641&gt;=10000,C2641&lt;=14999),"10000 - 14999",AND(C2641&gt;=15000,C2641&lt;=19999),"15000 - 19999",AND(C2641&gt;=20000,C2641&lt;=24999),"20000 - 24999",AND(C2641&gt;=25000,C2641&lt;=29999),"25000 - 29999",AND(C2641&gt;=30000,C2641&lt;=34999),"30000 - 34999",AND(C2641&gt;=35000,C2641&lt;=39999),"35000 - 39999",AND(C2641&gt;=40000,C2641&lt;=44999),"40000 - 44999",AND(C2641&gt;=45000,C2641&lt;=49999),"45000 - 49999",C2641&gt;=50000,"50000 or more")</f>
        <v>&lt;1000</v>
      </c>
    </row>
    <row r="2642" spans="1:4" x14ac:dyDescent="0.25">
      <c r="A2642">
        <v>69</v>
      </c>
      <c r="B2642" t="str" cm="1">
        <f t="array" ref="B2642">_xlfn.IFS(Data!F2642 = "successful", "successful",Data!F2642="failed","unsuccessful",Data!F2642="canceled","unsuccessful",Data!F2642="live","live")</f>
        <v>successful</v>
      </c>
      <c r="C2642">
        <v>3000</v>
      </c>
      <c r="D2642" t="str" cm="1">
        <f t="array" ref="D2642">_xlfn.IFS(C2642&lt;1000,"&lt;1000",AND(C2642&gt;=1000,C2642&lt;=4999),"1000 - 4999",AND(C2642&gt;=5000,C2642&lt;=9999),"5000 - 9999",AND(C2642&gt;=10000,C2642&lt;=14999),"10000 - 14999",AND(C2642&gt;=15000,C2642&lt;=19999),"15000 - 19999",AND(C2642&gt;=20000,C2642&lt;=24999),"20000 - 24999",AND(C2642&gt;=25000,C2642&lt;=29999),"25000 - 29999",AND(C2642&gt;=30000,C2642&lt;=34999),"30000 - 34999",AND(C2642&gt;=35000,C2642&lt;=39999),"35000 - 39999",AND(C2642&gt;=40000,C2642&lt;=44999),"40000 - 44999",AND(C2642&gt;=45000,C2642&lt;=49999),"45000 - 49999",C2642&gt;=50000,"50000 or more")</f>
        <v>1000 - 4999</v>
      </c>
    </row>
    <row r="2643" spans="1:4" x14ac:dyDescent="0.25">
      <c r="A2643">
        <v>1</v>
      </c>
      <c r="B2643" t="str" cm="1">
        <f t="array" ref="B2643">_xlfn.IFS(Data!F2643 = "successful", "successful",Data!F2643="failed","unsuccessful",Data!F2643="canceled","unsuccessful",Data!F2643="live","live")</f>
        <v>unsuccessful</v>
      </c>
      <c r="C2643">
        <v>1500</v>
      </c>
      <c r="D2643" t="str" cm="1">
        <f t="array" ref="D2643">_xlfn.IFS(C2643&lt;1000,"&lt;1000",AND(C2643&gt;=1000,C2643&lt;=4999),"1000 - 4999",AND(C2643&gt;=5000,C2643&lt;=9999),"5000 - 9999",AND(C2643&gt;=10000,C2643&lt;=14999),"10000 - 14999",AND(C2643&gt;=15000,C2643&lt;=19999),"15000 - 19999",AND(C2643&gt;=20000,C2643&lt;=24999),"20000 - 24999",AND(C2643&gt;=25000,C2643&lt;=29999),"25000 - 29999",AND(C2643&gt;=30000,C2643&lt;=34999),"30000 - 34999",AND(C2643&gt;=35000,C2643&lt;=39999),"35000 - 39999",AND(C2643&gt;=40000,C2643&lt;=44999),"40000 - 44999",AND(C2643&gt;=45000,C2643&lt;=49999),"45000 - 49999",C2643&gt;=50000,"50000 or more")</f>
        <v>1000 - 4999</v>
      </c>
    </row>
    <row r="2644" spans="1:4" x14ac:dyDescent="0.25">
      <c r="A2644">
        <v>0</v>
      </c>
      <c r="B2644" t="str" cm="1">
        <f t="array" ref="B2644">_xlfn.IFS(Data!F2644 = "successful", "successful",Data!F2644="failed","unsuccessful",Data!F2644="canceled","unsuccessful",Data!F2644="live","live")</f>
        <v>unsuccessful</v>
      </c>
      <c r="C2644">
        <v>500000</v>
      </c>
      <c r="D2644" t="str" cm="1">
        <f t="array" ref="D2644">_xlfn.IFS(C2644&lt;1000,"&lt;1000",AND(C2644&gt;=1000,C2644&lt;=4999),"1000 - 4999",AND(C2644&gt;=5000,C2644&lt;=9999),"5000 - 9999",AND(C2644&gt;=10000,C2644&lt;=14999),"10000 - 14999",AND(C2644&gt;=15000,C2644&lt;=19999),"15000 - 19999",AND(C2644&gt;=20000,C2644&lt;=24999),"20000 - 24999",AND(C2644&gt;=25000,C2644&lt;=29999),"25000 - 29999",AND(C2644&gt;=30000,C2644&lt;=34999),"30000 - 34999",AND(C2644&gt;=35000,C2644&lt;=39999),"35000 - 39999",AND(C2644&gt;=40000,C2644&lt;=44999),"40000 - 44999",AND(C2644&gt;=45000,C2644&lt;=49999),"45000 - 49999",C2644&gt;=50000,"50000 or more")</f>
        <v>50000 or more</v>
      </c>
    </row>
    <row r="2645" spans="1:4" x14ac:dyDescent="0.25">
      <c r="A2645">
        <v>1501</v>
      </c>
      <c r="B2645" t="str" cm="1">
        <f t="array" ref="B2645">_xlfn.IFS(Data!F2645 = "successful", "successful",Data!F2645="failed","unsuccessful",Data!F2645="canceled","unsuccessful",Data!F2645="live","live")</f>
        <v>unsuccessful</v>
      </c>
      <c r="C2645">
        <v>1000000</v>
      </c>
      <c r="D2645" t="str" cm="1">
        <f t="array" ref="D2645">_xlfn.IFS(C2645&lt;1000,"&lt;1000",AND(C2645&gt;=1000,C2645&lt;=4999),"1000 - 4999",AND(C2645&gt;=5000,C2645&lt;=9999),"5000 - 9999",AND(C2645&gt;=10000,C2645&lt;=14999),"10000 - 14999",AND(C2645&gt;=15000,C2645&lt;=19999),"15000 - 19999",AND(C2645&gt;=20000,C2645&lt;=24999),"20000 - 24999",AND(C2645&gt;=25000,C2645&lt;=29999),"25000 - 29999",AND(C2645&gt;=30000,C2645&lt;=34999),"30000 - 34999",AND(C2645&gt;=35000,C2645&lt;=39999),"35000 - 39999",AND(C2645&gt;=40000,C2645&lt;=44999),"40000 - 44999",AND(C2645&gt;=45000,C2645&lt;=49999),"45000 - 49999",C2645&gt;=50000,"50000 or more")</f>
        <v>50000 or more</v>
      </c>
    </row>
    <row r="2646" spans="1:4" x14ac:dyDescent="0.25">
      <c r="A2646">
        <v>52</v>
      </c>
      <c r="B2646" t="str" cm="1">
        <f t="array" ref="B2646">_xlfn.IFS(Data!F2646 = "successful", "successful",Data!F2646="failed","unsuccessful",Data!F2646="canceled","unsuccessful",Data!F2646="live","live")</f>
        <v>unsuccessful</v>
      </c>
      <c r="C2646">
        <v>100000</v>
      </c>
      <c r="D2646" t="str" cm="1">
        <f t="array" ref="D2646">_xlfn.IFS(C2646&lt;1000,"&lt;1000",AND(C2646&gt;=1000,C2646&lt;=4999),"1000 - 4999",AND(C2646&gt;=5000,C2646&lt;=9999),"5000 - 9999",AND(C2646&gt;=10000,C2646&lt;=14999),"10000 - 14999",AND(C2646&gt;=15000,C2646&lt;=19999),"15000 - 19999",AND(C2646&gt;=20000,C2646&lt;=24999),"20000 - 24999",AND(C2646&gt;=25000,C2646&lt;=29999),"25000 - 29999",AND(C2646&gt;=30000,C2646&lt;=34999),"30000 - 34999",AND(C2646&gt;=35000,C2646&lt;=39999),"35000 - 39999",AND(C2646&gt;=40000,C2646&lt;=44999),"40000 - 44999",AND(C2646&gt;=45000,C2646&lt;=49999),"45000 - 49999",C2646&gt;=50000,"50000 or more")</f>
        <v>50000 or more</v>
      </c>
    </row>
    <row r="2647" spans="1:4" x14ac:dyDescent="0.25">
      <c r="A2647">
        <v>23</v>
      </c>
      <c r="B2647" t="str" cm="1">
        <f t="array" ref="B2647">_xlfn.IFS(Data!F2647 = "successful", "successful",Data!F2647="failed","unsuccessful",Data!F2647="canceled","unsuccessful",Data!F2647="live","live")</f>
        <v>unsuccessful</v>
      </c>
      <c r="C2647">
        <v>20000</v>
      </c>
      <c r="D2647" t="str" cm="1">
        <f t="array" ref="D2647">_xlfn.IFS(C2647&lt;1000,"&lt;1000",AND(C2647&gt;=1000,C2647&lt;=4999),"1000 - 4999",AND(C2647&gt;=5000,C2647&lt;=9999),"5000 - 9999",AND(C2647&gt;=10000,C2647&lt;=14999),"10000 - 14999",AND(C2647&gt;=15000,C2647&lt;=19999),"15000 - 19999",AND(C2647&gt;=20000,C2647&lt;=24999),"20000 - 24999",AND(C2647&gt;=25000,C2647&lt;=29999),"25000 - 29999",AND(C2647&gt;=30000,C2647&lt;=34999),"30000 - 34999",AND(C2647&gt;=35000,C2647&lt;=39999),"35000 - 39999",AND(C2647&gt;=40000,C2647&lt;=44999),"40000 - 44999",AND(C2647&gt;=45000,C2647&lt;=49999),"45000 - 49999",C2647&gt;=50000,"50000 or more")</f>
        <v>20000 - 24999</v>
      </c>
    </row>
    <row r="2648" spans="1:4" x14ac:dyDescent="0.25">
      <c r="A2648">
        <v>535</v>
      </c>
      <c r="B2648" t="str" cm="1">
        <f t="array" ref="B2648">_xlfn.IFS(Data!F2648 = "successful", "successful",Data!F2648="failed","unsuccessful",Data!F2648="canceled","unsuccessful",Data!F2648="live","live")</f>
        <v>unsuccessful</v>
      </c>
      <c r="C2648">
        <v>500000</v>
      </c>
      <c r="D2648" t="str" cm="1">
        <f t="array" ref="D2648">_xlfn.IFS(C2648&lt;1000,"&lt;1000",AND(C2648&gt;=1000,C2648&lt;=4999),"1000 - 4999",AND(C2648&gt;=5000,C2648&lt;=9999),"5000 - 9999",AND(C2648&gt;=10000,C2648&lt;=14999),"10000 - 14999",AND(C2648&gt;=15000,C2648&lt;=19999),"15000 - 19999",AND(C2648&gt;=20000,C2648&lt;=24999),"20000 - 24999",AND(C2648&gt;=25000,C2648&lt;=29999),"25000 - 29999",AND(C2648&gt;=30000,C2648&lt;=34999),"30000 - 34999",AND(C2648&gt;=35000,C2648&lt;=39999),"35000 - 39999",AND(C2648&gt;=40000,C2648&lt;=44999),"40000 - 44999",AND(C2648&gt;=45000,C2648&lt;=49999),"45000 - 49999",C2648&gt;=50000,"50000 or more")</f>
        <v>50000 or more</v>
      </c>
    </row>
    <row r="2649" spans="1:4" x14ac:dyDescent="0.25">
      <c r="A2649">
        <v>3</v>
      </c>
      <c r="B2649" t="str" cm="1">
        <f t="array" ref="B2649">_xlfn.IFS(Data!F2649 = "successful", "successful",Data!F2649="failed","unsuccessful",Data!F2649="canceled","unsuccessful",Data!F2649="live","live")</f>
        <v>unsuccessful</v>
      </c>
      <c r="C2649">
        <v>2500</v>
      </c>
      <c r="D2649" t="str" cm="1">
        <f t="array" ref="D2649">_xlfn.IFS(C2649&lt;1000,"&lt;1000",AND(C2649&gt;=1000,C2649&lt;=4999),"1000 - 4999",AND(C2649&gt;=5000,C2649&lt;=9999),"5000 - 9999",AND(C2649&gt;=10000,C2649&lt;=14999),"10000 - 14999",AND(C2649&gt;=15000,C2649&lt;=19999),"15000 - 19999",AND(C2649&gt;=20000,C2649&lt;=24999),"20000 - 24999",AND(C2649&gt;=25000,C2649&lt;=29999),"25000 - 29999",AND(C2649&gt;=30000,C2649&lt;=34999),"30000 - 34999",AND(C2649&gt;=35000,C2649&lt;=39999),"35000 - 39999",AND(C2649&gt;=40000,C2649&lt;=44999),"40000 - 44999",AND(C2649&gt;=45000,C2649&lt;=49999),"45000 - 49999",C2649&gt;=50000,"50000 or more")</f>
        <v>1000 - 4999</v>
      </c>
    </row>
    <row r="2650" spans="1:4" x14ac:dyDescent="0.25">
      <c r="A2650">
        <v>6</v>
      </c>
      <c r="B2650" t="str" cm="1">
        <f t="array" ref="B2650">_xlfn.IFS(Data!F2650 = "successful", "successful",Data!F2650="failed","unsuccessful",Data!F2650="canceled","unsuccessful",Data!F2650="live","live")</f>
        <v>unsuccessful</v>
      </c>
      <c r="C2650">
        <v>12000</v>
      </c>
      <c r="D2650" t="str" cm="1">
        <f t="array" ref="D2650">_xlfn.IFS(C2650&lt;1000,"&lt;1000",AND(C2650&gt;=1000,C2650&lt;=4999),"1000 - 4999",AND(C2650&gt;=5000,C2650&lt;=9999),"5000 - 9999",AND(C2650&gt;=10000,C2650&lt;=14999),"10000 - 14999",AND(C2650&gt;=15000,C2650&lt;=19999),"15000 - 19999",AND(C2650&gt;=20000,C2650&lt;=24999),"20000 - 24999",AND(C2650&gt;=25000,C2650&lt;=29999),"25000 - 29999",AND(C2650&gt;=30000,C2650&lt;=34999),"30000 - 34999",AND(C2650&gt;=35000,C2650&lt;=39999),"35000 - 39999",AND(C2650&gt;=40000,C2650&lt;=44999),"40000 - 44999",AND(C2650&gt;=45000,C2650&lt;=49999),"45000 - 49999",C2650&gt;=50000,"50000 or more")</f>
        <v>10000 - 14999</v>
      </c>
    </row>
    <row r="2651" spans="1:4" x14ac:dyDescent="0.25">
      <c r="A2651">
        <v>3</v>
      </c>
      <c r="B2651" t="str" cm="1">
        <f t="array" ref="B2651">_xlfn.IFS(Data!F2651 = "successful", "successful",Data!F2651="failed","unsuccessful",Data!F2651="canceled","unsuccessful",Data!F2651="live","live")</f>
        <v>unsuccessful</v>
      </c>
      <c r="C2651">
        <v>125000</v>
      </c>
      <c r="D2651" t="str" cm="1">
        <f t="array" ref="D2651">_xlfn.IFS(C2651&lt;1000,"&lt;1000",AND(C2651&gt;=1000,C2651&lt;=4999),"1000 - 4999",AND(C2651&gt;=5000,C2651&lt;=9999),"5000 - 9999",AND(C2651&gt;=10000,C2651&lt;=14999),"10000 - 14999",AND(C2651&gt;=15000,C2651&lt;=19999),"15000 - 19999",AND(C2651&gt;=20000,C2651&lt;=24999),"20000 - 24999",AND(C2651&gt;=25000,C2651&lt;=29999),"25000 - 29999",AND(C2651&gt;=30000,C2651&lt;=34999),"30000 - 34999",AND(C2651&gt;=35000,C2651&lt;=39999),"35000 - 39999",AND(C2651&gt;=40000,C2651&lt;=44999),"40000 - 44999",AND(C2651&gt;=45000,C2651&lt;=49999),"45000 - 49999",C2651&gt;=50000,"50000 or more")</f>
        <v>50000 or more</v>
      </c>
    </row>
    <row r="2652" spans="1:4" x14ac:dyDescent="0.25">
      <c r="A2652">
        <v>5</v>
      </c>
      <c r="B2652" t="str" cm="1">
        <f t="array" ref="B2652">_xlfn.IFS(Data!F2652 = "successful", "successful",Data!F2652="failed","unsuccessful",Data!F2652="canceled","unsuccessful",Data!F2652="live","live")</f>
        <v>unsuccessful</v>
      </c>
      <c r="C2652">
        <v>60000</v>
      </c>
      <c r="D2652" t="str" cm="1">
        <f t="array" ref="D2652">_xlfn.IFS(C2652&lt;1000,"&lt;1000",AND(C2652&gt;=1000,C2652&lt;=4999),"1000 - 4999",AND(C2652&gt;=5000,C2652&lt;=9999),"5000 - 9999",AND(C2652&gt;=10000,C2652&lt;=14999),"10000 - 14999",AND(C2652&gt;=15000,C2652&lt;=19999),"15000 - 19999",AND(C2652&gt;=20000,C2652&lt;=24999),"20000 - 24999",AND(C2652&gt;=25000,C2652&lt;=29999),"25000 - 29999",AND(C2652&gt;=30000,C2652&lt;=34999),"30000 - 34999",AND(C2652&gt;=35000,C2652&lt;=39999),"35000 - 39999",AND(C2652&gt;=40000,C2652&lt;=44999),"40000 - 44999",AND(C2652&gt;=45000,C2652&lt;=49999),"45000 - 49999",C2652&gt;=50000,"50000 or more")</f>
        <v>50000 or more</v>
      </c>
    </row>
    <row r="2653" spans="1:4" x14ac:dyDescent="0.25">
      <c r="A2653">
        <v>17</v>
      </c>
      <c r="B2653" t="str" cm="1">
        <f t="array" ref="B2653">_xlfn.IFS(Data!F2653 = "successful", "successful",Data!F2653="failed","unsuccessful",Data!F2653="canceled","unsuccessful",Data!F2653="live","live")</f>
        <v>unsuccessful</v>
      </c>
      <c r="C2653">
        <v>280000</v>
      </c>
      <c r="D2653" t="str" cm="1">
        <f t="array" ref="D2653">_xlfn.IFS(C2653&lt;1000,"&lt;1000",AND(C2653&gt;=1000,C2653&lt;=4999),"1000 - 4999",AND(C2653&gt;=5000,C2653&lt;=9999),"5000 - 9999",AND(C2653&gt;=10000,C2653&lt;=14999),"10000 - 14999",AND(C2653&gt;=15000,C2653&lt;=19999),"15000 - 19999",AND(C2653&gt;=20000,C2653&lt;=24999),"20000 - 24999",AND(C2653&gt;=25000,C2653&lt;=29999),"25000 - 29999",AND(C2653&gt;=30000,C2653&lt;=34999),"30000 - 34999",AND(C2653&gt;=35000,C2653&lt;=39999),"35000 - 39999",AND(C2653&gt;=40000,C2653&lt;=44999),"40000 - 44999",AND(C2653&gt;=45000,C2653&lt;=49999),"45000 - 49999",C2653&gt;=50000,"50000 or more")</f>
        <v>50000 or more</v>
      </c>
    </row>
    <row r="2654" spans="1:4" x14ac:dyDescent="0.25">
      <c r="A2654">
        <v>11</v>
      </c>
      <c r="B2654" t="str" cm="1">
        <f t="array" ref="B2654">_xlfn.IFS(Data!F2654 = "successful", "successful",Data!F2654="failed","unsuccessful",Data!F2654="canceled","unsuccessful",Data!F2654="live","live")</f>
        <v>unsuccessful</v>
      </c>
      <c r="C2654">
        <v>100000</v>
      </c>
      <c r="D2654" t="str" cm="1">
        <f t="array" ref="D2654">_xlfn.IFS(C2654&lt;1000,"&lt;1000",AND(C2654&gt;=1000,C2654&lt;=4999),"1000 - 4999",AND(C2654&gt;=5000,C2654&lt;=9999),"5000 - 9999",AND(C2654&gt;=10000,C2654&lt;=14999),"10000 - 14999",AND(C2654&gt;=15000,C2654&lt;=19999),"15000 - 19999",AND(C2654&gt;=20000,C2654&lt;=24999),"20000 - 24999",AND(C2654&gt;=25000,C2654&lt;=29999),"25000 - 29999",AND(C2654&gt;=30000,C2654&lt;=34999),"30000 - 34999",AND(C2654&gt;=35000,C2654&lt;=39999),"35000 - 39999",AND(C2654&gt;=40000,C2654&lt;=44999),"40000 - 44999",AND(C2654&gt;=45000,C2654&lt;=49999),"45000 - 49999",C2654&gt;=50000,"50000 or more")</f>
        <v>50000 or more</v>
      </c>
    </row>
    <row r="2655" spans="1:4" x14ac:dyDescent="0.25">
      <c r="A2655">
        <v>70</v>
      </c>
      <c r="B2655" t="str" cm="1">
        <f t="array" ref="B2655">_xlfn.IFS(Data!F2655 = "successful", "successful",Data!F2655="failed","unsuccessful",Data!F2655="canceled","unsuccessful",Data!F2655="live","live")</f>
        <v>unsuccessful</v>
      </c>
      <c r="C2655">
        <v>51000</v>
      </c>
      <c r="D2655" t="str" cm="1">
        <f t="array" ref="D2655">_xlfn.IFS(C2655&lt;1000,"&lt;1000",AND(C2655&gt;=1000,C2655&lt;=4999),"1000 - 4999",AND(C2655&gt;=5000,C2655&lt;=9999),"5000 - 9999",AND(C2655&gt;=10000,C2655&lt;=14999),"10000 - 14999",AND(C2655&gt;=15000,C2655&lt;=19999),"15000 - 19999",AND(C2655&gt;=20000,C2655&lt;=24999),"20000 - 24999",AND(C2655&gt;=25000,C2655&lt;=29999),"25000 - 29999",AND(C2655&gt;=30000,C2655&lt;=34999),"30000 - 34999",AND(C2655&gt;=35000,C2655&lt;=39999),"35000 - 39999",AND(C2655&gt;=40000,C2655&lt;=44999),"40000 - 44999",AND(C2655&gt;=45000,C2655&lt;=49999),"45000 - 49999",C2655&gt;=50000,"50000 or more")</f>
        <v>50000 or more</v>
      </c>
    </row>
    <row r="2656" spans="1:4" x14ac:dyDescent="0.25">
      <c r="A2656">
        <v>6</v>
      </c>
      <c r="B2656" t="str" cm="1">
        <f t="array" ref="B2656">_xlfn.IFS(Data!F2656 = "successful", "successful",Data!F2656="failed","unsuccessful",Data!F2656="canceled","unsuccessful",Data!F2656="live","live")</f>
        <v>unsuccessful</v>
      </c>
      <c r="C2656">
        <v>100000</v>
      </c>
      <c r="D2656" t="str" cm="1">
        <f t="array" ref="D2656">_xlfn.IFS(C2656&lt;1000,"&lt;1000",AND(C2656&gt;=1000,C2656&lt;=4999),"1000 - 4999",AND(C2656&gt;=5000,C2656&lt;=9999),"5000 - 9999",AND(C2656&gt;=10000,C2656&lt;=14999),"10000 - 14999",AND(C2656&gt;=15000,C2656&lt;=19999),"15000 - 19999",AND(C2656&gt;=20000,C2656&lt;=24999),"20000 - 24999",AND(C2656&gt;=25000,C2656&lt;=29999),"25000 - 29999",AND(C2656&gt;=30000,C2656&lt;=34999),"30000 - 34999",AND(C2656&gt;=35000,C2656&lt;=39999),"35000 - 39999",AND(C2656&gt;=40000,C2656&lt;=44999),"40000 - 44999",AND(C2656&gt;=45000,C2656&lt;=49999),"45000 - 49999",C2656&gt;=50000,"50000 or more")</f>
        <v>50000 or more</v>
      </c>
    </row>
    <row r="2657" spans="1:4" x14ac:dyDescent="0.25">
      <c r="A2657">
        <v>43</v>
      </c>
      <c r="B2657" t="str" cm="1">
        <f t="array" ref="B2657">_xlfn.IFS(Data!F2657 = "successful", "successful",Data!F2657="failed","unsuccessful",Data!F2657="canceled","unsuccessful",Data!F2657="live","live")</f>
        <v>unsuccessful</v>
      </c>
      <c r="C2657">
        <v>15000</v>
      </c>
      <c r="D2657" t="str" cm="1">
        <f t="array" ref="D2657">_xlfn.IFS(C2657&lt;1000,"&lt;1000",AND(C2657&gt;=1000,C2657&lt;=4999),"1000 - 4999",AND(C2657&gt;=5000,C2657&lt;=9999),"5000 - 9999",AND(C2657&gt;=10000,C2657&lt;=14999),"10000 - 14999",AND(C2657&gt;=15000,C2657&lt;=19999),"15000 - 19999",AND(C2657&gt;=20000,C2657&lt;=24999),"20000 - 24999",AND(C2657&gt;=25000,C2657&lt;=29999),"25000 - 29999",AND(C2657&gt;=30000,C2657&lt;=34999),"30000 - 34999",AND(C2657&gt;=35000,C2657&lt;=39999),"35000 - 39999",AND(C2657&gt;=40000,C2657&lt;=44999),"40000 - 44999",AND(C2657&gt;=45000,C2657&lt;=49999),"45000 - 49999",C2657&gt;=50000,"50000 or more")</f>
        <v>15000 - 19999</v>
      </c>
    </row>
    <row r="2658" spans="1:4" x14ac:dyDescent="0.25">
      <c r="A2658">
        <v>152</v>
      </c>
      <c r="B2658" t="str" cm="1">
        <f t="array" ref="B2658">_xlfn.IFS(Data!F2658 = "successful", "successful",Data!F2658="failed","unsuccessful",Data!F2658="canceled","unsuccessful",Data!F2658="live","live")</f>
        <v>unsuccessful</v>
      </c>
      <c r="C2658">
        <v>150000</v>
      </c>
      <c r="D2658" t="str" cm="1">
        <f t="array" ref="D2658">_xlfn.IFS(C2658&lt;1000,"&lt;1000",AND(C2658&gt;=1000,C2658&lt;=4999),"1000 - 4999",AND(C2658&gt;=5000,C2658&lt;=9999),"5000 - 9999",AND(C2658&gt;=10000,C2658&lt;=14999),"10000 - 14999",AND(C2658&gt;=15000,C2658&lt;=19999),"15000 - 19999",AND(C2658&gt;=20000,C2658&lt;=24999),"20000 - 24999",AND(C2658&gt;=25000,C2658&lt;=29999),"25000 - 29999",AND(C2658&gt;=30000,C2658&lt;=34999),"30000 - 34999",AND(C2658&gt;=35000,C2658&lt;=39999),"35000 - 39999",AND(C2658&gt;=40000,C2658&lt;=44999),"40000 - 44999",AND(C2658&gt;=45000,C2658&lt;=49999),"45000 - 49999",C2658&gt;=50000,"50000 or more")</f>
        <v>50000 or more</v>
      </c>
    </row>
    <row r="2659" spans="1:4" x14ac:dyDescent="0.25">
      <c r="A2659">
        <v>59</v>
      </c>
      <c r="B2659" t="str" cm="1">
        <f t="array" ref="B2659">_xlfn.IFS(Data!F2659 = "successful", "successful",Data!F2659="failed","unsuccessful",Data!F2659="canceled","unsuccessful",Data!F2659="live","live")</f>
        <v>unsuccessful</v>
      </c>
      <c r="C2659">
        <v>30000</v>
      </c>
      <c r="D2659" t="str" cm="1">
        <f t="array" ref="D2659">_xlfn.IFS(C2659&lt;1000,"&lt;1000",AND(C2659&gt;=1000,C2659&lt;=4999),"1000 - 4999",AND(C2659&gt;=5000,C2659&lt;=9999),"5000 - 9999",AND(C2659&gt;=10000,C2659&lt;=14999),"10000 - 14999",AND(C2659&gt;=15000,C2659&lt;=19999),"15000 - 19999",AND(C2659&gt;=20000,C2659&lt;=24999),"20000 - 24999",AND(C2659&gt;=25000,C2659&lt;=29999),"25000 - 29999",AND(C2659&gt;=30000,C2659&lt;=34999),"30000 - 34999",AND(C2659&gt;=35000,C2659&lt;=39999),"35000 - 39999",AND(C2659&gt;=40000,C2659&lt;=44999),"40000 - 44999",AND(C2659&gt;=45000,C2659&lt;=49999),"45000 - 49999",C2659&gt;=50000,"50000 or more")</f>
        <v>30000 - 34999</v>
      </c>
    </row>
    <row r="2660" spans="1:4" x14ac:dyDescent="0.25">
      <c r="A2660">
        <v>4</v>
      </c>
      <c r="B2660" t="str" cm="1">
        <f t="array" ref="B2660">_xlfn.IFS(Data!F2660 = "successful", "successful",Data!F2660="failed","unsuccessful",Data!F2660="canceled","unsuccessful",Data!F2660="live","live")</f>
        <v>unsuccessful</v>
      </c>
      <c r="C2660">
        <v>98000</v>
      </c>
      <c r="D2660" t="str" cm="1">
        <f t="array" ref="D2660">_xlfn.IFS(C2660&lt;1000,"&lt;1000",AND(C2660&gt;=1000,C2660&lt;=4999),"1000 - 4999",AND(C2660&gt;=5000,C2660&lt;=9999),"5000 - 9999",AND(C2660&gt;=10000,C2660&lt;=14999),"10000 - 14999",AND(C2660&gt;=15000,C2660&lt;=19999),"15000 - 19999",AND(C2660&gt;=20000,C2660&lt;=24999),"20000 - 24999",AND(C2660&gt;=25000,C2660&lt;=29999),"25000 - 29999",AND(C2660&gt;=30000,C2660&lt;=34999),"30000 - 34999",AND(C2660&gt;=35000,C2660&lt;=39999),"35000 - 39999",AND(C2660&gt;=40000,C2660&lt;=44999),"40000 - 44999",AND(C2660&gt;=45000,C2660&lt;=49999),"45000 - 49999",C2660&gt;=50000,"50000 or more")</f>
        <v>50000 or more</v>
      </c>
    </row>
    <row r="2661" spans="1:4" x14ac:dyDescent="0.25">
      <c r="A2661">
        <v>10</v>
      </c>
      <c r="B2661" t="str" cm="1">
        <f t="array" ref="B2661">_xlfn.IFS(Data!F2661 = "successful", "successful",Data!F2661="failed","unsuccessful",Data!F2661="canceled","unsuccessful",Data!F2661="live","live")</f>
        <v>unsuccessful</v>
      </c>
      <c r="C2661">
        <v>49000</v>
      </c>
      <c r="D2661" t="str" cm="1">
        <f t="array" ref="D2661">_xlfn.IFS(C2661&lt;1000,"&lt;1000",AND(C2661&gt;=1000,C2661&lt;=4999),"1000 - 4999",AND(C2661&gt;=5000,C2661&lt;=9999),"5000 - 9999",AND(C2661&gt;=10000,C2661&lt;=14999),"10000 - 14999",AND(C2661&gt;=15000,C2661&lt;=19999),"15000 - 19999",AND(C2661&gt;=20000,C2661&lt;=24999),"20000 - 24999",AND(C2661&gt;=25000,C2661&lt;=29999),"25000 - 29999",AND(C2661&gt;=30000,C2661&lt;=34999),"30000 - 34999",AND(C2661&gt;=35000,C2661&lt;=39999),"35000 - 39999",AND(C2661&gt;=40000,C2661&lt;=44999),"40000 - 44999",AND(C2661&gt;=45000,C2661&lt;=49999),"45000 - 49999",C2661&gt;=50000,"50000 or more")</f>
        <v>45000 - 49999</v>
      </c>
    </row>
    <row r="2662" spans="1:4" x14ac:dyDescent="0.25">
      <c r="A2662">
        <v>5</v>
      </c>
      <c r="B2662" t="str" cm="1">
        <f t="array" ref="B2662">_xlfn.IFS(Data!F2662 = "successful", "successful",Data!F2662="failed","unsuccessful",Data!F2662="canceled","unsuccessful",Data!F2662="live","live")</f>
        <v>unsuccessful</v>
      </c>
      <c r="C2662">
        <v>20000</v>
      </c>
      <c r="D2662" t="str" cm="1">
        <f t="array" ref="D2662">_xlfn.IFS(C2662&lt;1000,"&lt;1000",AND(C2662&gt;=1000,C2662&lt;=4999),"1000 - 4999",AND(C2662&gt;=5000,C2662&lt;=9999),"5000 - 9999",AND(C2662&gt;=10000,C2662&lt;=14999),"10000 - 14999",AND(C2662&gt;=15000,C2662&lt;=19999),"15000 - 19999",AND(C2662&gt;=20000,C2662&lt;=24999),"20000 - 24999",AND(C2662&gt;=25000,C2662&lt;=29999),"25000 - 29999",AND(C2662&gt;=30000,C2662&lt;=34999),"30000 - 34999",AND(C2662&gt;=35000,C2662&lt;=39999),"35000 - 39999",AND(C2662&gt;=40000,C2662&lt;=44999),"40000 - 44999",AND(C2662&gt;=45000,C2662&lt;=49999),"45000 - 49999",C2662&gt;=50000,"50000 or more")</f>
        <v>20000 - 24999</v>
      </c>
    </row>
    <row r="2663" spans="1:4" x14ac:dyDescent="0.25">
      <c r="A2663">
        <v>60</v>
      </c>
      <c r="B2663" t="str" cm="1">
        <f t="array" ref="B2663">_xlfn.IFS(Data!F2663 = "successful", "successful",Data!F2663="failed","unsuccessful",Data!F2663="canceled","unsuccessful",Data!F2663="live","live")</f>
        <v>successful</v>
      </c>
      <c r="C2663">
        <v>5000</v>
      </c>
      <c r="D2663" t="str" cm="1">
        <f t="array" ref="D2663">_xlfn.IFS(C2663&lt;1000,"&lt;1000",AND(C2663&gt;=1000,C2663&lt;=4999),"1000 - 4999",AND(C2663&gt;=5000,C2663&lt;=9999),"5000 - 9999",AND(C2663&gt;=10000,C2663&lt;=14999),"10000 - 14999",AND(C2663&gt;=15000,C2663&lt;=19999),"15000 - 19999",AND(C2663&gt;=20000,C2663&lt;=24999),"20000 - 24999",AND(C2663&gt;=25000,C2663&lt;=29999),"25000 - 29999",AND(C2663&gt;=30000,C2663&lt;=34999),"30000 - 34999",AND(C2663&gt;=35000,C2663&lt;=39999),"35000 - 39999",AND(C2663&gt;=40000,C2663&lt;=44999),"40000 - 44999",AND(C2663&gt;=45000,C2663&lt;=49999),"45000 - 49999",C2663&gt;=50000,"50000 or more")</f>
        <v>5000 - 9999</v>
      </c>
    </row>
    <row r="2664" spans="1:4" x14ac:dyDescent="0.25">
      <c r="A2664">
        <v>80</v>
      </c>
      <c r="B2664" t="str" cm="1">
        <f t="array" ref="B2664">_xlfn.IFS(Data!F2664 = "successful", "successful",Data!F2664="failed","unsuccessful",Data!F2664="canceled","unsuccessful",Data!F2664="live","live")</f>
        <v>successful</v>
      </c>
      <c r="C2664">
        <v>20000</v>
      </c>
      <c r="D2664" t="str" cm="1">
        <f t="array" ref="D2664">_xlfn.IFS(C2664&lt;1000,"&lt;1000",AND(C2664&gt;=1000,C2664&lt;=4999),"1000 - 4999",AND(C2664&gt;=5000,C2664&lt;=9999),"5000 - 9999",AND(C2664&gt;=10000,C2664&lt;=14999),"10000 - 14999",AND(C2664&gt;=15000,C2664&lt;=19999),"15000 - 19999",AND(C2664&gt;=20000,C2664&lt;=24999),"20000 - 24999",AND(C2664&gt;=25000,C2664&lt;=29999),"25000 - 29999",AND(C2664&gt;=30000,C2664&lt;=34999),"30000 - 34999",AND(C2664&gt;=35000,C2664&lt;=39999),"35000 - 39999",AND(C2664&gt;=40000,C2664&lt;=44999),"40000 - 44999",AND(C2664&gt;=45000,C2664&lt;=49999),"45000 - 49999",C2664&gt;=50000,"50000 or more")</f>
        <v>20000 - 24999</v>
      </c>
    </row>
    <row r="2665" spans="1:4" x14ac:dyDescent="0.25">
      <c r="A2665">
        <v>56</v>
      </c>
      <c r="B2665" t="str" cm="1">
        <f t="array" ref="B2665">_xlfn.IFS(Data!F2665 = "successful", "successful",Data!F2665="failed","unsuccessful",Data!F2665="canceled","unsuccessful",Data!F2665="live","live")</f>
        <v>successful</v>
      </c>
      <c r="C2665">
        <v>20000</v>
      </c>
      <c r="D2665" t="str" cm="1">
        <f t="array" ref="D2665">_xlfn.IFS(C2665&lt;1000,"&lt;1000",AND(C2665&gt;=1000,C2665&lt;=4999),"1000 - 4999",AND(C2665&gt;=5000,C2665&lt;=9999),"5000 - 9999",AND(C2665&gt;=10000,C2665&lt;=14999),"10000 - 14999",AND(C2665&gt;=15000,C2665&lt;=19999),"15000 - 19999",AND(C2665&gt;=20000,C2665&lt;=24999),"20000 - 24999",AND(C2665&gt;=25000,C2665&lt;=29999),"25000 - 29999",AND(C2665&gt;=30000,C2665&lt;=34999),"30000 - 34999",AND(C2665&gt;=35000,C2665&lt;=39999),"35000 - 39999",AND(C2665&gt;=40000,C2665&lt;=44999),"40000 - 44999",AND(C2665&gt;=45000,C2665&lt;=49999),"45000 - 49999",C2665&gt;=50000,"50000 or more")</f>
        <v>20000 - 24999</v>
      </c>
    </row>
    <row r="2666" spans="1:4" x14ac:dyDescent="0.25">
      <c r="A2666">
        <v>104</v>
      </c>
      <c r="B2666" t="str" cm="1">
        <f t="array" ref="B2666">_xlfn.IFS(Data!F2666 = "successful", "successful",Data!F2666="failed","unsuccessful",Data!F2666="canceled","unsuccessful",Data!F2666="live","live")</f>
        <v>successful</v>
      </c>
      <c r="C2666">
        <v>17500</v>
      </c>
      <c r="D2666" t="str" cm="1">
        <f t="array" ref="D2666">_xlfn.IFS(C2666&lt;1000,"&lt;1000",AND(C2666&gt;=1000,C2666&lt;=4999),"1000 - 4999",AND(C2666&gt;=5000,C2666&lt;=9999),"5000 - 9999",AND(C2666&gt;=10000,C2666&lt;=14999),"10000 - 14999",AND(C2666&gt;=15000,C2666&lt;=19999),"15000 - 19999",AND(C2666&gt;=20000,C2666&lt;=24999),"20000 - 24999",AND(C2666&gt;=25000,C2666&lt;=29999),"25000 - 29999",AND(C2666&gt;=30000,C2666&lt;=34999),"30000 - 34999",AND(C2666&gt;=35000,C2666&lt;=39999),"35000 - 39999",AND(C2666&gt;=40000,C2666&lt;=44999),"40000 - 44999",AND(C2666&gt;=45000,C2666&lt;=49999),"45000 - 49999",C2666&gt;=50000,"50000 or more")</f>
        <v>15000 - 19999</v>
      </c>
    </row>
    <row r="2667" spans="1:4" x14ac:dyDescent="0.25">
      <c r="A2667">
        <v>46</v>
      </c>
      <c r="B2667" t="str" cm="1">
        <f t="array" ref="B2667">_xlfn.IFS(Data!F2667 = "successful", "successful",Data!F2667="failed","unsuccessful",Data!F2667="canceled","unsuccessful",Data!F2667="live","live")</f>
        <v>successful</v>
      </c>
      <c r="C2667">
        <v>3500</v>
      </c>
      <c r="D2667" t="str" cm="1">
        <f t="array" ref="D2667">_xlfn.IFS(C2667&lt;1000,"&lt;1000",AND(C2667&gt;=1000,C2667&lt;=4999),"1000 - 4999",AND(C2667&gt;=5000,C2667&lt;=9999),"5000 - 9999",AND(C2667&gt;=10000,C2667&lt;=14999),"10000 - 14999",AND(C2667&gt;=15000,C2667&lt;=19999),"15000 - 19999",AND(C2667&gt;=20000,C2667&lt;=24999),"20000 - 24999",AND(C2667&gt;=25000,C2667&lt;=29999),"25000 - 29999",AND(C2667&gt;=30000,C2667&lt;=34999),"30000 - 34999",AND(C2667&gt;=35000,C2667&lt;=39999),"35000 - 39999",AND(C2667&gt;=40000,C2667&lt;=44999),"40000 - 44999",AND(C2667&gt;=45000,C2667&lt;=49999),"45000 - 49999",C2667&gt;=50000,"50000 or more")</f>
        <v>1000 - 4999</v>
      </c>
    </row>
    <row r="2668" spans="1:4" x14ac:dyDescent="0.25">
      <c r="A2668">
        <v>206</v>
      </c>
      <c r="B2668" t="str" cm="1">
        <f t="array" ref="B2668">_xlfn.IFS(Data!F2668 = "successful", "successful",Data!F2668="failed","unsuccessful",Data!F2668="canceled","unsuccessful",Data!F2668="live","live")</f>
        <v>successful</v>
      </c>
      <c r="C2668">
        <v>10000</v>
      </c>
      <c r="D2668" t="str" cm="1">
        <f t="array" ref="D2668">_xlfn.IFS(C2668&lt;1000,"&lt;1000",AND(C2668&gt;=1000,C2668&lt;=4999),"1000 - 4999",AND(C2668&gt;=5000,C2668&lt;=9999),"5000 - 9999",AND(C2668&gt;=10000,C2668&lt;=14999),"10000 - 14999",AND(C2668&gt;=15000,C2668&lt;=19999),"15000 - 19999",AND(C2668&gt;=20000,C2668&lt;=24999),"20000 - 24999",AND(C2668&gt;=25000,C2668&lt;=29999),"25000 - 29999",AND(C2668&gt;=30000,C2668&lt;=34999),"30000 - 34999",AND(C2668&gt;=35000,C2668&lt;=39999),"35000 - 39999",AND(C2668&gt;=40000,C2668&lt;=44999),"40000 - 44999",AND(C2668&gt;=45000,C2668&lt;=49999),"45000 - 49999",C2668&gt;=50000,"50000 or more")</f>
        <v>10000 - 14999</v>
      </c>
    </row>
    <row r="2669" spans="1:4" x14ac:dyDescent="0.25">
      <c r="A2669">
        <v>18</v>
      </c>
      <c r="B2669" t="str" cm="1">
        <f t="array" ref="B2669">_xlfn.IFS(Data!F2669 = "successful", "successful",Data!F2669="failed","unsuccessful",Data!F2669="canceled","unsuccessful",Data!F2669="live","live")</f>
        <v>successful</v>
      </c>
      <c r="C2669">
        <v>1500</v>
      </c>
      <c r="D2669" t="str" cm="1">
        <f t="array" ref="D2669">_xlfn.IFS(C2669&lt;1000,"&lt;1000",AND(C2669&gt;=1000,C2669&lt;=4999),"1000 - 4999",AND(C2669&gt;=5000,C2669&lt;=9999),"5000 - 9999",AND(C2669&gt;=10000,C2669&lt;=14999),"10000 - 14999",AND(C2669&gt;=15000,C2669&lt;=19999),"15000 - 19999",AND(C2669&gt;=20000,C2669&lt;=24999),"20000 - 24999",AND(C2669&gt;=25000,C2669&lt;=29999),"25000 - 29999",AND(C2669&gt;=30000,C2669&lt;=34999),"30000 - 34999",AND(C2669&gt;=35000,C2669&lt;=39999),"35000 - 39999",AND(C2669&gt;=40000,C2669&lt;=44999),"40000 - 44999",AND(C2669&gt;=45000,C2669&lt;=49999),"45000 - 49999",C2669&gt;=50000,"50000 or more")</f>
        <v>1000 - 4999</v>
      </c>
    </row>
    <row r="2670" spans="1:4" x14ac:dyDescent="0.25">
      <c r="A2670">
        <v>28</v>
      </c>
      <c r="B2670" t="str" cm="1">
        <f t="array" ref="B2670">_xlfn.IFS(Data!F2670 = "successful", "successful",Data!F2670="failed","unsuccessful",Data!F2670="canceled","unsuccessful",Data!F2670="live","live")</f>
        <v>successful</v>
      </c>
      <c r="C2670">
        <v>1000</v>
      </c>
      <c r="D2670" t="str" cm="1">
        <f t="array" ref="D2670">_xlfn.IFS(C2670&lt;1000,"&lt;1000",AND(C2670&gt;=1000,C2670&lt;=4999),"1000 - 4999",AND(C2670&gt;=5000,C2670&lt;=9999),"5000 - 9999",AND(C2670&gt;=10000,C2670&lt;=14999),"10000 - 14999",AND(C2670&gt;=15000,C2670&lt;=19999),"15000 - 19999",AND(C2670&gt;=20000,C2670&lt;=24999),"20000 - 24999",AND(C2670&gt;=25000,C2670&lt;=29999),"25000 - 29999",AND(C2670&gt;=30000,C2670&lt;=34999),"30000 - 34999",AND(C2670&gt;=35000,C2670&lt;=39999),"35000 - 39999",AND(C2670&gt;=40000,C2670&lt;=44999),"40000 - 44999",AND(C2670&gt;=45000,C2670&lt;=49999),"45000 - 49999",C2670&gt;=50000,"50000 or more")</f>
        <v>1000 - 4999</v>
      </c>
    </row>
    <row r="2671" spans="1:4" x14ac:dyDescent="0.25">
      <c r="A2671">
        <v>11</v>
      </c>
      <c r="B2671" t="str" cm="1">
        <f t="array" ref="B2671">_xlfn.IFS(Data!F2671 = "successful", "successful",Data!F2671="failed","unsuccessful",Data!F2671="canceled","unsuccessful",Data!F2671="live","live")</f>
        <v>successful</v>
      </c>
      <c r="C2671">
        <v>800</v>
      </c>
      <c r="D2671" t="str" cm="1">
        <f t="array" ref="D2671">_xlfn.IFS(C2671&lt;1000,"&lt;1000",AND(C2671&gt;=1000,C2671&lt;=4999),"1000 - 4999",AND(C2671&gt;=5000,C2671&lt;=9999),"5000 - 9999",AND(C2671&gt;=10000,C2671&lt;=14999),"10000 - 14999",AND(C2671&gt;=15000,C2671&lt;=19999),"15000 - 19999",AND(C2671&gt;=20000,C2671&lt;=24999),"20000 - 24999",AND(C2671&gt;=25000,C2671&lt;=29999),"25000 - 29999",AND(C2671&gt;=30000,C2671&lt;=34999),"30000 - 34999",AND(C2671&gt;=35000,C2671&lt;=39999),"35000 - 39999",AND(C2671&gt;=40000,C2671&lt;=44999),"40000 - 44999",AND(C2671&gt;=45000,C2671&lt;=49999),"45000 - 49999",C2671&gt;=50000,"50000 or more")</f>
        <v>&lt;1000</v>
      </c>
    </row>
    <row r="2672" spans="1:4" x14ac:dyDescent="0.25">
      <c r="A2672">
        <v>60</v>
      </c>
      <c r="B2672" t="str" cm="1">
        <f t="array" ref="B2672">_xlfn.IFS(Data!F2672 = "successful", "successful",Data!F2672="failed","unsuccessful",Data!F2672="canceled","unsuccessful",Data!F2672="live","live")</f>
        <v>unsuccessful</v>
      </c>
      <c r="C2672">
        <v>38888</v>
      </c>
      <c r="D2672" t="str" cm="1">
        <f t="array" ref="D2672">_xlfn.IFS(C2672&lt;1000,"&lt;1000",AND(C2672&gt;=1000,C2672&lt;=4999),"1000 - 4999",AND(C2672&gt;=5000,C2672&lt;=9999),"5000 - 9999",AND(C2672&gt;=10000,C2672&lt;=14999),"10000 - 14999",AND(C2672&gt;=15000,C2672&lt;=19999),"15000 - 19999",AND(C2672&gt;=20000,C2672&lt;=24999),"20000 - 24999",AND(C2672&gt;=25000,C2672&lt;=29999),"25000 - 29999",AND(C2672&gt;=30000,C2672&lt;=34999),"30000 - 34999",AND(C2672&gt;=35000,C2672&lt;=39999),"35000 - 39999",AND(C2672&gt;=40000,C2672&lt;=44999),"40000 - 44999",AND(C2672&gt;=45000,C2672&lt;=49999),"45000 - 49999",C2672&gt;=50000,"50000 or more")</f>
        <v>35000 - 39999</v>
      </c>
    </row>
    <row r="2673" spans="1:4" x14ac:dyDescent="0.25">
      <c r="A2673">
        <v>84</v>
      </c>
      <c r="B2673" t="str" cm="1">
        <f t="array" ref="B2673">_xlfn.IFS(Data!F2673 = "successful", "successful",Data!F2673="failed","unsuccessful",Data!F2673="canceled","unsuccessful",Data!F2673="live","live")</f>
        <v>unsuccessful</v>
      </c>
      <c r="C2673">
        <v>25000</v>
      </c>
      <c r="D2673" t="str" cm="1">
        <f t="array" ref="D2673">_xlfn.IFS(C2673&lt;1000,"&lt;1000",AND(C2673&gt;=1000,C2673&lt;=4999),"1000 - 4999",AND(C2673&gt;=5000,C2673&lt;=9999),"5000 - 9999",AND(C2673&gt;=10000,C2673&lt;=14999),"10000 - 14999",AND(C2673&gt;=15000,C2673&lt;=19999),"15000 - 19999",AND(C2673&gt;=20000,C2673&lt;=24999),"20000 - 24999",AND(C2673&gt;=25000,C2673&lt;=29999),"25000 - 29999",AND(C2673&gt;=30000,C2673&lt;=34999),"30000 - 34999",AND(C2673&gt;=35000,C2673&lt;=39999),"35000 - 39999",AND(C2673&gt;=40000,C2673&lt;=44999),"40000 - 44999",AND(C2673&gt;=45000,C2673&lt;=49999),"45000 - 49999",C2673&gt;=50000,"50000 or more")</f>
        <v>25000 - 29999</v>
      </c>
    </row>
    <row r="2674" spans="1:4" x14ac:dyDescent="0.25">
      <c r="A2674">
        <v>47</v>
      </c>
      <c r="B2674" t="str" cm="1">
        <f t="array" ref="B2674">_xlfn.IFS(Data!F2674 = "successful", "successful",Data!F2674="failed","unsuccessful",Data!F2674="canceled","unsuccessful",Data!F2674="live","live")</f>
        <v>unsuccessful</v>
      </c>
      <c r="C2674">
        <v>10000</v>
      </c>
      <c r="D2674" t="str" cm="1">
        <f t="array" ref="D2674">_xlfn.IFS(C2674&lt;1000,"&lt;1000",AND(C2674&gt;=1000,C2674&lt;=4999),"1000 - 4999",AND(C2674&gt;=5000,C2674&lt;=9999),"5000 - 9999",AND(C2674&gt;=10000,C2674&lt;=14999),"10000 - 14999",AND(C2674&gt;=15000,C2674&lt;=19999),"15000 - 19999",AND(C2674&gt;=20000,C2674&lt;=24999),"20000 - 24999",AND(C2674&gt;=25000,C2674&lt;=29999),"25000 - 29999",AND(C2674&gt;=30000,C2674&lt;=34999),"30000 - 34999",AND(C2674&gt;=35000,C2674&lt;=39999),"35000 - 39999",AND(C2674&gt;=40000,C2674&lt;=44999),"40000 - 44999",AND(C2674&gt;=45000,C2674&lt;=49999),"45000 - 49999",C2674&gt;=50000,"50000 or more")</f>
        <v>10000 - 14999</v>
      </c>
    </row>
    <row r="2675" spans="1:4" x14ac:dyDescent="0.25">
      <c r="A2675">
        <v>66</v>
      </c>
      <c r="B2675" t="str" cm="1">
        <f t="array" ref="B2675">_xlfn.IFS(Data!F2675 = "successful", "successful",Data!F2675="failed","unsuccessful",Data!F2675="canceled","unsuccessful",Data!F2675="live","live")</f>
        <v>unsuccessful</v>
      </c>
      <c r="C2675">
        <v>40000</v>
      </c>
      <c r="D2675" t="str" cm="1">
        <f t="array" ref="D2675">_xlfn.IFS(C2675&lt;1000,"&lt;1000",AND(C2675&gt;=1000,C2675&lt;=4999),"1000 - 4999",AND(C2675&gt;=5000,C2675&lt;=9999),"5000 - 9999",AND(C2675&gt;=10000,C2675&lt;=14999),"10000 - 14999",AND(C2675&gt;=15000,C2675&lt;=19999),"15000 - 19999",AND(C2675&gt;=20000,C2675&lt;=24999),"20000 - 24999",AND(C2675&gt;=25000,C2675&lt;=29999),"25000 - 29999",AND(C2675&gt;=30000,C2675&lt;=34999),"30000 - 34999",AND(C2675&gt;=35000,C2675&lt;=39999),"35000 - 39999",AND(C2675&gt;=40000,C2675&lt;=44999),"40000 - 44999",AND(C2675&gt;=45000,C2675&lt;=49999),"45000 - 49999",C2675&gt;=50000,"50000 or more")</f>
        <v>40000 - 44999</v>
      </c>
    </row>
    <row r="2676" spans="1:4" x14ac:dyDescent="0.25">
      <c r="A2676">
        <v>171</v>
      </c>
      <c r="B2676" t="str" cm="1">
        <f t="array" ref="B2676">_xlfn.IFS(Data!F2676 = "successful", "successful",Data!F2676="failed","unsuccessful",Data!F2676="canceled","unsuccessful",Data!F2676="live","live")</f>
        <v>unsuccessful</v>
      </c>
      <c r="C2676">
        <v>35000</v>
      </c>
      <c r="D2676" t="str" cm="1">
        <f t="array" ref="D2676">_xlfn.IFS(C2676&lt;1000,"&lt;1000",AND(C2676&gt;=1000,C2676&lt;=4999),"1000 - 4999",AND(C2676&gt;=5000,C2676&lt;=9999),"5000 - 9999",AND(C2676&gt;=10000,C2676&lt;=14999),"10000 - 14999",AND(C2676&gt;=15000,C2676&lt;=19999),"15000 - 19999",AND(C2676&gt;=20000,C2676&lt;=24999),"20000 - 24999",AND(C2676&gt;=25000,C2676&lt;=29999),"25000 - 29999",AND(C2676&gt;=30000,C2676&lt;=34999),"30000 - 34999",AND(C2676&gt;=35000,C2676&lt;=39999),"35000 - 39999",AND(C2676&gt;=40000,C2676&lt;=44999),"40000 - 44999",AND(C2676&gt;=45000,C2676&lt;=49999),"45000 - 49999",C2676&gt;=50000,"50000 or more")</f>
        <v>35000 - 39999</v>
      </c>
    </row>
    <row r="2677" spans="1:4" x14ac:dyDescent="0.25">
      <c r="A2677">
        <v>29</v>
      </c>
      <c r="B2677" t="str" cm="1">
        <f t="array" ref="B2677">_xlfn.IFS(Data!F2677 = "successful", "successful",Data!F2677="failed","unsuccessful",Data!F2677="canceled","unsuccessful",Data!F2677="live","live")</f>
        <v>unsuccessful</v>
      </c>
      <c r="C2677">
        <v>25000</v>
      </c>
      <c r="D2677" t="str" cm="1">
        <f t="array" ref="D2677">_xlfn.IFS(C2677&lt;1000,"&lt;1000",AND(C2677&gt;=1000,C2677&lt;=4999),"1000 - 4999",AND(C2677&gt;=5000,C2677&lt;=9999),"5000 - 9999",AND(C2677&gt;=10000,C2677&lt;=14999),"10000 - 14999",AND(C2677&gt;=15000,C2677&lt;=19999),"15000 - 19999",AND(C2677&gt;=20000,C2677&lt;=24999),"20000 - 24999",AND(C2677&gt;=25000,C2677&lt;=29999),"25000 - 29999",AND(C2677&gt;=30000,C2677&lt;=34999),"30000 - 34999",AND(C2677&gt;=35000,C2677&lt;=39999),"35000 - 39999",AND(C2677&gt;=40000,C2677&lt;=44999),"40000 - 44999",AND(C2677&gt;=45000,C2677&lt;=49999),"45000 - 49999",C2677&gt;=50000,"50000 or more")</f>
        <v>25000 - 29999</v>
      </c>
    </row>
    <row r="2678" spans="1:4" x14ac:dyDescent="0.25">
      <c r="A2678">
        <v>9</v>
      </c>
      <c r="B2678" t="str" cm="1">
        <f t="array" ref="B2678">_xlfn.IFS(Data!F2678 = "successful", "successful",Data!F2678="failed","unsuccessful",Data!F2678="canceled","unsuccessful",Data!F2678="live","live")</f>
        <v>unsuccessful</v>
      </c>
      <c r="C2678">
        <v>2100</v>
      </c>
      <c r="D2678" t="str" cm="1">
        <f t="array" ref="D2678">_xlfn.IFS(C2678&lt;1000,"&lt;1000",AND(C2678&gt;=1000,C2678&lt;=4999),"1000 - 4999",AND(C2678&gt;=5000,C2678&lt;=9999),"5000 - 9999",AND(C2678&gt;=10000,C2678&lt;=14999),"10000 - 14999",AND(C2678&gt;=15000,C2678&lt;=19999),"15000 - 19999",AND(C2678&gt;=20000,C2678&lt;=24999),"20000 - 24999",AND(C2678&gt;=25000,C2678&lt;=29999),"25000 - 29999",AND(C2678&gt;=30000,C2678&lt;=34999),"30000 - 34999",AND(C2678&gt;=35000,C2678&lt;=39999),"35000 - 39999",AND(C2678&gt;=40000,C2678&lt;=44999),"40000 - 44999",AND(C2678&gt;=45000,C2678&lt;=49999),"45000 - 49999",C2678&gt;=50000,"50000 or more")</f>
        <v>1000 - 4999</v>
      </c>
    </row>
    <row r="2679" spans="1:4" x14ac:dyDescent="0.25">
      <c r="A2679">
        <v>27</v>
      </c>
      <c r="B2679" t="str" cm="1">
        <f t="array" ref="B2679">_xlfn.IFS(Data!F2679 = "successful", "successful",Data!F2679="failed","unsuccessful",Data!F2679="canceled","unsuccessful",Data!F2679="live","live")</f>
        <v>unsuccessful</v>
      </c>
      <c r="C2679">
        <v>19500</v>
      </c>
      <c r="D2679" t="str" cm="1">
        <f t="array" ref="D2679">_xlfn.IFS(C2679&lt;1000,"&lt;1000",AND(C2679&gt;=1000,C2679&lt;=4999),"1000 - 4999",AND(C2679&gt;=5000,C2679&lt;=9999),"5000 - 9999",AND(C2679&gt;=10000,C2679&lt;=14999),"10000 - 14999",AND(C2679&gt;=15000,C2679&lt;=19999),"15000 - 19999",AND(C2679&gt;=20000,C2679&lt;=24999),"20000 - 24999",AND(C2679&gt;=25000,C2679&lt;=29999),"25000 - 29999",AND(C2679&gt;=30000,C2679&lt;=34999),"30000 - 34999",AND(C2679&gt;=35000,C2679&lt;=39999),"35000 - 39999",AND(C2679&gt;=40000,C2679&lt;=44999),"40000 - 44999",AND(C2679&gt;=45000,C2679&lt;=49999),"45000 - 49999",C2679&gt;=50000,"50000 or more")</f>
        <v>15000 - 19999</v>
      </c>
    </row>
    <row r="2680" spans="1:4" x14ac:dyDescent="0.25">
      <c r="A2680">
        <v>2</v>
      </c>
      <c r="B2680" t="str" cm="1">
        <f t="array" ref="B2680">_xlfn.IFS(Data!F2680 = "successful", "successful",Data!F2680="failed","unsuccessful",Data!F2680="canceled","unsuccessful",Data!F2680="live","live")</f>
        <v>unsuccessful</v>
      </c>
      <c r="C2680">
        <v>8000000</v>
      </c>
      <c r="D2680" t="str" cm="1">
        <f t="array" ref="D2680">_xlfn.IFS(C2680&lt;1000,"&lt;1000",AND(C2680&gt;=1000,C2680&lt;=4999),"1000 - 4999",AND(C2680&gt;=5000,C2680&lt;=9999),"5000 - 9999",AND(C2680&gt;=10000,C2680&lt;=14999),"10000 - 14999",AND(C2680&gt;=15000,C2680&lt;=19999),"15000 - 19999",AND(C2680&gt;=20000,C2680&lt;=24999),"20000 - 24999",AND(C2680&gt;=25000,C2680&lt;=29999),"25000 - 29999",AND(C2680&gt;=30000,C2680&lt;=34999),"30000 - 34999",AND(C2680&gt;=35000,C2680&lt;=39999),"35000 - 39999",AND(C2680&gt;=40000,C2680&lt;=44999),"40000 - 44999",AND(C2680&gt;=45000,C2680&lt;=49999),"45000 - 49999",C2680&gt;=50000,"50000 or more")</f>
        <v>50000 or more</v>
      </c>
    </row>
    <row r="2681" spans="1:4" x14ac:dyDescent="0.25">
      <c r="A2681">
        <v>3</v>
      </c>
      <c r="B2681" t="str" cm="1">
        <f t="array" ref="B2681">_xlfn.IFS(Data!F2681 = "successful", "successful",Data!F2681="failed","unsuccessful",Data!F2681="canceled","unsuccessful",Data!F2681="live","live")</f>
        <v>unsuccessful</v>
      </c>
      <c r="C2681">
        <v>40000</v>
      </c>
      <c r="D2681" t="str" cm="1">
        <f t="array" ref="D2681">_xlfn.IFS(C2681&lt;1000,"&lt;1000",AND(C2681&gt;=1000,C2681&lt;=4999),"1000 - 4999",AND(C2681&gt;=5000,C2681&lt;=9999),"5000 - 9999",AND(C2681&gt;=10000,C2681&lt;=14999),"10000 - 14999",AND(C2681&gt;=15000,C2681&lt;=19999),"15000 - 19999",AND(C2681&gt;=20000,C2681&lt;=24999),"20000 - 24999",AND(C2681&gt;=25000,C2681&lt;=29999),"25000 - 29999",AND(C2681&gt;=30000,C2681&lt;=34999),"30000 - 34999",AND(C2681&gt;=35000,C2681&lt;=39999),"35000 - 39999",AND(C2681&gt;=40000,C2681&lt;=44999),"40000 - 44999",AND(C2681&gt;=45000,C2681&lt;=49999),"45000 - 49999",C2681&gt;=50000,"50000 or more")</f>
        <v>40000 - 44999</v>
      </c>
    </row>
    <row r="2682" spans="1:4" x14ac:dyDescent="0.25">
      <c r="A2682">
        <v>4</v>
      </c>
      <c r="B2682" t="str" cm="1">
        <f t="array" ref="B2682">_xlfn.IFS(Data!F2682 = "successful", "successful",Data!F2682="failed","unsuccessful",Data!F2682="canceled","unsuccessful",Data!F2682="live","live")</f>
        <v>unsuccessful</v>
      </c>
      <c r="C2682">
        <v>32000</v>
      </c>
      <c r="D2682" t="str" cm="1">
        <f t="array" ref="D2682">_xlfn.IFS(C2682&lt;1000,"&lt;1000",AND(C2682&gt;=1000,C2682&lt;=4999),"1000 - 4999",AND(C2682&gt;=5000,C2682&lt;=9999),"5000 - 9999",AND(C2682&gt;=10000,C2682&lt;=14999),"10000 - 14999",AND(C2682&gt;=15000,C2682&lt;=19999),"15000 - 19999",AND(C2682&gt;=20000,C2682&lt;=24999),"20000 - 24999",AND(C2682&gt;=25000,C2682&lt;=29999),"25000 - 29999",AND(C2682&gt;=30000,C2682&lt;=34999),"30000 - 34999",AND(C2682&gt;=35000,C2682&lt;=39999),"35000 - 39999",AND(C2682&gt;=40000,C2682&lt;=44999),"40000 - 44999",AND(C2682&gt;=45000,C2682&lt;=49999),"45000 - 49999",C2682&gt;=50000,"50000 or more")</f>
        <v>30000 - 34999</v>
      </c>
    </row>
    <row r="2683" spans="1:4" x14ac:dyDescent="0.25">
      <c r="A2683">
        <v>2</v>
      </c>
      <c r="B2683" t="str" cm="1">
        <f t="array" ref="B2683">_xlfn.IFS(Data!F2683 = "successful", "successful",Data!F2683="failed","unsuccessful",Data!F2683="canceled","unsuccessful",Data!F2683="live","live")</f>
        <v>unsuccessful</v>
      </c>
      <c r="C2683">
        <v>8000</v>
      </c>
      <c r="D2683" t="str" cm="1">
        <f t="array" ref="D2683">_xlfn.IFS(C2683&lt;1000,"&lt;1000",AND(C2683&gt;=1000,C2683&lt;=4999),"1000 - 4999",AND(C2683&gt;=5000,C2683&lt;=9999),"5000 - 9999",AND(C2683&gt;=10000,C2683&lt;=14999),"10000 - 14999",AND(C2683&gt;=15000,C2683&lt;=19999),"15000 - 19999",AND(C2683&gt;=20000,C2683&lt;=24999),"20000 - 24999",AND(C2683&gt;=25000,C2683&lt;=29999),"25000 - 29999",AND(C2683&gt;=30000,C2683&lt;=34999),"30000 - 34999",AND(C2683&gt;=35000,C2683&lt;=39999),"35000 - 39999",AND(C2683&gt;=40000,C2683&lt;=44999),"40000 - 44999",AND(C2683&gt;=45000,C2683&lt;=49999),"45000 - 49999",C2683&gt;=50000,"50000 or more")</f>
        <v>5000 - 9999</v>
      </c>
    </row>
    <row r="2684" spans="1:4" x14ac:dyDescent="0.25">
      <c r="A2684">
        <v>20</v>
      </c>
      <c r="B2684" t="str" cm="1">
        <f t="array" ref="B2684">_xlfn.IFS(Data!F2684 = "successful", "successful",Data!F2684="failed","unsuccessful",Data!F2684="canceled","unsuccessful",Data!F2684="live","live")</f>
        <v>unsuccessful</v>
      </c>
      <c r="C2684">
        <v>6000</v>
      </c>
      <c r="D2684" t="str" cm="1">
        <f t="array" ref="D2684">_xlfn.IFS(C2684&lt;1000,"&lt;1000",AND(C2684&gt;=1000,C2684&lt;=4999),"1000 - 4999",AND(C2684&gt;=5000,C2684&lt;=9999),"5000 - 9999",AND(C2684&gt;=10000,C2684&lt;=14999),"10000 - 14999",AND(C2684&gt;=15000,C2684&lt;=19999),"15000 - 19999",AND(C2684&gt;=20000,C2684&lt;=24999),"20000 - 24999",AND(C2684&gt;=25000,C2684&lt;=29999),"25000 - 29999",AND(C2684&gt;=30000,C2684&lt;=34999),"30000 - 34999",AND(C2684&gt;=35000,C2684&lt;=39999),"35000 - 39999",AND(C2684&gt;=40000,C2684&lt;=44999),"40000 - 44999",AND(C2684&gt;=45000,C2684&lt;=49999),"45000 - 49999",C2684&gt;=50000,"50000 or more")</f>
        <v>5000 - 9999</v>
      </c>
    </row>
    <row r="2685" spans="1:4" x14ac:dyDescent="0.25">
      <c r="A2685">
        <v>3</v>
      </c>
      <c r="B2685" t="str" cm="1">
        <f t="array" ref="B2685">_xlfn.IFS(Data!F2685 = "successful", "successful",Data!F2685="failed","unsuccessful",Data!F2685="canceled","unsuccessful",Data!F2685="live","live")</f>
        <v>unsuccessful</v>
      </c>
      <c r="C2685">
        <v>15000</v>
      </c>
      <c r="D2685" t="str" cm="1">
        <f t="array" ref="D2685">_xlfn.IFS(C2685&lt;1000,"&lt;1000",AND(C2685&gt;=1000,C2685&lt;=4999),"1000 - 4999",AND(C2685&gt;=5000,C2685&lt;=9999),"5000 - 9999",AND(C2685&gt;=10000,C2685&lt;=14999),"10000 - 14999",AND(C2685&gt;=15000,C2685&lt;=19999),"15000 - 19999",AND(C2685&gt;=20000,C2685&lt;=24999),"20000 - 24999",AND(C2685&gt;=25000,C2685&lt;=29999),"25000 - 29999",AND(C2685&gt;=30000,C2685&lt;=34999),"30000 - 34999",AND(C2685&gt;=35000,C2685&lt;=39999),"35000 - 39999",AND(C2685&gt;=40000,C2685&lt;=44999),"40000 - 44999",AND(C2685&gt;=45000,C2685&lt;=49999),"45000 - 49999",C2685&gt;=50000,"50000 or more")</f>
        <v>15000 - 19999</v>
      </c>
    </row>
    <row r="2686" spans="1:4" x14ac:dyDescent="0.25">
      <c r="A2686">
        <v>4</v>
      </c>
      <c r="B2686" t="str" cm="1">
        <f t="array" ref="B2686">_xlfn.IFS(Data!F2686 = "successful", "successful",Data!F2686="failed","unsuccessful",Data!F2686="canceled","unsuccessful",Data!F2686="live","live")</f>
        <v>unsuccessful</v>
      </c>
      <c r="C2686">
        <v>70000</v>
      </c>
      <c r="D2686" t="str" cm="1">
        <f t="array" ref="D2686">_xlfn.IFS(C2686&lt;1000,"&lt;1000",AND(C2686&gt;=1000,C2686&lt;=4999),"1000 - 4999",AND(C2686&gt;=5000,C2686&lt;=9999),"5000 - 9999",AND(C2686&gt;=10000,C2686&lt;=14999),"10000 - 14999",AND(C2686&gt;=15000,C2686&lt;=19999),"15000 - 19999",AND(C2686&gt;=20000,C2686&lt;=24999),"20000 - 24999",AND(C2686&gt;=25000,C2686&lt;=29999),"25000 - 29999",AND(C2686&gt;=30000,C2686&lt;=34999),"30000 - 34999",AND(C2686&gt;=35000,C2686&lt;=39999),"35000 - 39999",AND(C2686&gt;=40000,C2686&lt;=44999),"40000 - 44999",AND(C2686&gt;=45000,C2686&lt;=49999),"45000 - 49999",C2686&gt;=50000,"50000 or more")</f>
        <v>50000 or more</v>
      </c>
    </row>
    <row r="2687" spans="1:4" x14ac:dyDescent="0.25">
      <c r="A2687">
        <v>1</v>
      </c>
      <c r="B2687" t="str" cm="1">
        <f t="array" ref="B2687">_xlfn.IFS(Data!F2687 = "successful", "successful",Data!F2687="failed","unsuccessful",Data!F2687="canceled","unsuccessful",Data!F2687="live","live")</f>
        <v>unsuccessful</v>
      </c>
      <c r="C2687">
        <v>50000</v>
      </c>
      <c r="D2687" t="str" cm="1">
        <f t="array" ref="D2687">_xlfn.IFS(C2687&lt;1000,"&lt;1000",AND(C2687&gt;=1000,C2687&lt;=4999),"1000 - 4999",AND(C2687&gt;=5000,C2687&lt;=9999),"5000 - 9999",AND(C2687&gt;=10000,C2687&lt;=14999),"10000 - 14999",AND(C2687&gt;=15000,C2687&lt;=19999),"15000 - 19999",AND(C2687&gt;=20000,C2687&lt;=24999),"20000 - 24999",AND(C2687&gt;=25000,C2687&lt;=29999),"25000 - 29999",AND(C2687&gt;=30000,C2687&lt;=34999),"30000 - 34999",AND(C2687&gt;=35000,C2687&lt;=39999),"35000 - 39999",AND(C2687&gt;=40000,C2687&lt;=44999),"40000 - 44999",AND(C2687&gt;=45000,C2687&lt;=49999),"45000 - 49999",C2687&gt;=50000,"50000 or more")</f>
        <v>50000 or more</v>
      </c>
    </row>
    <row r="2688" spans="1:4" x14ac:dyDescent="0.25">
      <c r="A2688">
        <v>0</v>
      </c>
      <c r="B2688" t="str" cm="1">
        <f t="array" ref="B2688">_xlfn.IFS(Data!F2688 = "successful", "successful",Data!F2688="failed","unsuccessful",Data!F2688="canceled","unsuccessful",Data!F2688="live","live")</f>
        <v>unsuccessful</v>
      </c>
      <c r="C2688">
        <v>30000</v>
      </c>
      <c r="D2688" t="str" cm="1">
        <f t="array" ref="D2688">_xlfn.IFS(C2688&lt;1000,"&lt;1000",AND(C2688&gt;=1000,C2688&lt;=4999),"1000 - 4999",AND(C2688&gt;=5000,C2688&lt;=9999),"5000 - 9999",AND(C2688&gt;=10000,C2688&lt;=14999),"10000 - 14999",AND(C2688&gt;=15000,C2688&lt;=19999),"15000 - 19999",AND(C2688&gt;=20000,C2688&lt;=24999),"20000 - 24999",AND(C2688&gt;=25000,C2688&lt;=29999),"25000 - 29999",AND(C2688&gt;=30000,C2688&lt;=34999),"30000 - 34999",AND(C2688&gt;=35000,C2688&lt;=39999),"35000 - 39999",AND(C2688&gt;=40000,C2688&lt;=44999),"40000 - 44999",AND(C2688&gt;=45000,C2688&lt;=49999),"45000 - 49999",C2688&gt;=50000,"50000 or more")</f>
        <v>30000 - 34999</v>
      </c>
    </row>
    <row r="2689" spans="1:4" x14ac:dyDescent="0.25">
      <c r="A2689">
        <v>0</v>
      </c>
      <c r="B2689" t="str" cm="1">
        <f t="array" ref="B2689">_xlfn.IFS(Data!F2689 = "successful", "successful",Data!F2689="failed","unsuccessful",Data!F2689="canceled","unsuccessful",Data!F2689="live","live")</f>
        <v>unsuccessful</v>
      </c>
      <c r="C2689">
        <v>15000</v>
      </c>
      <c r="D2689" t="str" cm="1">
        <f t="array" ref="D2689">_xlfn.IFS(C2689&lt;1000,"&lt;1000",AND(C2689&gt;=1000,C2689&lt;=4999),"1000 - 4999",AND(C2689&gt;=5000,C2689&lt;=9999),"5000 - 9999",AND(C2689&gt;=10000,C2689&lt;=14999),"10000 - 14999",AND(C2689&gt;=15000,C2689&lt;=19999),"15000 - 19999",AND(C2689&gt;=20000,C2689&lt;=24999),"20000 - 24999",AND(C2689&gt;=25000,C2689&lt;=29999),"25000 - 29999",AND(C2689&gt;=30000,C2689&lt;=34999),"30000 - 34999",AND(C2689&gt;=35000,C2689&lt;=39999),"35000 - 39999",AND(C2689&gt;=40000,C2689&lt;=44999),"40000 - 44999",AND(C2689&gt;=45000,C2689&lt;=49999),"45000 - 49999",C2689&gt;=50000,"50000 or more")</f>
        <v>15000 - 19999</v>
      </c>
    </row>
    <row r="2690" spans="1:4" x14ac:dyDescent="0.25">
      <c r="A2690">
        <v>14</v>
      </c>
      <c r="B2690" t="str" cm="1">
        <f t="array" ref="B2690">_xlfn.IFS(Data!F2690 = "successful", "successful",Data!F2690="failed","unsuccessful",Data!F2690="canceled","unsuccessful",Data!F2690="live","live")</f>
        <v>unsuccessful</v>
      </c>
      <c r="C2690">
        <v>50000</v>
      </c>
      <c r="D2690" t="str" cm="1">
        <f t="array" ref="D2690">_xlfn.IFS(C2690&lt;1000,"&lt;1000",AND(C2690&gt;=1000,C2690&lt;=4999),"1000 - 4999",AND(C2690&gt;=5000,C2690&lt;=9999),"5000 - 9999",AND(C2690&gt;=10000,C2690&lt;=14999),"10000 - 14999",AND(C2690&gt;=15000,C2690&lt;=19999),"15000 - 19999",AND(C2690&gt;=20000,C2690&lt;=24999),"20000 - 24999",AND(C2690&gt;=25000,C2690&lt;=29999),"25000 - 29999",AND(C2690&gt;=30000,C2690&lt;=34999),"30000 - 34999",AND(C2690&gt;=35000,C2690&lt;=39999),"35000 - 39999",AND(C2690&gt;=40000,C2690&lt;=44999),"40000 - 44999",AND(C2690&gt;=45000,C2690&lt;=49999),"45000 - 49999",C2690&gt;=50000,"50000 or more")</f>
        <v>50000 or more</v>
      </c>
    </row>
    <row r="2691" spans="1:4" x14ac:dyDescent="0.25">
      <c r="A2691">
        <v>1</v>
      </c>
      <c r="B2691" t="str" cm="1">
        <f t="array" ref="B2691">_xlfn.IFS(Data!F2691 = "successful", "successful",Data!F2691="failed","unsuccessful",Data!F2691="canceled","unsuccessful",Data!F2691="live","live")</f>
        <v>unsuccessful</v>
      </c>
      <c r="C2691">
        <v>35000</v>
      </c>
      <c r="D2691" t="str" cm="1">
        <f t="array" ref="D2691">_xlfn.IFS(C2691&lt;1000,"&lt;1000",AND(C2691&gt;=1000,C2691&lt;=4999),"1000 - 4999",AND(C2691&gt;=5000,C2691&lt;=9999),"5000 - 9999",AND(C2691&gt;=10000,C2691&lt;=14999),"10000 - 14999",AND(C2691&gt;=15000,C2691&lt;=19999),"15000 - 19999",AND(C2691&gt;=20000,C2691&lt;=24999),"20000 - 24999",AND(C2691&gt;=25000,C2691&lt;=29999),"25000 - 29999",AND(C2691&gt;=30000,C2691&lt;=34999),"30000 - 34999",AND(C2691&gt;=35000,C2691&lt;=39999),"35000 - 39999",AND(C2691&gt;=40000,C2691&lt;=44999),"40000 - 44999",AND(C2691&gt;=45000,C2691&lt;=49999),"45000 - 49999",C2691&gt;=50000,"50000 or more")</f>
        <v>35000 - 39999</v>
      </c>
    </row>
    <row r="2692" spans="1:4" x14ac:dyDescent="0.25">
      <c r="A2692">
        <v>118</v>
      </c>
      <c r="B2692" t="str" cm="1">
        <f t="array" ref="B2692">_xlfn.IFS(Data!F2692 = "successful", "successful",Data!F2692="failed","unsuccessful",Data!F2692="canceled","unsuccessful",Data!F2692="live","live")</f>
        <v>unsuccessful</v>
      </c>
      <c r="C2692">
        <v>80000</v>
      </c>
      <c r="D2692" t="str" cm="1">
        <f t="array" ref="D2692">_xlfn.IFS(C2692&lt;1000,"&lt;1000",AND(C2692&gt;=1000,C2692&lt;=4999),"1000 - 4999",AND(C2692&gt;=5000,C2692&lt;=9999),"5000 - 9999",AND(C2692&gt;=10000,C2692&lt;=14999),"10000 - 14999",AND(C2692&gt;=15000,C2692&lt;=19999),"15000 - 19999",AND(C2692&gt;=20000,C2692&lt;=24999),"20000 - 24999",AND(C2692&gt;=25000,C2692&lt;=29999),"25000 - 29999",AND(C2692&gt;=30000,C2692&lt;=34999),"30000 - 34999",AND(C2692&gt;=35000,C2692&lt;=39999),"35000 - 39999",AND(C2692&gt;=40000,C2692&lt;=44999),"40000 - 44999",AND(C2692&gt;=45000,C2692&lt;=49999),"45000 - 49999",C2692&gt;=50000,"50000 or more")</f>
        <v>50000 or more</v>
      </c>
    </row>
    <row r="2693" spans="1:4" x14ac:dyDescent="0.25">
      <c r="A2693">
        <v>2</v>
      </c>
      <c r="B2693" t="str" cm="1">
        <f t="array" ref="B2693">_xlfn.IFS(Data!F2693 = "successful", "successful",Data!F2693="failed","unsuccessful",Data!F2693="canceled","unsuccessful",Data!F2693="live","live")</f>
        <v>unsuccessful</v>
      </c>
      <c r="C2693">
        <v>65000</v>
      </c>
      <c r="D2693" t="str" cm="1">
        <f t="array" ref="D2693">_xlfn.IFS(C2693&lt;1000,"&lt;1000",AND(C2693&gt;=1000,C2693&lt;=4999),"1000 - 4999",AND(C2693&gt;=5000,C2693&lt;=9999),"5000 - 9999",AND(C2693&gt;=10000,C2693&lt;=14999),"10000 - 14999",AND(C2693&gt;=15000,C2693&lt;=19999),"15000 - 19999",AND(C2693&gt;=20000,C2693&lt;=24999),"20000 - 24999",AND(C2693&gt;=25000,C2693&lt;=29999),"25000 - 29999",AND(C2693&gt;=30000,C2693&lt;=34999),"30000 - 34999",AND(C2693&gt;=35000,C2693&lt;=39999),"35000 - 39999",AND(C2693&gt;=40000,C2693&lt;=44999),"40000 - 44999",AND(C2693&gt;=45000,C2693&lt;=49999),"45000 - 49999",C2693&gt;=50000,"50000 or more")</f>
        <v>50000 or more</v>
      </c>
    </row>
    <row r="2694" spans="1:4" x14ac:dyDescent="0.25">
      <c r="A2694">
        <v>1</v>
      </c>
      <c r="B2694" t="str" cm="1">
        <f t="array" ref="B2694">_xlfn.IFS(Data!F2694 = "successful", "successful",Data!F2694="failed","unsuccessful",Data!F2694="canceled","unsuccessful",Data!F2694="live","live")</f>
        <v>unsuccessful</v>
      </c>
      <c r="C2694">
        <v>3500</v>
      </c>
      <c r="D2694" t="str" cm="1">
        <f t="array" ref="D2694">_xlfn.IFS(C2694&lt;1000,"&lt;1000",AND(C2694&gt;=1000,C2694&lt;=4999),"1000 - 4999",AND(C2694&gt;=5000,C2694&lt;=9999),"5000 - 9999",AND(C2694&gt;=10000,C2694&lt;=14999),"10000 - 14999",AND(C2694&gt;=15000,C2694&lt;=19999),"15000 - 19999",AND(C2694&gt;=20000,C2694&lt;=24999),"20000 - 24999",AND(C2694&gt;=25000,C2694&lt;=29999),"25000 - 29999",AND(C2694&gt;=30000,C2694&lt;=34999),"30000 - 34999",AND(C2694&gt;=35000,C2694&lt;=39999),"35000 - 39999",AND(C2694&gt;=40000,C2694&lt;=44999),"40000 - 44999",AND(C2694&gt;=45000,C2694&lt;=49999),"45000 - 49999",C2694&gt;=50000,"50000 or more")</f>
        <v>1000 - 4999</v>
      </c>
    </row>
    <row r="2695" spans="1:4" x14ac:dyDescent="0.25">
      <c r="A2695">
        <v>3</v>
      </c>
      <c r="B2695" t="str" cm="1">
        <f t="array" ref="B2695">_xlfn.IFS(Data!F2695 = "successful", "successful",Data!F2695="failed","unsuccessful",Data!F2695="canceled","unsuccessful",Data!F2695="live","live")</f>
        <v>unsuccessful</v>
      </c>
      <c r="C2695">
        <v>5000</v>
      </c>
      <c r="D2695" t="str" cm="1">
        <f t="array" ref="D2695">_xlfn.IFS(C2695&lt;1000,"&lt;1000",AND(C2695&gt;=1000,C2695&lt;=4999),"1000 - 4999",AND(C2695&gt;=5000,C2695&lt;=9999),"5000 - 9999",AND(C2695&gt;=10000,C2695&lt;=14999),"10000 - 14999",AND(C2695&gt;=15000,C2695&lt;=19999),"15000 - 19999",AND(C2695&gt;=20000,C2695&lt;=24999),"20000 - 24999",AND(C2695&gt;=25000,C2695&lt;=29999),"25000 - 29999",AND(C2695&gt;=30000,C2695&lt;=34999),"30000 - 34999",AND(C2695&gt;=35000,C2695&lt;=39999),"35000 - 39999",AND(C2695&gt;=40000,C2695&lt;=44999),"40000 - 44999",AND(C2695&gt;=45000,C2695&lt;=49999),"45000 - 49999",C2695&gt;=50000,"50000 or more")</f>
        <v>5000 - 9999</v>
      </c>
    </row>
    <row r="2696" spans="1:4" x14ac:dyDescent="0.25">
      <c r="A2696">
        <v>1</v>
      </c>
      <c r="B2696" t="str" cm="1">
        <f t="array" ref="B2696">_xlfn.IFS(Data!F2696 = "successful", "successful",Data!F2696="failed","unsuccessful",Data!F2696="canceled","unsuccessful",Data!F2696="live","live")</f>
        <v>unsuccessful</v>
      </c>
      <c r="C2696">
        <v>30000</v>
      </c>
      <c r="D2696" t="str" cm="1">
        <f t="array" ref="D2696">_xlfn.IFS(C2696&lt;1000,"&lt;1000",AND(C2696&gt;=1000,C2696&lt;=4999),"1000 - 4999",AND(C2696&gt;=5000,C2696&lt;=9999),"5000 - 9999",AND(C2696&gt;=10000,C2696&lt;=14999),"10000 - 14999",AND(C2696&gt;=15000,C2696&lt;=19999),"15000 - 19999",AND(C2696&gt;=20000,C2696&lt;=24999),"20000 - 24999",AND(C2696&gt;=25000,C2696&lt;=29999),"25000 - 29999",AND(C2696&gt;=30000,C2696&lt;=34999),"30000 - 34999",AND(C2696&gt;=35000,C2696&lt;=39999),"35000 - 39999",AND(C2696&gt;=40000,C2696&lt;=44999),"40000 - 44999",AND(C2696&gt;=45000,C2696&lt;=49999),"45000 - 49999",C2696&gt;=50000,"50000 or more")</f>
        <v>30000 - 34999</v>
      </c>
    </row>
    <row r="2697" spans="1:4" x14ac:dyDescent="0.25">
      <c r="A2697">
        <v>3</v>
      </c>
      <c r="B2697" t="str" cm="1">
        <f t="array" ref="B2697">_xlfn.IFS(Data!F2697 = "successful", "successful",Data!F2697="failed","unsuccessful",Data!F2697="canceled","unsuccessful",Data!F2697="live","live")</f>
        <v>unsuccessful</v>
      </c>
      <c r="C2697">
        <v>15000</v>
      </c>
      <c r="D2697" t="str" cm="1">
        <f t="array" ref="D2697">_xlfn.IFS(C2697&lt;1000,"&lt;1000",AND(C2697&gt;=1000,C2697&lt;=4999),"1000 - 4999",AND(C2697&gt;=5000,C2697&lt;=9999),"5000 - 9999",AND(C2697&gt;=10000,C2697&lt;=14999),"10000 - 14999",AND(C2697&gt;=15000,C2697&lt;=19999),"15000 - 19999",AND(C2697&gt;=20000,C2697&lt;=24999),"20000 - 24999",AND(C2697&gt;=25000,C2697&lt;=29999),"25000 - 29999",AND(C2697&gt;=30000,C2697&lt;=34999),"30000 - 34999",AND(C2697&gt;=35000,C2697&lt;=39999),"35000 - 39999",AND(C2697&gt;=40000,C2697&lt;=44999),"40000 - 44999",AND(C2697&gt;=45000,C2697&lt;=49999),"45000 - 49999",C2697&gt;=50000,"50000 or more")</f>
        <v>15000 - 19999</v>
      </c>
    </row>
    <row r="2698" spans="1:4" x14ac:dyDescent="0.25">
      <c r="A2698">
        <v>38</v>
      </c>
      <c r="B2698" t="str" cm="1">
        <f t="array" ref="B2698">_xlfn.IFS(Data!F2698 = "successful", "successful",Data!F2698="failed","unsuccessful",Data!F2698="canceled","unsuccessful",Data!F2698="live","live")</f>
        <v>unsuccessful</v>
      </c>
      <c r="C2698">
        <v>60000</v>
      </c>
      <c r="D2698" t="str" cm="1">
        <f t="array" ref="D2698">_xlfn.IFS(C2698&lt;1000,"&lt;1000",AND(C2698&gt;=1000,C2698&lt;=4999),"1000 - 4999",AND(C2698&gt;=5000,C2698&lt;=9999),"5000 - 9999",AND(C2698&gt;=10000,C2698&lt;=14999),"10000 - 14999",AND(C2698&gt;=15000,C2698&lt;=19999),"15000 - 19999",AND(C2698&gt;=20000,C2698&lt;=24999),"20000 - 24999",AND(C2698&gt;=25000,C2698&lt;=29999),"25000 - 29999",AND(C2698&gt;=30000,C2698&lt;=34999),"30000 - 34999",AND(C2698&gt;=35000,C2698&lt;=39999),"35000 - 39999",AND(C2698&gt;=40000,C2698&lt;=44999),"40000 - 44999",AND(C2698&gt;=45000,C2698&lt;=49999),"45000 - 49999",C2698&gt;=50000,"50000 or more")</f>
        <v>50000 or more</v>
      </c>
    </row>
    <row r="2699" spans="1:4" x14ac:dyDescent="0.25">
      <c r="A2699">
        <v>52</v>
      </c>
      <c r="B2699" t="str" cm="1">
        <f t="array" ref="B2699">_xlfn.IFS(Data!F2699 = "successful", "successful",Data!F2699="failed","unsuccessful",Data!F2699="canceled","unsuccessful",Data!F2699="live","live")</f>
        <v>unsuccessful</v>
      </c>
      <c r="C2699">
        <v>23000</v>
      </c>
      <c r="D2699" t="str" cm="1">
        <f t="array" ref="D2699">_xlfn.IFS(C2699&lt;1000,"&lt;1000",AND(C2699&gt;=1000,C2699&lt;=4999),"1000 - 4999",AND(C2699&gt;=5000,C2699&lt;=9999),"5000 - 9999",AND(C2699&gt;=10000,C2699&lt;=14999),"10000 - 14999",AND(C2699&gt;=15000,C2699&lt;=19999),"15000 - 19999",AND(C2699&gt;=20000,C2699&lt;=24999),"20000 - 24999",AND(C2699&gt;=25000,C2699&lt;=29999),"25000 - 29999",AND(C2699&gt;=30000,C2699&lt;=34999),"30000 - 34999",AND(C2699&gt;=35000,C2699&lt;=39999),"35000 - 39999",AND(C2699&gt;=40000,C2699&lt;=44999),"40000 - 44999",AND(C2699&gt;=45000,C2699&lt;=49999),"45000 - 49999",C2699&gt;=50000,"50000 or more")</f>
        <v>20000 - 24999</v>
      </c>
    </row>
    <row r="2700" spans="1:4" x14ac:dyDescent="0.25">
      <c r="A2700">
        <v>2</v>
      </c>
      <c r="B2700" t="str" cm="1">
        <f t="array" ref="B2700">_xlfn.IFS(Data!F2700 = "successful", "successful",Data!F2700="failed","unsuccessful",Data!F2700="canceled","unsuccessful",Data!F2700="live","live")</f>
        <v>unsuccessful</v>
      </c>
      <c r="C2700">
        <v>8000</v>
      </c>
      <c r="D2700" t="str" cm="1">
        <f t="array" ref="D2700">_xlfn.IFS(C2700&lt;1000,"&lt;1000",AND(C2700&gt;=1000,C2700&lt;=4999),"1000 - 4999",AND(C2700&gt;=5000,C2700&lt;=9999),"5000 - 9999",AND(C2700&gt;=10000,C2700&lt;=14999),"10000 - 14999",AND(C2700&gt;=15000,C2700&lt;=19999),"15000 - 19999",AND(C2700&gt;=20000,C2700&lt;=24999),"20000 - 24999",AND(C2700&gt;=25000,C2700&lt;=29999),"25000 - 29999",AND(C2700&gt;=30000,C2700&lt;=34999),"30000 - 34999",AND(C2700&gt;=35000,C2700&lt;=39999),"35000 - 39999",AND(C2700&gt;=40000,C2700&lt;=44999),"40000 - 44999",AND(C2700&gt;=45000,C2700&lt;=49999),"45000 - 49999",C2700&gt;=50000,"50000 or more")</f>
        <v>5000 - 9999</v>
      </c>
    </row>
    <row r="2701" spans="1:4" x14ac:dyDescent="0.25">
      <c r="A2701">
        <v>0</v>
      </c>
      <c r="B2701" t="str" cm="1">
        <f t="array" ref="B2701">_xlfn.IFS(Data!F2701 = "successful", "successful",Data!F2701="failed","unsuccessful",Data!F2701="canceled","unsuccessful",Data!F2701="live","live")</f>
        <v>unsuccessful</v>
      </c>
      <c r="C2701">
        <v>2</v>
      </c>
      <c r="D2701" t="str" cm="1">
        <f t="array" ref="D2701">_xlfn.IFS(C2701&lt;1000,"&lt;1000",AND(C2701&gt;=1000,C2701&lt;=4999),"1000 - 4999",AND(C2701&gt;=5000,C2701&lt;=9999),"5000 - 9999",AND(C2701&gt;=10000,C2701&lt;=14999),"10000 - 14999",AND(C2701&gt;=15000,C2701&lt;=19999),"15000 - 19999",AND(C2701&gt;=20000,C2701&lt;=24999),"20000 - 24999",AND(C2701&gt;=25000,C2701&lt;=29999),"25000 - 29999",AND(C2701&gt;=30000,C2701&lt;=34999),"30000 - 34999",AND(C2701&gt;=35000,C2701&lt;=39999),"35000 - 39999",AND(C2701&gt;=40000,C2701&lt;=44999),"40000 - 44999",AND(C2701&gt;=45000,C2701&lt;=49999),"45000 - 49999",C2701&gt;=50000,"50000 or more")</f>
        <v>&lt;1000</v>
      </c>
    </row>
    <row r="2702" spans="1:4" x14ac:dyDescent="0.25">
      <c r="A2702">
        <v>4</v>
      </c>
      <c r="B2702" t="str" cm="1">
        <f t="array" ref="B2702">_xlfn.IFS(Data!F2702 = "successful", "successful",Data!F2702="failed","unsuccessful",Data!F2702="canceled","unsuccessful",Data!F2702="live","live")</f>
        <v>unsuccessful</v>
      </c>
      <c r="C2702">
        <v>9999</v>
      </c>
      <c r="D2702" t="str" cm="1">
        <f t="array" ref="D2702">_xlfn.IFS(C2702&lt;1000,"&lt;1000",AND(C2702&gt;=1000,C2702&lt;=4999),"1000 - 4999",AND(C2702&gt;=5000,C2702&lt;=9999),"5000 - 9999",AND(C2702&gt;=10000,C2702&lt;=14999),"10000 - 14999",AND(C2702&gt;=15000,C2702&lt;=19999),"15000 - 19999",AND(C2702&gt;=20000,C2702&lt;=24999),"20000 - 24999",AND(C2702&gt;=25000,C2702&lt;=29999),"25000 - 29999",AND(C2702&gt;=30000,C2702&lt;=34999),"30000 - 34999",AND(C2702&gt;=35000,C2702&lt;=39999),"35000 - 39999",AND(C2702&gt;=40000,C2702&lt;=44999),"40000 - 44999",AND(C2702&gt;=45000,C2702&lt;=49999),"45000 - 49999",C2702&gt;=50000,"50000 or more")</f>
        <v>5000 - 9999</v>
      </c>
    </row>
    <row r="2703" spans="1:4" x14ac:dyDescent="0.25">
      <c r="A2703">
        <v>46</v>
      </c>
      <c r="B2703" t="str" cm="1">
        <f t="array" ref="B2703">_xlfn.IFS(Data!F2703 = "successful", "successful",Data!F2703="failed","unsuccessful",Data!F2703="canceled","unsuccessful",Data!F2703="live","live")</f>
        <v>live</v>
      </c>
      <c r="C2703">
        <v>3400</v>
      </c>
      <c r="D2703" t="str" cm="1">
        <f t="array" ref="D2703">_xlfn.IFS(C2703&lt;1000,"&lt;1000",AND(C2703&gt;=1000,C2703&lt;=4999),"1000 - 4999",AND(C2703&gt;=5000,C2703&lt;=9999),"5000 - 9999",AND(C2703&gt;=10000,C2703&lt;=14999),"10000 - 14999",AND(C2703&gt;=15000,C2703&lt;=19999),"15000 - 19999",AND(C2703&gt;=20000,C2703&lt;=24999),"20000 - 24999",AND(C2703&gt;=25000,C2703&lt;=29999),"25000 - 29999",AND(C2703&gt;=30000,C2703&lt;=34999),"30000 - 34999",AND(C2703&gt;=35000,C2703&lt;=39999),"35000 - 39999",AND(C2703&gt;=40000,C2703&lt;=44999),"40000 - 44999",AND(C2703&gt;=45000,C2703&lt;=49999),"45000 - 49999",C2703&gt;=50000,"50000 or more")</f>
        <v>1000 - 4999</v>
      </c>
    </row>
    <row r="2704" spans="1:4" x14ac:dyDescent="0.25">
      <c r="A2704">
        <v>26</v>
      </c>
      <c r="B2704" t="str" cm="1">
        <f t="array" ref="B2704">_xlfn.IFS(Data!F2704 = "successful", "successful",Data!F2704="failed","unsuccessful",Data!F2704="canceled","unsuccessful",Data!F2704="live","live")</f>
        <v>live</v>
      </c>
      <c r="C2704">
        <v>10000</v>
      </c>
      <c r="D2704" t="str" cm="1">
        <f t="array" ref="D2704">_xlfn.IFS(C2704&lt;1000,"&lt;1000",AND(C2704&gt;=1000,C2704&lt;=4999),"1000 - 4999",AND(C2704&gt;=5000,C2704&lt;=9999),"5000 - 9999",AND(C2704&gt;=10000,C2704&lt;=14999),"10000 - 14999",AND(C2704&gt;=15000,C2704&lt;=19999),"15000 - 19999",AND(C2704&gt;=20000,C2704&lt;=24999),"20000 - 24999",AND(C2704&gt;=25000,C2704&lt;=29999),"25000 - 29999",AND(C2704&gt;=30000,C2704&lt;=34999),"30000 - 34999",AND(C2704&gt;=35000,C2704&lt;=39999),"35000 - 39999",AND(C2704&gt;=40000,C2704&lt;=44999),"40000 - 44999",AND(C2704&gt;=45000,C2704&lt;=49999),"45000 - 49999",C2704&gt;=50000,"50000 or more")</f>
        <v>10000 - 14999</v>
      </c>
    </row>
    <row r="2705" spans="1:4" x14ac:dyDescent="0.25">
      <c r="A2705">
        <v>45</v>
      </c>
      <c r="B2705" t="str" cm="1">
        <f t="array" ref="B2705">_xlfn.IFS(Data!F2705 = "successful", "successful",Data!F2705="failed","unsuccessful",Data!F2705="canceled","unsuccessful",Data!F2705="live","live")</f>
        <v>live</v>
      </c>
      <c r="C2705">
        <v>40000</v>
      </c>
      <c r="D2705" t="str" cm="1">
        <f t="array" ref="D2705">_xlfn.IFS(C2705&lt;1000,"&lt;1000",AND(C2705&gt;=1000,C2705&lt;=4999),"1000 - 4999",AND(C2705&gt;=5000,C2705&lt;=9999),"5000 - 9999",AND(C2705&gt;=10000,C2705&lt;=14999),"10000 - 14999",AND(C2705&gt;=15000,C2705&lt;=19999),"15000 - 19999",AND(C2705&gt;=20000,C2705&lt;=24999),"20000 - 24999",AND(C2705&gt;=25000,C2705&lt;=29999),"25000 - 29999",AND(C2705&gt;=30000,C2705&lt;=34999),"30000 - 34999",AND(C2705&gt;=35000,C2705&lt;=39999),"35000 - 39999",AND(C2705&gt;=40000,C2705&lt;=44999),"40000 - 44999",AND(C2705&gt;=45000,C2705&lt;=49999),"45000 - 49999",C2705&gt;=50000,"50000 or more")</f>
        <v>40000 - 44999</v>
      </c>
    </row>
    <row r="2706" spans="1:4" x14ac:dyDescent="0.25">
      <c r="A2706">
        <v>7</v>
      </c>
      <c r="B2706" t="str" cm="1">
        <f t="array" ref="B2706">_xlfn.IFS(Data!F2706 = "successful", "successful",Data!F2706="failed","unsuccessful",Data!F2706="canceled","unsuccessful",Data!F2706="live","live")</f>
        <v>live</v>
      </c>
      <c r="C2706">
        <v>19000</v>
      </c>
      <c r="D2706" t="str" cm="1">
        <f t="array" ref="D2706">_xlfn.IFS(C2706&lt;1000,"&lt;1000",AND(C2706&gt;=1000,C2706&lt;=4999),"1000 - 4999",AND(C2706&gt;=5000,C2706&lt;=9999),"5000 - 9999",AND(C2706&gt;=10000,C2706&lt;=14999),"10000 - 14999",AND(C2706&gt;=15000,C2706&lt;=19999),"15000 - 19999",AND(C2706&gt;=20000,C2706&lt;=24999),"20000 - 24999",AND(C2706&gt;=25000,C2706&lt;=29999),"25000 - 29999",AND(C2706&gt;=30000,C2706&lt;=34999),"30000 - 34999",AND(C2706&gt;=35000,C2706&lt;=39999),"35000 - 39999",AND(C2706&gt;=40000,C2706&lt;=44999),"40000 - 44999",AND(C2706&gt;=45000,C2706&lt;=49999),"45000 - 49999",C2706&gt;=50000,"50000 or more")</f>
        <v>15000 - 19999</v>
      </c>
    </row>
    <row r="2707" spans="1:4" x14ac:dyDescent="0.25">
      <c r="A2707">
        <v>8</v>
      </c>
      <c r="B2707" t="str" cm="1">
        <f t="array" ref="B2707">_xlfn.IFS(Data!F2707 = "successful", "successful",Data!F2707="failed","unsuccessful",Data!F2707="canceled","unsuccessful",Data!F2707="live","live")</f>
        <v>live</v>
      </c>
      <c r="C2707">
        <v>16500</v>
      </c>
      <c r="D2707" t="str" cm="1">
        <f t="array" ref="D2707">_xlfn.IFS(C2707&lt;1000,"&lt;1000",AND(C2707&gt;=1000,C2707&lt;=4999),"1000 - 4999",AND(C2707&gt;=5000,C2707&lt;=9999),"5000 - 9999",AND(C2707&gt;=10000,C2707&lt;=14999),"10000 - 14999",AND(C2707&gt;=15000,C2707&lt;=19999),"15000 - 19999",AND(C2707&gt;=20000,C2707&lt;=24999),"20000 - 24999",AND(C2707&gt;=25000,C2707&lt;=29999),"25000 - 29999",AND(C2707&gt;=30000,C2707&lt;=34999),"30000 - 34999",AND(C2707&gt;=35000,C2707&lt;=39999),"35000 - 39999",AND(C2707&gt;=40000,C2707&lt;=44999),"40000 - 44999",AND(C2707&gt;=45000,C2707&lt;=49999),"45000 - 49999",C2707&gt;=50000,"50000 or more")</f>
        <v>15000 - 19999</v>
      </c>
    </row>
    <row r="2708" spans="1:4" x14ac:dyDescent="0.25">
      <c r="A2708">
        <v>263</v>
      </c>
      <c r="B2708" t="str" cm="1">
        <f t="array" ref="B2708">_xlfn.IFS(Data!F2708 = "successful", "successful",Data!F2708="failed","unsuccessful",Data!F2708="canceled","unsuccessful",Data!F2708="live","live")</f>
        <v>successful</v>
      </c>
      <c r="C2708">
        <v>35000</v>
      </c>
      <c r="D2708" t="str" cm="1">
        <f t="array" ref="D2708">_xlfn.IFS(C2708&lt;1000,"&lt;1000",AND(C2708&gt;=1000,C2708&lt;=4999),"1000 - 4999",AND(C2708&gt;=5000,C2708&lt;=9999),"5000 - 9999",AND(C2708&gt;=10000,C2708&lt;=14999),"10000 - 14999",AND(C2708&gt;=15000,C2708&lt;=19999),"15000 - 19999",AND(C2708&gt;=20000,C2708&lt;=24999),"20000 - 24999",AND(C2708&gt;=25000,C2708&lt;=29999),"25000 - 29999",AND(C2708&gt;=30000,C2708&lt;=34999),"30000 - 34999",AND(C2708&gt;=35000,C2708&lt;=39999),"35000 - 39999",AND(C2708&gt;=40000,C2708&lt;=44999),"40000 - 44999",AND(C2708&gt;=45000,C2708&lt;=49999),"45000 - 49999",C2708&gt;=50000,"50000 or more")</f>
        <v>35000 - 39999</v>
      </c>
    </row>
    <row r="2709" spans="1:4" x14ac:dyDescent="0.25">
      <c r="A2709">
        <v>394</v>
      </c>
      <c r="B2709" t="str" cm="1">
        <f t="array" ref="B2709">_xlfn.IFS(Data!F2709 = "successful", "successful",Data!F2709="failed","unsuccessful",Data!F2709="canceled","unsuccessful",Data!F2709="live","live")</f>
        <v>successful</v>
      </c>
      <c r="C2709">
        <v>8000</v>
      </c>
      <c r="D2709" t="str" cm="1">
        <f t="array" ref="D2709">_xlfn.IFS(C2709&lt;1000,"&lt;1000",AND(C2709&gt;=1000,C2709&lt;=4999),"1000 - 4999",AND(C2709&gt;=5000,C2709&lt;=9999),"5000 - 9999",AND(C2709&gt;=10000,C2709&lt;=14999),"10000 - 14999",AND(C2709&gt;=15000,C2709&lt;=19999),"15000 - 19999",AND(C2709&gt;=20000,C2709&lt;=24999),"20000 - 24999",AND(C2709&gt;=25000,C2709&lt;=29999),"25000 - 29999",AND(C2709&gt;=30000,C2709&lt;=34999),"30000 - 34999",AND(C2709&gt;=35000,C2709&lt;=39999),"35000 - 39999",AND(C2709&gt;=40000,C2709&lt;=44999),"40000 - 44999",AND(C2709&gt;=45000,C2709&lt;=49999),"45000 - 49999",C2709&gt;=50000,"50000 or more")</f>
        <v>5000 - 9999</v>
      </c>
    </row>
    <row r="2710" spans="1:4" x14ac:dyDescent="0.25">
      <c r="A2710">
        <v>1049</v>
      </c>
      <c r="B2710" t="str" cm="1">
        <f t="array" ref="B2710">_xlfn.IFS(Data!F2710 = "successful", "successful",Data!F2710="failed","unsuccessful",Data!F2710="canceled","unsuccessful",Data!F2710="live","live")</f>
        <v>successful</v>
      </c>
      <c r="C2710">
        <v>20000</v>
      </c>
      <c r="D2710" t="str" cm="1">
        <f t="array" ref="D2710">_xlfn.IFS(C2710&lt;1000,"&lt;1000",AND(C2710&gt;=1000,C2710&lt;=4999),"1000 - 4999",AND(C2710&gt;=5000,C2710&lt;=9999),"5000 - 9999",AND(C2710&gt;=10000,C2710&lt;=14999),"10000 - 14999",AND(C2710&gt;=15000,C2710&lt;=19999),"15000 - 19999",AND(C2710&gt;=20000,C2710&lt;=24999),"20000 - 24999",AND(C2710&gt;=25000,C2710&lt;=29999),"25000 - 29999",AND(C2710&gt;=30000,C2710&lt;=34999),"30000 - 34999",AND(C2710&gt;=35000,C2710&lt;=39999),"35000 - 39999",AND(C2710&gt;=40000,C2710&lt;=44999),"40000 - 44999",AND(C2710&gt;=45000,C2710&lt;=49999),"45000 - 49999",C2710&gt;=50000,"50000 or more")</f>
        <v>20000 - 24999</v>
      </c>
    </row>
    <row r="2711" spans="1:4" x14ac:dyDescent="0.25">
      <c r="A2711">
        <v>308</v>
      </c>
      <c r="B2711" t="str" cm="1">
        <f t="array" ref="B2711">_xlfn.IFS(Data!F2711 = "successful", "successful",Data!F2711="failed","unsuccessful",Data!F2711="canceled","unsuccessful",Data!F2711="live","live")</f>
        <v>successful</v>
      </c>
      <c r="C2711">
        <v>50000</v>
      </c>
      <c r="D2711" t="str" cm="1">
        <f t="array" ref="D2711">_xlfn.IFS(C2711&lt;1000,"&lt;1000",AND(C2711&gt;=1000,C2711&lt;=4999),"1000 - 4999",AND(C2711&gt;=5000,C2711&lt;=9999),"5000 - 9999",AND(C2711&gt;=10000,C2711&lt;=14999),"10000 - 14999",AND(C2711&gt;=15000,C2711&lt;=19999),"15000 - 19999",AND(C2711&gt;=20000,C2711&lt;=24999),"20000 - 24999",AND(C2711&gt;=25000,C2711&lt;=29999),"25000 - 29999",AND(C2711&gt;=30000,C2711&lt;=34999),"30000 - 34999",AND(C2711&gt;=35000,C2711&lt;=39999),"35000 - 39999",AND(C2711&gt;=40000,C2711&lt;=44999),"40000 - 44999",AND(C2711&gt;=45000,C2711&lt;=49999),"45000 - 49999",C2711&gt;=50000,"50000 or more")</f>
        <v>50000 or more</v>
      </c>
    </row>
    <row r="2712" spans="1:4" x14ac:dyDescent="0.25">
      <c r="A2712">
        <v>1088</v>
      </c>
      <c r="B2712" t="str" cm="1">
        <f t="array" ref="B2712">_xlfn.IFS(Data!F2712 = "successful", "successful",Data!F2712="failed","unsuccessful",Data!F2712="canceled","unsuccessful",Data!F2712="live","live")</f>
        <v>successful</v>
      </c>
      <c r="C2712">
        <v>60000</v>
      </c>
      <c r="D2712" t="str" cm="1">
        <f t="array" ref="D2712">_xlfn.IFS(C2712&lt;1000,"&lt;1000",AND(C2712&gt;=1000,C2712&lt;=4999),"1000 - 4999",AND(C2712&gt;=5000,C2712&lt;=9999),"5000 - 9999",AND(C2712&gt;=10000,C2712&lt;=14999),"10000 - 14999",AND(C2712&gt;=15000,C2712&lt;=19999),"15000 - 19999",AND(C2712&gt;=20000,C2712&lt;=24999),"20000 - 24999",AND(C2712&gt;=25000,C2712&lt;=29999),"25000 - 29999",AND(C2712&gt;=30000,C2712&lt;=34999),"30000 - 34999",AND(C2712&gt;=35000,C2712&lt;=39999),"35000 - 39999",AND(C2712&gt;=40000,C2712&lt;=44999),"40000 - 44999",AND(C2712&gt;=45000,C2712&lt;=49999),"45000 - 49999",C2712&gt;=50000,"50000 or more")</f>
        <v>50000 or more</v>
      </c>
    </row>
    <row r="2713" spans="1:4" x14ac:dyDescent="0.25">
      <c r="A2713">
        <v>73</v>
      </c>
      <c r="B2713" t="str" cm="1">
        <f t="array" ref="B2713">_xlfn.IFS(Data!F2713 = "successful", "successful",Data!F2713="failed","unsuccessful",Data!F2713="canceled","unsuccessful",Data!F2713="live","live")</f>
        <v>successful</v>
      </c>
      <c r="C2713">
        <v>3910</v>
      </c>
      <c r="D2713" t="str" cm="1">
        <f t="array" ref="D2713">_xlfn.IFS(C2713&lt;1000,"&lt;1000",AND(C2713&gt;=1000,C2713&lt;=4999),"1000 - 4999",AND(C2713&gt;=5000,C2713&lt;=9999),"5000 - 9999",AND(C2713&gt;=10000,C2713&lt;=14999),"10000 - 14999",AND(C2713&gt;=15000,C2713&lt;=19999),"15000 - 19999",AND(C2713&gt;=20000,C2713&lt;=24999),"20000 - 24999",AND(C2713&gt;=25000,C2713&lt;=29999),"25000 - 29999",AND(C2713&gt;=30000,C2713&lt;=34999),"30000 - 34999",AND(C2713&gt;=35000,C2713&lt;=39999),"35000 - 39999",AND(C2713&gt;=40000,C2713&lt;=44999),"40000 - 44999",AND(C2713&gt;=45000,C2713&lt;=49999),"45000 - 49999",C2713&gt;=50000,"50000 or more")</f>
        <v>1000 - 4999</v>
      </c>
    </row>
    <row r="2714" spans="1:4" x14ac:dyDescent="0.25">
      <c r="A2714">
        <v>143</v>
      </c>
      <c r="B2714" t="str" cm="1">
        <f t="array" ref="B2714">_xlfn.IFS(Data!F2714 = "successful", "successful",Data!F2714="failed","unsuccessful",Data!F2714="canceled","unsuccessful",Data!F2714="live","live")</f>
        <v>successful</v>
      </c>
      <c r="C2714">
        <v>5500</v>
      </c>
      <c r="D2714" t="str" cm="1">
        <f t="array" ref="D2714">_xlfn.IFS(C2714&lt;1000,"&lt;1000",AND(C2714&gt;=1000,C2714&lt;=4999),"1000 - 4999",AND(C2714&gt;=5000,C2714&lt;=9999),"5000 - 9999",AND(C2714&gt;=10000,C2714&lt;=14999),"10000 - 14999",AND(C2714&gt;=15000,C2714&lt;=19999),"15000 - 19999",AND(C2714&gt;=20000,C2714&lt;=24999),"20000 - 24999",AND(C2714&gt;=25000,C2714&lt;=29999),"25000 - 29999",AND(C2714&gt;=30000,C2714&lt;=34999),"30000 - 34999",AND(C2714&gt;=35000,C2714&lt;=39999),"35000 - 39999",AND(C2714&gt;=40000,C2714&lt;=44999),"40000 - 44999",AND(C2714&gt;=45000,C2714&lt;=49999),"45000 - 49999",C2714&gt;=50000,"50000 or more")</f>
        <v>5000 - 9999</v>
      </c>
    </row>
    <row r="2715" spans="1:4" x14ac:dyDescent="0.25">
      <c r="A2715">
        <v>1420</v>
      </c>
      <c r="B2715" t="str" cm="1">
        <f t="array" ref="B2715">_xlfn.IFS(Data!F2715 = "successful", "successful",Data!F2715="failed","unsuccessful",Data!F2715="canceled","unsuccessful",Data!F2715="live","live")</f>
        <v>successful</v>
      </c>
      <c r="C2715">
        <v>150000</v>
      </c>
      <c r="D2715" t="str" cm="1">
        <f t="array" ref="D2715">_xlfn.IFS(C2715&lt;1000,"&lt;1000",AND(C2715&gt;=1000,C2715&lt;=4999),"1000 - 4999",AND(C2715&gt;=5000,C2715&lt;=9999),"5000 - 9999",AND(C2715&gt;=10000,C2715&lt;=14999),"10000 - 14999",AND(C2715&gt;=15000,C2715&lt;=19999),"15000 - 19999",AND(C2715&gt;=20000,C2715&lt;=24999),"20000 - 24999",AND(C2715&gt;=25000,C2715&lt;=29999),"25000 - 29999",AND(C2715&gt;=30000,C2715&lt;=34999),"30000 - 34999",AND(C2715&gt;=35000,C2715&lt;=39999),"35000 - 39999",AND(C2715&gt;=40000,C2715&lt;=44999),"40000 - 44999",AND(C2715&gt;=45000,C2715&lt;=49999),"45000 - 49999",C2715&gt;=50000,"50000 or more")</f>
        <v>50000 or more</v>
      </c>
    </row>
    <row r="2716" spans="1:4" x14ac:dyDescent="0.25">
      <c r="A2716">
        <v>305</v>
      </c>
      <c r="B2716" t="str" cm="1">
        <f t="array" ref="B2716">_xlfn.IFS(Data!F2716 = "successful", "successful",Data!F2716="failed","unsuccessful",Data!F2716="canceled","unsuccessful",Data!F2716="live","live")</f>
        <v>successful</v>
      </c>
      <c r="C2716">
        <v>25000</v>
      </c>
      <c r="D2716" t="str" cm="1">
        <f t="array" ref="D2716">_xlfn.IFS(C2716&lt;1000,"&lt;1000",AND(C2716&gt;=1000,C2716&lt;=4999),"1000 - 4999",AND(C2716&gt;=5000,C2716&lt;=9999),"5000 - 9999",AND(C2716&gt;=10000,C2716&lt;=14999),"10000 - 14999",AND(C2716&gt;=15000,C2716&lt;=19999),"15000 - 19999",AND(C2716&gt;=20000,C2716&lt;=24999),"20000 - 24999",AND(C2716&gt;=25000,C2716&lt;=29999),"25000 - 29999",AND(C2716&gt;=30000,C2716&lt;=34999),"30000 - 34999",AND(C2716&gt;=35000,C2716&lt;=39999),"35000 - 39999",AND(C2716&gt;=40000,C2716&lt;=44999),"40000 - 44999",AND(C2716&gt;=45000,C2716&lt;=49999),"45000 - 49999",C2716&gt;=50000,"50000 or more")</f>
        <v>25000 - 29999</v>
      </c>
    </row>
    <row r="2717" spans="1:4" x14ac:dyDescent="0.25">
      <c r="A2717">
        <v>551</v>
      </c>
      <c r="B2717" t="str" cm="1">
        <f t="array" ref="B2717">_xlfn.IFS(Data!F2717 = "successful", "successful",Data!F2717="failed","unsuccessful",Data!F2717="canceled","unsuccessful",Data!F2717="live","live")</f>
        <v>successful</v>
      </c>
      <c r="C2717">
        <v>12000</v>
      </c>
      <c r="D2717" t="str" cm="1">
        <f t="array" ref="D2717">_xlfn.IFS(C2717&lt;1000,"&lt;1000",AND(C2717&gt;=1000,C2717&lt;=4999),"1000 - 4999",AND(C2717&gt;=5000,C2717&lt;=9999),"5000 - 9999",AND(C2717&gt;=10000,C2717&lt;=14999),"10000 - 14999",AND(C2717&gt;=15000,C2717&lt;=19999),"15000 - 19999",AND(C2717&gt;=20000,C2717&lt;=24999),"20000 - 24999",AND(C2717&gt;=25000,C2717&lt;=29999),"25000 - 29999",AND(C2717&gt;=30000,C2717&lt;=34999),"30000 - 34999",AND(C2717&gt;=35000,C2717&lt;=39999),"35000 - 39999",AND(C2717&gt;=40000,C2717&lt;=44999),"40000 - 44999",AND(C2717&gt;=45000,C2717&lt;=49999),"45000 - 49999",C2717&gt;=50000,"50000 or more")</f>
        <v>10000 - 14999</v>
      </c>
    </row>
    <row r="2718" spans="1:4" x14ac:dyDescent="0.25">
      <c r="A2718">
        <v>187</v>
      </c>
      <c r="B2718" t="str" cm="1">
        <f t="array" ref="B2718">_xlfn.IFS(Data!F2718 = "successful", "successful",Data!F2718="failed","unsuccessful",Data!F2718="canceled","unsuccessful",Data!F2718="live","live")</f>
        <v>successful</v>
      </c>
      <c r="C2718">
        <v>10000</v>
      </c>
      <c r="D2718" t="str" cm="1">
        <f t="array" ref="D2718">_xlfn.IFS(C2718&lt;1000,"&lt;1000",AND(C2718&gt;=1000,C2718&lt;=4999),"1000 - 4999",AND(C2718&gt;=5000,C2718&lt;=9999),"5000 - 9999",AND(C2718&gt;=10000,C2718&lt;=14999),"10000 - 14999",AND(C2718&gt;=15000,C2718&lt;=19999),"15000 - 19999",AND(C2718&gt;=20000,C2718&lt;=24999),"20000 - 24999",AND(C2718&gt;=25000,C2718&lt;=29999),"25000 - 29999",AND(C2718&gt;=30000,C2718&lt;=34999),"30000 - 34999",AND(C2718&gt;=35000,C2718&lt;=39999),"35000 - 39999",AND(C2718&gt;=40000,C2718&lt;=44999),"40000 - 44999",AND(C2718&gt;=45000,C2718&lt;=49999),"45000 - 49999",C2718&gt;=50000,"50000 or more")</f>
        <v>10000 - 14999</v>
      </c>
    </row>
    <row r="2719" spans="1:4" x14ac:dyDescent="0.25">
      <c r="A2719">
        <v>325</v>
      </c>
      <c r="B2719" t="str" cm="1">
        <f t="array" ref="B2719">_xlfn.IFS(Data!F2719 = "successful", "successful",Data!F2719="failed","unsuccessful",Data!F2719="canceled","unsuccessful",Data!F2719="live","live")</f>
        <v>successful</v>
      </c>
      <c r="C2719">
        <v>25000</v>
      </c>
      <c r="D2719" t="str" cm="1">
        <f t="array" ref="D2719">_xlfn.IFS(C2719&lt;1000,"&lt;1000",AND(C2719&gt;=1000,C2719&lt;=4999),"1000 - 4999",AND(C2719&gt;=5000,C2719&lt;=9999),"5000 - 9999",AND(C2719&gt;=10000,C2719&lt;=14999),"10000 - 14999",AND(C2719&gt;=15000,C2719&lt;=19999),"15000 - 19999",AND(C2719&gt;=20000,C2719&lt;=24999),"20000 - 24999",AND(C2719&gt;=25000,C2719&lt;=29999),"25000 - 29999",AND(C2719&gt;=30000,C2719&lt;=34999),"30000 - 34999",AND(C2719&gt;=35000,C2719&lt;=39999),"35000 - 39999",AND(C2719&gt;=40000,C2719&lt;=44999),"40000 - 44999",AND(C2719&gt;=45000,C2719&lt;=49999),"45000 - 49999",C2719&gt;=50000,"50000 or more")</f>
        <v>25000 - 29999</v>
      </c>
    </row>
    <row r="2720" spans="1:4" x14ac:dyDescent="0.25">
      <c r="A2720">
        <v>148</v>
      </c>
      <c r="B2720" t="str" cm="1">
        <f t="array" ref="B2720">_xlfn.IFS(Data!F2720 = "successful", "successful",Data!F2720="failed","unsuccessful",Data!F2720="canceled","unsuccessful",Data!F2720="live","live")</f>
        <v>successful</v>
      </c>
      <c r="C2720">
        <v>18000</v>
      </c>
      <c r="D2720" t="str" cm="1">
        <f t="array" ref="D2720">_xlfn.IFS(C2720&lt;1000,"&lt;1000",AND(C2720&gt;=1000,C2720&lt;=4999),"1000 - 4999",AND(C2720&gt;=5000,C2720&lt;=9999),"5000 - 9999",AND(C2720&gt;=10000,C2720&lt;=14999),"10000 - 14999",AND(C2720&gt;=15000,C2720&lt;=19999),"15000 - 19999",AND(C2720&gt;=20000,C2720&lt;=24999),"20000 - 24999",AND(C2720&gt;=25000,C2720&lt;=29999),"25000 - 29999",AND(C2720&gt;=30000,C2720&lt;=34999),"30000 - 34999",AND(C2720&gt;=35000,C2720&lt;=39999),"35000 - 39999",AND(C2720&gt;=40000,C2720&lt;=44999),"40000 - 44999",AND(C2720&gt;=45000,C2720&lt;=49999),"45000 - 49999",C2720&gt;=50000,"50000 or more")</f>
        <v>15000 - 19999</v>
      </c>
    </row>
    <row r="2721" spans="1:4" x14ac:dyDescent="0.25">
      <c r="A2721">
        <v>69</v>
      </c>
      <c r="B2721" t="str" cm="1">
        <f t="array" ref="B2721">_xlfn.IFS(Data!F2721 = "successful", "successful",Data!F2721="failed","unsuccessful",Data!F2721="canceled","unsuccessful",Data!F2721="live","live")</f>
        <v>successful</v>
      </c>
      <c r="C2721">
        <v>6000</v>
      </c>
      <c r="D2721" t="str" cm="1">
        <f t="array" ref="D2721">_xlfn.IFS(C2721&lt;1000,"&lt;1000",AND(C2721&gt;=1000,C2721&lt;=4999),"1000 - 4999",AND(C2721&gt;=5000,C2721&lt;=9999),"5000 - 9999",AND(C2721&gt;=10000,C2721&lt;=14999),"10000 - 14999",AND(C2721&gt;=15000,C2721&lt;=19999),"15000 - 19999",AND(C2721&gt;=20000,C2721&lt;=24999),"20000 - 24999",AND(C2721&gt;=25000,C2721&lt;=29999),"25000 - 29999",AND(C2721&gt;=30000,C2721&lt;=34999),"30000 - 34999",AND(C2721&gt;=35000,C2721&lt;=39999),"35000 - 39999",AND(C2721&gt;=40000,C2721&lt;=44999),"40000 - 44999",AND(C2721&gt;=45000,C2721&lt;=49999),"45000 - 49999",C2721&gt;=50000,"50000 or more")</f>
        <v>5000 - 9999</v>
      </c>
    </row>
    <row r="2722" spans="1:4" x14ac:dyDescent="0.25">
      <c r="A2722">
        <v>173</v>
      </c>
      <c r="B2722" t="str" cm="1">
        <f t="array" ref="B2722">_xlfn.IFS(Data!F2722 = "successful", "successful",Data!F2722="failed","unsuccessful",Data!F2722="canceled","unsuccessful",Data!F2722="live","live")</f>
        <v>successful</v>
      </c>
      <c r="C2722">
        <v>25000</v>
      </c>
      <c r="D2722" t="str" cm="1">
        <f t="array" ref="D2722">_xlfn.IFS(C2722&lt;1000,"&lt;1000",AND(C2722&gt;=1000,C2722&lt;=4999),"1000 - 4999",AND(C2722&gt;=5000,C2722&lt;=9999),"5000 - 9999",AND(C2722&gt;=10000,C2722&lt;=14999),"10000 - 14999",AND(C2722&gt;=15000,C2722&lt;=19999),"15000 - 19999",AND(C2722&gt;=20000,C2722&lt;=24999),"20000 - 24999",AND(C2722&gt;=25000,C2722&lt;=29999),"25000 - 29999",AND(C2722&gt;=30000,C2722&lt;=34999),"30000 - 34999",AND(C2722&gt;=35000,C2722&lt;=39999),"35000 - 39999",AND(C2722&gt;=40000,C2722&lt;=44999),"40000 - 44999",AND(C2722&gt;=45000,C2722&lt;=49999),"45000 - 49999",C2722&gt;=50000,"50000 or more")</f>
        <v>25000 - 29999</v>
      </c>
    </row>
    <row r="2723" spans="1:4" x14ac:dyDescent="0.25">
      <c r="A2723">
        <v>269</v>
      </c>
      <c r="B2723" t="str" cm="1">
        <f t="array" ref="B2723">_xlfn.IFS(Data!F2723 = "successful", "successful",Data!F2723="failed","unsuccessful",Data!F2723="canceled","unsuccessful",Data!F2723="live","live")</f>
        <v>successful</v>
      </c>
      <c r="C2723">
        <v>750</v>
      </c>
      <c r="D2723" t="str" cm="1">
        <f t="array" ref="D2723">_xlfn.IFS(C2723&lt;1000,"&lt;1000",AND(C2723&gt;=1000,C2723&lt;=4999),"1000 - 4999",AND(C2723&gt;=5000,C2723&lt;=9999),"5000 - 9999",AND(C2723&gt;=10000,C2723&lt;=14999),"10000 - 14999",AND(C2723&gt;=15000,C2723&lt;=19999),"15000 - 19999",AND(C2723&gt;=20000,C2723&lt;=24999),"20000 - 24999",AND(C2723&gt;=25000,C2723&lt;=29999),"25000 - 29999",AND(C2723&gt;=30000,C2723&lt;=34999),"30000 - 34999",AND(C2723&gt;=35000,C2723&lt;=39999),"35000 - 39999",AND(C2723&gt;=40000,C2723&lt;=44999),"40000 - 44999",AND(C2723&gt;=45000,C2723&lt;=49999),"45000 - 49999",C2723&gt;=50000,"50000 or more")</f>
        <v>&lt;1000</v>
      </c>
    </row>
    <row r="2724" spans="1:4" x14ac:dyDescent="0.25">
      <c r="A2724">
        <v>185</v>
      </c>
      <c r="B2724" t="str" cm="1">
        <f t="array" ref="B2724">_xlfn.IFS(Data!F2724 = "successful", "successful",Data!F2724="failed","unsuccessful",Data!F2724="canceled","unsuccessful",Data!F2724="live","live")</f>
        <v>successful</v>
      </c>
      <c r="C2724">
        <v>5000</v>
      </c>
      <c r="D2724" t="str" cm="1">
        <f t="array" ref="D2724">_xlfn.IFS(C2724&lt;1000,"&lt;1000",AND(C2724&gt;=1000,C2724&lt;=4999),"1000 - 4999",AND(C2724&gt;=5000,C2724&lt;=9999),"5000 - 9999",AND(C2724&gt;=10000,C2724&lt;=14999),"10000 - 14999",AND(C2724&gt;=15000,C2724&lt;=19999),"15000 - 19999",AND(C2724&gt;=20000,C2724&lt;=24999),"20000 - 24999",AND(C2724&gt;=25000,C2724&lt;=29999),"25000 - 29999",AND(C2724&gt;=30000,C2724&lt;=34999),"30000 - 34999",AND(C2724&gt;=35000,C2724&lt;=39999),"35000 - 39999",AND(C2724&gt;=40000,C2724&lt;=44999),"40000 - 44999",AND(C2724&gt;=45000,C2724&lt;=49999),"45000 - 49999",C2724&gt;=50000,"50000 or more")</f>
        <v>5000 - 9999</v>
      </c>
    </row>
    <row r="2725" spans="1:4" x14ac:dyDescent="0.25">
      <c r="A2725">
        <v>176</v>
      </c>
      <c r="B2725" t="str" cm="1">
        <f t="array" ref="B2725">_xlfn.IFS(Data!F2725 = "successful", "successful",Data!F2725="failed","unsuccessful",Data!F2725="canceled","unsuccessful",Data!F2725="live","live")</f>
        <v>successful</v>
      </c>
      <c r="C2725">
        <v>12000</v>
      </c>
      <c r="D2725" t="str" cm="1">
        <f t="array" ref="D2725">_xlfn.IFS(C2725&lt;1000,"&lt;1000",AND(C2725&gt;=1000,C2725&lt;=4999),"1000 - 4999",AND(C2725&gt;=5000,C2725&lt;=9999),"5000 - 9999",AND(C2725&gt;=10000,C2725&lt;=14999),"10000 - 14999",AND(C2725&gt;=15000,C2725&lt;=19999),"15000 - 19999",AND(C2725&gt;=20000,C2725&lt;=24999),"20000 - 24999",AND(C2725&gt;=25000,C2725&lt;=29999),"25000 - 29999",AND(C2725&gt;=30000,C2725&lt;=34999),"30000 - 34999",AND(C2725&gt;=35000,C2725&lt;=39999),"35000 - 39999",AND(C2725&gt;=40000,C2725&lt;=44999),"40000 - 44999",AND(C2725&gt;=45000,C2725&lt;=49999),"45000 - 49999",C2725&gt;=50000,"50000 or more")</f>
        <v>10000 - 14999</v>
      </c>
    </row>
    <row r="2726" spans="1:4" x14ac:dyDescent="0.25">
      <c r="A2726">
        <v>1019</v>
      </c>
      <c r="B2726" t="str" cm="1">
        <f t="array" ref="B2726">_xlfn.IFS(Data!F2726 = "successful", "successful",Data!F2726="failed","unsuccessful",Data!F2726="canceled","unsuccessful",Data!F2726="live","live")</f>
        <v>successful</v>
      </c>
      <c r="C2726">
        <v>2468</v>
      </c>
      <c r="D2726" t="str" cm="1">
        <f t="array" ref="D2726">_xlfn.IFS(C2726&lt;1000,"&lt;1000",AND(C2726&gt;=1000,C2726&lt;=4999),"1000 - 4999",AND(C2726&gt;=5000,C2726&lt;=9999),"5000 - 9999",AND(C2726&gt;=10000,C2726&lt;=14999),"10000 - 14999",AND(C2726&gt;=15000,C2726&lt;=19999),"15000 - 19999",AND(C2726&gt;=20000,C2726&lt;=24999),"20000 - 24999",AND(C2726&gt;=25000,C2726&lt;=29999),"25000 - 29999",AND(C2726&gt;=30000,C2726&lt;=34999),"30000 - 34999",AND(C2726&gt;=35000,C2726&lt;=39999),"35000 - 39999",AND(C2726&gt;=40000,C2726&lt;=44999),"40000 - 44999",AND(C2726&gt;=45000,C2726&lt;=49999),"45000 - 49999",C2726&gt;=50000,"50000 or more")</f>
        <v>1000 - 4999</v>
      </c>
    </row>
    <row r="2727" spans="1:4" x14ac:dyDescent="0.25">
      <c r="A2727">
        <v>113</v>
      </c>
      <c r="B2727" t="str" cm="1">
        <f t="array" ref="B2727">_xlfn.IFS(Data!F2727 = "successful", "successful",Data!F2727="failed","unsuccessful",Data!F2727="canceled","unsuccessful",Data!F2727="live","live")</f>
        <v>successful</v>
      </c>
      <c r="C2727">
        <v>40000</v>
      </c>
      <c r="D2727" t="str" cm="1">
        <f t="array" ref="D2727">_xlfn.IFS(C2727&lt;1000,"&lt;1000",AND(C2727&gt;=1000,C2727&lt;=4999),"1000 - 4999",AND(C2727&gt;=5000,C2727&lt;=9999),"5000 - 9999",AND(C2727&gt;=10000,C2727&lt;=14999),"10000 - 14999",AND(C2727&gt;=15000,C2727&lt;=19999),"15000 - 19999",AND(C2727&gt;=20000,C2727&lt;=24999),"20000 - 24999",AND(C2727&gt;=25000,C2727&lt;=29999),"25000 - 29999",AND(C2727&gt;=30000,C2727&lt;=34999),"30000 - 34999",AND(C2727&gt;=35000,C2727&lt;=39999),"35000 - 39999",AND(C2727&gt;=40000,C2727&lt;=44999),"40000 - 44999",AND(C2727&gt;=45000,C2727&lt;=49999),"45000 - 49999",C2727&gt;=50000,"50000 or more")</f>
        <v>40000 - 44999</v>
      </c>
    </row>
    <row r="2728" spans="1:4" x14ac:dyDescent="0.25">
      <c r="A2728">
        <v>404</v>
      </c>
      <c r="B2728" t="str" cm="1">
        <f t="array" ref="B2728">_xlfn.IFS(Data!F2728 = "successful", "successful",Data!F2728="failed","unsuccessful",Data!F2728="canceled","unsuccessful",Data!F2728="live","live")</f>
        <v>successful</v>
      </c>
      <c r="C2728">
        <v>100000</v>
      </c>
      <c r="D2728" t="str" cm="1">
        <f t="array" ref="D2728">_xlfn.IFS(C2728&lt;1000,"&lt;1000",AND(C2728&gt;=1000,C2728&lt;=4999),"1000 - 4999",AND(C2728&gt;=5000,C2728&lt;=9999),"5000 - 9999",AND(C2728&gt;=10000,C2728&lt;=14999),"10000 - 14999",AND(C2728&gt;=15000,C2728&lt;=19999),"15000 - 19999",AND(C2728&gt;=20000,C2728&lt;=24999),"20000 - 24999",AND(C2728&gt;=25000,C2728&lt;=29999),"25000 - 29999",AND(C2728&gt;=30000,C2728&lt;=34999),"30000 - 34999",AND(C2728&gt;=35000,C2728&lt;=39999),"35000 - 39999",AND(C2728&gt;=40000,C2728&lt;=44999),"40000 - 44999",AND(C2728&gt;=45000,C2728&lt;=49999),"45000 - 49999",C2728&gt;=50000,"50000 or more")</f>
        <v>50000 or more</v>
      </c>
    </row>
    <row r="2729" spans="1:4" x14ac:dyDescent="0.25">
      <c r="A2729">
        <v>707</v>
      </c>
      <c r="B2729" t="str" cm="1">
        <f t="array" ref="B2729">_xlfn.IFS(Data!F2729 = "successful", "successful",Data!F2729="failed","unsuccessful",Data!F2729="canceled","unsuccessful",Data!F2729="live","live")</f>
        <v>successful</v>
      </c>
      <c r="C2729">
        <v>10000</v>
      </c>
      <c r="D2729" t="str" cm="1">
        <f t="array" ref="D2729">_xlfn.IFS(C2729&lt;1000,"&lt;1000",AND(C2729&gt;=1000,C2729&lt;=4999),"1000 - 4999",AND(C2729&gt;=5000,C2729&lt;=9999),"5000 - 9999",AND(C2729&gt;=10000,C2729&lt;=14999),"10000 - 14999",AND(C2729&gt;=15000,C2729&lt;=19999),"15000 - 19999",AND(C2729&gt;=20000,C2729&lt;=24999),"20000 - 24999",AND(C2729&gt;=25000,C2729&lt;=29999),"25000 - 29999",AND(C2729&gt;=30000,C2729&lt;=34999),"30000 - 34999",AND(C2729&gt;=35000,C2729&lt;=39999),"35000 - 39999",AND(C2729&gt;=40000,C2729&lt;=44999),"40000 - 44999",AND(C2729&gt;=45000,C2729&lt;=49999),"45000 - 49999",C2729&gt;=50000,"50000 or more")</f>
        <v>10000 - 14999</v>
      </c>
    </row>
    <row r="2730" spans="1:4" x14ac:dyDescent="0.25">
      <c r="A2730">
        <v>392</v>
      </c>
      <c r="B2730" t="str" cm="1">
        <f t="array" ref="B2730">_xlfn.IFS(Data!F2730 = "successful", "successful",Data!F2730="failed","unsuccessful",Data!F2730="canceled","unsuccessful",Data!F2730="live","live")</f>
        <v>successful</v>
      </c>
      <c r="C2730">
        <v>15000</v>
      </c>
      <c r="D2730" t="str" cm="1">
        <f t="array" ref="D2730">_xlfn.IFS(C2730&lt;1000,"&lt;1000",AND(C2730&gt;=1000,C2730&lt;=4999),"1000 - 4999",AND(C2730&gt;=5000,C2730&lt;=9999),"5000 - 9999",AND(C2730&gt;=10000,C2730&lt;=14999),"10000 - 14999",AND(C2730&gt;=15000,C2730&lt;=19999),"15000 - 19999",AND(C2730&gt;=20000,C2730&lt;=24999),"20000 - 24999",AND(C2730&gt;=25000,C2730&lt;=29999),"25000 - 29999",AND(C2730&gt;=30000,C2730&lt;=34999),"30000 - 34999",AND(C2730&gt;=35000,C2730&lt;=39999),"35000 - 39999",AND(C2730&gt;=40000,C2730&lt;=44999),"40000 - 44999",AND(C2730&gt;=45000,C2730&lt;=49999),"45000 - 49999",C2730&gt;=50000,"50000 or more")</f>
        <v>15000 - 19999</v>
      </c>
    </row>
    <row r="2731" spans="1:4" x14ac:dyDescent="0.25">
      <c r="A2731">
        <v>23</v>
      </c>
      <c r="B2731" t="str" cm="1">
        <f t="array" ref="B2731">_xlfn.IFS(Data!F2731 = "successful", "successful",Data!F2731="failed","unsuccessful",Data!F2731="canceled","unsuccessful",Data!F2731="live","live")</f>
        <v>successful</v>
      </c>
      <c r="C2731">
        <v>7500</v>
      </c>
      <c r="D2731" t="str" cm="1">
        <f t="array" ref="D2731">_xlfn.IFS(C2731&lt;1000,"&lt;1000",AND(C2731&gt;=1000,C2731&lt;=4999),"1000 - 4999",AND(C2731&gt;=5000,C2731&lt;=9999),"5000 - 9999",AND(C2731&gt;=10000,C2731&lt;=14999),"10000 - 14999",AND(C2731&gt;=15000,C2731&lt;=19999),"15000 - 19999",AND(C2731&gt;=20000,C2731&lt;=24999),"20000 - 24999",AND(C2731&gt;=25000,C2731&lt;=29999),"25000 - 29999",AND(C2731&gt;=30000,C2731&lt;=34999),"30000 - 34999",AND(C2731&gt;=35000,C2731&lt;=39999),"35000 - 39999",AND(C2731&gt;=40000,C2731&lt;=44999),"40000 - 44999",AND(C2731&gt;=45000,C2731&lt;=49999),"45000 - 49999",C2731&gt;=50000,"50000 or more")</f>
        <v>5000 - 9999</v>
      </c>
    </row>
    <row r="2732" spans="1:4" x14ac:dyDescent="0.25">
      <c r="A2732">
        <v>682</v>
      </c>
      <c r="B2732" t="str" cm="1">
        <f t="array" ref="B2732">_xlfn.IFS(Data!F2732 = "successful", "successful",Data!F2732="failed","unsuccessful",Data!F2732="canceled","unsuccessful",Data!F2732="live","live")</f>
        <v>successful</v>
      </c>
      <c r="C2732">
        <v>27000</v>
      </c>
      <c r="D2732" t="str" cm="1">
        <f t="array" ref="D2732">_xlfn.IFS(C2732&lt;1000,"&lt;1000",AND(C2732&gt;=1000,C2732&lt;=4999),"1000 - 4999",AND(C2732&gt;=5000,C2732&lt;=9999),"5000 - 9999",AND(C2732&gt;=10000,C2732&lt;=14999),"10000 - 14999",AND(C2732&gt;=15000,C2732&lt;=19999),"15000 - 19999",AND(C2732&gt;=20000,C2732&lt;=24999),"20000 - 24999",AND(C2732&gt;=25000,C2732&lt;=29999),"25000 - 29999",AND(C2732&gt;=30000,C2732&lt;=34999),"30000 - 34999",AND(C2732&gt;=35000,C2732&lt;=39999),"35000 - 39999",AND(C2732&gt;=40000,C2732&lt;=44999),"40000 - 44999",AND(C2732&gt;=45000,C2732&lt;=49999),"45000 - 49999",C2732&gt;=50000,"50000 or more")</f>
        <v>25000 - 29999</v>
      </c>
    </row>
    <row r="2733" spans="1:4" x14ac:dyDescent="0.25">
      <c r="A2733">
        <v>37</v>
      </c>
      <c r="B2733" t="str" cm="1">
        <f t="array" ref="B2733">_xlfn.IFS(Data!F2733 = "successful", "successful",Data!F2733="failed","unsuccessful",Data!F2733="canceled","unsuccessful",Data!F2733="live","live")</f>
        <v>successful</v>
      </c>
      <c r="C2733">
        <v>30000</v>
      </c>
      <c r="D2733" t="str" cm="1">
        <f t="array" ref="D2733">_xlfn.IFS(C2733&lt;1000,"&lt;1000",AND(C2733&gt;=1000,C2733&lt;=4999),"1000 - 4999",AND(C2733&gt;=5000,C2733&lt;=9999),"5000 - 9999",AND(C2733&gt;=10000,C2733&lt;=14999),"10000 - 14999",AND(C2733&gt;=15000,C2733&lt;=19999),"15000 - 19999",AND(C2733&gt;=20000,C2733&lt;=24999),"20000 - 24999",AND(C2733&gt;=25000,C2733&lt;=29999),"25000 - 29999",AND(C2733&gt;=30000,C2733&lt;=34999),"30000 - 34999",AND(C2733&gt;=35000,C2733&lt;=39999),"35000 - 39999",AND(C2733&gt;=40000,C2733&lt;=44999),"40000 - 44999",AND(C2733&gt;=45000,C2733&lt;=49999),"45000 - 49999",C2733&gt;=50000,"50000 or more")</f>
        <v>30000 - 34999</v>
      </c>
    </row>
    <row r="2734" spans="1:4" x14ac:dyDescent="0.25">
      <c r="A2734">
        <v>146</v>
      </c>
      <c r="B2734" t="str" cm="1">
        <f t="array" ref="B2734">_xlfn.IFS(Data!F2734 = "successful", "successful",Data!F2734="failed","unsuccessful",Data!F2734="canceled","unsuccessful",Data!F2734="live","live")</f>
        <v>successful</v>
      </c>
      <c r="C2734">
        <v>12000</v>
      </c>
      <c r="D2734" t="str" cm="1">
        <f t="array" ref="D2734">_xlfn.IFS(C2734&lt;1000,"&lt;1000",AND(C2734&gt;=1000,C2734&lt;=4999),"1000 - 4999",AND(C2734&gt;=5000,C2734&lt;=9999),"5000 - 9999",AND(C2734&gt;=10000,C2734&lt;=14999),"10000 - 14999",AND(C2734&gt;=15000,C2734&lt;=19999),"15000 - 19999",AND(C2734&gt;=20000,C2734&lt;=24999),"20000 - 24999",AND(C2734&gt;=25000,C2734&lt;=29999),"25000 - 29999",AND(C2734&gt;=30000,C2734&lt;=34999),"30000 - 34999",AND(C2734&gt;=35000,C2734&lt;=39999),"35000 - 39999",AND(C2734&gt;=40000,C2734&lt;=44999),"40000 - 44999",AND(C2734&gt;=45000,C2734&lt;=49999),"45000 - 49999",C2734&gt;=50000,"50000 or more")</f>
        <v>10000 - 14999</v>
      </c>
    </row>
    <row r="2735" spans="1:4" x14ac:dyDescent="0.25">
      <c r="A2735">
        <v>119</v>
      </c>
      <c r="B2735" t="str" cm="1">
        <f t="array" ref="B2735">_xlfn.IFS(Data!F2735 = "successful", "successful",Data!F2735="failed","unsuccessful",Data!F2735="canceled","unsuccessful",Data!F2735="live","live")</f>
        <v>successful</v>
      </c>
      <c r="C2735">
        <v>50000</v>
      </c>
      <c r="D2735" t="str" cm="1">
        <f t="array" ref="D2735">_xlfn.IFS(C2735&lt;1000,"&lt;1000",AND(C2735&gt;=1000,C2735&lt;=4999),"1000 - 4999",AND(C2735&gt;=5000,C2735&lt;=9999),"5000 - 9999",AND(C2735&gt;=10000,C2735&lt;=14999),"10000 - 14999",AND(C2735&gt;=15000,C2735&lt;=19999),"15000 - 19999",AND(C2735&gt;=20000,C2735&lt;=24999),"20000 - 24999",AND(C2735&gt;=25000,C2735&lt;=29999),"25000 - 29999",AND(C2735&gt;=30000,C2735&lt;=34999),"30000 - 34999",AND(C2735&gt;=35000,C2735&lt;=39999),"35000 - 39999",AND(C2735&gt;=40000,C2735&lt;=44999),"40000 - 44999",AND(C2735&gt;=45000,C2735&lt;=49999),"45000 - 49999",C2735&gt;=50000,"50000 or more")</f>
        <v>50000 or more</v>
      </c>
    </row>
    <row r="2736" spans="1:4" x14ac:dyDescent="0.25">
      <c r="A2736">
        <v>163</v>
      </c>
      <c r="B2736" t="str" cm="1">
        <f t="array" ref="B2736">_xlfn.IFS(Data!F2736 = "successful", "successful",Data!F2736="failed","unsuccessful",Data!F2736="canceled","unsuccessful",Data!F2736="live","live")</f>
        <v>successful</v>
      </c>
      <c r="C2736">
        <v>1</v>
      </c>
      <c r="D2736" t="str" cm="1">
        <f t="array" ref="D2736">_xlfn.IFS(C2736&lt;1000,"&lt;1000",AND(C2736&gt;=1000,C2736&lt;=4999),"1000 - 4999",AND(C2736&gt;=5000,C2736&lt;=9999),"5000 - 9999",AND(C2736&gt;=10000,C2736&lt;=14999),"10000 - 14999",AND(C2736&gt;=15000,C2736&lt;=19999),"15000 - 19999",AND(C2736&gt;=20000,C2736&lt;=24999),"20000 - 24999",AND(C2736&gt;=25000,C2736&lt;=29999),"25000 - 29999",AND(C2736&gt;=30000,C2736&lt;=34999),"30000 - 34999",AND(C2736&gt;=35000,C2736&lt;=39999),"35000 - 39999",AND(C2736&gt;=40000,C2736&lt;=44999),"40000 - 44999",AND(C2736&gt;=45000,C2736&lt;=49999),"45000 - 49999",C2736&gt;=50000,"50000 or more")</f>
        <v>&lt;1000</v>
      </c>
    </row>
    <row r="2737" spans="1:4" x14ac:dyDescent="0.25">
      <c r="A2737">
        <v>339</v>
      </c>
      <c r="B2737" t="str" cm="1">
        <f t="array" ref="B2737">_xlfn.IFS(Data!F2737 = "successful", "successful",Data!F2737="failed","unsuccessful",Data!F2737="canceled","unsuccessful",Data!F2737="live","live")</f>
        <v>successful</v>
      </c>
      <c r="C2737">
        <v>750</v>
      </c>
      <c r="D2737" t="str" cm="1">
        <f t="array" ref="D2737">_xlfn.IFS(C2737&lt;1000,"&lt;1000",AND(C2737&gt;=1000,C2737&lt;=4999),"1000 - 4999",AND(C2737&gt;=5000,C2737&lt;=9999),"5000 - 9999",AND(C2737&gt;=10000,C2737&lt;=14999),"10000 - 14999",AND(C2737&gt;=15000,C2737&lt;=19999),"15000 - 19999",AND(C2737&gt;=20000,C2737&lt;=24999),"20000 - 24999",AND(C2737&gt;=25000,C2737&lt;=29999),"25000 - 29999",AND(C2737&gt;=30000,C2737&lt;=34999),"30000 - 34999",AND(C2737&gt;=35000,C2737&lt;=39999),"35000 - 39999",AND(C2737&gt;=40000,C2737&lt;=44999),"40000 - 44999",AND(C2737&gt;=45000,C2737&lt;=49999),"45000 - 49999",C2737&gt;=50000,"50000 or more")</f>
        <v>&lt;1000</v>
      </c>
    </row>
    <row r="2738" spans="1:4" x14ac:dyDescent="0.25">
      <c r="A2738">
        <v>58</v>
      </c>
      <c r="B2738" t="str" cm="1">
        <f t="array" ref="B2738">_xlfn.IFS(Data!F2738 = "successful", "successful",Data!F2738="failed","unsuccessful",Data!F2738="canceled","unsuccessful",Data!F2738="live","live")</f>
        <v>successful</v>
      </c>
      <c r="C2738">
        <v>8000</v>
      </c>
      <c r="D2738" t="str" cm="1">
        <f t="array" ref="D2738">_xlfn.IFS(C2738&lt;1000,"&lt;1000",AND(C2738&gt;=1000,C2738&lt;=4999),"1000 - 4999",AND(C2738&gt;=5000,C2738&lt;=9999),"5000 - 9999",AND(C2738&gt;=10000,C2738&lt;=14999),"10000 - 14999",AND(C2738&gt;=15000,C2738&lt;=19999),"15000 - 19999",AND(C2738&gt;=20000,C2738&lt;=24999),"20000 - 24999",AND(C2738&gt;=25000,C2738&lt;=29999),"25000 - 29999",AND(C2738&gt;=30000,C2738&lt;=34999),"30000 - 34999",AND(C2738&gt;=35000,C2738&lt;=39999),"35000 - 39999",AND(C2738&gt;=40000,C2738&lt;=44999),"40000 - 44999",AND(C2738&gt;=45000,C2738&lt;=49999),"45000 - 49999",C2738&gt;=50000,"50000 or more")</f>
        <v>5000 - 9999</v>
      </c>
    </row>
    <row r="2739" spans="1:4" x14ac:dyDescent="0.25">
      <c r="A2739">
        <v>456</v>
      </c>
      <c r="B2739" t="str" cm="1">
        <f t="array" ref="B2739">_xlfn.IFS(Data!F2739 = "successful", "successful",Data!F2739="failed","unsuccessful",Data!F2739="canceled","unsuccessful",Data!F2739="live","live")</f>
        <v>successful</v>
      </c>
      <c r="C2739">
        <v>30000</v>
      </c>
      <c r="D2739" t="str" cm="1">
        <f t="array" ref="D2739">_xlfn.IFS(C2739&lt;1000,"&lt;1000",AND(C2739&gt;=1000,C2739&lt;=4999),"1000 - 4999",AND(C2739&gt;=5000,C2739&lt;=9999),"5000 - 9999",AND(C2739&gt;=10000,C2739&lt;=14999),"10000 - 14999",AND(C2739&gt;=15000,C2739&lt;=19999),"15000 - 19999",AND(C2739&gt;=20000,C2739&lt;=24999),"20000 - 24999",AND(C2739&gt;=25000,C2739&lt;=29999),"25000 - 29999",AND(C2739&gt;=30000,C2739&lt;=34999),"30000 - 34999",AND(C2739&gt;=35000,C2739&lt;=39999),"35000 - 39999",AND(C2739&gt;=40000,C2739&lt;=44999),"40000 - 44999",AND(C2739&gt;=45000,C2739&lt;=49999),"45000 - 49999",C2739&gt;=50000,"50000 or more")</f>
        <v>30000 - 34999</v>
      </c>
    </row>
    <row r="2740" spans="1:4" x14ac:dyDescent="0.25">
      <c r="A2740">
        <v>15</v>
      </c>
      <c r="B2740" t="str" cm="1">
        <f t="array" ref="B2740">_xlfn.IFS(Data!F2740 = "successful", "successful",Data!F2740="failed","unsuccessful",Data!F2740="canceled","unsuccessful",Data!F2740="live","live")</f>
        <v>successful</v>
      </c>
      <c r="C2740">
        <v>5000</v>
      </c>
      <c r="D2740" t="str" cm="1">
        <f t="array" ref="D2740">_xlfn.IFS(C2740&lt;1000,"&lt;1000",AND(C2740&gt;=1000,C2740&lt;=4999),"1000 - 4999",AND(C2740&gt;=5000,C2740&lt;=9999),"5000 - 9999",AND(C2740&gt;=10000,C2740&lt;=14999),"10000 - 14999",AND(C2740&gt;=15000,C2740&lt;=19999),"15000 - 19999",AND(C2740&gt;=20000,C2740&lt;=24999),"20000 - 24999",AND(C2740&gt;=25000,C2740&lt;=29999),"25000 - 29999",AND(C2740&gt;=30000,C2740&lt;=34999),"30000 - 34999",AND(C2740&gt;=35000,C2740&lt;=39999),"35000 - 39999",AND(C2740&gt;=40000,C2740&lt;=44999),"40000 - 44999",AND(C2740&gt;=45000,C2740&lt;=49999),"45000 - 49999",C2740&gt;=50000,"50000 or more")</f>
        <v>5000 - 9999</v>
      </c>
    </row>
    <row r="2741" spans="1:4" x14ac:dyDescent="0.25">
      <c r="A2741">
        <v>191</v>
      </c>
      <c r="B2741" t="str" cm="1">
        <f t="array" ref="B2741">_xlfn.IFS(Data!F2741 = "successful", "successful",Data!F2741="failed","unsuccessful",Data!F2741="canceled","unsuccessful",Data!F2741="live","live")</f>
        <v>successful</v>
      </c>
      <c r="C2741">
        <v>1100</v>
      </c>
      <c r="D2741" t="str" cm="1">
        <f t="array" ref="D2741">_xlfn.IFS(C2741&lt;1000,"&lt;1000",AND(C2741&gt;=1000,C2741&lt;=4999),"1000 - 4999",AND(C2741&gt;=5000,C2741&lt;=9999),"5000 - 9999",AND(C2741&gt;=10000,C2741&lt;=14999),"10000 - 14999",AND(C2741&gt;=15000,C2741&lt;=19999),"15000 - 19999",AND(C2741&gt;=20000,C2741&lt;=24999),"20000 - 24999",AND(C2741&gt;=25000,C2741&lt;=29999),"25000 - 29999",AND(C2741&gt;=30000,C2741&lt;=34999),"30000 - 34999",AND(C2741&gt;=35000,C2741&lt;=39999),"35000 - 39999",AND(C2741&gt;=40000,C2741&lt;=44999),"40000 - 44999",AND(C2741&gt;=45000,C2741&lt;=49999),"45000 - 49999",C2741&gt;=50000,"50000 or more")</f>
        <v>1000 - 4999</v>
      </c>
    </row>
    <row r="2742" spans="1:4" x14ac:dyDescent="0.25">
      <c r="A2742">
        <v>17</v>
      </c>
      <c r="B2742" t="str" cm="1">
        <f t="array" ref="B2742">_xlfn.IFS(Data!F2742 = "successful", "successful",Data!F2742="failed","unsuccessful",Data!F2742="canceled","unsuccessful",Data!F2742="live","live")</f>
        <v>successful</v>
      </c>
      <c r="C2742">
        <v>300</v>
      </c>
      <c r="D2742" t="str" cm="1">
        <f t="array" ref="D2742">_xlfn.IFS(C2742&lt;1000,"&lt;1000",AND(C2742&gt;=1000,C2742&lt;=4999),"1000 - 4999",AND(C2742&gt;=5000,C2742&lt;=9999),"5000 - 9999",AND(C2742&gt;=10000,C2742&lt;=14999),"10000 - 14999",AND(C2742&gt;=15000,C2742&lt;=19999),"15000 - 19999",AND(C2742&gt;=20000,C2742&lt;=24999),"20000 - 24999",AND(C2742&gt;=25000,C2742&lt;=29999),"25000 - 29999",AND(C2742&gt;=30000,C2742&lt;=34999),"30000 - 34999",AND(C2742&gt;=35000,C2742&lt;=39999),"35000 - 39999",AND(C2742&gt;=40000,C2742&lt;=44999),"40000 - 44999",AND(C2742&gt;=45000,C2742&lt;=49999),"45000 - 49999",C2742&gt;=50000,"50000 or more")</f>
        <v>&lt;1000</v>
      </c>
    </row>
    <row r="2743" spans="1:4" x14ac:dyDescent="0.25">
      <c r="A2743">
        <v>4</v>
      </c>
      <c r="B2743" t="str" cm="1">
        <f t="array" ref="B2743">_xlfn.IFS(Data!F2743 = "successful", "successful",Data!F2743="failed","unsuccessful",Data!F2743="canceled","unsuccessful",Data!F2743="live","live")</f>
        <v>unsuccessful</v>
      </c>
      <c r="C2743">
        <v>8000</v>
      </c>
      <c r="D2743" t="str" cm="1">
        <f t="array" ref="D2743">_xlfn.IFS(C2743&lt;1000,"&lt;1000",AND(C2743&gt;=1000,C2743&lt;=4999),"1000 - 4999",AND(C2743&gt;=5000,C2743&lt;=9999),"5000 - 9999",AND(C2743&gt;=10000,C2743&lt;=14999),"10000 - 14999",AND(C2743&gt;=15000,C2743&lt;=19999),"15000 - 19999",AND(C2743&gt;=20000,C2743&lt;=24999),"20000 - 24999",AND(C2743&gt;=25000,C2743&lt;=29999),"25000 - 29999",AND(C2743&gt;=30000,C2743&lt;=34999),"30000 - 34999",AND(C2743&gt;=35000,C2743&lt;=39999),"35000 - 39999",AND(C2743&gt;=40000,C2743&lt;=44999),"40000 - 44999",AND(C2743&gt;=45000,C2743&lt;=49999),"45000 - 49999",C2743&gt;=50000,"50000 or more")</f>
        <v>5000 - 9999</v>
      </c>
    </row>
    <row r="2744" spans="1:4" x14ac:dyDescent="0.25">
      <c r="A2744">
        <v>18</v>
      </c>
      <c r="B2744" t="str" cm="1">
        <f t="array" ref="B2744">_xlfn.IFS(Data!F2744 = "successful", "successful",Data!F2744="failed","unsuccessful",Data!F2744="canceled","unsuccessful",Data!F2744="live","live")</f>
        <v>unsuccessful</v>
      </c>
      <c r="C2744">
        <v>2500</v>
      </c>
      <c r="D2744" t="str" cm="1">
        <f t="array" ref="D2744">_xlfn.IFS(C2744&lt;1000,"&lt;1000",AND(C2744&gt;=1000,C2744&lt;=4999),"1000 - 4999",AND(C2744&gt;=5000,C2744&lt;=9999),"5000 - 9999",AND(C2744&gt;=10000,C2744&lt;=14999),"10000 - 14999",AND(C2744&gt;=15000,C2744&lt;=19999),"15000 - 19999",AND(C2744&gt;=20000,C2744&lt;=24999),"20000 - 24999",AND(C2744&gt;=25000,C2744&lt;=29999),"25000 - 29999",AND(C2744&gt;=30000,C2744&lt;=34999),"30000 - 34999",AND(C2744&gt;=35000,C2744&lt;=39999),"35000 - 39999",AND(C2744&gt;=40000,C2744&lt;=44999),"40000 - 44999",AND(C2744&gt;=45000,C2744&lt;=49999),"45000 - 49999",C2744&gt;=50000,"50000 or more")</f>
        <v>1000 - 4999</v>
      </c>
    </row>
    <row r="2745" spans="1:4" x14ac:dyDescent="0.25">
      <c r="A2745">
        <v>0</v>
      </c>
      <c r="B2745" t="str" cm="1">
        <f t="array" ref="B2745">_xlfn.IFS(Data!F2745 = "successful", "successful",Data!F2745="failed","unsuccessful",Data!F2745="canceled","unsuccessful",Data!F2745="live","live")</f>
        <v>unsuccessful</v>
      </c>
      <c r="C2745">
        <v>5999</v>
      </c>
      <c r="D2745" t="str" cm="1">
        <f t="array" ref="D2745">_xlfn.IFS(C2745&lt;1000,"&lt;1000",AND(C2745&gt;=1000,C2745&lt;=4999),"1000 - 4999",AND(C2745&gt;=5000,C2745&lt;=9999),"5000 - 9999",AND(C2745&gt;=10000,C2745&lt;=14999),"10000 - 14999",AND(C2745&gt;=15000,C2745&lt;=19999),"15000 - 19999",AND(C2745&gt;=20000,C2745&lt;=24999),"20000 - 24999",AND(C2745&gt;=25000,C2745&lt;=29999),"25000 - 29999",AND(C2745&gt;=30000,C2745&lt;=34999),"30000 - 34999",AND(C2745&gt;=35000,C2745&lt;=39999),"35000 - 39999",AND(C2745&gt;=40000,C2745&lt;=44999),"40000 - 44999",AND(C2745&gt;=45000,C2745&lt;=49999),"45000 - 49999",C2745&gt;=50000,"50000 or more")</f>
        <v>5000 - 9999</v>
      </c>
    </row>
    <row r="2746" spans="1:4" x14ac:dyDescent="0.25">
      <c r="A2746">
        <v>22</v>
      </c>
      <c r="B2746" t="str" cm="1">
        <f t="array" ref="B2746">_xlfn.IFS(Data!F2746 = "successful", "successful",Data!F2746="failed","unsuccessful",Data!F2746="canceled","unsuccessful",Data!F2746="live","live")</f>
        <v>unsuccessful</v>
      </c>
      <c r="C2746">
        <v>16000</v>
      </c>
      <c r="D2746" t="str" cm="1">
        <f t="array" ref="D2746">_xlfn.IFS(C2746&lt;1000,"&lt;1000",AND(C2746&gt;=1000,C2746&lt;=4999),"1000 - 4999",AND(C2746&gt;=5000,C2746&lt;=9999),"5000 - 9999",AND(C2746&gt;=10000,C2746&lt;=14999),"10000 - 14999",AND(C2746&gt;=15000,C2746&lt;=19999),"15000 - 19999",AND(C2746&gt;=20000,C2746&lt;=24999),"20000 - 24999",AND(C2746&gt;=25000,C2746&lt;=29999),"25000 - 29999",AND(C2746&gt;=30000,C2746&lt;=34999),"30000 - 34999",AND(C2746&gt;=35000,C2746&lt;=39999),"35000 - 39999",AND(C2746&gt;=40000,C2746&lt;=44999),"40000 - 44999",AND(C2746&gt;=45000,C2746&lt;=49999),"45000 - 49999",C2746&gt;=50000,"50000 or more")</f>
        <v>15000 - 19999</v>
      </c>
    </row>
    <row r="2747" spans="1:4" x14ac:dyDescent="0.25">
      <c r="A2747">
        <v>49</v>
      </c>
      <c r="B2747" t="str" cm="1">
        <f t="array" ref="B2747">_xlfn.IFS(Data!F2747 = "successful", "successful",Data!F2747="failed","unsuccessful",Data!F2747="canceled","unsuccessful",Data!F2747="live","live")</f>
        <v>unsuccessful</v>
      </c>
      <c r="C2747">
        <v>8000</v>
      </c>
      <c r="D2747" t="str" cm="1">
        <f t="array" ref="D2747">_xlfn.IFS(C2747&lt;1000,"&lt;1000",AND(C2747&gt;=1000,C2747&lt;=4999),"1000 - 4999",AND(C2747&gt;=5000,C2747&lt;=9999),"5000 - 9999",AND(C2747&gt;=10000,C2747&lt;=14999),"10000 - 14999",AND(C2747&gt;=15000,C2747&lt;=19999),"15000 - 19999",AND(C2747&gt;=20000,C2747&lt;=24999),"20000 - 24999",AND(C2747&gt;=25000,C2747&lt;=29999),"25000 - 29999",AND(C2747&gt;=30000,C2747&lt;=34999),"30000 - 34999",AND(C2747&gt;=35000,C2747&lt;=39999),"35000 - 39999",AND(C2747&gt;=40000,C2747&lt;=44999),"40000 - 44999",AND(C2747&gt;=45000,C2747&lt;=49999),"45000 - 49999",C2747&gt;=50000,"50000 or more")</f>
        <v>5000 - 9999</v>
      </c>
    </row>
    <row r="2748" spans="1:4" x14ac:dyDescent="0.25">
      <c r="A2748">
        <v>19</v>
      </c>
      <c r="B2748" t="str" cm="1">
        <f t="array" ref="B2748">_xlfn.IFS(Data!F2748 = "successful", "successful",Data!F2748="failed","unsuccessful",Data!F2748="canceled","unsuccessful",Data!F2748="live","live")</f>
        <v>unsuccessful</v>
      </c>
      <c r="C2748">
        <v>3000</v>
      </c>
      <c r="D2748" t="str" cm="1">
        <f t="array" ref="D2748">_xlfn.IFS(C2748&lt;1000,"&lt;1000",AND(C2748&gt;=1000,C2748&lt;=4999),"1000 - 4999",AND(C2748&gt;=5000,C2748&lt;=9999),"5000 - 9999",AND(C2748&gt;=10000,C2748&lt;=14999),"10000 - 14999",AND(C2748&gt;=15000,C2748&lt;=19999),"15000 - 19999",AND(C2748&gt;=20000,C2748&lt;=24999),"20000 - 24999",AND(C2748&gt;=25000,C2748&lt;=29999),"25000 - 29999",AND(C2748&gt;=30000,C2748&lt;=34999),"30000 - 34999",AND(C2748&gt;=35000,C2748&lt;=39999),"35000 - 39999",AND(C2748&gt;=40000,C2748&lt;=44999),"40000 - 44999",AND(C2748&gt;=45000,C2748&lt;=49999),"45000 - 49999",C2748&gt;=50000,"50000 or more")</f>
        <v>1000 - 4999</v>
      </c>
    </row>
    <row r="2749" spans="1:4" x14ac:dyDescent="0.25">
      <c r="A2749">
        <v>4</v>
      </c>
      <c r="B2749" t="str" cm="1">
        <f t="array" ref="B2749">_xlfn.IFS(Data!F2749 = "successful", "successful",Data!F2749="failed","unsuccessful",Data!F2749="canceled","unsuccessful",Data!F2749="live","live")</f>
        <v>unsuccessful</v>
      </c>
      <c r="C2749">
        <v>500</v>
      </c>
      <c r="D2749" t="str" cm="1">
        <f t="array" ref="D2749">_xlfn.IFS(C2749&lt;1000,"&lt;1000",AND(C2749&gt;=1000,C2749&lt;=4999),"1000 - 4999",AND(C2749&gt;=5000,C2749&lt;=9999),"5000 - 9999",AND(C2749&gt;=10000,C2749&lt;=14999),"10000 - 14999",AND(C2749&gt;=15000,C2749&lt;=19999),"15000 - 19999",AND(C2749&gt;=20000,C2749&lt;=24999),"20000 - 24999",AND(C2749&gt;=25000,C2749&lt;=29999),"25000 - 29999",AND(C2749&gt;=30000,C2749&lt;=34999),"30000 - 34999",AND(C2749&gt;=35000,C2749&lt;=39999),"35000 - 39999",AND(C2749&gt;=40000,C2749&lt;=44999),"40000 - 44999",AND(C2749&gt;=45000,C2749&lt;=49999),"45000 - 49999",C2749&gt;=50000,"50000 or more")</f>
        <v>&lt;1000</v>
      </c>
    </row>
    <row r="2750" spans="1:4" x14ac:dyDescent="0.25">
      <c r="A2750">
        <v>4</v>
      </c>
      <c r="B2750" t="str" cm="1">
        <f t="array" ref="B2750">_xlfn.IFS(Data!F2750 = "successful", "successful",Data!F2750="failed","unsuccessful",Data!F2750="canceled","unsuccessful",Data!F2750="live","live")</f>
        <v>unsuccessful</v>
      </c>
      <c r="C2750">
        <v>5000</v>
      </c>
      <c r="D2750" t="str" cm="1">
        <f t="array" ref="D2750">_xlfn.IFS(C2750&lt;1000,"&lt;1000",AND(C2750&gt;=1000,C2750&lt;=4999),"1000 - 4999",AND(C2750&gt;=5000,C2750&lt;=9999),"5000 - 9999",AND(C2750&gt;=10000,C2750&lt;=14999),"10000 - 14999",AND(C2750&gt;=15000,C2750&lt;=19999),"15000 - 19999",AND(C2750&gt;=20000,C2750&lt;=24999),"20000 - 24999",AND(C2750&gt;=25000,C2750&lt;=29999),"25000 - 29999",AND(C2750&gt;=30000,C2750&lt;=34999),"30000 - 34999",AND(C2750&gt;=35000,C2750&lt;=39999),"35000 - 39999",AND(C2750&gt;=40000,C2750&lt;=44999),"40000 - 44999",AND(C2750&gt;=45000,C2750&lt;=49999),"45000 - 49999",C2750&gt;=50000,"50000 or more")</f>
        <v>5000 - 9999</v>
      </c>
    </row>
    <row r="2751" spans="1:4" x14ac:dyDescent="0.25">
      <c r="A2751">
        <v>2</v>
      </c>
      <c r="B2751" t="str" cm="1">
        <f t="array" ref="B2751">_xlfn.IFS(Data!F2751 = "successful", "successful",Data!F2751="failed","unsuccessful",Data!F2751="canceled","unsuccessful",Data!F2751="live","live")</f>
        <v>unsuccessful</v>
      </c>
      <c r="C2751">
        <v>10000</v>
      </c>
      <c r="D2751" t="str" cm="1">
        <f t="array" ref="D2751">_xlfn.IFS(C2751&lt;1000,"&lt;1000",AND(C2751&gt;=1000,C2751&lt;=4999),"1000 - 4999",AND(C2751&gt;=5000,C2751&lt;=9999),"5000 - 9999",AND(C2751&gt;=10000,C2751&lt;=14999),"10000 - 14999",AND(C2751&gt;=15000,C2751&lt;=19999),"15000 - 19999",AND(C2751&gt;=20000,C2751&lt;=24999),"20000 - 24999",AND(C2751&gt;=25000,C2751&lt;=29999),"25000 - 29999",AND(C2751&gt;=30000,C2751&lt;=34999),"30000 - 34999",AND(C2751&gt;=35000,C2751&lt;=39999),"35000 - 39999",AND(C2751&gt;=40000,C2751&lt;=44999),"40000 - 44999",AND(C2751&gt;=45000,C2751&lt;=49999),"45000 - 49999",C2751&gt;=50000,"50000 or more")</f>
        <v>10000 - 14999</v>
      </c>
    </row>
    <row r="2752" spans="1:4" x14ac:dyDescent="0.25">
      <c r="A2752">
        <v>0</v>
      </c>
      <c r="B2752" t="str" cm="1">
        <f t="array" ref="B2752">_xlfn.IFS(Data!F2752 = "successful", "successful",Data!F2752="failed","unsuccessful",Data!F2752="canceled","unsuccessful",Data!F2752="live","live")</f>
        <v>unsuccessful</v>
      </c>
      <c r="C2752">
        <v>1999</v>
      </c>
      <c r="D2752" t="str" cm="1">
        <f t="array" ref="D2752">_xlfn.IFS(C2752&lt;1000,"&lt;1000",AND(C2752&gt;=1000,C2752&lt;=4999),"1000 - 4999",AND(C2752&gt;=5000,C2752&lt;=9999),"5000 - 9999",AND(C2752&gt;=10000,C2752&lt;=14999),"10000 - 14999",AND(C2752&gt;=15000,C2752&lt;=19999),"15000 - 19999",AND(C2752&gt;=20000,C2752&lt;=24999),"20000 - 24999",AND(C2752&gt;=25000,C2752&lt;=29999),"25000 - 29999",AND(C2752&gt;=30000,C2752&lt;=34999),"30000 - 34999",AND(C2752&gt;=35000,C2752&lt;=39999),"35000 - 39999",AND(C2752&gt;=40000,C2752&lt;=44999),"40000 - 44999",AND(C2752&gt;=45000,C2752&lt;=49999),"45000 - 49999",C2752&gt;=50000,"50000 or more")</f>
        <v>1000 - 4999</v>
      </c>
    </row>
    <row r="2753" spans="1:4" x14ac:dyDescent="0.25">
      <c r="A2753">
        <v>0</v>
      </c>
      <c r="B2753" t="str" cm="1">
        <f t="array" ref="B2753">_xlfn.IFS(Data!F2753 = "successful", "successful",Data!F2753="failed","unsuccessful",Data!F2753="canceled","unsuccessful",Data!F2753="live","live")</f>
        <v>unsuccessful</v>
      </c>
      <c r="C2753">
        <v>3274</v>
      </c>
      <c r="D2753" t="str" cm="1">
        <f t="array" ref="D2753">_xlfn.IFS(C2753&lt;1000,"&lt;1000",AND(C2753&gt;=1000,C2753&lt;=4999),"1000 - 4999",AND(C2753&gt;=5000,C2753&lt;=9999),"5000 - 9999",AND(C2753&gt;=10000,C2753&lt;=14999),"10000 - 14999",AND(C2753&gt;=15000,C2753&lt;=19999),"15000 - 19999",AND(C2753&gt;=20000,C2753&lt;=24999),"20000 - 24999",AND(C2753&gt;=25000,C2753&lt;=29999),"25000 - 29999",AND(C2753&gt;=30000,C2753&lt;=34999),"30000 - 34999",AND(C2753&gt;=35000,C2753&lt;=39999),"35000 - 39999",AND(C2753&gt;=40000,C2753&lt;=44999),"40000 - 44999",AND(C2753&gt;=45000,C2753&lt;=49999),"45000 - 49999",C2753&gt;=50000,"50000 or more")</f>
        <v>1000 - 4999</v>
      </c>
    </row>
    <row r="2754" spans="1:4" x14ac:dyDescent="0.25">
      <c r="A2754">
        <v>14</v>
      </c>
      <c r="B2754" t="str" cm="1">
        <f t="array" ref="B2754">_xlfn.IFS(Data!F2754 = "successful", "successful",Data!F2754="failed","unsuccessful",Data!F2754="canceled","unsuccessful",Data!F2754="live","live")</f>
        <v>unsuccessful</v>
      </c>
      <c r="C2754">
        <v>4800</v>
      </c>
      <c r="D2754" t="str" cm="1">
        <f t="array" ref="D2754">_xlfn.IFS(C2754&lt;1000,"&lt;1000",AND(C2754&gt;=1000,C2754&lt;=4999),"1000 - 4999",AND(C2754&gt;=5000,C2754&lt;=9999),"5000 - 9999",AND(C2754&gt;=10000,C2754&lt;=14999),"10000 - 14999",AND(C2754&gt;=15000,C2754&lt;=19999),"15000 - 19999",AND(C2754&gt;=20000,C2754&lt;=24999),"20000 - 24999",AND(C2754&gt;=25000,C2754&lt;=29999),"25000 - 29999",AND(C2754&gt;=30000,C2754&lt;=34999),"30000 - 34999",AND(C2754&gt;=35000,C2754&lt;=39999),"35000 - 39999",AND(C2754&gt;=40000,C2754&lt;=44999),"40000 - 44999",AND(C2754&gt;=45000,C2754&lt;=49999),"45000 - 49999",C2754&gt;=50000,"50000 or more")</f>
        <v>1000 - 4999</v>
      </c>
    </row>
    <row r="2755" spans="1:4" x14ac:dyDescent="0.25">
      <c r="A2755">
        <v>8</v>
      </c>
      <c r="B2755" t="str" cm="1">
        <f t="array" ref="B2755">_xlfn.IFS(Data!F2755 = "successful", "successful",Data!F2755="failed","unsuccessful",Data!F2755="canceled","unsuccessful",Data!F2755="live","live")</f>
        <v>unsuccessful</v>
      </c>
      <c r="C2755">
        <v>2000</v>
      </c>
      <c r="D2755" t="str" cm="1">
        <f t="array" ref="D2755">_xlfn.IFS(C2755&lt;1000,"&lt;1000",AND(C2755&gt;=1000,C2755&lt;=4999),"1000 - 4999",AND(C2755&gt;=5000,C2755&lt;=9999),"5000 - 9999",AND(C2755&gt;=10000,C2755&lt;=14999),"10000 - 14999",AND(C2755&gt;=15000,C2755&lt;=19999),"15000 - 19999",AND(C2755&gt;=20000,C2755&lt;=24999),"20000 - 24999",AND(C2755&gt;=25000,C2755&lt;=29999),"25000 - 29999",AND(C2755&gt;=30000,C2755&lt;=34999),"30000 - 34999",AND(C2755&gt;=35000,C2755&lt;=39999),"35000 - 39999",AND(C2755&gt;=40000,C2755&lt;=44999),"40000 - 44999",AND(C2755&gt;=45000,C2755&lt;=49999),"45000 - 49999",C2755&gt;=50000,"50000 or more")</f>
        <v>1000 - 4999</v>
      </c>
    </row>
    <row r="2756" spans="1:4" x14ac:dyDescent="0.25">
      <c r="A2756">
        <v>0</v>
      </c>
      <c r="B2756" t="str" cm="1">
        <f t="array" ref="B2756">_xlfn.IFS(Data!F2756 = "successful", "successful",Data!F2756="failed","unsuccessful",Data!F2756="canceled","unsuccessful",Data!F2756="live","live")</f>
        <v>unsuccessful</v>
      </c>
      <c r="C2756">
        <v>10000</v>
      </c>
      <c r="D2756" t="str" cm="1">
        <f t="array" ref="D2756">_xlfn.IFS(C2756&lt;1000,"&lt;1000",AND(C2756&gt;=1000,C2756&lt;=4999),"1000 - 4999",AND(C2756&gt;=5000,C2756&lt;=9999),"5000 - 9999",AND(C2756&gt;=10000,C2756&lt;=14999),"10000 - 14999",AND(C2756&gt;=15000,C2756&lt;=19999),"15000 - 19999",AND(C2756&gt;=20000,C2756&lt;=24999),"20000 - 24999",AND(C2756&gt;=25000,C2756&lt;=29999),"25000 - 29999",AND(C2756&gt;=30000,C2756&lt;=34999),"30000 - 34999",AND(C2756&gt;=35000,C2756&lt;=39999),"35000 - 39999",AND(C2756&gt;=40000,C2756&lt;=44999),"40000 - 44999",AND(C2756&gt;=45000,C2756&lt;=49999),"45000 - 49999",C2756&gt;=50000,"50000 or more")</f>
        <v>10000 - 14999</v>
      </c>
    </row>
    <row r="2757" spans="1:4" x14ac:dyDescent="0.25">
      <c r="A2757">
        <v>15</v>
      </c>
      <c r="B2757" t="str" cm="1">
        <f t="array" ref="B2757">_xlfn.IFS(Data!F2757 = "successful", "successful",Data!F2757="failed","unsuccessful",Data!F2757="canceled","unsuccessful",Data!F2757="live","live")</f>
        <v>unsuccessful</v>
      </c>
      <c r="C2757">
        <v>500</v>
      </c>
      <c r="D2757" t="str" cm="1">
        <f t="array" ref="D2757">_xlfn.IFS(C2757&lt;1000,"&lt;1000",AND(C2757&gt;=1000,C2757&lt;=4999),"1000 - 4999",AND(C2757&gt;=5000,C2757&lt;=9999),"5000 - 9999",AND(C2757&gt;=10000,C2757&lt;=14999),"10000 - 14999",AND(C2757&gt;=15000,C2757&lt;=19999),"15000 - 19999",AND(C2757&gt;=20000,C2757&lt;=24999),"20000 - 24999",AND(C2757&gt;=25000,C2757&lt;=29999),"25000 - 29999",AND(C2757&gt;=30000,C2757&lt;=34999),"30000 - 34999",AND(C2757&gt;=35000,C2757&lt;=39999),"35000 - 39999",AND(C2757&gt;=40000,C2757&lt;=44999),"40000 - 44999",AND(C2757&gt;=45000,C2757&lt;=49999),"45000 - 49999",C2757&gt;=50000,"50000 or more")</f>
        <v>&lt;1000</v>
      </c>
    </row>
    <row r="2758" spans="1:4" x14ac:dyDescent="0.25">
      <c r="A2758">
        <v>33</v>
      </c>
      <c r="B2758" t="str" cm="1">
        <f t="array" ref="B2758">_xlfn.IFS(Data!F2758 = "successful", "successful",Data!F2758="failed","unsuccessful",Data!F2758="canceled","unsuccessful",Data!F2758="live","live")</f>
        <v>unsuccessful</v>
      </c>
      <c r="C2758">
        <v>10000</v>
      </c>
      <c r="D2758" t="str" cm="1">
        <f t="array" ref="D2758">_xlfn.IFS(C2758&lt;1000,"&lt;1000",AND(C2758&gt;=1000,C2758&lt;=4999),"1000 - 4999",AND(C2758&gt;=5000,C2758&lt;=9999),"5000 - 9999",AND(C2758&gt;=10000,C2758&lt;=14999),"10000 - 14999",AND(C2758&gt;=15000,C2758&lt;=19999),"15000 - 19999",AND(C2758&gt;=20000,C2758&lt;=24999),"20000 - 24999",AND(C2758&gt;=25000,C2758&lt;=29999),"25000 - 29999",AND(C2758&gt;=30000,C2758&lt;=34999),"30000 - 34999",AND(C2758&gt;=35000,C2758&lt;=39999),"35000 - 39999",AND(C2758&gt;=40000,C2758&lt;=44999),"40000 - 44999",AND(C2758&gt;=45000,C2758&lt;=49999),"45000 - 49999",C2758&gt;=50000,"50000 or more")</f>
        <v>10000 - 14999</v>
      </c>
    </row>
    <row r="2759" spans="1:4" x14ac:dyDescent="0.25">
      <c r="A2759">
        <v>2</v>
      </c>
      <c r="B2759" t="str" cm="1">
        <f t="array" ref="B2759">_xlfn.IFS(Data!F2759 = "successful", "successful",Data!F2759="failed","unsuccessful",Data!F2759="canceled","unsuccessful",Data!F2759="live","live")</f>
        <v>unsuccessful</v>
      </c>
      <c r="C2759">
        <v>1500</v>
      </c>
      <c r="D2759" t="str" cm="1">
        <f t="array" ref="D2759">_xlfn.IFS(C2759&lt;1000,"&lt;1000",AND(C2759&gt;=1000,C2759&lt;=4999),"1000 - 4999",AND(C2759&gt;=5000,C2759&lt;=9999),"5000 - 9999",AND(C2759&gt;=10000,C2759&lt;=14999),"10000 - 14999",AND(C2759&gt;=15000,C2759&lt;=19999),"15000 - 19999",AND(C2759&gt;=20000,C2759&lt;=24999),"20000 - 24999",AND(C2759&gt;=25000,C2759&lt;=29999),"25000 - 29999",AND(C2759&gt;=30000,C2759&lt;=34999),"30000 - 34999",AND(C2759&gt;=35000,C2759&lt;=39999),"35000 - 39999",AND(C2759&gt;=40000,C2759&lt;=44999),"40000 - 44999",AND(C2759&gt;=45000,C2759&lt;=49999),"45000 - 49999",C2759&gt;=50000,"50000 or more")</f>
        <v>1000 - 4999</v>
      </c>
    </row>
    <row r="2760" spans="1:4" x14ac:dyDescent="0.25">
      <c r="A2760">
        <v>6</v>
      </c>
      <c r="B2760" t="str" cm="1">
        <f t="array" ref="B2760">_xlfn.IFS(Data!F2760 = "successful", "successful",Data!F2760="failed","unsuccessful",Data!F2760="canceled","unsuccessful",Data!F2760="live","live")</f>
        <v>unsuccessful</v>
      </c>
      <c r="C2760">
        <v>2000</v>
      </c>
      <c r="D2760" t="str" cm="1">
        <f t="array" ref="D2760">_xlfn.IFS(C2760&lt;1000,"&lt;1000",AND(C2760&gt;=1000,C2760&lt;=4999),"1000 - 4999",AND(C2760&gt;=5000,C2760&lt;=9999),"5000 - 9999",AND(C2760&gt;=10000,C2760&lt;=14999),"10000 - 14999",AND(C2760&gt;=15000,C2760&lt;=19999),"15000 - 19999",AND(C2760&gt;=20000,C2760&lt;=24999),"20000 - 24999",AND(C2760&gt;=25000,C2760&lt;=29999),"25000 - 29999",AND(C2760&gt;=30000,C2760&lt;=34999),"30000 - 34999",AND(C2760&gt;=35000,C2760&lt;=39999),"35000 - 39999",AND(C2760&gt;=40000,C2760&lt;=44999),"40000 - 44999",AND(C2760&gt;=45000,C2760&lt;=49999),"45000 - 49999",C2760&gt;=50000,"50000 or more")</f>
        <v>1000 - 4999</v>
      </c>
    </row>
    <row r="2761" spans="1:4" x14ac:dyDescent="0.25">
      <c r="A2761">
        <v>2</v>
      </c>
      <c r="B2761" t="str" cm="1">
        <f t="array" ref="B2761">_xlfn.IFS(Data!F2761 = "successful", "successful",Data!F2761="failed","unsuccessful",Data!F2761="canceled","unsuccessful",Data!F2761="live","live")</f>
        <v>unsuccessful</v>
      </c>
      <c r="C2761">
        <v>1000</v>
      </c>
      <c r="D2761" t="str" cm="1">
        <f t="array" ref="D2761">_xlfn.IFS(C2761&lt;1000,"&lt;1000",AND(C2761&gt;=1000,C2761&lt;=4999),"1000 - 4999",AND(C2761&gt;=5000,C2761&lt;=9999),"5000 - 9999",AND(C2761&gt;=10000,C2761&lt;=14999),"10000 - 14999",AND(C2761&gt;=15000,C2761&lt;=19999),"15000 - 19999",AND(C2761&gt;=20000,C2761&lt;=24999),"20000 - 24999",AND(C2761&gt;=25000,C2761&lt;=29999),"25000 - 29999",AND(C2761&gt;=30000,C2761&lt;=34999),"30000 - 34999",AND(C2761&gt;=35000,C2761&lt;=39999),"35000 - 39999",AND(C2761&gt;=40000,C2761&lt;=44999),"40000 - 44999",AND(C2761&gt;=45000,C2761&lt;=49999),"45000 - 49999",C2761&gt;=50000,"50000 or more")</f>
        <v>1000 - 4999</v>
      </c>
    </row>
    <row r="2762" spans="1:4" x14ac:dyDescent="0.25">
      <c r="A2762">
        <v>0</v>
      </c>
      <c r="B2762" t="str" cm="1">
        <f t="array" ref="B2762">_xlfn.IFS(Data!F2762 = "successful", "successful",Data!F2762="failed","unsuccessful",Data!F2762="canceled","unsuccessful",Data!F2762="live","live")</f>
        <v>unsuccessful</v>
      </c>
      <c r="C2762">
        <v>5000</v>
      </c>
      <c r="D2762" t="str" cm="1">
        <f t="array" ref="D2762">_xlfn.IFS(C2762&lt;1000,"&lt;1000",AND(C2762&gt;=1000,C2762&lt;=4999),"1000 - 4999",AND(C2762&gt;=5000,C2762&lt;=9999),"5000 - 9999",AND(C2762&gt;=10000,C2762&lt;=14999),"10000 - 14999",AND(C2762&gt;=15000,C2762&lt;=19999),"15000 - 19999",AND(C2762&gt;=20000,C2762&lt;=24999),"20000 - 24999",AND(C2762&gt;=25000,C2762&lt;=29999),"25000 - 29999",AND(C2762&gt;=30000,C2762&lt;=34999),"30000 - 34999",AND(C2762&gt;=35000,C2762&lt;=39999),"35000 - 39999",AND(C2762&gt;=40000,C2762&lt;=44999),"40000 - 44999",AND(C2762&gt;=45000,C2762&lt;=49999),"45000 - 49999",C2762&gt;=50000,"50000 or more")</f>
        <v>5000 - 9999</v>
      </c>
    </row>
    <row r="2763" spans="1:4" x14ac:dyDescent="0.25">
      <c r="A2763">
        <v>4</v>
      </c>
      <c r="B2763" t="str" cm="1">
        <f t="array" ref="B2763">_xlfn.IFS(Data!F2763 = "successful", "successful",Data!F2763="failed","unsuccessful",Data!F2763="canceled","unsuccessful",Data!F2763="live","live")</f>
        <v>unsuccessful</v>
      </c>
      <c r="C2763">
        <v>5000</v>
      </c>
      <c r="D2763" t="str" cm="1">
        <f t="array" ref="D2763">_xlfn.IFS(C2763&lt;1000,"&lt;1000",AND(C2763&gt;=1000,C2763&lt;=4999),"1000 - 4999",AND(C2763&gt;=5000,C2763&lt;=9999),"5000 - 9999",AND(C2763&gt;=10000,C2763&lt;=14999),"10000 - 14999",AND(C2763&gt;=15000,C2763&lt;=19999),"15000 - 19999",AND(C2763&gt;=20000,C2763&lt;=24999),"20000 - 24999",AND(C2763&gt;=25000,C2763&lt;=29999),"25000 - 29999",AND(C2763&gt;=30000,C2763&lt;=34999),"30000 - 34999",AND(C2763&gt;=35000,C2763&lt;=39999),"35000 - 39999",AND(C2763&gt;=40000,C2763&lt;=44999),"40000 - 44999",AND(C2763&gt;=45000,C2763&lt;=49999),"45000 - 49999",C2763&gt;=50000,"50000 or more")</f>
        <v>5000 - 9999</v>
      </c>
    </row>
    <row r="2764" spans="1:4" x14ac:dyDescent="0.25">
      <c r="A2764">
        <v>1</v>
      </c>
      <c r="B2764" t="str" cm="1">
        <f t="array" ref="B2764">_xlfn.IFS(Data!F2764 = "successful", "successful",Data!F2764="failed","unsuccessful",Data!F2764="canceled","unsuccessful",Data!F2764="live","live")</f>
        <v>unsuccessful</v>
      </c>
      <c r="C2764">
        <v>3250</v>
      </c>
      <c r="D2764" t="str" cm="1">
        <f t="array" ref="D2764">_xlfn.IFS(C2764&lt;1000,"&lt;1000",AND(C2764&gt;=1000,C2764&lt;=4999),"1000 - 4999",AND(C2764&gt;=5000,C2764&lt;=9999),"5000 - 9999",AND(C2764&gt;=10000,C2764&lt;=14999),"10000 - 14999",AND(C2764&gt;=15000,C2764&lt;=19999),"15000 - 19999",AND(C2764&gt;=20000,C2764&lt;=24999),"20000 - 24999",AND(C2764&gt;=25000,C2764&lt;=29999),"25000 - 29999",AND(C2764&gt;=30000,C2764&lt;=34999),"30000 - 34999",AND(C2764&gt;=35000,C2764&lt;=39999),"35000 - 39999",AND(C2764&gt;=40000,C2764&lt;=44999),"40000 - 44999",AND(C2764&gt;=45000,C2764&lt;=49999),"45000 - 49999",C2764&gt;=50000,"50000 or more")</f>
        <v>1000 - 4999</v>
      </c>
    </row>
    <row r="2765" spans="1:4" x14ac:dyDescent="0.25">
      <c r="A2765">
        <v>3</v>
      </c>
      <c r="B2765" t="str" cm="1">
        <f t="array" ref="B2765">_xlfn.IFS(Data!F2765 = "successful", "successful",Data!F2765="failed","unsuccessful",Data!F2765="canceled","unsuccessful",Data!F2765="live","live")</f>
        <v>unsuccessful</v>
      </c>
      <c r="C2765">
        <v>39400</v>
      </c>
      <c r="D2765" t="str" cm="1">
        <f t="array" ref="D2765">_xlfn.IFS(C2765&lt;1000,"&lt;1000",AND(C2765&gt;=1000,C2765&lt;=4999),"1000 - 4999",AND(C2765&gt;=5000,C2765&lt;=9999),"5000 - 9999",AND(C2765&gt;=10000,C2765&lt;=14999),"10000 - 14999",AND(C2765&gt;=15000,C2765&lt;=19999),"15000 - 19999",AND(C2765&gt;=20000,C2765&lt;=24999),"20000 - 24999",AND(C2765&gt;=25000,C2765&lt;=29999),"25000 - 29999",AND(C2765&gt;=30000,C2765&lt;=34999),"30000 - 34999",AND(C2765&gt;=35000,C2765&lt;=39999),"35000 - 39999",AND(C2765&gt;=40000,C2765&lt;=44999),"40000 - 44999",AND(C2765&gt;=45000,C2765&lt;=49999),"45000 - 49999",C2765&gt;=50000,"50000 or more")</f>
        <v>35000 - 39999</v>
      </c>
    </row>
    <row r="2766" spans="1:4" x14ac:dyDescent="0.25">
      <c r="A2766">
        <v>4</v>
      </c>
      <c r="B2766" t="str" cm="1">
        <f t="array" ref="B2766">_xlfn.IFS(Data!F2766 = "successful", "successful",Data!F2766="failed","unsuccessful",Data!F2766="canceled","unsuccessful",Data!F2766="live","live")</f>
        <v>unsuccessful</v>
      </c>
      <c r="C2766">
        <v>4000</v>
      </c>
      <c r="D2766" t="str" cm="1">
        <f t="array" ref="D2766">_xlfn.IFS(C2766&lt;1000,"&lt;1000",AND(C2766&gt;=1000,C2766&lt;=4999),"1000 - 4999",AND(C2766&gt;=5000,C2766&lt;=9999),"5000 - 9999",AND(C2766&gt;=10000,C2766&lt;=14999),"10000 - 14999",AND(C2766&gt;=15000,C2766&lt;=19999),"15000 - 19999",AND(C2766&gt;=20000,C2766&lt;=24999),"20000 - 24999",AND(C2766&gt;=25000,C2766&lt;=29999),"25000 - 29999",AND(C2766&gt;=30000,C2766&lt;=34999),"30000 - 34999",AND(C2766&gt;=35000,C2766&lt;=39999),"35000 - 39999",AND(C2766&gt;=40000,C2766&lt;=44999),"40000 - 44999",AND(C2766&gt;=45000,C2766&lt;=49999),"45000 - 49999",C2766&gt;=50000,"50000 or more")</f>
        <v>1000 - 4999</v>
      </c>
    </row>
    <row r="2767" spans="1:4" x14ac:dyDescent="0.25">
      <c r="A2767">
        <v>0</v>
      </c>
      <c r="B2767" t="str" cm="1">
        <f t="array" ref="B2767">_xlfn.IFS(Data!F2767 = "successful", "successful",Data!F2767="failed","unsuccessful",Data!F2767="canceled","unsuccessful",Data!F2767="live","live")</f>
        <v>unsuccessful</v>
      </c>
      <c r="C2767">
        <v>4000</v>
      </c>
      <c r="D2767" t="str" cm="1">
        <f t="array" ref="D2767">_xlfn.IFS(C2767&lt;1000,"&lt;1000",AND(C2767&gt;=1000,C2767&lt;=4999),"1000 - 4999",AND(C2767&gt;=5000,C2767&lt;=9999),"5000 - 9999",AND(C2767&gt;=10000,C2767&lt;=14999),"10000 - 14999",AND(C2767&gt;=15000,C2767&lt;=19999),"15000 - 19999",AND(C2767&gt;=20000,C2767&lt;=24999),"20000 - 24999",AND(C2767&gt;=25000,C2767&lt;=29999),"25000 - 29999",AND(C2767&gt;=30000,C2767&lt;=34999),"30000 - 34999",AND(C2767&gt;=35000,C2767&lt;=39999),"35000 - 39999",AND(C2767&gt;=40000,C2767&lt;=44999),"40000 - 44999",AND(C2767&gt;=45000,C2767&lt;=49999),"45000 - 49999",C2767&gt;=50000,"50000 or more")</f>
        <v>1000 - 4999</v>
      </c>
    </row>
    <row r="2768" spans="1:4" x14ac:dyDescent="0.25">
      <c r="A2768">
        <v>4</v>
      </c>
      <c r="B2768" t="str" cm="1">
        <f t="array" ref="B2768">_xlfn.IFS(Data!F2768 = "successful", "successful",Data!F2768="failed","unsuccessful",Data!F2768="canceled","unsuccessful",Data!F2768="live","live")</f>
        <v>unsuccessful</v>
      </c>
      <c r="C2768">
        <v>5000</v>
      </c>
      <c r="D2768" t="str" cm="1">
        <f t="array" ref="D2768">_xlfn.IFS(C2768&lt;1000,"&lt;1000",AND(C2768&gt;=1000,C2768&lt;=4999),"1000 - 4999",AND(C2768&gt;=5000,C2768&lt;=9999),"5000 - 9999",AND(C2768&gt;=10000,C2768&lt;=14999),"10000 - 14999",AND(C2768&gt;=15000,C2768&lt;=19999),"15000 - 19999",AND(C2768&gt;=20000,C2768&lt;=24999),"20000 - 24999",AND(C2768&gt;=25000,C2768&lt;=29999),"25000 - 29999",AND(C2768&gt;=30000,C2768&lt;=34999),"30000 - 34999",AND(C2768&gt;=35000,C2768&lt;=39999),"35000 - 39999",AND(C2768&gt;=40000,C2768&lt;=44999),"40000 - 44999",AND(C2768&gt;=45000,C2768&lt;=49999),"45000 - 49999",C2768&gt;=50000,"50000 or more")</f>
        <v>5000 - 9999</v>
      </c>
    </row>
    <row r="2769" spans="1:4" x14ac:dyDescent="0.25">
      <c r="A2769">
        <v>3</v>
      </c>
      <c r="B2769" t="str" cm="1">
        <f t="array" ref="B2769">_xlfn.IFS(Data!F2769 = "successful", "successful",Data!F2769="failed","unsuccessful",Data!F2769="canceled","unsuccessful",Data!F2769="live","live")</f>
        <v>unsuccessful</v>
      </c>
      <c r="C2769">
        <v>4000</v>
      </c>
      <c r="D2769" t="str" cm="1">
        <f t="array" ref="D2769">_xlfn.IFS(C2769&lt;1000,"&lt;1000",AND(C2769&gt;=1000,C2769&lt;=4999),"1000 - 4999",AND(C2769&gt;=5000,C2769&lt;=9999),"5000 - 9999",AND(C2769&gt;=10000,C2769&lt;=14999),"10000 - 14999",AND(C2769&gt;=15000,C2769&lt;=19999),"15000 - 19999",AND(C2769&gt;=20000,C2769&lt;=24999),"20000 - 24999",AND(C2769&gt;=25000,C2769&lt;=29999),"25000 - 29999",AND(C2769&gt;=30000,C2769&lt;=34999),"30000 - 34999",AND(C2769&gt;=35000,C2769&lt;=39999),"35000 - 39999",AND(C2769&gt;=40000,C2769&lt;=44999),"40000 - 44999",AND(C2769&gt;=45000,C2769&lt;=49999),"45000 - 49999",C2769&gt;=50000,"50000 or more")</f>
        <v>1000 - 4999</v>
      </c>
    </row>
    <row r="2770" spans="1:4" x14ac:dyDescent="0.25">
      <c r="A2770">
        <v>34</v>
      </c>
      <c r="B2770" t="str" cm="1">
        <f t="array" ref="B2770">_xlfn.IFS(Data!F2770 = "successful", "successful",Data!F2770="failed","unsuccessful",Data!F2770="canceled","unsuccessful",Data!F2770="live","live")</f>
        <v>unsuccessful</v>
      </c>
      <c r="C2770">
        <v>7000</v>
      </c>
      <c r="D2770" t="str" cm="1">
        <f t="array" ref="D2770">_xlfn.IFS(C2770&lt;1000,"&lt;1000",AND(C2770&gt;=1000,C2770&lt;=4999),"1000 - 4999",AND(C2770&gt;=5000,C2770&lt;=9999),"5000 - 9999",AND(C2770&gt;=10000,C2770&lt;=14999),"10000 - 14999",AND(C2770&gt;=15000,C2770&lt;=19999),"15000 - 19999",AND(C2770&gt;=20000,C2770&lt;=24999),"20000 - 24999",AND(C2770&gt;=25000,C2770&lt;=29999),"25000 - 29999",AND(C2770&gt;=30000,C2770&lt;=34999),"30000 - 34999",AND(C2770&gt;=35000,C2770&lt;=39999),"35000 - 39999",AND(C2770&gt;=40000,C2770&lt;=44999),"40000 - 44999",AND(C2770&gt;=45000,C2770&lt;=49999),"45000 - 49999",C2770&gt;=50000,"50000 or more")</f>
        <v>5000 - 9999</v>
      </c>
    </row>
    <row r="2771" spans="1:4" x14ac:dyDescent="0.25">
      <c r="A2771">
        <v>2</v>
      </c>
      <c r="B2771" t="str" cm="1">
        <f t="array" ref="B2771">_xlfn.IFS(Data!F2771 = "successful", "successful",Data!F2771="failed","unsuccessful",Data!F2771="canceled","unsuccessful",Data!F2771="live","live")</f>
        <v>unsuccessful</v>
      </c>
      <c r="C2771">
        <v>800</v>
      </c>
      <c r="D2771" t="str" cm="1">
        <f t="array" ref="D2771">_xlfn.IFS(C2771&lt;1000,"&lt;1000",AND(C2771&gt;=1000,C2771&lt;=4999),"1000 - 4999",AND(C2771&gt;=5000,C2771&lt;=9999),"5000 - 9999",AND(C2771&gt;=10000,C2771&lt;=14999),"10000 - 14999",AND(C2771&gt;=15000,C2771&lt;=19999),"15000 - 19999",AND(C2771&gt;=20000,C2771&lt;=24999),"20000 - 24999",AND(C2771&gt;=25000,C2771&lt;=29999),"25000 - 29999",AND(C2771&gt;=30000,C2771&lt;=34999),"30000 - 34999",AND(C2771&gt;=35000,C2771&lt;=39999),"35000 - 39999",AND(C2771&gt;=40000,C2771&lt;=44999),"40000 - 44999",AND(C2771&gt;=45000,C2771&lt;=49999),"45000 - 49999",C2771&gt;=50000,"50000 or more")</f>
        <v>&lt;1000</v>
      </c>
    </row>
    <row r="2772" spans="1:4" x14ac:dyDescent="0.25">
      <c r="A2772">
        <v>33</v>
      </c>
      <c r="B2772" t="str" cm="1">
        <f t="array" ref="B2772">_xlfn.IFS(Data!F2772 = "successful", "successful",Data!F2772="failed","unsuccessful",Data!F2772="canceled","unsuccessful",Data!F2772="live","live")</f>
        <v>unsuccessful</v>
      </c>
      <c r="C2772">
        <v>20000</v>
      </c>
      <c r="D2772" t="str" cm="1">
        <f t="array" ref="D2772">_xlfn.IFS(C2772&lt;1000,"&lt;1000",AND(C2772&gt;=1000,C2772&lt;=4999),"1000 - 4999",AND(C2772&gt;=5000,C2772&lt;=9999),"5000 - 9999",AND(C2772&gt;=10000,C2772&lt;=14999),"10000 - 14999",AND(C2772&gt;=15000,C2772&lt;=19999),"15000 - 19999",AND(C2772&gt;=20000,C2772&lt;=24999),"20000 - 24999",AND(C2772&gt;=25000,C2772&lt;=29999),"25000 - 29999",AND(C2772&gt;=30000,C2772&lt;=34999),"30000 - 34999",AND(C2772&gt;=35000,C2772&lt;=39999),"35000 - 39999",AND(C2772&gt;=40000,C2772&lt;=44999),"40000 - 44999",AND(C2772&gt;=45000,C2772&lt;=49999),"45000 - 49999",C2772&gt;=50000,"50000 or more")</f>
        <v>20000 - 24999</v>
      </c>
    </row>
    <row r="2773" spans="1:4" x14ac:dyDescent="0.25">
      <c r="A2773">
        <v>0</v>
      </c>
      <c r="B2773" t="str" cm="1">
        <f t="array" ref="B2773">_xlfn.IFS(Data!F2773 = "successful", "successful",Data!F2773="failed","unsuccessful",Data!F2773="canceled","unsuccessful",Data!F2773="live","live")</f>
        <v>unsuccessful</v>
      </c>
      <c r="C2773">
        <v>19980</v>
      </c>
      <c r="D2773" t="str" cm="1">
        <f t="array" ref="D2773">_xlfn.IFS(C2773&lt;1000,"&lt;1000",AND(C2773&gt;=1000,C2773&lt;=4999),"1000 - 4999",AND(C2773&gt;=5000,C2773&lt;=9999),"5000 - 9999",AND(C2773&gt;=10000,C2773&lt;=14999),"10000 - 14999",AND(C2773&gt;=15000,C2773&lt;=19999),"15000 - 19999",AND(C2773&gt;=20000,C2773&lt;=24999),"20000 - 24999",AND(C2773&gt;=25000,C2773&lt;=29999),"25000 - 29999",AND(C2773&gt;=30000,C2773&lt;=34999),"30000 - 34999",AND(C2773&gt;=35000,C2773&lt;=39999),"35000 - 39999",AND(C2773&gt;=40000,C2773&lt;=44999),"40000 - 44999",AND(C2773&gt;=45000,C2773&lt;=49999),"45000 - 49999",C2773&gt;=50000,"50000 or more")</f>
        <v>15000 - 19999</v>
      </c>
    </row>
    <row r="2774" spans="1:4" x14ac:dyDescent="0.25">
      <c r="A2774">
        <v>0</v>
      </c>
      <c r="B2774" t="str" cm="1">
        <f t="array" ref="B2774">_xlfn.IFS(Data!F2774 = "successful", "successful",Data!F2774="failed","unsuccessful",Data!F2774="canceled","unsuccessful",Data!F2774="live","live")</f>
        <v>unsuccessful</v>
      </c>
      <c r="C2774">
        <v>8000</v>
      </c>
      <c r="D2774" t="str" cm="1">
        <f t="array" ref="D2774">_xlfn.IFS(C2774&lt;1000,"&lt;1000",AND(C2774&gt;=1000,C2774&lt;=4999),"1000 - 4999",AND(C2774&gt;=5000,C2774&lt;=9999),"5000 - 9999",AND(C2774&gt;=10000,C2774&lt;=14999),"10000 - 14999",AND(C2774&gt;=15000,C2774&lt;=19999),"15000 - 19999",AND(C2774&gt;=20000,C2774&lt;=24999),"20000 - 24999",AND(C2774&gt;=25000,C2774&lt;=29999),"25000 - 29999",AND(C2774&gt;=30000,C2774&lt;=34999),"30000 - 34999",AND(C2774&gt;=35000,C2774&lt;=39999),"35000 - 39999",AND(C2774&gt;=40000,C2774&lt;=44999),"40000 - 44999",AND(C2774&gt;=45000,C2774&lt;=49999),"45000 - 49999",C2774&gt;=50000,"50000 or more")</f>
        <v>5000 - 9999</v>
      </c>
    </row>
    <row r="2775" spans="1:4" x14ac:dyDescent="0.25">
      <c r="A2775">
        <v>1</v>
      </c>
      <c r="B2775" t="str" cm="1">
        <f t="array" ref="B2775">_xlfn.IFS(Data!F2775 = "successful", "successful",Data!F2775="failed","unsuccessful",Data!F2775="canceled","unsuccessful",Data!F2775="live","live")</f>
        <v>unsuccessful</v>
      </c>
      <c r="C2775">
        <v>530</v>
      </c>
      <c r="D2775" t="str" cm="1">
        <f t="array" ref="D2775">_xlfn.IFS(C2775&lt;1000,"&lt;1000",AND(C2775&gt;=1000,C2775&lt;=4999),"1000 - 4999",AND(C2775&gt;=5000,C2775&lt;=9999),"5000 - 9999",AND(C2775&gt;=10000,C2775&lt;=14999),"10000 - 14999",AND(C2775&gt;=15000,C2775&lt;=19999),"15000 - 19999",AND(C2775&gt;=20000,C2775&lt;=24999),"20000 - 24999",AND(C2775&gt;=25000,C2775&lt;=29999),"25000 - 29999",AND(C2775&gt;=30000,C2775&lt;=34999),"30000 - 34999",AND(C2775&gt;=35000,C2775&lt;=39999),"35000 - 39999",AND(C2775&gt;=40000,C2775&lt;=44999),"40000 - 44999",AND(C2775&gt;=45000,C2775&lt;=49999),"45000 - 49999",C2775&gt;=50000,"50000 or more")</f>
        <v>&lt;1000</v>
      </c>
    </row>
    <row r="2776" spans="1:4" x14ac:dyDescent="0.25">
      <c r="A2776">
        <v>13</v>
      </c>
      <c r="B2776" t="str" cm="1">
        <f t="array" ref="B2776">_xlfn.IFS(Data!F2776 = "successful", "successful",Data!F2776="failed","unsuccessful",Data!F2776="canceled","unsuccessful",Data!F2776="live","live")</f>
        <v>unsuccessful</v>
      </c>
      <c r="C2776">
        <v>4000</v>
      </c>
      <c r="D2776" t="str" cm="1">
        <f t="array" ref="D2776">_xlfn.IFS(C2776&lt;1000,"&lt;1000",AND(C2776&gt;=1000,C2776&lt;=4999),"1000 - 4999",AND(C2776&gt;=5000,C2776&lt;=9999),"5000 - 9999",AND(C2776&gt;=10000,C2776&lt;=14999),"10000 - 14999",AND(C2776&gt;=15000,C2776&lt;=19999),"15000 - 19999",AND(C2776&gt;=20000,C2776&lt;=24999),"20000 - 24999",AND(C2776&gt;=25000,C2776&lt;=29999),"25000 - 29999",AND(C2776&gt;=30000,C2776&lt;=34999),"30000 - 34999",AND(C2776&gt;=35000,C2776&lt;=39999),"35000 - 39999",AND(C2776&gt;=40000,C2776&lt;=44999),"40000 - 44999",AND(C2776&gt;=45000,C2776&lt;=49999),"45000 - 49999",C2776&gt;=50000,"50000 or more")</f>
        <v>1000 - 4999</v>
      </c>
    </row>
    <row r="2777" spans="1:4" x14ac:dyDescent="0.25">
      <c r="A2777">
        <v>2</v>
      </c>
      <c r="B2777" t="str" cm="1">
        <f t="array" ref="B2777">_xlfn.IFS(Data!F2777 = "successful", "successful",Data!F2777="failed","unsuccessful",Data!F2777="canceled","unsuccessful",Data!F2777="live","live")</f>
        <v>unsuccessful</v>
      </c>
      <c r="C2777">
        <v>5000</v>
      </c>
      <c r="D2777" t="str" cm="1">
        <f t="array" ref="D2777">_xlfn.IFS(C2777&lt;1000,"&lt;1000",AND(C2777&gt;=1000,C2777&lt;=4999),"1000 - 4999",AND(C2777&gt;=5000,C2777&lt;=9999),"5000 - 9999",AND(C2777&gt;=10000,C2777&lt;=14999),"10000 - 14999",AND(C2777&gt;=15000,C2777&lt;=19999),"15000 - 19999",AND(C2777&gt;=20000,C2777&lt;=24999),"20000 - 24999",AND(C2777&gt;=25000,C2777&lt;=29999),"25000 - 29999",AND(C2777&gt;=30000,C2777&lt;=34999),"30000 - 34999",AND(C2777&gt;=35000,C2777&lt;=39999),"35000 - 39999",AND(C2777&gt;=40000,C2777&lt;=44999),"40000 - 44999",AND(C2777&gt;=45000,C2777&lt;=49999),"45000 - 49999",C2777&gt;=50000,"50000 or more")</f>
        <v>5000 - 9999</v>
      </c>
    </row>
    <row r="2778" spans="1:4" x14ac:dyDescent="0.25">
      <c r="A2778">
        <v>36</v>
      </c>
      <c r="B2778" t="str" cm="1">
        <f t="array" ref="B2778">_xlfn.IFS(Data!F2778 = "successful", "successful",Data!F2778="failed","unsuccessful",Data!F2778="canceled","unsuccessful",Data!F2778="live","live")</f>
        <v>unsuccessful</v>
      </c>
      <c r="C2778">
        <v>21000</v>
      </c>
      <c r="D2778" t="str" cm="1">
        <f t="array" ref="D2778">_xlfn.IFS(C2778&lt;1000,"&lt;1000",AND(C2778&gt;=1000,C2778&lt;=4999),"1000 - 4999",AND(C2778&gt;=5000,C2778&lt;=9999),"5000 - 9999",AND(C2778&gt;=10000,C2778&lt;=14999),"10000 - 14999",AND(C2778&gt;=15000,C2778&lt;=19999),"15000 - 19999",AND(C2778&gt;=20000,C2778&lt;=24999),"20000 - 24999",AND(C2778&gt;=25000,C2778&lt;=29999),"25000 - 29999",AND(C2778&gt;=30000,C2778&lt;=34999),"30000 - 34999",AND(C2778&gt;=35000,C2778&lt;=39999),"35000 - 39999",AND(C2778&gt;=40000,C2778&lt;=44999),"40000 - 44999",AND(C2778&gt;=45000,C2778&lt;=49999),"45000 - 49999",C2778&gt;=50000,"50000 or more")</f>
        <v>20000 - 24999</v>
      </c>
    </row>
    <row r="2779" spans="1:4" x14ac:dyDescent="0.25">
      <c r="A2779">
        <v>1</v>
      </c>
      <c r="B2779" t="str" cm="1">
        <f t="array" ref="B2779">_xlfn.IFS(Data!F2779 = "successful", "successful",Data!F2779="failed","unsuccessful",Data!F2779="canceled","unsuccessful",Data!F2779="live","live")</f>
        <v>unsuccessful</v>
      </c>
      <c r="C2779">
        <v>3000</v>
      </c>
      <c r="D2779" t="str" cm="1">
        <f t="array" ref="D2779">_xlfn.IFS(C2779&lt;1000,"&lt;1000",AND(C2779&gt;=1000,C2779&lt;=4999),"1000 - 4999",AND(C2779&gt;=5000,C2779&lt;=9999),"5000 - 9999",AND(C2779&gt;=10000,C2779&lt;=14999),"10000 - 14999",AND(C2779&gt;=15000,C2779&lt;=19999),"15000 - 19999",AND(C2779&gt;=20000,C2779&lt;=24999),"20000 - 24999",AND(C2779&gt;=25000,C2779&lt;=29999),"25000 - 29999",AND(C2779&gt;=30000,C2779&lt;=34999),"30000 - 34999",AND(C2779&gt;=35000,C2779&lt;=39999),"35000 - 39999",AND(C2779&gt;=40000,C2779&lt;=44999),"40000 - 44999",AND(C2779&gt;=45000,C2779&lt;=49999),"45000 - 49999",C2779&gt;=50000,"50000 or more")</f>
        <v>1000 - 4999</v>
      </c>
    </row>
    <row r="2780" spans="1:4" x14ac:dyDescent="0.25">
      <c r="A2780">
        <v>15</v>
      </c>
      <c r="B2780" t="str" cm="1">
        <f t="array" ref="B2780">_xlfn.IFS(Data!F2780 = "successful", "successful",Data!F2780="failed","unsuccessful",Data!F2780="canceled","unsuccessful",Data!F2780="live","live")</f>
        <v>unsuccessful</v>
      </c>
      <c r="C2780">
        <v>5500</v>
      </c>
      <c r="D2780" t="str" cm="1">
        <f t="array" ref="D2780">_xlfn.IFS(C2780&lt;1000,"&lt;1000",AND(C2780&gt;=1000,C2780&lt;=4999),"1000 - 4999",AND(C2780&gt;=5000,C2780&lt;=9999),"5000 - 9999",AND(C2780&gt;=10000,C2780&lt;=14999),"10000 - 14999",AND(C2780&gt;=15000,C2780&lt;=19999),"15000 - 19999",AND(C2780&gt;=20000,C2780&lt;=24999),"20000 - 24999",AND(C2780&gt;=25000,C2780&lt;=29999),"25000 - 29999",AND(C2780&gt;=30000,C2780&lt;=34999),"30000 - 34999",AND(C2780&gt;=35000,C2780&lt;=39999),"35000 - 39999",AND(C2780&gt;=40000,C2780&lt;=44999),"40000 - 44999",AND(C2780&gt;=45000,C2780&lt;=49999),"45000 - 49999",C2780&gt;=50000,"50000 or more")</f>
        <v>5000 - 9999</v>
      </c>
    </row>
    <row r="2781" spans="1:4" x14ac:dyDescent="0.25">
      <c r="A2781">
        <v>1</v>
      </c>
      <c r="B2781" t="str" cm="1">
        <f t="array" ref="B2781">_xlfn.IFS(Data!F2781 = "successful", "successful",Data!F2781="failed","unsuccessful",Data!F2781="canceled","unsuccessful",Data!F2781="live","live")</f>
        <v>unsuccessful</v>
      </c>
      <c r="C2781">
        <v>2500</v>
      </c>
      <c r="D2781" t="str" cm="1">
        <f t="array" ref="D2781">_xlfn.IFS(C2781&lt;1000,"&lt;1000",AND(C2781&gt;=1000,C2781&lt;=4999),"1000 - 4999",AND(C2781&gt;=5000,C2781&lt;=9999),"5000 - 9999",AND(C2781&gt;=10000,C2781&lt;=14999),"10000 - 14999",AND(C2781&gt;=15000,C2781&lt;=19999),"15000 - 19999",AND(C2781&gt;=20000,C2781&lt;=24999),"20000 - 24999",AND(C2781&gt;=25000,C2781&lt;=29999),"25000 - 29999",AND(C2781&gt;=30000,C2781&lt;=34999),"30000 - 34999",AND(C2781&gt;=35000,C2781&lt;=39999),"35000 - 39999",AND(C2781&gt;=40000,C2781&lt;=44999),"40000 - 44999",AND(C2781&gt;=45000,C2781&lt;=49999),"45000 - 49999",C2781&gt;=50000,"50000 or more")</f>
        <v>1000 - 4999</v>
      </c>
    </row>
    <row r="2782" spans="1:4" x14ac:dyDescent="0.25">
      <c r="A2782">
        <v>0</v>
      </c>
      <c r="B2782" t="str" cm="1">
        <f t="array" ref="B2782">_xlfn.IFS(Data!F2782 = "successful", "successful",Data!F2782="failed","unsuccessful",Data!F2782="canceled","unsuccessful",Data!F2782="live","live")</f>
        <v>unsuccessful</v>
      </c>
      <c r="C2782">
        <v>100000</v>
      </c>
      <c r="D2782" t="str" cm="1">
        <f t="array" ref="D2782">_xlfn.IFS(C2782&lt;1000,"&lt;1000",AND(C2782&gt;=1000,C2782&lt;=4999),"1000 - 4999",AND(C2782&gt;=5000,C2782&lt;=9999),"5000 - 9999",AND(C2782&gt;=10000,C2782&lt;=14999),"10000 - 14999",AND(C2782&gt;=15000,C2782&lt;=19999),"15000 - 19999",AND(C2782&gt;=20000,C2782&lt;=24999),"20000 - 24999",AND(C2782&gt;=25000,C2782&lt;=29999),"25000 - 29999",AND(C2782&gt;=30000,C2782&lt;=34999),"30000 - 34999",AND(C2782&gt;=35000,C2782&lt;=39999),"35000 - 39999",AND(C2782&gt;=40000,C2782&lt;=44999),"40000 - 44999",AND(C2782&gt;=45000,C2782&lt;=49999),"45000 - 49999",C2782&gt;=50000,"50000 or more")</f>
        <v>50000 or more</v>
      </c>
    </row>
    <row r="2783" spans="1:4" x14ac:dyDescent="0.25">
      <c r="A2783">
        <v>28</v>
      </c>
      <c r="B2783" t="str" cm="1">
        <f t="array" ref="B2783">_xlfn.IFS(Data!F2783 = "successful", "successful",Data!F2783="failed","unsuccessful",Data!F2783="canceled","unsuccessful",Data!F2783="live","live")</f>
        <v>successful</v>
      </c>
      <c r="C2783">
        <v>1250</v>
      </c>
      <c r="D2783" t="str" cm="1">
        <f t="array" ref="D2783">_xlfn.IFS(C2783&lt;1000,"&lt;1000",AND(C2783&gt;=1000,C2783&lt;=4999),"1000 - 4999",AND(C2783&gt;=5000,C2783&lt;=9999),"5000 - 9999",AND(C2783&gt;=10000,C2783&lt;=14999),"10000 - 14999",AND(C2783&gt;=15000,C2783&lt;=19999),"15000 - 19999",AND(C2783&gt;=20000,C2783&lt;=24999),"20000 - 24999",AND(C2783&gt;=25000,C2783&lt;=29999),"25000 - 29999",AND(C2783&gt;=30000,C2783&lt;=34999),"30000 - 34999",AND(C2783&gt;=35000,C2783&lt;=39999),"35000 - 39999",AND(C2783&gt;=40000,C2783&lt;=44999),"40000 - 44999",AND(C2783&gt;=45000,C2783&lt;=49999),"45000 - 49999",C2783&gt;=50000,"50000 or more")</f>
        <v>1000 - 4999</v>
      </c>
    </row>
    <row r="2784" spans="1:4" x14ac:dyDescent="0.25">
      <c r="A2784">
        <v>18</v>
      </c>
      <c r="B2784" t="str" cm="1">
        <f t="array" ref="B2784">_xlfn.IFS(Data!F2784 = "successful", "successful",Data!F2784="failed","unsuccessful",Data!F2784="canceled","unsuccessful",Data!F2784="live","live")</f>
        <v>successful</v>
      </c>
      <c r="C2784">
        <v>1000</v>
      </c>
      <c r="D2784" t="str" cm="1">
        <f t="array" ref="D2784">_xlfn.IFS(C2784&lt;1000,"&lt;1000",AND(C2784&gt;=1000,C2784&lt;=4999),"1000 - 4999",AND(C2784&gt;=5000,C2784&lt;=9999),"5000 - 9999",AND(C2784&gt;=10000,C2784&lt;=14999),"10000 - 14999",AND(C2784&gt;=15000,C2784&lt;=19999),"15000 - 19999",AND(C2784&gt;=20000,C2784&lt;=24999),"20000 - 24999",AND(C2784&gt;=25000,C2784&lt;=29999),"25000 - 29999",AND(C2784&gt;=30000,C2784&lt;=34999),"30000 - 34999",AND(C2784&gt;=35000,C2784&lt;=39999),"35000 - 39999",AND(C2784&gt;=40000,C2784&lt;=44999),"40000 - 44999",AND(C2784&gt;=45000,C2784&lt;=49999),"45000 - 49999",C2784&gt;=50000,"50000 or more")</f>
        <v>1000 - 4999</v>
      </c>
    </row>
    <row r="2785" spans="1:4" x14ac:dyDescent="0.25">
      <c r="A2785">
        <v>61</v>
      </c>
      <c r="B2785" t="str" cm="1">
        <f t="array" ref="B2785">_xlfn.IFS(Data!F2785 = "successful", "successful",Data!F2785="failed","unsuccessful",Data!F2785="canceled","unsuccessful",Data!F2785="live","live")</f>
        <v>successful</v>
      </c>
      <c r="C2785">
        <v>1000</v>
      </c>
      <c r="D2785" t="str" cm="1">
        <f t="array" ref="D2785">_xlfn.IFS(C2785&lt;1000,"&lt;1000",AND(C2785&gt;=1000,C2785&lt;=4999),"1000 - 4999",AND(C2785&gt;=5000,C2785&lt;=9999),"5000 - 9999",AND(C2785&gt;=10000,C2785&lt;=14999),"10000 - 14999",AND(C2785&gt;=15000,C2785&lt;=19999),"15000 - 19999",AND(C2785&gt;=20000,C2785&lt;=24999),"20000 - 24999",AND(C2785&gt;=25000,C2785&lt;=29999),"25000 - 29999",AND(C2785&gt;=30000,C2785&lt;=34999),"30000 - 34999",AND(C2785&gt;=35000,C2785&lt;=39999),"35000 - 39999",AND(C2785&gt;=40000,C2785&lt;=44999),"40000 - 44999",AND(C2785&gt;=45000,C2785&lt;=49999),"45000 - 49999",C2785&gt;=50000,"50000 or more")</f>
        <v>1000 - 4999</v>
      </c>
    </row>
    <row r="2786" spans="1:4" x14ac:dyDescent="0.25">
      <c r="A2786">
        <v>108</v>
      </c>
      <c r="B2786" t="str" cm="1">
        <f t="array" ref="B2786">_xlfn.IFS(Data!F2786 = "successful", "successful",Data!F2786="failed","unsuccessful",Data!F2786="canceled","unsuccessful",Data!F2786="live","live")</f>
        <v>successful</v>
      </c>
      <c r="C2786">
        <v>6000</v>
      </c>
      <c r="D2786" t="str" cm="1">
        <f t="array" ref="D2786">_xlfn.IFS(C2786&lt;1000,"&lt;1000",AND(C2786&gt;=1000,C2786&lt;=4999),"1000 - 4999",AND(C2786&gt;=5000,C2786&lt;=9999),"5000 - 9999",AND(C2786&gt;=10000,C2786&lt;=14999),"10000 - 14999",AND(C2786&gt;=15000,C2786&lt;=19999),"15000 - 19999",AND(C2786&gt;=20000,C2786&lt;=24999),"20000 - 24999",AND(C2786&gt;=25000,C2786&lt;=29999),"25000 - 29999",AND(C2786&gt;=30000,C2786&lt;=34999),"30000 - 34999",AND(C2786&gt;=35000,C2786&lt;=39999),"35000 - 39999",AND(C2786&gt;=40000,C2786&lt;=44999),"40000 - 44999",AND(C2786&gt;=45000,C2786&lt;=49999),"45000 - 49999",C2786&gt;=50000,"50000 or more")</f>
        <v>5000 - 9999</v>
      </c>
    </row>
    <row r="2787" spans="1:4" x14ac:dyDescent="0.25">
      <c r="A2787">
        <v>142</v>
      </c>
      <c r="B2787" t="str" cm="1">
        <f t="array" ref="B2787">_xlfn.IFS(Data!F2787 = "successful", "successful",Data!F2787="failed","unsuccessful",Data!F2787="canceled","unsuccessful",Data!F2787="live","live")</f>
        <v>successful</v>
      </c>
      <c r="C2787">
        <v>5000</v>
      </c>
      <c r="D2787" t="str" cm="1">
        <f t="array" ref="D2787">_xlfn.IFS(C2787&lt;1000,"&lt;1000",AND(C2787&gt;=1000,C2787&lt;=4999),"1000 - 4999",AND(C2787&gt;=5000,C2787&lt;=9999),"5000 - 9999",AND(C2787&gt;=10000,C2787&lt;=14999),"10000 - 14999",AND(C2787&gt;=15000,C2787&lt;=19999),"15000 - 19999",AND(C2787&gt;=20000,C2787&lt;=24999),"20000 - 24999",AND(C2787&gt;=25000,C2787&lt;=29999),"25000 - 29999",AND(C2787&gt;=30000,C2787&lt;=34999),"30000 - 34999",AND(C2787&gt;=35000,C2787&lt;=39999),"35000 - 39999",AND(C2787&gt;=40000,C2787&lt;=44999),"40000 - 44999",AND(C2787&gt;=45000,C2787&lt;=49999),"45000 - 49999",C2787&gt;=50000,"50000 or more")</f>
        <v>5000 - 9999</v>
      </c>
    </row>
    <row r="2788" spans="1:4" x14ac:dyDescent="0.25">
      <c r="A2788">
        <v>74</v>
      </c>
      <c r="B2788" t="str" cm="1">
        <f t="array" ref="B2788">_xlfn.IFS(Data!F2788 = "successful", "successful",Data!F2788="failed","unsuccessful",Data!F2788="canceled","unsuccessful",Data!F2788="live","live")</f>
        <v>successful</v>
      </c>
      <c r="C2788">
        <v>2500</v>
      </c>
      <c r="D2788" t="str" cm="1">
        <f t="array" ref="D2788">_xlfn.IFS(C2788&lt;1000,"&lt;1000",AND(C2788&gt;=1000,C2788&lt;=4999),"1000 - 4999",AND(C2788&gt;=5000,C2788&lt;=9999),"5000 - 9999",AND(C2788&gt;=10000,C2788&lt;=14999),"10000 - 14999",AND(C2788&gt;=15000,C2788&lt;=19999),"15000 - 19999",AND(C2788&gt;=20000,C2788&lt;=24999),"20000 - 24999",AND(C2788&gt;=25000,C2788&lt;=29999),"25000 - 29999",AND(C2788&gt;=30000,C2788&lt;=34999),"30000 - 34999",AND(C2788&gt;=35000,C2788&lt;=39999),"35000 - 39999",AND(C2788&gt;=40000,C2788&lt;=44999),"40000 - 44999",AND(C2788&gt;=45000,C2788&lt;=49999),"45000 - 49999",C2788&gt;=50000,"50000 or more")</f>
        <v>1000 - 4999</v>
      </c>
    </row>
    <row r="2789" spans="1:4" x14ac:dyDescent="0.25">
      <c r="A2789">
        <v>38</v>
      </c>
      <c r="B2789" t="str" cm="1">
        <f t="array" ref="B2789">_xlfn.IFS(Data!F2789 = "successful", "successful",Data!F2789="failed","unsuccessful",Data!F2789="canceled","unsuccessful",Data!F2789="live","live")</f>
        <v>successful</v>
      </c>
      <c r="C2789">
        <v>1000</v>
      </c>
      <c r="D2789" t="str" cm="1">
        <f t="array" ref="D2789">_xlfn.IFS(C2789&lt;1000,"&lt;1000",AND(C2789&gt;=1000,C2789&lt;=4999),"1000 - 4999",AND(C2789&gt;=5000,C2789&lt;=9999),"5000 - 9999",AND(C2789&gt;=10000,C2789&lt;=14999),"10000 - 14999",AND(C2789&gt;=15000,C2789&lt;=19999),"15000 - 19999",AND(C2789&gt;=20000,C2789&lt;=24999),"20000 - 24999",AND(C2789&gt;=25000,C2789&lt;=29999),"25000 - 29999",AND(C2789&gt;=30000,C2789&lt;=34999),"30000 - 34999",AND(C2789&gt;=35000,C2789&lt;=39999),"35000 - 39999",AND(C2789&gt;=40000,C2789&lt;=44999),"40000 - 44999",AND(C2789&gt;=45000,C2789&lt;=49999),"45000 - 49999",C2789&gt;=50000,"50000 or more")</f>
        <v>1000 - 4999</v>
      </c>
    </row>
    <row r="2790" spans="1:4" x14ac:dyDescent="0.25">
      <c r="A2790">
        <v>20</v>
      </c>
      <c r="B2790" t="str" cm="1">
        <f t="array" ref="B2790">_xlfn.IFS(Data!F2790 = "successful", "successful",Data!F2790="failed","unsuccessful",Data!F2790="canceled","unsuccessful",Data!F2790="live","live")</f>
        <v>successful</v>
      </c>
      <c r="C2790">
        <v>2000</v>
      </c>
      <c r="D2790" t="str" cm="1">
        <f t="array" ref="D2790">_xlfn.IFS(C2790&lt;1000,"&lt;1000",AND(C2790&gt;=1000,C2790&lt;=4999),"1000 - 4999",AND(C2790&gt;=5000,C2790&lt;=9999),"5000 - 9999",AND(C2790&gt;=10000,C2790&lt;=14999),"10000 - 14999",AND(C2790&gt;=15000,C2790&lt;=19999),"15000 - 19999",AND(C2790&gt;=20000,C2790&lt;=24999),"20000 - 24999",AND(C2790&gt;=25000,C2790&lt;=29999),"25000 - 29999",AND(C2790&gt;=30000,C2790&lt;=34999),"30000 - 34999",AND(C2790&gt;=35000,C2790&lt;=39999),"35000 - 39999",AND(C2790&gt;=40000,C2790&lt;=44999),"40000 - 44999",AND(C2790&gt;=45000,C2790&lt;=49999),"45000 - 49999",C2790&gt;=50000,"50000 or more")</f>
        <v>1000 - 4999</v>
      </c>
    </row>
    <row r="2791" spans="1:4" x14ac:dyDescent="0.25">
      <c r="A2791">
        <v>24</v>
      </c>
      <c r="B2791" t="str" cm="1">
        <f t="array" ref="B2791">_xlfn.IFS(Data!F2791 = "successful", "successful",Data!F2791="failed","unsuccessful",Data!F2791="canceled","unsuccessful",Data!F2791="live","live")</f>
        <v>successful</v>
      </c>
      <c r="C2791">
        <v>3000</v>
      </c>
      <c r="D2791" t="str" cm="1">
        <f t="array" ref="D2791">_xlfn.IFS(C2791&lt;1000,"&lt;1000",AND(C2791&gt;=1000,C2791&lt;=4999),"1000 - 4999",AND(C2791&gt;=5000,C2791&lt;=9999),"5000 - 9999",AND(C2791&gt;=10000,C2791&lt;=14999),"10000 - 14999",AND(C2791&gt;=15000,C2791&lt;=19999),"15000 - 19999",AND(C2791&gt;=20000,C2791&lt;=24999),"20000 - 24999",AND(C2791&gt;=25000,C2791&lt;=29999),"25000 - 29999",AND(C2791&gt;=30000,C2791&lt;=34999),"30000 - 34999",AND(C2791&gt;=35000,C2791&lt;=39999),"35000 - 39999",AND(C2791&gt;=40000,C2791&lt;=44999),"40000 - 44999",AND(C2791&gt;=45000,C2791&lt;=49999),"45000 - 49999",C2791&gt;=50000,"50000 or more")</f>
        <v>1000 - 4999</v>
      </c>
    </row>
    <row r="2792" spans="1:4" x14ac:dyDescent="0.25">
      <c r="A2792">
        <v>66</v>
      </c>
      <c r="B2792" t="str" cm="1">
        <f t="array" ref="B2792">_xlfn.IFS(Data!F2792 = "successful", "successful",Data!F2792="failed","unsuccessful",Data!F2792="canceled","unsuccessful",Data!F2792="live","live")</f>
        <v>successful</v>
      </c>
      <c r="C2792">
        <v>3000</v>
      </c>
      <c r="D2792" t="str" cm="1">
        <f t="array" ref="D2792">_xlfn.IFS(C2792&lt;1000,"&lt;1000",AND(C2792&gt;=1000,C2792&lt;=4999),"1000 - 4999",AND(C2792&gt;=5000,C2792&lt;=9999),"5000 - 9999",AND(C2792&gt;=10000,C2792&lt;=14999),"10000 - 14999",AND(C2792&gt;=15000,C2792&lt;=19999),"15000 - 19999",AND(C2792&gt;=20000,C2792&lt;=24999),"20000 - 24999",AND(C2792&gt;=25000,C2792&lt;=29999),"25000 - 29999",AND(C2792&gt;=30000,C2792&lt;=34999),"30000 - 34999",AND(C2792&gt;=35000,C2792&lt;=39999),"35000 - 39999",AND(C2792&gt;=40000,C2792&lt;=44999),"40000 - 44999",AND(C2792&gt;=45000,C2792&lt;=49999),"45000 - 49999",C2792&gt;=50000,"50000 or more")</f>
        <v>1000 - 4999</v>
      </c>
    </row>
    <row r="2793" spans="1:4" x14ac:dyDescent="0.25">
      <c r="A2793">
        <v>28</v>
      </c>
      <c r="B2793" t="str" cm="1">
        <f t="array" ref="B2793">_xlfn.IFS(Data!F2793 = "successful", "successful",Data!F2793="failed","unsuccessful",Data!F2793="canceled","unsuccessful",Data!F2793="live","live")</f>
        <v>successful</v>
      </c>
      <c r="C2793">
        <v>2000</v>
      </c>
      <c r="D2793" t="str" cm="1">
        <f t="array" ref="D2793">_xlfn.IFS(C2793&lt;1000,"&lt;1000",AND(C2793&gt;=1000,C2793&lt;=4999),"1000 - 4999",AND(C2793&gt;=5000,C2793&lt;=9999),"5000 - 9999",AND(C2793&gt;=10000,C2793&lt;=14999),"10000 - 14999",AND(C2793&gt;=15000,C2793&lt;=19999),"15000 - 19999",AND(C2793&gt;=20000,C2793&lt;=24999),"20000 - 24999",AND(C2793&gt;=25000,C2793&lt;=29999),"25000 - 29999",AND(C2793&gt;=30000,C2793&lt;=34999),"30000 - 34999",AND(C2793&gt;=35000,C2793&lt;=39999),"35000 - 39999",AND(C2793&gt;=40000,C2793&lt;=44999),"40000 - 44999",AND(C2793&gt;=45000,C2793&lt;=49999),"45000 - 49999",C2793&gt;=50000,"50000 or more")</f>
        <v>1000 - 4999</v>
      </c>
    </row>
    <row r="2794" spans="1:4" x14ac:dyDescent="0.25">
      <c r="A2794">
        <v>24</v>
      </c>
      <c r="B2794" t="str" cm="1">
        <f t="array" ref="B2794">_xlfn.IFS(Data!F2794 = "successful", "successful",Data!F2794="failed","unsuccessful",Data!F2794="canceled","unsuccessful",Data!F2794="live","live")</f>
        <v>successful</v>
      </c>
      <c r="C2794">
        <v>2000</v>
      </c>
      <c r="D2794" t="str" cm="1">
        <f t="array" ref="D2794">_xlfn.IFS(C2794&lt;1000,"&lt;1000",AND(C2794&gt;=1000,C2794&lt;=4999),"1000 - 4999",AND(C2794&gt;=5000,C2794&lt;=9999),"5000 - 9999",AND(C2794&gt;=10000,C2794&lt;=14999),"10000 - 14999",AND(C2794&gt;=15000,C2794&lt;=19999),"15000 - 19999",AND(C2794&gt;=20000,C2794&lt;=24999),"20000 - 24999",AND(C2794&gt;=25000,C2794&lt;=29999),"25000 - 29999",AND(C2794&gt;=30000,C2794&lt;=34999),"30000 - 34999",AND(C2794&gt;=35000,C2794&lt;=39999),"35000 - 39999",AND(C2794&gt;=40000,C2794&lt;=44999),"40000 - 44999",AND(C2794&gt;=45000,C2794&lt;=49999),"45000 - 49999",C2794&gt;=50000,"50000 or more")</f>
        <v>1000 - 4999</v>
      </c>
    </row>
    <row r="2795" spans="1:4" x14ac:dyDescent="0.25">
      <c r="A2795">
        <v>73</v>
      </c>
      <c r="B2795" t="str" cm="1">
        <f t="array" ref="B2795">_xlfn.IFS(Data!F2795 = "successful", "successful",Data!F2795="failed","unsuccessful",Data!F2795="canceled","unsuccessful",Data!F2795="live","live")</f>
        <v>successful</v>
      </c>
      <c r="C2795">
        <v>10000</v>
      </c>
      <c r="D2795" t="str" cm="1">
        <f t="array" ref="D2795">_xlfn.IFS(C2795&lt;1000,"&lt;1000",AND(C2795&gt;=1000,C2795&lt;=4999),"1000 - 4999",AND(C2795&gt;=5000,C2795&lt;=9999),"5000 - 9999",AND(C2795&gt;=10000,C2795&lt;=14999),"10000 - 14999",AND(C2795&gt;=15000,C2795&lt;=19999),"15000 - 19999",AND(C2795&gt;=20000,C2795&lt;=24999),"20000 - 24999",AND(C2795&gt;=25000,C2795&lt;=29999),"25000 - 29999",AND(C2795&gt;=30000,C2795&lt;=34999),"30000 - 34999",AND(C2795&gt;=35000,C2795&lt;=39999),"35000 - 39999",AND(C2795&gt;=40000,C2795&lt;=44999),"40000 - 44999",AND(C2795&gt;=45000,C2795&lt;=49999),"45000 - 49999",C2795&gt;=50000,"50000 or more")</f>
        <v>10000 - 14999</v>
      </c>
    </row>
    <row r="2796" spans="1:4" x14ac:dyDescent="0.25">
      <c r="A2796">
        <v>3</v>
      </c>
      <c r="B2796" t="str" cm="1">
        <f t="array" ref="B2796">_xlfn.IFS(Data!F2796 = "successful", "successful",Data!F2796="failed","unsuccessful",Data!F2796="canceled","unsuccessful",Data!F2796="live","live")</f>
        <v>successful</v>
      </c>
      <c r="C2796">
        <v>50</v>
      </c>
      <c r="D2796" t="str" cm="1">
        <f t="array" ref="D2796">_xlfn.IFS(C2796&lt;1000,"&lt;1000",AND(C2796&gt;=1000,C2796&lt;=4999),"1000 - 4999",AND(C2796&gt;=5000,C2796&lt;=9999),"5000 - 9999",AND(C2796&gt;=10000,C2796&lt;=14999),"10000 - 14999",AND(C2796&gt;=15000,C2796&lt;=19999),"15000 - 19999",AND(C2796&gt;=20000,C2796&lt;=24999),"20000 - 24999",AND(C2796&gt;=25000,C2796&lt;=29999),"25000 - 29999",AND(C2796&gt;=30000,C2796&lt;=34999),"30000 - 34999",AND(C2796&gt;=35000,C2796&lt;=39999),"35000 - 39999",AND(C2796&gt;=40000,C2796&lt;=44999),"40000 - 44999",AND(C2796&gt;=45000,C2796&lt;=49999),"45000 - 49999",C2796&gt;=50000,"50000 or more")</f>
        <v>&lt;1000</v>
      </c>
    </row>
    <row r="2797" spans="1:4" x14ac:dyDescent="0.25">
      <c r="A2797">
        <v>20</v>
      </c>
      <c r="B2797" t="str" cm="1">
        <f t="array" ref="B2797">_xlfn.IFS(Data!F2797 = "successful", "successful",Data!F2797="failed","unsuccessful",Data!F2797="canceled","unsuccessful",Data!F2797="live","live")</f>
        <v>successful</v>
      </c>
      <c r="C2797">
        <v>700</v>
      </c>
      <c r="D2797" t="str" cm="1">
        <f t="array" ref="D2797">_xlfn.IFS(C2797&lt;1000,"&lt;1000",AND(C2797&gt;=1000,C2797&lt;=4999),"1000 - 4999",AND(C2797&gt;=5000,C2797&lt;=9999),"5000 - 9999",AND(C2797&gt;=10000,C2797&lt;=14999),"10000 - 14999",AND(C2797&gt;=15000,C2797&lt;=19999),"15000 - 19999",AND(C2797&gt;=20000,C2797&lt;=24999),"20000 - 24999",AND(C2797&gt;=25000,C2797&lt;=29999),"25000 - 29999",AND(C2797&gt;=30000,C2797&lt;=34999),"30000 - 34999",AND(C2797&gt;=35000,C2797&lt;=39999),"35000 - 39999",AND(C2797&gt;=40000,C2797&lt;=44999),"40000 - 44999",AND(C2797&gt;=45000,C2797&lt;=49999),"45000 - 49999",C2797&gt;=50000,"50000 or more")</f>
        <v>&lt;1000</v>
      </c>
    </row>
    <row r="2798" spans="1:4" x14ac:dyDescent="0.25">
      <c r="A2798">
        <v>21</v>
      </c>
      <c r="B2798" t="str" cm="1">
        <f t="array" ref="B2798">_xlfn.IFS(Data!F2798 = "successful", "successful",Data!F2798="failed","unsuccessful",Data!F2798="canceled","unsuccessful",Data!F2798="live","live")</f>
        <v>successful</v>
      </c>
      <c r="C2798">
        <v>800</v>
      </c>
      <c r="D2798" t="str" cm="1">
        <f t="array" ref="D2798">_xlfn.IFS(C2798&lt;1000,"&lt;1000",AND(C2798&gt;=1000,C2798&lt;=4999),"1000 - 4999",AND(C2798&gt;=5000,C2798&lt;=9999),"5000 - 9999",AND(C2798&gt;=10000,C2798&lt;=14999),"10000 - 14999",AND(C2798&gt;=15000,C2798&lt;=19999),"15000 - 19999",AND(C2798&gt;=20000,C2798&lt;=24999),"20000 - 24999",AND(C2798&gt;=25000,C2798&lt;=29999),"25000 - 29999",AND(C2798&gt;=30000,C2798&lt;=34999),"30000 - 34999",AND(C2798&gt;=35000,C2798&lt;=39999),"35000 - 39999",AND(C2798&gt;=40000,C2798&lt;=44999),"40000 - 44999",AND(C2798&gt;=45000,C2798&lt;=49999),"45000 - 49999",C2798&gt;=50000,"50000 or more")</f>
        <v>&lt;1000</v>
      </c>
    </row>
    <row r="2799" spans="1:4" x14ac:dyDescent="0.25">
      <c r="A2799">
        <v>94</v>
      </c>
      <c r="B2799" t="str" cm="1">
        <f t="array" ref="B2799">_xlfn.IFS(Data!F2799 = "successful", "successful",Data!F2799="failed","unsuccessful",Data!F2799="canceled","unsuccessful",Data!F2799="live","live")</f>
        <v>successful</v>
      </c>
      <c r="C2799">
        <v>8000</v>
      </c>
      <c r="D2799" t="str" cm="1">
        <f t="array" ref="D2799">_xlfn.IFS(C2799&lt;1000,"&lt;1000",AND(C2799&gt;=1000,C2799&lt;=4999),"1000 - 4999",AND(C2799&gt;=5000,C2799&lt;=9999),"5000 - 9999",AND(C2799&gt;=10000,C2799&lt;=14999),"10000 - 14999",AND(C2799&gt;=15000,C2799&lt;=19999),"15000 - 19999",AND(C2799&gt;=20000,C2799&lt;=24999),"20000 - 24999",AND(C2799&gt;=25000,C2799&lt;=29999),"25000 - 29999",AND(C2799&gt;=30000,C2799&lt;=34999),"30000 - 34999",AND(C2799&gt;=35000,C2799&lt;=39999),"35000 - 39999",AND(C2799&gt;=40000,C2799&lt;=44999),"40000 - 44999",AND(C2799&gt;=45000,C2799&lt;=49999),"45000 - 49999",C2799&gt;=50000,"50000 or more")</f>
        <v>5000 - 9999</v>
      </c>
    </row>
    <row r="2800" spans="1:4" x14ac:dyDescent="0.25">
      <c r="A2800">
        <v>139</v>
      </c>
      <c r="B2800" t="str" cm="1">
        <f t="array" ref="B2800">_xlfn.IFS(Data!F2800 = "successful", "successful",Data!F2800="failed","unsuccessful",Data!F2800="canceled","unsuccessful",Data!F2800="live","live")</f>
        <v>successful</v>
      </c>
      <c r="C2800">
        <v>5000</v>
      </c>
      <c r="D2800" t="str" cm="1">
        <f t="array" ref="D2800">_xlfn.IFS(C2800&lt;1000,"&lt;1000",AND(C2800&gt;=1000,C2800&lt;=4999),"1000 - 4999",AND(C2800&gt;=5000,C2800&lt;=9999),"5000 - 9999",AND(C2800&gt;=10000,C2800&lt;=14999),"10000 - 14999",AND(C2800&gt;=15000,C2800&lt;=19999),"15000 - 19999",AND(C2800&gt;=20000,C2800&lt;=24999),"20000 - 24999",AND(C2800&gt;=25000,C2800&lt;=29999),"25000 - 29999",AND(C2800&gt;=30000,C2800&lt;=34999),"30000 - 34999",AND(C2800&gt;=35000,C2800&lt;=39999),"35000 - 39999",AND(C2800&gt;=40000,C2800&lt;=44999),"40000 - 44999",AND(C2800&gt;=45000,C2800&lt;=49999),"45000 - 49999",C2800&gt;=50000,"50000 or more")</f>
        <v>5000 - 9999</v>
      </c>
    </row>
    <row r="2801" spans="1:4" x14ac:dyDescent="0.25">
      <c r="A2801">
        <v>130</v>
      </c>
      <c r="B2801" t="str" cm="1">
        <f t="array" ref="B2801">_xlfn.IFS(Data!F2801 = "successful", "successful",Data!F2801="failed","unsuccessful",Data!F2801="canceled","unsuccessful",Data!F2801="live","live")</f>
        <v>successful</v>
      </c>
      <c r="C2801">
        <v>5000</v>
      </c>
      <c r="D2801" t="str" cm="1">
        <f t="array" ref="D2801">_xlfn.IFS(C2801&lt;1000,"&lt;1000",AND(C2801&gt;=1000,C2801&lt;=4999),"1000 - 4999",AND(C2801&gt;=5000,C2801&lt;=9999),"5000 - 9999",AND(C2801&gt;=10000,C2801&lt;=14999),"10000 - 14999",AND(C2801&gt;=15000,C2801&lt;=19999),"15000 - 19999",AND(C2801&gt;=20000,C2801&lt;=24999),"20000 - 24999",AND(C2801&gt;=25000,C2801&lt;=29999),"25000 - 29999",AND(C2801&gt;=30000,C2801&lt;=34999),"30000 - 34999",AND(C2801&gt;=35000,C2801&lt;=39999),"35000 - 39999",AND(C2801&gt;=40000,C2801&lt;=44999),"40000 - 44999",AND(C2801&gt;=45000,C2801&lt;=49999),"45000 - 49999",C2801&gt;=50000,"50000 or more")</f>
        <v>5000 - 9999</v>
      </c>
    </row>
    <row r="2802" spans="1:4" x14ac:dyDescent="0.25">
      <c r="A2802">
        <v>31</v>
      </c>
      <c r="B2802" t="str" cm="1">
        <f t="array" ref="B2802">_xlfn.IFS(Data!F2802 = "successful", "successful",Data!F2802="failed","unsuccessful",Data!F2802="canceled","unsuccessful",Data!F2802="live","live")</f>
        <v>successful</v>
      </c>
      <c r="C2802">
        <v>1000</v>
      </c>
      <c r="D2802" t="str" cm="1">
        <f t="array" ref="D2802">_xlfn.IFS(C2802&lt;1000,"&lt;1000",AND(C2802&gt;=1000,C2802&lt;=4999),"1000 - 4999",AND(C2802&gt;=5000,C2802&lt;=9999),"5000 - 9999",AND(C2802&gt;=10000,C2802&lt;=14999),"10000 - 14999",AND(C2802&gt;=15000,C2802&lt;=19999),"15000 - 19999",AND(C2802&gt;=20000,C2802&lt;=24999),"20000 - 24999",AND(C2802&gt;=25000,C2802&lt;=29999),"25000 - 29999",AND(C2802&gt;=30000,C2802&lt;=34999),"30000 - 34999",AND(C2802&gt;=35000,C2802&lt;=39999),"35000 - 39999",AND(C2802&gt;=40000,C2802&lt;=44999),"40000 - 44999",AND(C2802&gt;=45000,C2802&lt;=49999),"45000 - 49999",C2802&gt;=50000,"50000 or more")</f>
        <v>1000 - 4999</v>
      </c>
    </row>
    <row r="2803" spans="1:4" x14ac:dyDescent="0.25">
      <c r="A2803">
        <v>13</v>
      </c>
      <c r="B2803" t="str" cm="1">
        <f t="array" ref="B2803">_xlfn.IFS(Data!F2803 = "successful", "successful",Data!F2803="failed","unsuccessful",Data!F2803="canceled","unsuccessful",Data!F2803="live","live")</f>
        <v>successful</v>
      </c>
      <c r="C2803">
        <v>500</v>
      </c>
      <c r="D2803" t="str" cm="1">
        <f t="array" ref="D2803">_xlfn.IFS(C2803&lt;1000,"&lt;1000",AND(C2803&gt;=1000,C2803&lt;=4999),"1000 - 4999",AND(C2803&gt;=5000,C2803&lt;=9999),"5000 - 9999",AND(C2803&gt;=10000,C2803&lt;=14999),"10000 - 14999",AND(C2803&gt;=15000,C2803&lt;=19999),"15000 - 19999",AND(C2803&gt;=20000,C2803&lt;=24999),"20000 - 24999",AND(C2803&gt;=25000,C2803&lt;=29999),"25000 - 29999",AND(C2803&gt;=30000,C2803&lt;=34999),"30000 - 34999",AND(C2803&gt;=35000,C2803&lt;=39999),"35000 - 39999",AND(C2803&gt;=40000,C2803&lt;=44999),"40000 - 44999",AND(C2803&gt;=45000,C2803&lt;=49999),"45000 - 49999",C2803&gt;=50000,"50000 or more")</f>
        <v>&lt;1000</v>
      </c>
    </row>
    <row r="2804" spans="1:4" x14ac:dyDescent="0.25">
      <c r="A2804">
        <v>90</v>
      </c>
      <c r="B2804" t="str" cm="1">
        <f t="array" ref="B2804">_xlfn.IFS(Data!F2804 = "successful", "successful",Data!F2804="failed","unsuccessful",Data!F2804="canceled","unsuccessful",Data!F2804="live","live")</f>
        <v>successful</v>
      </c>
      <c r="C2804">
        <v>3000</v>
      </c>
      <c r="D2804" t="str" cm="1">
        <f t="array" ref="D2804">_xlfn.IFS(C2804&lt;1000,"&lt;1000",AND(C2804&gt;=1000,C2804&lt;=4999),"1000 - 4999",AND(C2804&gt;=5000,C2804&lt;=9999),"5000 - 9999",AND(C2804&gt;=10000,C2804&lt;=14999),"10000 - 14999",AND(C2804&gt;=15000,C2804&lt;=19999),"15000 - 19999",AND(C2804&gt;=20000,C2804&lt;=24999),"20000 - 24999",AND(C2804&gt;=25000,C2804&lt;=29999),"25000 - 29999",AND(C2804&gt;=30000,C2804&lt;=34999),"30000 - 34999",AND(C2804&gt;=35000,C2804&lt;=39999),"35000 - 39999",AND(C2804&gt;=40000,C2804&lt;=44999),"40000 - 44999",AND(C2804&gt;=45000,C2804&lt;=49999),"45000 - 49999",C2804&gt;=50000,"50000 or more")</f>
        <v>1000 - 4999</v>
      </c>
    </row>
    <row r="2805" spans="1:4" x14ac:dyDescent="0.25">
      <c r="A2805">
        <v>141</v>
      </c>
      <c r="B2805" t="str" cm="1">
        <f t="array" ref="B2805">_xlfn.IFS(Data!F2805 = "successful", "successful",Data!F2805="failed","unsuccessful",Data!F2805="canceled","unsuccessful",Data!F2805="live","live")</f>
        <v>successful</v>
      </c>
      <c r="C2805">
        <v>10000</v>
      </c>
      <c r="D2805" t="str" cm="1">
        <f t="array" ref="D2805">_xlfn.IFS(C2805&lt;1000,"&lt;1000",AND(C2805&gt;=1000,C2805&lt;=4999),"1000 - 4999",AND(C2805&gt;=5000,C2805&lt;=9999),"5000 - 9999",AND(C2805&gt;=10000,C2805&lt;=14999),"10000 - 14999",AND(C2805&gt;=15000,C2805&lt;=19999),"15000 - 19999",AND(C2805&gt;=20000,C2805&lt;=24999),"20000 - 24999",AND(C2805&gt;=25000,C2805&lt;=29999),"25000 - 29999",AND(C2805&gt;=30000,C2805&lt;=34999),"30000 - 34999",AND(C2805&gt;=35000,C2805&lt;=39999),"35000 - 39999",AND(C2805&gt;=40000,C2805&lt;=44999),"40000 - 44999",AND(C2805&gt;=45000,C2805&lt;=49999),"45000 - 49999",C2805&gt;=50000,"50000 or more")</f>
        <v>10000 - 14999</v>
      </c>
    </row>
    <row r="2806" spans="1:4" x14ac:dyDescent="0.25">
      <c r="A2806">
        <v>23</v>
      </c>
      <c r="B2806" t="str" cm="1">
        <f t="array" ref="B2806">_xlfn.IFS(Data!F2806 = "successful", "successful",Data!F2806="failed","unsuccessful",Data!F2806="canceled","unsuccessful",Data!F2806="live","live")</f>
        <v>successful</v>
      </c>
      <c r="C2806">
        <v>1000</v>
      </c>
      <c r="D2806" t="str" cm="1">
        <f t="array" ref="D2806">_xlfn.IFS(C2806&lt;1000,"&lt;1000",AND(C2806&gt;=1000,C2806&lt;=4999),"1000 - 4999",AND(C2806&gt;=5000,C2806&lt;=9999),"5000 - 9999",AND(C2806&gt;=10000,C2806&lt;=14999),"10000 - 14999",AND(C2806&gt;=15000,C2806&lt;=19999),"15000 - 19999",AND(C2806&gt;=20000,C2806&lt;=24999),"20000 - 24999",AND(C2806&gt;=25000,C2806&lt;=29999),"25000 - 29999",AND(C2806&gt;=30000,C2806&lt;=34999),"30000 - 34999",AND(C2806&gt;=35000,C2806&lt;=39999),"35000 - 39999",AND(C2806&gt;=40000,C2806&lt;=44999),"40000 - 44999",AND(C2806&gt;=45000,C2806&lt;=49999),"45000 - 49999",C2806&gt;=50000,"50000 or more")</f>
        <v>1000 - 4999</v>
      </c>
    </row>
    <row r="2807" spans="1:4" x14ac:dyDescent="0.25">
      <c r="A2807">
        <v>18</v>
      </c>
      <c r="B2807" t="str" cm="1">
        <f t="array" ref="B2807">_xlfn.IFS(Data!F2807 = "successful", "successful",Data!F2807="failed","unsuccessful",Data!F2807="canceled","unsuccessful",Data!F2807="live","live")</f>
        <v>successful</v>
      </c>
      <c r="C2807">
        <v>400</v>
      </c>
      <c r="D2807" t="str" cm="1">
        <f t="array" ref="D2807">_xlfn.IFS(C2807&lt;1000,"&lt;1000",AND(C2807&gt;=1000,C2807&lt;=4999),"1000 - 4999",AND(C2807&gt;=5000,C2807&lt;=9999),"5000 - 9999",AND(C2807&gt;=10000,C2807&lt;=14999),"10000 - 14999",AND(C2807&gt;=15000,C2807&lt;=19999),"15000 - 19999",AND(C2807&gt;=20000,C2807&lt;=24999),"20000 - 24999",AND(C2807&gt;=25000,C2807&lt;=29999),"25000 - 29999",AND(C2807&gt;=30000,C2807&lt;=34999),"30000 - 34999",AND(C2807&gt;=35000,C2807&lt;=39999),"35000 - 39999",AND(C2807&gt;=40000,C2807&lt;=44999),"40000 - 44999",AND(C2807&gt;=45000,C2807&lt;=49999),"45000 - 49999",C2807&gt;=50000,"50000 or more")</f>
        <v>&lt;1000</v>
      </c>
    </row>
    <row r="2808" spans="1:4" x14ac:dyDescent="0.25">
      <c r="A2808">
        <v>76</v>
      </c>
      <c r="B2808" t="str" cm="1">
        <f t="array" ref="B2808">_xlfn.IFS(Data!F2808 = "successful", "successful",Data!F2808="failed","unsuccessful",Data!F2808="canceled","unsuccessful",Data!F2808="live","live")</f>
        <v>successful</v>
      </c>
      <c r="C2808">
        <v>3000</v>
      </c>
      <c r="D2808" t="str" cm="1">
        <f t="array" ref="D2808">_xlfn.IFS(C2808&lt;1000,"&lt;1000",AND(C2808&gt;=1000,C2808&lt;=4999),"1000 - 4999",AND(C2808&gt;=5000,C2808&lt;=9999),"5000 - 9999",AND(C2808&gt;=10000,C2808&lt;=14999),"10000 - 14999",AND(C2808&gt;=15000,C2808&lt;=19999),"15000 - 19999",AND(C2808&gt;=20000,C2808&lt;=24999),"20000 - 24999",AND(C2808&gt;=25000,C2808&lt;=29999),"25000 - 29999",AND(C2808&gt;=30000,C2808&lt;=34999),"30000 - 34999",AND(C2808&gt;=35000,C2808&lt;=39999),"35000 - 39999",AND(C2808&gt;=40000,C2808&lt;=44999),"40000 - 44999",AND(C2808&gt;=45000,C2808&lt;=49999),"45000 - 49999",C2808&gt;=50000,"50000 or more")</f>
        <v>1000 - 4999</v>
      </c>
    </row>
    <row r="2809" spans="1:4" x14ac:dyDescent="0.25">
      <c r="A2809">
        <v>93</v>
      </c>
      <c r="B2809" t="str" cm="1">
        <f t="array" ref="B2809">_xlfn.IFS(Data!F2809 = "successful", "successful",Data!F2809="failed","unsuccessful",Data!F2809="canceled","unsuccessful",Data!F2809="live","live")</f>
        <v>successful</v>
      </c>
      <c r="C2809">
        <v>5000</v>
      </c>
      <c r="D2809" t="str" cm="1">
        <f t="array" ref="D2809">_xlfn.IFS(C2809&lt;1000,"&lt;1000",AND(C2809&gt;=1000,C2809&lt;=4999),"1000 - 4999",AND(C2809&gt;=5000,C2809&lt;=9999),"5000 - 9999",AND(C2809&gt;=10000,C2809&lt;=14999),"10000 - 14999",AND(C2809&gt;=15000,C2809&lt;=19999),"15000 - 19999",AND(C2809&gt;=20000,C2809&lt;=24999),"20000 - 24999",AND(C2809&gt;=25000,C2809&lt;=29999),"25000 - 29999",AND(C2809&gt;=30000,C2809&lt;=34999),"30000 - 34999",AND(C2809&gt;=35000,C2809&lt;=39999),"35000 - 39999",AND(C2809&gt;=40000,C2809&lt;=44999),"40000 - 44999",AND(C2809&gt;=45000,C2809&lt;=49999),"45000 - 49999",C2809&gt;=50000,"50000 or more")</f>
        <v>5000 - 9999</v>
      </c>
    </row>
    <row r="2810" spans="1:4" x14ac:dyDescent="0.25">
      <c r="A2810">
        <v>69</v>
      </c>
      <c r="B2810" t="str" cm="1">
        <f t="array" ref="B2810">_xlfn.IFS(Data!F2810 = "successful", "successful",Data!F2810="failed","unsuccessful",Data!F2810="canceled","unsuccessful",Data!F2810="live","live")</f>
        <v>successful</v>
      </c>
      <c r="C2810">
        <v>4500</v>
      </c>
      <c r="D2810" t="str" cm="1">
        <f t="array" ref="D2810">_xlfn.IFS(C2810&lt;1000,"&lt;1000",AND(C2810&gt;=1000,C2810&lt;=4999),"1000 - 4999",AND(C2810&gt;=5000,C2810&lt;=9999),"5000 - 9999",AND(C2810&gt;=10000,C2810&lt;=14999),"10000 - 14999",AND(C2810&gt;=15000,C2810&lt;=19999),"15000 - 19999",AND(C2810&gt;=20000,C2810&lt;=24999),"20000 - 24999",AND(C2810&gt;=25000,C2810&lt;=29999),"25000 - 29999",AND(C2810&gt;=30000,C2810&lt;=34999),"30000 - 34999",AND(C2810&gt;=35000,C2810&lt;=39999),"35000 - 39999",AND(C2810&gt;=40000,C2810&lt;=44999),"40000 - 44999",AND(C2810&gt;=45000,C2810&lt;=49999),"45000 - 49999",C2810&gt;=50000,"50000 or more")</f>
        <v>1000 - 4999</v>
      </c>
    </row>
    <row r="2811" spans="1:4" x14ac:dyDescent="0.25">
      <c r="A2811">
        <v>21</v>
      </c>
      <c r="B2811" t="str" cm="1">
        <f t="array" ref="B2811">_xlfn.IFS(Data!F2811 = "successful", "successful",Data!F2811="failed","unsuccessful",Data!F2811="canceled","unsuccessful",Data!F2811="live","live")</f>
        <v>successful</v>
      </c>
      <c r="C2811">
        <v>2500</v>
      </c>
      <c r="D2811" t="str" cm="1">
        <f t="array" ref="D2811">_xlfn.IFS(C2811&lt;1000,"&lt;1000",AND(C2811&gt;=1000,C2811&lt;=4999),"1000 - 4999",AND(C2811&gt;=5000,C2811&lt;=9999),"5000 - 9999",AND(C2811&gt;=10000,C2811&lt;=14999),"10000 - 14999",AND(C2811&gt;=15000,C2811&lt;=19999),"15000 - 19999",AND(C2811&gt;=20000,C2811&lt;=24999),"20000 - 24999",AND(C2811&gt;=25000,C2811&lt;=29999),"25000 - 29999",AND(C2811&gt;=30000,C2811&lt;=34999),"30000 - 34999",AND(C2811&gt;=35000,C2811&lt;=39999),"35000 - 39999",AND(C2811&gt;=40000,C2811&lt;=44999),"40000 - 44999",AND(C2811&gt;=45000,C2811&lt;=49999),"45000 - 49999",C2811&gt;=50000,"50000 or more")</f>
        <v>1000 - 4999</v>
      </c>
    </row>
    <row r="2812" spans="1:4" x14ac:dyDescent="0.25">
      <c r="A2812">
        <v>57</v>
      </c>
      <c r="B2812" t="str" cm="1">
        <f t="array" ref="B2812">_xlfn.IFS(Data!F2812 = "successful", "successful",Data!F2812="failed","unsuccessful",Data!F2812="canceled","unsuccessful",Data!F2812="live","live")</f>
        <v>successful</v>
      </c>
      <c r="C2812">
        <v>2500</v>
      </c>
      <c r="D2812" t="str" cm="1">
        <f t="array" ref="D2812">_xlfn.IFS(C2812&lt;1000,"&lt;1000",AND(C2812&gt;=1000,C2812&lt;=4999),"1000 - 4999",AND(C2812&gt;=5000,C2812&lt;=9999),"5000 - 9999",AND(C2812&gt;=10000,C2812&lt;=14999),"10000 - 14999",AND(C2812&gt;=15000,C2812&lt;=19999),"15000 - 19999",AND(C2812&gt;=20000,C2812&lt;=24999),"20000 - 24999",AND(C2812&gt;=25000,C2812&lt;=29999),"25000 - 29999",AND(C2812&gt;=30000,C2812&lt;=34999),"30000 - 34999",AND(C2812&gt;=35000,C2812&lt;=39999),"35000 - 39999",AND(C2812&gt;=40000,C2812&lt;=44999),"40000 - 44999",AND(C2812&gt;=45000,C2812&lt;=49999),"45000 - 49999",C2812&gt;=50000,"50000 or more")</f>
        <v>1000 - 4999</v>
      </c>
    </row>
    <row r="2813" spans="1:4" x14ac:dyDescent="0.25">
      <c r="A2813">
        <v>108</v>
      </c>
      <c r="B2813" t="str" cm="1">
        <f t="array" ref="B2813">_xlfn.IFS(Data!F2813 = "successful", "successful",Data!F2813="failed","unsuccessful",Data!F2813="canceled","unsuccessful",Data!F2813="live","live")</f>
        <v>successful</v>
      </c>
      <c r="C2813">
        <v>10000</v>
      </c>
      <c r="D2813" t="str" cm="1">
        <f t="array" ref="D2813">_xlfn.IFS(C2813&lt;1000,"&lt;1000",AND(C2813&gt;=1000,C2813&lt;=4999),"1000 - 4999",AND(C2813&gt;=5000,C2813&lt;=9999),"5000 - 9999",AND(C2813&gt;=10000,C2813&lt;=14999),"10000 - 14999",AND(C2813&gt;=15000,C2813&lt;=19999),"15000 - 19999",AND(C2813&gt;=20000,C2813&lt;=24999),"20000 - 24999",AND(C2813&gt;=25000,C2813&lt;=29999),"25000 - 29999",AND(C2813&gt;=30000,C2813&lt;=34999),"30000 - 34999",AND(C2813&gt;=35000,C2813&lt;=39999),"35000 - 39999",AND(C2813&gt;=40000,C2813&lt;=44999),"40000 - 44999",AND(C2813&gt;=45000,C2813&lt;=49999),"45000 - 49999",C2813&gt;=50000,"50000 or more")</f>
        <v>10000 - 14999</v>
      </c>
    </row>
    <row r="2814" spans="1:4" x14ac:dyDescent="0.25">
      <c r="A2814">
        <v>83</v>
      </c>
      <c r="B2814" t="str" cm="1">
        <f t="array" ref="B2814">_xlfn.IFS(Data!F2814 = "successful", "successful",Data!F2814="failed","unsuccessful",Data!F2814="canceled","unsuccessful",Data!F2814="live","live")</f>
        <v>successful</v>
      </c>
      <c r="C2814">
        <v>5000</v>
      </c>
      <c r="D2814" t="str" cm="1">
        <f t="array" ref="D2814">_xlfn.IFS(C2814&lt;1000,"&lt;1000",AND(C2814&gt;=1000,C2814&lt;=4999),"1000 - 4999",AND(C2814&gt;=5000,C2814&lt;=9999),"5000 - 9999",AND(C2814&gt;=10000,C2814&lt;=14999),"10000 - 14999",AND(C2814&gt;=15000,C2814&lt;=19999),"15000 - 19999",AND(C2814&gt;=20000,C2814&lt;=24999),"20000 - 24999",AND(C2814&gt;=25000,C2814&lt;=29999),"25000 - 29999",AND(C2814&gt;=30000,C2814&lt;=34999),"30000 - 34999",AND(C2814&gt;=35000,C2814&lt;=39999),"35000 - 39999",AND(C2814&gt;=40000,C2814&lt;=44999),"40000 - 44999",AND(C2814&gt;=45000,C2814&lt;=49999),"45000 - 49999",C2814&gt;=50000,"50000 or more")</f>
        <v>5000 - 9999</v>
      </c>
    </row>
    <row r="2815" spans="1:4" x14ac:dyDescent="0.25">
      <c r="A2815">
        <v>96</v>
      </c>
      <c r="B2815" t="str" cm="1">
        <f t="array" ref="B2815">_xlfn.IFS(Data!F2815 = "successful", "successful",Data!F2815="failed","unsuccessful",Data!F2815="canceled","unsuccessful",Data!F2815="live","live")</f>
        <v>successful</v>
      </c>
      <c r="C2815">
        <v>2800</v>
      </c>
      <c r="D2815" t="str" cm="1">
        <f t="array" ref="D2815">_xlfn.IFS(C2815&lt;1000,"&lt;1000",AND(C2815&gt;=1000,C2815&lt;=4999),"1000 - 4999",AND(C2815&gt;=5000,C2815&lt;=9999),"5000 - 9999",AND(C2815&gt;=10000,C2815&lt;=14999),"10000 - 14999",AND(C2815&gt;=15000,C2815&lt;=19999),"15000 - 19999",AND(C2815&gt;=20000,C2815&lt;=24999),"20000 - 24999",AND(C2815&gt;=25000,C2815&lt;=29999),"25000 - 29999",AND(C2815&gt;=30000,C2815&lt;=34999),"30000 - 34999",AND(C2815&gt;=35000,C2815&lt;=39999),"35000 - 39999",AND(C2815&gt;=40000,C2815&lt;=44999),"40000 - 44999",AND(C2815&gt;=45000,C2815&lt;=49999),"45000 - 49999",C2815&gt;=50000,"50000 or more")</f>
        <v>1000 - 4999</v>
      </c>
    </row>
    <row r="2816" spans="1:4" x14ac:dyDescent="0.25">
      <c r="A2816">
        <v>64</v>
      </c>
      <c r="B2816" t="str" cm="1">
        <f t="array" ref="B2816">_xlfn.IFS(Data!F2816 = "successful", "successful",Data!F2816="failed","unsuccessful",Data!F2816="canceled","unsuccessful",Data!F2816="live","live")</f>
        <v>successful</v>
      </c>
      <c r="C2816">
        <v>1500</v>
      </c>
      <c r="D2816" t="str" cm="1">
        <f t="array" ref="D2816">_xlfn.IFS(C2816&lt;1000,"&lt;1000",AND(C2816&gt;=1000,C2816&lt;=4999),"1000 - 4999",AND(C2816&gt;=5000,C2816&lt;=9999),"5000 - 9999",AND(C2816&gt;=10000,C2816&lt;=14999),"10000 - 14999",AND(C2816&gt;=15000,C2816&lt;=19999),"15000 - 19999",AND(C2816&gt;=20000,C2816&lt;=24999),"20000 - 24999",AND(C2816&gt;=25000,C2816&lt;=29999),"25000 - 29999",AND(C2816&gt;=30000,C2816&lt;=34999),"30000 - 34999",AND(C2816&gt;=35000,C2816&lt;=39999),"35000 - 39999",AND(C2816&gt;=40000,C2816&lt;=44999),"40000 - 44999",AND(C2816&gt;=45000,C2816&lt;=49999),"45000 - 49999",C2816&gt;=50000,"50000 or more")</f>
        <v>1000 - 4999</v>
      </c>
    </row>
    <row r="2817" spans="1:4" x14ac:dyDescent="0.25">
      <c r="A2817">
        <v>14</v>
      </c>
      <c r="B2817" t="str" cm="1">
        <f t="array" ref="B2817">_xlfn.IFS(Data!F2817 = "successful", "successful",Data!F2817="failed","unsuccessful",Data!F2817="canceled","unsuccessful",Data!F2817="live","live")</f>
        <v>successful</v>
      </c>
      <c r="C2817">
        <v>250</v>
      </c>
      <c r="D2817" t="str" cm="1">
        <f t="array" ref="D2817">_xlfn.IFS(C2817&lt;1000,"&lt;1000",AND(C2817&gt;=1000,C2817&lt;=4999),"1000 - 4999",AND(C2817&gt;=5000,C2817&lt;=9999),"5000 - 9999",AND(C2817&gt;=10000,C2817&lt;=14999),"10000 - 14999",AND(C2817&gt;=15000,C2817&lt;=19999),"15000 - 19999",AND(C2817&gt;=20000,C2817&lt;=24999),"20000 - 24999",AND(C2817&gt;=25000,C2817&lt;=29999),"25000 - 29999",AND(C2817&gt;=30000,C2817&lt;=34999),"30000 - 34999",AND(C2817&gt;=35000,C2817&lt;=39999),"35000 - 39999",AND(C2817&gt;=40000,C2817&lt;=44999),"40000 - 44999",AND(C2817&gt;=45000,C2817&lt;=49999),"45000 - 49999",C2817&gt;=50000,"50000 or more")</f>
        <v>&lt;1000</v>
      </c>
    </row>
    <row r="2818" spans="1:4" x14ac:dyDescent="0.25">
      <c r="A2818">
        <v>169</v>
      </c>
      <c r="B2818" t="str" cm="1">
        <f t="array" ref="B2818">_xlfn.IFS(Data!F2818 = "successful", "successful",Data!F2818="failed","unsuccessful",Data!F2818="canceled","unsuccessful",Data!F2818="live","live")</f>
        <v>successful</v>
      </c>
      <c r="C2818">
        <v>3000</v>
      </c>
      <c r="D2818" t="str" cm="1">
        <f t="array" ref="D2818">_xlfn.IFS(C2818&lt;1000,"&lt;1000",AND(C2818&gt;=1000,C2818&lt;=4999),"1000 - 4999",AND(C2818&gt;=5000,C2818&lt;=9999),"5000 - 9999",AND(C2818&gt;=10000,C2818&lt;=14999),"10000 - 14999",AND(C2818&gt;=15000,C2818&lt;=19999),"15000 - 19999",AND(C2818&gt;=20000,C2818&lt;=24999),"20000 - 24999",AND(C2818&gt;=25000,C2818&lt;=29999),"25000 - 29999",AND(C2818&gt;=30000,C2818&lt;=34999),"30000 - 34999",AND(C2818&gt;=35000,C2818&lt;=39999),"35000 - 39999",AND(C2818&gt;=40000,C2818&lt;=44999),"40000 - 44999",AND(C2818&gt;=45000,C2818&lt;=49999),"45000 - 49999",C2818&gt;=50000,"50000 or more")</f>
        <v>1000 - 4999</v>
      </c>
    </row>
    <row r="2819" spans="1:4" x14ac:dyDescent="0.25">
      <c r="A2819">
        <v>33</v>
      </c>
      <c r="B2819" t="str" cm="1">
        <f t="array" ref="B2819">_xlfn.IFS(Data!F2819 = "successful", "successful",Data!F2819="failed","unsuccessful",Data!F2819="canceled","unsuccessful",Data!F2819="live","live")</f>
        <v>successful</v>
      </c>
      <c r="C2819">
        <v>600</v>
      </c>
      <c r="D2819" t="str" cm="1">
        <f t="array" ref="D2819">_xlfn.IFS(C2819&lt;1000,"&lt;1000",AND(C2819&gt;=1000,C2819&lt;=4999),"1000 - 4999",AND(C2819&gt;=5000,C2819&lt;=9999),"5000 - 9999",AND(C2819&gt;=10000,C2819&lt;=14999),"10000 - 14999",AND(C2819&gt;=15000,C2819&lt;=19999),"15000 - 19999",AND(C2819&gt;=20000,C2819&lt;=24999),"20000 - 24999",AND(C2819&gt;=25000,C2819&lt;=29999),"25000 - 29999",AND(C2819&gt;=30000,C2819&lt;=34999),"30000 - 34999",AND(C2819&gt;=35000,C2819&lt;=39999),"35000 - 39999",AND(C2819&gt;=40000,C2819&lt;=44999),"40000 - 44999",AND(C2819&gt;=45000,C2819&lt;=49999),"45000 - 49999",C2819&gt;=50000,"50000 or more")</f>
        <v>&lt;1000</v>
      </c>
    </row>
    <row r="2820" spans="1:4" x14ac:dyDescent="0.25">
      <c r="A2820">
        <v>102</v>
      </c>
      <c r="B2820" t="str" cm="1">
        <f t="array" ref="B2820">_xlfn.IFS(Data!F2820 = "successful", "successful",Data!F2820="failed","unsuccessful",Data!F2820="canceled","unsuccessful",Data!F2820="live","live")</f>
        <v>successful</v>
      </c>
      <c r="C2820">
        <v>10000</v>
      </c>
      <c r="D2820" t="str" cm="1">
        <f t="array" ref="D2820">_xlfn.IFS(C2820&lt;1000,"&lt;1000",AND(C2820&gt;=1000,C2820&lt;=4999),"1000 - 4999",AND(C2820&gt;=5000,C2820&lt;=9999),"5000 - 9999",AND(C2820&gt;=10000,C2820&lt;=14999),"10000 - 14999",AND(C2820&gt;=15000,C2820&lt;=19999),"15000 - 19999",AND(C2820&gt;=20000,C2820&lt;=24999),"20000 - 24999",AND(C2820&gt;=25000,C2820&lt;=29999),"25000 - 29999",AND(C2820&gt;=30000,C2820&lt;=34999),"30000 - 34999",AND(C2820&gt;=35000,C2820&lt;=39999),"35000 - 39999",AND(C2820&gt;=40000,C2820&lt;=44999),"40000 - 44999",AND(C2820&gt;=45000,C2820&lt;=49999),"45000 - 49999",C2820&gt;=50000,"50000 or more")</f>
        <v>10000 - 14999</v>
      </c>
    </row>
    <row r="2821" spans="1:4" x14ac:dyDescent="0.25">
      <c r="A2821">
        <v>104</v>
      </c>
      <c r="B2821" t="str" cm="1">
        <f t="array" ref="B2821">_xlfn.IFS(Data!F2821 = "successful", "successful",Data!F2821="failed","unsuccessful",Data!F2821="canceled","unsuccessful",Data!F2821="live","live")</f>
        <v>successful</v>
      </c>
      <c r="C2821">
        <v>5000</v>
      </c>
      <c r="D2821" t="str" cm="1">
        <f t="array" ref="D2821">_xlfn.IFS(C2821&lt;1000,"&lt;1000",AND(C2821&gt;=1000,C2821&lt;=4999),"1000 - 4999",AND(C2821&gt;=5000,C2821&lt;=9999),"5000 - 9999",AND(C2821&gt;=10000,C2821&lt;=14999),"10000 - 14999",AND(C2821&gt;=15000,C2821&lt;=19999),"15000 - 19999",AND(C2821&gt;=20000,C2821&lt;=24999),"20000 - 24999",AND(C2821&gt;=25000,C2821&lt;=29999),"25000 - 29999",AND(C2821&gt;=30000,C2821&lt;=34999),"30000 - 34999",AND(C2821&gt;=35000,C2821&lt;=39999),"35000 - 39999",AND(C2821&gt;=40000,C2821&lt;=44999),"40000 - 44999",AND(C2821&gt;=45000,C2821&lt;=49999),"45000 - 49999",C2821&gt;=50000,"50000 or more")</f>
        <v>5000 - 9999</v>
      </c>
    </row>
    <row r="2822" spans="1:4" x14ac:dyDescent="0.25">
      <c r="A2822">
        <v>20</v>
      </c>
      <c r="B2822" t="str" cm="1">
        <f t="array" ref="B2822">_xlfn.IFS(Data!F2822 = "successful", "successful",Data!F2822="failed","unsuccessful",Data!F2822="canceled","unsuccessful",Data!F2822="live","live")</f>
        <v>successful</v>
      </c>
      <c r="C2822">
        <v>200</v>
      </c>
      <c r="D2822" t="str" cm="1">
        <f t="array" ref="D2822">_xlfn.IFS(C2822&lt;1000,"&lt;1000",AND(C2822&gt;=1000,C2822&lt;=4999),"1000 - 4999",AND(C2822&gt;=5000,C2822&lt;=9999),"5000 - 9999",AND(C2822&gt;=10000,C2822&lt;=14999),"10000 - 14999",AND(C2822&gt;=15000,C2822&lt;=19999),"15000 - 19999",AND(C2822&gt;=20000,C2822&lt;=24999),"20000 - 24999",AND(C2822&gt;=25000,C2822&lt;=29999),"25000 - 29999",AND(C2822&gt;=30000,C2822&lt;=34999),"30000 - 34999",AND(C2822&gt;=35000,C2822&lt;=39999),"35000 - 39999",AND(C2822&gt;=40000,C2822&lt;=44999),"40000 - 44999",AND(C2822&gt;=45000,C2822&lt;=49999),"45000 - 49999",C2822&gt;=50000,"50000 or more")</f>
        <v>&lt;1000</v>
      </c>
    </row>
    <row r="2823" spans="1:4" x14ac:dyDescent="0.25">
      <c r="A2823">
        <v>35</v>
      </c>
      <c r="B2823" t="str" cm="1">
        <f t="array" ref="B2823">_xlfn.IFS(Data!F2823 = "successful", "successful",Data!F2823="failed","unsuccessful",Data!F2823="canceled","unsuccessful",Data!F2823="live","live")</f>
        <v>successful</v>
      </c>
      <c r="C2823">
        <v>1000</v>
      </c>
      <c r="D2823" t="str" cm="1">
        <f t="array" ref="D2823">_xlfn.IFS(C2823&lt;1000,"&lt;1000",AND(C2823&gt;=1000,C2823&lt;=4999),"1000 - 4999",AND(C2823&gt;=5000,C2823&lt;=9999),"5000 - 9999",AND(C2823&gt;=10000,C2823&lt;=14999),"10000 - 14999",AND(C2823&gt;=15000,C2823&lt;=19999),"15000 - 19999",AND(C2823&gt;=20000,C2823&lt;=24999),"20000 - 24999",AND(C2823&gt;=25000,C2823&lt;=29999),"25000 - 29999",AND(C2823&gt;=30000,C2823&lt;=34999),"30000 - 34999",AND(C2823&gt;=35000,C2823&lt;=39999),"35000 - 39999",AND(C2823&gt;=40000,C2823&lt;=44999),"40000 - 44999",AND(C2823&gt;=45000,C2823&lt;=49999),"45000 - 49999",C2823&gt;=50000,"50000 or more")</f>
        <v>1000 - 4999</v>
      </c>
    </row>
    <row r="2824" spans="1:4" x14ac:dyDescent="0.25">
      <c r="A2824">
        <v>94</v>
      </c>
      <c r="B2824" t="str" cm="1">
        <f t="array" ref="B2824">_xlfn.IFS(Data!F2824 = "successful", "successful",Data!F2824="failed","unsuccessful",Data!F2824="canceled","unsuccessful",Data!F2824="live","live")</f>
        <v>successful</v>
      </c>
      <c r="C2824">
        <v>6000</v>
      </c>
      <c r="D2824" t="str" cm="1">
        <f t="array" ref="D2824">_xlfn.IFS(C2824&lt;1000,"&lt;1000",AND(C2824&gt;=1000,C2824&lt;=4999),"1000 - 4999",AND(C2824&gt;=5000,C2824&lt;=9999),"5000 - 9999",AND(C2824&gt;=10000,C2824&lt;=14999),"10000 - 14999",AND(C2824&gt;=15000,C2824&lt;=19999),"15000 - 19999",AND(C2824&gt;=20000,C2824&lt;=24999),"20000 - 24999",AND(C2824&gt;=25000,C2824&lt;=29999),"25000 - 29999",AND(C2824&gt;=30000,C2824&lt;=34999),"30000 - 34999",AND(C2824&gt;=35000,C2824&lt;=39999),"35000 - 39999",AND(C2824&gt;=40000,C2824&lt;=44999),"40000 - 44999",AND(C2824&gt;=45000,C2824&lt;=49999),"45000 - 49999",C2824&gt;=50000,"50000 or more")</f>
        <v>5000 - 9999</v>
      </c>
    </row>
    <row r="2825" spans="1:4" x14ac:dyDescent="0.25">
      <c r="A2825">
        <v>14</v>
      </c>
      <c r="B2825" t="str" cm="1">
        <f t="array" ref="B2825">_xlfn.IFS(Data!F2825 = "successful", "successful",Data!F2825="failed","unsuccessful",Data!F2825="canceled","unsuccessful",Data!F2825="live","live")</f>
        <v>successful</v>
      </c>
      <c r="C2825">
        <v>100</v>
      </c>
      <c r="D2825" t="str" cm="1">
        <f t="array" ref="D2825">_xlfn.IFS(C2825&lt;1000,"&lt;1000",AND(C2825&gt;=1000,C2825&lt;=4999),"1000 - 4999",AND(C2825&gt;=5000,C2825&lt;=9999),"5000 - 9999",AND(C2825&gt;=10000,C2825&lt;=14999),"10000 - 14999",AND(C2825&gt;=15000,C2825&lt;=19999),"15000 - 19999",AND(C2825&gt;=20000,C2825&lt;=24999),"20000 - 24999",AND(C2825&gt;=25000,C2825&lt;=29999),"25000 - 29999",AND(C2825&gt;=30000,C2825&lt;=34999),"30000 - 34999",AND(C2825&gt;=35000,C2825&lt;=39999),"35000 - 39999",AND(C2825&gt;=40000,C2825&lt;=44999),"40000 - 44999",AND(C2825&gt;=45000,C2825&lt;=49999),"45000 - 49999",C2825&gt;=50000,"50000 or more")</f>
        <v>&lt;1000</v>
      </c>
    </row>
    <row r="2826" spans="1:4" x14ac:dyDescent="0.25">
      <c r="A2826">
        <v>15</v>
      </c>
      <c r="B2826" t="str" cm="1">
        <f t="array" ref="B2826">_xlfn.IFS(Data!F2826 = "successful", "successful",Data!F2826="failed","unsuccessful",Data!F2826="canceled","unsuccessful",Data!F2826="live","live")</f>
        <v>successful</v>
      </c>
      <c r="C2826">
        <v>650</v>
      </c>
      <c r="D2826" t="str" cm="1">
        <f t="array" ref="D2826">_xlfn.IFS(C2826&lt;1000,"&lt;1000",AND(C2826&gt;=1000,C2826&lt;=4999),"1000 - 4999",AND(C2826&gt;=5000,C2826&lt;=9999),"5000 - 9999",AND(C2826&gt;=10000,C2826&lt;=14999),"10000 - 14999",AND(C2826&gt;=15000,C2826&lt;=19999),"15000 - 19999",AND(C2826&gt;=20000,C2826&lt;=24999),"20000 - 24999",AND(C2826&gt;=25000,C2826&lt;=29999),"25000 - 29999",AND(C2826&gt;=30000,C2826&lt;=34999),"30000 - 34999",AND(C2826&gt;=35000,C2826&lt;=39999),"35000 - 39999",AND(C2826&gt;=40000,C2826&lt;=44999),"40000 - 44999",AND(C2826&gt;=45000,C2826&lt;=49999),"45000 - 49999",C2826&gt;=50000,"50000 or more")</f>
        <v>&lt;1000</v>
      </c>
    </row>
    <row r="2827" spans="1:4" x14ac:dyDescent="0.25">
      <c r="A2827">
        <v>51</v>
      </c>
      <c r="B2827" t="str" cm="1">
        <f t="array" ref="B2827">_xlfn.IFS(Data!F2827 = "successful", "successful",Data!F2827="failed","unsuccessful",Data!F2827="canceled","unsuccessful",Data!F2827="live","live")</f>
        <v>successful</v>
      </c>
      <c r="C2827">
        <v>3000</v>
      </c>
      <c r="D2827" t="str" cm="1">
        <f t="array" ref="D2827">_xlfn.IFS(C2827&lt;1000,"&lt;1000",AND(C2827&gt;=1000,C2827&lt;=4999),"1000 - 4999",AND(C2827&gt;=5000,C2827&lt;=9999),"5000 - 9999",AND(C2827&gt;=10000,C2827&lt;=14999),"10000 - 14999",AND(C2827&gt;=15000,C2827&lt;=19999),"15000 - 19999",AND(C2827&gt;=20000,C2827&lt;=24999),"20000 - 24999",AND(C2827&gt;=25000,C2827&lt;=29999),"25000 - 29999",AND(C2827&gt;=30000,C2827&lt;=34999),"30000 - 34999",AND(C2827&gt;=35000,C2827&lt;=39999),"35000 - 39999",AND(C2827&gt;=40000,C2827&lt;=44999),"40000 - 44999",AND(C2827&gt;=45000,C2827&lt;=49999),"45000 - 49999",C2827&gt;=50000,"50000 or more")</f>
        <v>1000 - 4999</v>
      </c>
    </row>
    <row r="2828" spans="1:4" x14ac:dyDescent="0.25">
      <c r="A2828">
        <v>19</v>
      </c>
      <c r="B2828" t="str" cm="1">
        <f t="array" ref="B2828">_xlfn.IFS(Data!F2828 = "successful", "successful",Data!F2828="failed","unsuccessful",Data!F2828="canceled","unsuccessful",Data!F2828="live","live")</f>
        <v>successful</v>
      </c>
      <c r="C2828">
        <v>2000</v>
      </c>
      <c r="D2828" t="str" cm="1">
        <f t="array" ref="D2828">_xlfn.IFS(C2828&lt;1000,"&lt;1000",AND(C2828&gt;=1000,C2828&lt;=4999),"1000 - 4999",AND(C2828&gt;=5000,C2828&lt;=9999),"5000 - 9999",AND(C2828&gt;=10000,C2828&lt;=14999),"10000 - 14999",AND(C2828&gt;=15000,C2828&lt;=19999),"15000 - 19999",AND(C2828&gt;=20000,C2828&lt;=24999),"20000 - 24999",AND(C2828&gt;=25000,C2828&lt;=29999),"25000 - 29999",AND(C2828&gt;=30000,C2828&lt;=34999),"30000 - 34999",AND(C2828&gt;=35000,C2828&lt;=39999),"35000 - 39999",AND(C2828&gt;=40000,C2828&lt;=44999),"40000 - 44999",AND(C2828&gt;=45000,C2828&lt;=49999),"45000 - 49999",C2828&gt;=50000,"50000 or more")</f>
        <v>1000 - 4999</v>
      </c>
    </row>
    <row r="2829" spans="1:4" x14ac:dyDescent="0.25">
      <c r="A2829">
        <v>23</v>
      </c>
      <c r="B2829" t="str" cm="1">
        <f t="array" ref="B2829">_xlfn.IFS(Data!F2829 = "successful", "successful",Data!F2829="failed","unsuccessful",Data!F2829="canceled","unsuccessful",Data!F2829="live","live")</f>
        <v>successful</v>
      </c>
      <c r="C2829">
        <v>2000</v>
      </c>
      <c r="D2829" t="str" cm="1">
        <f t="array" ref="D2829">_xlfn.IFS(C2829&lt;1000,"&lt;1000",AND(C2829&gt;=1000,C2829&lt;=4999),"1000 - 4999",AND(C2829&gt;=5000,C2829&lt;=9999),"5000 - 9999",AND(C2829&gt;=10000,C2829&lt;=14999),"10000 - 14999",AND(C2829&gt;=15000,C2829&lt;=19999),"15000 - 19999",AND(C2829&gt;=20000,C2829&lt;=24999),"20000 - 24999",AND(C2829&gt;=25000,C2829&lt;=29999),"25000 - 29999",AND(C2829&gt;=30000,C2829&lt;=34999),"30000 - 34999",AND(C2829&gt;=35000,C2829&lt;=39999),"35000 - 39999",AND(C2829&gt;=40000,C2829&lt;=44999),"40000 - 44999",AND(C2829&gt;=45000,C2829&lt;=49999),"45000 - 49999",C2829&gt;=50000,"50000 or more")</f>
        <v>1000 - 4999</v>
      </c>
    </row>
    <row r="2830" spans="1:4" x14ac:dyDescent="0.25">
      <c r="A2830">
        <v>97</v>
      </c>
      <c r="B2830" t="str" cm="1">
        <f t="array" ref="B2830">_xlfn.IFS(Data!F2830 = "successful", "successful",Data!F2830="failed","unsuccessful",Data!F2830="canceled","unsuccessful",Data!F2830="live","live")</f>
        <v>successful</v>
      </c>
      <c r="C2830">
        <v>9500</v>
      </c>
      <c r="D2830" t="str" cm="1">
        <f t="array" ref="D2830">_xlfn.IFS(C2830&lt;1000,"&lt;1000",AND(C2830&gt;=1000,C2830&lt;=4999),"1000 - 4999",AND(C2830&gt;=5000,C2830&lt;=9999),"5000 - 9999",AND(C2830&gt;=10000,C2830&lt;=14999),"10000 - 14999",AND(C2830&gt;=15000,C2830&lt;=19999),"15000 - 19999",AND(C2830&gt;=20000,C2830&lt;=24999),"20000 - 24999",AND(C2830&gt;=25000,C2830&lt;=29999),"25000 - 29999",AND(C2830&gt;=30000,C2830&lt;=34999),"30000 - 34999",AND(C2830&gt;=35000,C2830&lt;=39999),"35000 - 39999",AND(C2830&gt;=40000,C2830&lt;=44999),"40000 - 44999",AND(C2830&gt;=45000,C2830&lt;=49999),"45000 - 49999",C2830&gt;=50000,"50000 or more")</f>
        <v>5000 - 9999</v>
      </c>
    </row>
    <row r="2831" spans="1:4" x14ac:dyDescent="0.25">
      <c r="A2831">
        <v>76</v>
      </c>
      <c r="B2831" t="str" cm="1">
        <f t="array" ref="B2831">_xlfn.IFS(Data!F2831 = "successful", "successful",Data!F2831="failed","unsuccessful",Data!F2831="canceled","unsuccessful",Data!F2831="live","live")</f>
        <v>successful</v>
      </c>
      <c r="C2831">
        <v>2500</v>
      </c>
      <c r="D2831" t="str" cm="1">
        <f t="array" ref="D2831">_xlfn.IFS(C2831&lt;1000,"&lt;1000",AND(C2831&gt;=1000,C2831&lt;=4999),"1000 - 4999",AND(C2831&gt;=5000,C2831&lt;=9999),"5000 - 9999",AND(C2831&gt;=10000,C2831&lt;=14999),"10000 - 14999",AND(C2831&gt;=15000,C2831&lt;=19999),"15000 - 19999",AND(C2831&gt;=20000,C2831&lt;=24999),"20000 - 24999",AND(C2831&gt;=25000,C2831&lt;=29999),"25000 - 29999",AND(C2831&gt;=30000,C2831&lt;=34999),"30000 - 34999",AND(C2831&gt;=35000,C2831&lt;=39999),"35000 - 39999",AND(C2831&gt;=40000,C2831&lt;=44999),"40000 - 44999",AND(C2831&gt;=45000,C2831&lt;=49999),"45000 - 49999",C2831&gt;=50000,"50000 or more")</f>
        <v>1000 - 4999</v>
      </c>
    </row>
    <row r="2832" spans="1:4" x14ac:dyDescent="0.25">
      <c r="A2832">
        <v>11</v>
      </c>
      <c r="B2832" t="str" cm="1">
        <f t="array" ref="B2832">_xlfn.IFS(Data!F2832 = "successful", "successful",Data!F2832="failed","unsuccessful",Data!F2832="canceled","unsuccessful",Data!F2832="live","live")</f>
        <v>successful</v>
      </c>
      <c r="C2832">
        <v>3000</v>
      </c>
      <c r="D2832" t="str" cm="1">
        <f t="array" ref="D2832">_xlfn.IFS(C2832&lt;1000,"&lt;1000",AND(C2832&gt;=1000,C2832&lt;=4999),"1000 - 4999",AND(C2832&gt;=5000,C2832&lt;=9999),"5000 - 9999",AND(C2832&gt;=10000,C2832&lt;=14999),"10000 - 14999",AND(C2832&gt;=15000,C2832&lt;=19999),"15000 - 19999",AND(C2832&gt;=20000,C2832&lt;=24999),"20000 - 24999",AND(C2832&gt;=25000,C2832&lt;=29999),"25000 - 29999",AND(C2832&gt;=30000,C2832&lt;=34999),"30000 - 34999",AND(C2832&gt;=35000,C2832&lt;=39999),"35000 - 39999",AND(C2832&gt;=40000,C2832&lt;=44999),"40000 - 44999",AND(C2832&gt;=45000,C2832&lt;=49999),"45000 - 49999",C2832&gt;=50000,"50000 or more")</f>
        <v>1000 - 4999</v>
      </c>
    </row>
    <row r="2833" spans="1:4" x14ac:dyDescent="0.25">
      <c r="A2833">
        <v>52</v>
      </c>
      <c r="B2833" t="str" cm="1">
        <f t="array" ref="B2833">_xlfn.IFS(Data!F2833 = "successful", "successful",Data!F2833="failed","unsuccessful",Data!F2833="canceled","unsuccessful",Data!F2833="live","live")</f>
        <v>successful</v>
      </c>
      <c r="C2833">
        <v>3000</v>
      </c>
      <c r="D2833" t="str" cm="1">
        <f t="array" ref="D2833">_xlfn.IFS(C2833&lt;1000,"&lt;1000",AND(C2833&gt;=1000,C2833&lt;=4999),"1000 - 4999",AND(C2833&gt;=5000,C2833&lt;=9999),"5000 - 9999",AND(C2833&gt;=10000,C2833&lt;=14999),"10000 - 14999",AND(C2833&gt;=15000,C2833&lt;=19999),"15000 - 19999",AND(C2833&gt;=20000,C2833&lt;=24999),"20000 - 24999",AND(C2833&gt;=25000,C2833&lt;=29999),"25000 - 29999",AND(C2833&gt;=30000,C2833&lt;=34999),"30000 - 34999",AND(C2833&gt;=35000,C2833&lt;=39999),"35000 - 39999",AND(C2833&gt;=40000,C2833&lt;=44999),"40000 - 44999",AND(C2833&gt;=45000,C2833&lt;=49999),"45000 - 49999",C2833&gt;=50000,"50000 or more")</f>
        <v>1000 - 4999</v>
      </c>
    </row>
    <row r="2834" spans="1:4" x14ac:dyDescent="0.25">
      <c r="A2834">
        <v>95</v>
      </c>
      <c r="B2834" t="str" cm="1">
        <f t="array" ref="B2834">_xlfn.IFS(Data!F2834 = "successful", "successful",Data!F2834="failed","unsuccessful",Data!F2834="canceled","unsuccessful",Data!F2834="live","live")</f>
        <v>successful</v>
      </c>
      <c r="C2834">
        <v>2500</v>
      </c>
      <c r="D2834" t="str" cm="1">
        <f t="array" ref="D2834">_xlfn.IFS(C2834&lt;1000,"&lt;1000",AND(C2834&gt;=1000,C2834&lt;=4999),"1000 - 4999",AND(C2834&gt;=5000,C2834&lt;=9999),"5000 - 9999",AND(C2834&gt;=10000,C2834&lt;=14999),"10000 - 14999",AND(C2834&gt;=15000,C2834&lt;=19999),"15000 - 19999",AND(C2834&gt;=20000,C2834&lt;=24999),"20000 - 24999",AND(C2834&gt;=25000,C2834&lt;=29999),"25000 - 29999",AND(C2834&gt;=30000,C2834&lt;=34999),"30000 - 34999",AND(C2834&gt;=35000,C2834&lt;=39999),"35000 - 39999",AND(C2834&gt;=40000,C2834&lt;=44999),"40000 - 44999",AND(C2834&gt;=45000,C2834&lt;=49999),"45000 - 49999",C2834&gt;=50000,"50000 or more")</f>
        <v>1000 - 4999</v>
      </c>
    </row>
    <row r="2835" spans="1:4" x14ac:dyDescent="0.25">
      <c r="A2835">
        <v>35</v>
      </c>
      <c r="B2835" t="str" cm="1">
        <f t="array" ref="B2835">_xlfn.IFS(Data!F2835 = "successful", "successful",Data!F2835="failed","unsuccessful",Data!F2835="canceled","unsuccessful",Data!F2835="live","live")</f>
        <v>successful</v>
      </c>
      <c r="C2835">
        <v>2700</v>
      </c>
      <c r="D2835" t="str" cm="1">
        <f t="array" ref="D2835">_xlfn.IFS(C2835&lt;1000,"&lt;1000",AND(C2835&gt;=1000,C2835&lt;=4999),"1000 - 4999",AND(C2835&gt;=5000,C2835&lt;=9999),"5000 - 9999",AND(C2835&gt;=10000,C2835&lt;=14999),"10000 - 14999",AND(C2835&gt;=15000,C2835&lt;=19999),"15000 - 19999",AND(C2835&gt;=20000,C2835&lt;=24999),"20000 - 24999",AND(C2835&gt;=25000,C2835&lt;=29999),"25000 - 29999",AND(C2835&gt;=30000,C2835&lt;=34999),"30000 - 34999",AND(C2835&gt;=35000,C2835&lt;=39999),"35000 - 39999",AND(C2835&gt;=40000,C2835&lt;=44999),"40000 - 44999",AND(C2835&gt;=45000,C2835&lt;=49999),"45000 - 49999",C2835&gt;=50000,"50000 or more")</f>
        <v>1000 - 4999</v>
      </c>
    </row>
    <row r="2836" spans="1:4" x14ac:dyDescent="0.25">
      <c r="A2836">
        <v>21</v>
      </c>
      <c r="B2836" t="str" cm="1">
        <f t="array" ref="B2836">_xlfn.IFS(Data!F2836 = "successful", "successful",Data!F2836="failed","unsuccessful",Data!F2836="canceled","unsuccessful",Data!F2836="live","live")</f>
        <v>successful</v>
      </c>
      <c r="C2836">
        <v>800</v>
      </c>
      <c r="D2836" t="str" cm="1">
        <f t="array" ref="D2836">_xlfn.IFS(C2836&lt;1000,"&lt;1000",AND(C2836&gt;=1000,C2836&lt;=4999),"1000 - 4999",AND(C2836&gt;=5000,C2836&lt;=9999),"5000 - 9999",AND(C2836&gt;=10000,C2836&lt;=14999),"10000 - 14999",AND(C2836&gt;=15000,C2836&lt;=19999),"15000 - 19999",AND(C2836&gt;=20000,C2836&lt;=24999),"20000 - 24999",AND(C2836&gt;=25000,C2836&lt;=29999),"25000 - 29999",AND(C2836&gt;=30000,C2836&lt;=34999),"30000 - 34999",AND(C2836&gt;=35000,C2836&lt;=39999),"35000 - 39999",AND(C2836&gt;=40000,C2836&lt;=44999),"40000 - 44999",AND(C2836&gt;=45000,C2836&lt;=49999),"45000 - 49999",C2836&gt;=50000,"50000 or more")</f>
        <v>&lt;1000</v>
      </c>
    </row>
    <row r="2837" spans="1:4" x14ac:dyDescent="0.25">
      <c r="A2837">
        <v>93</v>
      </c>
      <c r="B2837" t="str" cm="1">
        <f t="array" ref="B2837">_xlfn.IFS(Data!F2837 = "successful", "successful",Data!F2837="failed","unsuccessful",Data!F2837="canceled","unsuccessful",Data!F2837="live","live")</f>
        <v>successful</v>
      </c>
      <c r="C2837">
        <v>1000</v>
      </c>
      <c r="D2837" t="str" cm="1">
        <f t="array" ref="D2837">_xlfn.IFS(C2837&lt;1000,"&lt;1000",AND(C2837&gt;=1000,C2837&lt;=4999),"1000 - 4999",AND(C2837&gt;=5000,C2837&lt;=9999),"5000 - 9999",AND(C2837&gt;=10000,C2837&lt;=14999),"10000 - 14999",AND(C2837&gt;=15000,C2837&lt;=19999),"15000 - 19999",AND(C2837&gt;=20000,C2837&lt;=24999),"20000 - 24999",AND(C2837&gt;=25000,C2837&lt;=29999),"25000 - 29999",AND(C2837&gt;=30000,C2837&lt;=34999),"30000 - 34999",AND(C2837&gt;=35000,C2837&lt;=39999),"35000 - 39999",AND(C2837&gt;=40000,C2837&lt;=44999),"40000 - 44999",AND(C2837&gt;=45000,C2837&lt;=49999),"45000 - 49999",C2837&gt;=50000,"50000 or more")</f>
        <v>1000 - 4999</v>
      </c>
    </row>
    <row r="2838" spans="1:4" x14ac:dyDescent="0.25">
      <c r="A2838">
        <v>11</v>
      </c>
      <c r="B2838" t="str" cm="1">
        <f t="array" ref="B2838">_xlfn.IFS(Data!F2838 = "successful", "successful",Data!F2838="failed","unsuccessful",Data!F2838="canceled","unsuccessful",Data!F2838="live","live")</f>
        <v>successful</v>
      </c>
      <c r="C2838">
        <v>450</v>
      </c>
      <c r="D2838" t="str" cm="1">
        <f t="array" ref="D2838">_xlfn.IFS(C2838&lt;1000,"&lt;1000",AND(C2838&gt;=1000,C2838&lt;=4999),"1000 - 4999",AND(C2838&gt;=5000,C2838&lt;=9999),"5000 - 9999",AND(C2838&gt;=10000,C2838&lt;=14999),"10000 - 14999",AND(C2838&gt;=15000,C2838&lt;=19999),"15000 - 19999",AND(C2838&gt;=20000,C2838&lt;=24999),"20000 - 24999",AND(C2838&gt;=25000,C2838&lt;=29999),"25000 - 29999",AND(C2838&gt;=30000,C2838&lt;=34999),"30000 - 34999",AND(C2838&gt;=35000,C2838&lt;=39999),"35000 - 39999",AND(C2838&gt;=40000,C2838&lt;=44999),"40000 - 44999",AND(C2838&gt;=45000,C2838&lt;=49999),"45000 - 49999",C2838&gt;=50000,"50000 or more")</f>
        <v>&lt;1000</v>
      </c>
    </row>
    <row r="2839" spans="1:4" x14ac:dyDescent="0.25">
      <c r="A2839">
        <v>21</v>
      </c>
      <c r="B2839" t="str" cm="1">
        <f t="array" ref="B2839">_xlfn.IFS(Data!F2839 = "successful", "successful",Data!F2839="failed","unsuccessful",Data!F2839="canceled","unsuccessful",Data!F2839="live","live")</f>
        <v>successful</v>
      </c>
      <c r="C2839">
        <v>850</v>
      </c>
      <c r="D2839" t="str" cm="1">
        <f t="array" ref="D2839">_xlfn.IFS(C2839&lt;1000,"&lt;1000",AND(C2839&gt;=1000,C2839&lt;=4999),"1000 - 4999",AND(C2839&gt;=5000,C2839&lt;=9999),"5000 - 9999",AND(C2839&gt;=10000,C2839&lt;=14999),"10000 - 14999",AND(C2839&gt;=15000,C2839&lt;=19999),"15000 - 19999",AND(C2839&gt;=20000,C2839&lt;=24999),"20000 - 24999",AND(C2839&gt;=25000,C2839&lt;=29999),"25000 - 29999",AND(C2839&gt;=30000,C2839&lt;=34999),"30000 - 34999",AND(C2839&gt;=35000,C2839&lt;=39999),"35000 - 39999",AND(C2839&gt;=40000,C2839&lt;=44999),"40000 - 44999",AND(C2839&gt;=45000,C2839&lt;=49999),"45000 - 49999",C2839&gt;=50000,"50000 or more")</f>
        <v>&lt;1000</v>
      </c>
    </row>
    <row r="2840" spans="1:4" x14ac:dyDescent="0.25">
      <c r="A2840">
        <v>54</v>
      </c>
      <c r="B2840" t="str" cm="1">
        <f t="array" ref="B2840">_xlfn.IFS(Data!F2840 = "successful", "successful",Data!F2840="failed","unsuccessful",Data!F2840="canceled","unsuccessful",Data!F2840="live","live")</f>
        <v>successful</v>
      </c>
      <c r="C2840">
        <v>2000</v>
      </c>
      <c r="D2840" t="str" cm="1">
        <f t="array" ref="D2840">_xlfn.IFS(C2840&lt;1000,"&lt;1000",AND(C2840&gt;=1000,C2840&lt;=4999),"1000 - 4999",AND(C2840&gt;=5000,C2840&lt;=9999),"5000 - 9999",AND(C2840&gt;=10000,C2840&lt;=14999),"10000 - 14999",AND(C2840&gt;=15000,C2840&lt;=19999),"15000 - 19999",AND(C2840&gt;=20000,C2840&lt;=24999),"20000 - 24999",AND(C2840&gt;=25000,C2840&lt;=29999),"25000 - 29999",AND(C2840&gt;=30000,C2840&lt;=34999),"30000 - 34999",AND(C2840&gt;=35000,C2840&lt;=39999),"35000 - 39999",AND(C2840&gt;=40000,C2840&lt;=44999),"40000 - 44999",AND(C2840&gt;=45000,C2840&lt;=49999),"45000 - 49999",C2840&gt;=50000,"50000 or more")</f>
        <v>1000 - 4999</v>
      </c>
    </row>
    <row r="2841" spans="1:4" x14ac:dyDescent="0.25">
      <c r="A2841">
        <v>31</v>
      </c>
      <c r="B2841" t="str" cm="1">
        <f t="array" ref="B2841">_xlfn.IFS(Data!F2841 = "successful", "successful",Data!F2841="failed","unsuccessful",Data!F2841="canceled","unsuccessful",Data!F2841="live","live")</f>
        <v>successful</v>
      </c>
      <c r="C2841">
        <v>3500</v>
      </c>
      <c r="D2841" t="str" cm="1">
        <f t="array" ref="D2841">_xlfn.IFS(C2841&lt;1000,"&lt;1000",AND(C2841&gt;=1000,C2841&lt;=4999),"1000 - 4999",AND(C2841&gt;=5000,C2841&lt;=9999),"5000 - 9999",AND(C2841&gt;=10000,C2841&lt;=14999),"10000 - 14999",AND(C2841&gt;=15000,C2841&lt;=19999),"15000 - 19999",AND(C2841&gt;=20000,C2841&lt;=24999),"20000 - 24999",AND(C2841&gt;=25000,C2841&lt;=29999),"25000 - 29999",AND(C2841&gt;=30000,C2841&lt;=34999),"30000 - 34999",AND(C2841&gt;=35000,C2841&lt;=39999),"35000 - 39999",AND(C2841&gt;=40000,C2841&lt;=44999),"40000 - 44999",AND(C2841&gt;=45000,C2841&lt;=49999),"45000 - 49999",C2841&gt;=50000,"50000 or more")</f>
        <v>1000 - 4999</v>
      </c>
    </row>
    <row r="2842" spans="1:4" x14ac:dyDescent="0.25">
      <c r="A2842">
        <v>132</v>
      </c>
      <c r="B2842" t="str" cm="1">
        <f t="array" ref="B2842">_xlfn.IFS(Data!F2842 = "successful", "successful",Data!F2842="failed","unsuccessful",Data!F2842="canceled","unsuccessful",Data!F2842="live","live")</f>
        <v>successful</v>
      </c>
      <c r="C2842">
        <v>2500</v>
      </c>
      <c r="D2842" t="str" cm="1">
        <f t="array" ref="D2842">_xlfn.IFS(C2842&lt;1000,"&lt;1000",AND(C2842&gt;=1000,C2842&lt;=4999),"1000 - 4999",AND(C2842&gt;=5000,C2842&lt;=9999),"5000 - 9999",AND(C2842&gt;=10000,C2842&lt;=14999),"10000 - 14999",AND(C2842&gt;=15000,C2842&lt;=19999),"15000 - 19999",AND(C2842&gt;=20000,C2842&lt;=24999),"20000 - 24999",AND(C2842&gt;=25000,C2842&lt;=29999),"25000 - 29999",AND(C2842&gt;=30000,C2842&lt;=34999),"30000 - 34999",AND(C2842&gt;=35000,C2842&lt;=39999),"35000 - 39999",AND(C2842&gt;=40000,C2842&lt;=44999),"40000 - 44999",AND(C2842&gt;=45000,C2842&lt;=49999),"45000 - 49999",C2842&gt;=50000,"50000 or more")</f>
        <v>1000 - 4999</v>
      </c>
    </row>
    <row r="2843" spans="1:4" x14ac:dyDescent="0.25">
      <c r="A2843">
        <v>1</v>
      </c>
      <c r="B2843" t="str" cm="1">
        <f t="array" ref="B2843">_xlfn.IFS(Data!F2843 = "successful", "successful",Data!F2843="failed","unsuccessful",Data!F2843="canceled","unsuccessful",Data!F2843="live","live")</f>
        <v>unsuccessful</v>
      </c>
      <c r="C2843">
        <v>1000</v>
      </c>
      <c r="D2843" t="str" cm="1">
        <f t="array" ref="D2843">_xlfn.IFS(C2843&lt;1000,"&lt;1000",AND(C2843&gt;=1000,C2843&lt;=4999),"1000 - 4999",AND(C2843&gt;=5000,C2843&lt;=9999),"5000 - 9999",AND(C2843&gt;=10000,C2843&lt;=14999),"10000 - 14999",AND(C2843&gt;=15000,C2843&lt;=19999),"15000 - 19999",AND(C2843&gt;=20000,C2843&lt;=24999),"20000 - 24999",AND(C2843&gt;=25000,C2843&lt;=29999),"25000 - 29999",AND(C2843&gt;=30000,C2843&lt;=34999),"30000 - 34999",AND(C2843&gt;=35000,C2843&lt;=39999),"35000 - 39999",AND(C2843&gt;=40000,C2843&lt;=44999),"40000 - 44999",AND(C2843&gt;=45000,C2843&lt;=49999),"45000 - 49999",C2843&gt;=50000,"50000 or more")</f>
        <v>1000 - 4999</v>
      </c>
    </row>
    <row r="2844" spans="1:4" x14ac:dyDescent="0.25">
      <c r="A2844">
        <v>0</v>
      </c>
      <c r="B2844" t="str" cm="1">
        <f t="array" ref="B2844">_xlfn.IFS(Data!F2844 = "successful", "successful",Data!F2844="failed","unsuccessful",Data!F2844="canceled","unsuccessful",Data!F2844="live","live")</f>
        <v>unsuccessful</v>
      </c>
      <c r="C2844">
        <v>1500</v>
      </c>
      <c r="D2844" t="str" cm="1">
        <f t="array" ref="D2844">_xlfn.IFS(C2844&lt;1000,"&lt;1000",AND(C2844&gt;=1000,C2844&lt;=4999),"1000 - 4999",AND(C2844&gt;=5000,C2844&lt;=9999),"5000 - 9999",AND(C2844&gt;=10000,C2844&lt;=14999),"10000 - 14999",AND(C2844&gt;=15000,C2844&lt;=19999),"15000 - 19999",AND(C2844&gt;=20000,C2844&lt;=24999),"20000 - 24999",AND(C2844&gt;=25000,C2844&lt;=29999),"25000 - 29999",AND(C2844&gt;=30000,C2844&lt;=34999),"30000 - 34999",AND(C2844&gt;=35000,C2844&lt;=39999),"35000 - 39999",AND(C2844&gt;=40000,C2844&lt;=44999),"40000 - 44999",AND(C2844&gt;=45000,C2844&lt;=49999),"45000 - 49999",C2844&gt;=50000,"50000 or more")</f>
        <v>1000 - 4999</v>
      </c>
    </row>
    <row r="2845" spans="1:4" x14ac:dyDescent="0.25">
      <c r="A2845">
        <v>0</v>
      </c>
      <c r="B2845" t="str" cm="1">
        <f t="array" ref="B2845">_xlfn.IFS(Data!F2845 = "successful", "successful",Data!F2845="failed","unsuccessful",Data!F2845="canceled","unsuccessful",Data!F2845="live","live")</f>
        <v>unsuccessful</v>
      </c>
      <c r="C2845">
        <v>1200</v>
      </c>
      <c r="D2845" t="str" cm="1">
        <f t="array" ref="D2845">_xlfn.IFS(C2845&lt;1000,"&lt;1000",AND(C2845&gt;=1000,C2845&lt;=4999),"1000 - 4999",AND(C2845&gt;=5000,C2845&lt;=9999),"5000 - 9999",AND(C2845&gt;=10000,C2845&lt;=14999),"10000 - 14999",AND(C2845&gt;=15000,C2845&lt;=19999),"15000 - 19999",AND(C2845&gt;=20000,C2845&lt;=24999),"20000 - 24999",AND(C2845&gt;=25000,C2845&lt;=29999),"25000 - 29999",AND(C2845&gt;=30000,C2845&lt;=34999),"30000 - 34999",AND(C2845&gt;=35000,C2845&lt;=39999),"35000 - 39999",AND(C2845&gt;=40000,C2845&lt;=44999),"40000 - 44999",AND(C2845&gt;=45000,C2845&lt;=49999),"45000 - 49999",C2845&gt;=50000,"50000 or more")</f>
        <v>1000 - 4999</v>
      </c>
    </row>
    <row r="2846" spans="1:4" x14ac:dyDescent="0.25">
      <c r="A2846">
        <v>1</v>
      </c>
      <c r="B2846" t="str" cm="1">
        <f t="array" ref="B2846">_xlfn.IFS(Data!F2846 = "successful", "successful",Data!F2846="failed","unsuccessful",Data!F2846="canceled","unsuccessful",Data!F2846="live","live")</f>
        <v>unsuccessful</v>
      </c>
      <c r="C2846">
        <v>550</v>
      </c>
      <c r="D2846" t="str" cm="1">
        <f t="array" ref="D2846">_xlfn.IFS(C2846&lt;1000,"&lt;1000",AND(C2846&gt;=1000,C2846&lt;=4999),"1000 - 4999",AND(C2846&gt;=5000,C2846&lt;=9999),"5000 - 9999",AND(C2846&gt;=10000,C2846&lt;=14999),"10000 - 14999",AND(C2846&gt;=15000,C2846&lt;=19999),"15000 - 19999",AND(C2846&gt;=20000,C2846&lt;=24999),"20000 - 24999",AND(C2846&gt;=25000,C2846&lt;=29999),"25000 - 29999",AND(C2846&gt;=30000,C2846&lt;=34999),"30000 - 34999",AND(C2846&gt;=35000,C2846&lt;=39999),"35000 - 39999",AND(C2846&gt;=40000,C2846&lt;=44999),"40000 - 44999",AND(C2846&gt;=45000,C2846&lt;=49999),"45000 - 49999",C2846&gt;=50000,"50000 or more")</f>
        <v>&lt;1000</v>
      </c>
    </row>
    <row r="2847" spans="1:4" x14ac:dyDescent="0.25">
      <c r="A2847">
        <v>39</v>
      </c>
      <c r="B2847" t="str" cm="1">
        <f t="array" ref="B2847">_xlfn.IFS(Data!F2847 = "successful", "successful",Data!F2847="failed","unsuccessful",Data!F2847="canceled","unsuccessful",Data!F2847="live","live")</f>
        <v>unsuccessful</v>
      </c>
      <c r="C2847">
        <v>7500</v>
      </c>
      <c r="D2847" t="str" cm="1">
        <f t="array" ref="D2847">_xlfn.IFS(C2847&lt;1000,"&lt;1000",AND(C2847&gt;=1000,C2847&lt;=4999),"1000 - 4999",AND(C2847&gt;=5000,C2847&lt;=9999),"5000 - 9999",AND(C2847&gt;=10000,C2847&lt;=14999),"10000 - 14999",AND(C2847&gt;=15000,C2847&lt;=19999),"15000 - 19999",AND(C2847&gt;=20000,C2847&lt;=24999),"20000 - 24999",AND(C2847&gt;=25000,C2847&lt;=29999),"25000 - 29999",AND(C2847&gt;=30000,C2847&lt;=34999),"30000 - 34999",AND(C2847&gt;=35000,C2847&lt;=39999),"35000 - 39999",AND(C2847&gt;=40000,C2847&lt;=44999),"40000 - 44999",AND(C2847&gt;=45000,C2847&lt;=49999),"45000 - 49999",C2847&gt;=50000,"50000 or more")</f>
        <v>5000 - 9999</v>
      </c>
    </row>
    <row r="2848" spans="1:4" x14ac:dyDescent="0.25">
      <c r="A2848">
        <v>0</v>
      </c>
      <c r="B2848" t="str" cm="1">
        <f t="array" ref="B2848">_xlfn.IFS(Data!F2848 = "successful", "successful",Data!F2848="failed","unsuccessful",Data!F2848="canceled","unsuccessful",Data!F2848="live","live")</f>
        <v>unsuccessful</v>
      </c>
      <c r="C2848">
        <v>8000</v>
      </c>
      <c r="D2848" t="str" cm="1">
        <f t="array" ref="D2848">_xlfn.IFS(C2848&lt;1000,"&lt;1000",AND(C2848&gt;=1000,C2848&lt;=4999),"1000 - 4999",AND(C2848&gt;=5000,C2848&lt;=9999),"5000 - 9999",AND(C2848&gt;=10000,C2848&lt;=14999),"10000 - 14999",AND(C2848&gt;=15000,C2848&lt;=19999),"15000 - 19999",AND(C2848&gt;=20000,C2848&lt;=24999),"20000 - 24999",AND(C2848&gt;=25000,C2848&lt;=29999),"25000 - 29999",AND(C2848&gt;=30000,C2848&lt;=34999),"30000 - 34999",AND(C2848&gt;=35000,C2848&lt;=39999),"35000 - 39999",AND(C2848&gt;=40000,C2848&lt;=44999),"40000 - 44999",AND(C2848&gt;=45000,C2848&lt;=49999),"45000 - 49999",C2848&gt;=50000,"50000 or more")</f>
        <v>5000 - 9999</v>
      </c>
    </row>
    <row r="2849" spans="1:4" x14ac:dyDescent="0.25">
      <c r="A2849">
        <v>0</v>
      </c>
      <c r="B2849" t="str" cm="1">
        <f t="array" ref="B2849">_xlfn.IFS(Data!F2849 = "successful", "successful",Data!F2849="failed","unsuccessful",Data!F2849="canceled","unsuccessful",Data!F2849="live","live")</f>
        <v>unsuccessful</v>
      </c>
      <c r="C2849">
        <v>2000</v>
      </c>
      <c r="D2849" t="str" cm="1">
        <f t="array" ref="D2849">_xlfn.IFS(C2849&lt;1000,"&lt;1000",AND(C2849&gt;=1000,C2849&lt;=4999),"1000 - 4999",AND(C2849&gt;=5000,C2849&lt;=9999),"5000 - 9999",AND(C2849&gt;=10000,C2849&lt;=14999),"10000 - 14999",AND(C2849&gt;=15000,C2849&lt;=19999),"15000 - 19999",AND(C2849&gt;=20000,C2849&lt;=24999),"20000 - 24999",AND(C2849&gt;=25000,C2849&lt;=29999),"25000 - 29999",AND(C2849&gt;=30000,C2849&lt;=34999),"30000 - 34999",AND(C2849&gt;=35000,C2849&lt;=39999),"35000 - 39999",AND(C2849&gt;=40000,C2849&lt;=44999),"40000 - 44999",AND(C2849&gt;=45000,C2849&lt;=49999),"45000 - 49999",C2849&gt;=50000,"50000 or more")</f>
        <v>1000 - 4999</v>
      </c>
    </row>
    <row r="2850" spans="1:4" x14ac:dyDescent="0.25">
      <c r="A2850">
        <v>3</v>
      </c>
      <c r="B2850" t="str" cm="1">
        <f t="array" ref="B2850">_xlfn.IFS(Data!F2850 = "successful", "successful",Data!F2850="failed","unsuccessful",Data!F2850="canceled","unsuccessful",Data!F2850="live","live")</f>
        <v>unsuccessful</v>
      </c>
      <c r="C2850">
        <v>35000</v>
      </c>
      <c r="D2850" t="str" cm="1">
        <f t="array" ref="D2850">_xlfn.IFS(C2850&lt;1000,"&lt;1000",AND(C2850&gt;=1000,C2850&lt;=4999),"1000 - 4999",AND(C2850&gt;=5000,C2850&lt;=9999),"5000 - 9999",AND(C2850&gt;=10000,C2850&lt;=14999),"10000 - 14999",AND(C2850&gt;=15000,C2850&lt;=19999),"15000 - 19999",AND(C2850&gt;=20000,C2850&lt;=24999),"20000 - 24999",AND(C2850&gt;=25000,C2850&lt;=29999),"25000 - 29999",AND(C2850&gt;=30000,C2850&lt;=34999),"30000 - 34999",AND(C2850&gt;=35000,C2850&lt;=39999),"35000 - 39999",AND(C2850&gt;=40000,C2850&lt;=44999),"40000 - 44999",AND(C2850&gt;=45000,C2850&lt;=49999),"45000 - 49999",C2850&gt;=50000,"50000 or more")</f>
        <v>35000 - 39999</v>
      </c>
    </row>
    <row r="2851" spans="1:4" x14ac:dyDescent="0.25">
      <c r="A2851">
        <v>1</v>
      </c>
      <c r="B2851" t="str" cm="1">
        <f t="array" ref="B2851">_xlfn.IFS(Data!F2851 = "successful", "successful",Data!F2851="failed","unsuccessful",Data!F2851="canceled","unsuccessful",Data!F2851="live","live")</f>
        <v>unsuccessful</v>
      </c>
      <c r="C2851">
        <v>500</v>
      </c>
      <c r="D2851" t="str" cm="1">
        <f t="array" ref="D2851">_xlfn.IFS(C2851&lt;1000,"&lt;1000",AND(C2851&gt;=1000,C2851&lt;=4999),"1000 - 4999",AND(C2851&gt;=5000,C2851&lt;=9999),"5000 - 9999",AND(C2851&gt;=10000,C2851&lt;=14999),"10000 - 14999",AND(C2851&gt;=15000,C2851&lt;=19999),"15000 - 19999",AND(C2851&gt;=20000,C2851&lt;=24999),"20000 - 24999",AND(C2851&gt;=25000,C2851&lt;=29999),"25000 - 29999",AND(C2851&gt;=30000,C2851&lt;=34999),"30000 - 34999",AND(C2851&gt;=35000,C2851&lt;=39999),"35000 - 39999",AND(C2851&gt;=40000,C2851&lt;=44999),"40000 - 44999",AND(C2851&gt;=45000,C2851&lt;=49999),"45000 - 49999",C2851&gt;=50000,"50000 or more")</f>
        <v>&lt;1000</v>
      </c>
    </row>
    <row r="2852" spans="1:4" x14ac:dyDescent="0.25">
      <c r="A2852">
        <v>13</v>
      </c>
      <c r="B2852" t="str" cm="1">
        <f t="array" ref="B2852">_xlfn.IFS(Data!F2852 = "successful", "successful",Data!F2852="failed","unsuccessful",Data!F2852="canceled","unsuccessful",Data!F2852="live","live")</f>
        <v>unsuccessful</v>
      </c>
      <c r="C2852">
        <v>8000</v>
      </c>
      <c r="D2852" t="str" cm="1">
        <f t="array" ref="D2852">_xlfn.IFS(C2852&lt;1000,"&lt;1000",AND(C2852&gt;=1000,C2852&lt;=4999),"1000 - 4999",AND(C2852&gt;=5000,C2852&lt;=9999),"5000 - 9999",AND(C2852&gt;=10000,C2852&lt;=14999),"10000 - 14999",AND(C2852&gt;=15000,C2852&lt;=19999),"15000 - 19999",AND(C2852&gt;=20000,C2852&lt;=24999),"20000 - 24999",AND(C2852&gt;=25000,C2852&lt;=29999),"25000 - 29999",AND(C2852&gt;=30000,C2852&lt;=34999),"30000 - 34999",AND(C2852&gt;=35000,C2852&lt;=39999),"35000 - 39999",AND(C2852&gt;=40000,C2852&lt;=44999),"40000 - 44999",AND(C2852&gt;=45000,C2852&lt;=49999),"45000 - 49999",C2852&gt;=50000,"50000 or more")</f>
        <v>5000 - 9999</v>
      </c>
    </row>
    <row r="2853" spans="1:4" x14ac:dyDescent="0.25">
      <c r="A2853">
        <v>0</v>
      </c>
      <c r="B2853" t="str" cm="1">
        <f t="array" ref="B2853">_xlfn.IFS(Data!F2853 = "successful", "successful",Data!F2853="failed","unsuccessful",Data!F2853="canceled","unsuccessful",Data!F2853="live","live")</f>
        <v>unsuccessful</v>
      </c>
      <c r="C2853">
        <v>4500</v>
      </c>
      <c r="D2853" t="str" cm="1">
        <f t="array" ref="D2853">_xlfn.IFS(C2853&lt;1000,"&lt;1000",AND(C2853&gt;=1000,C2853&lt;=4999),"1000 - 4999",AND(C2853&gt;=5000,C2853&lt;=9999),"5000 - 9999",AND(C2853&gt;=10000,C2853&lt;=14999),"10000 - 14999",AND(C2853&gt;=15000,C2853&lt;=19999),"15000 - 19999",AND(C2853&gt;=20000,C2853&lt;=24999),"20000 - 24999",AND(C2853&gt;=25000,C2853&lt;=29999),"25000 - 29999",AND(C2853&gt;=30000,C2853&lt;=34999),"30000 - 34999",AND(C2853&gt;=35000,C2853&lt;=39999),"35000 - 39999",AND(C2853&gt;=40000,C2853&lt;=44999),"40000 - 44999",AND(C2853&gt;=45000,C2853&lt;=49999),"45000 - 49999",C2853&gt;=50000,"50000 or more")</f>
        <v>1000 - 4999</v>
      </c>
    </row>
    <row r="2854" spans="1:4" x14ac:dyDescent="0.25">
      <c r="A2854">
        <v>6</v>
      </c>
      <c r="B2854" t="str" cm="1">
        <f t="array" ref="B2854">_xlfn.IFS(Data!F2854 = "successful", "successful",Data!F2854="failed","unsuccessful",Data!F2854="canceled","unsuccessful",Data!F2854="live","live")</f>
        <v>unsuccessful</v>
      </c>
      <c r="C2854">
        <v>5000</v>
      </c>
      <c r="D2854" t="str" cm="1">
        <f t="array" ref="D2854">_xlfn.IFS(C2854&lt;1000,"&lt;1000",AND(C2854&gt;=1000,C2854&lt;=4999),"1000 - 4999",AND(C2854&gt;=5000,C2854&lt;=9999),"5000 - 9999",AND(C2854&gt;=10000,C2854&lt;=14999),"10000 - 14999",AND(C2854&gt;=15000,C2854&lt;=19999),"15000 - 19999",AND(C2854&gt;=20000,C2854&lt;=24999),"20000 - 24999",AND(C2854&gt;=25000,C2854&lt;=29999),"25000 - 29999",AND(C2854&gt;=30000,C2854&lt;=34999),"30000 - 34999",AND(C2854&gt;=35000,C2854&lt;=39999),"35000 - 39999",AND(C2854&gt;=40000,C2854&lt;=44999),"40000 - 44999",AND(C2854&gt;=45000,C2854&lt;=49999),"45000 - 49999",C2854&gt;=50000,"50000 or more")</f>
        <v>5000 - 9999</v>
      </c>
    </row>
    <row r="2855" spans="1:4" x14ac:dyDescent="0.25">
      <c r="A2855">
        <v>0</v>
      </c>
      <c r="B2855" t="str" cm="1">
        <f t="array" ref="B2855">_xlfn.IFS(Data!F2855 = "successful", "successful",Data!F2855="failed","unsuccessful",Data!F2855="canceled","unsuccessful",Data!F2855="live","live")</f>
        <v>unsuccessful</v>
      </c>
      <c r="C2855">
        <v>9500</v>
      </c>
      <c r="D2855" t="str" cm="1">
        <f t="array" ref="D2855">_xlfn.IFS(C2855&lt;1000,"&lt;1000",AND(C2855&gt;=1000,C2855&lt;=4999),"1000 - 4999",AND(C2855&gt;=5000,C2855&lt;=9999),"5000 - 9999",AND(C2855&gt;=10000,C2855&lt;=14999),"10000 - 14999",AND(C2855&gt;=15000,C2855&lt;=19999),"15000 - 19999",AND(C2855&gt;=20000,C2855&lt;=24999),"20000 - 24999",AND(C2855&gt;=25000,C2855&lt;=29999),"25000 - 29999",AND(C2855&gt;=30000,C2855&lt;=34999),"30000 - 34999",AND(C2855&gt;=35000,C2855&lt;=39999),"35000 - 39999",AND(C2855&gt;=40000,C2855&lt;=44999),"40000 - 44999",AND(C2855&gt;=45000,C2855&lt;=49999),"45000 - 49999",C2855&gt;=50000,"50000 or more")</f>
        <v>5000 - 9999</v>
      </c>
    </row>
    <row r="2856" spans="1:4" x14ac:dyDescent="0.25">
      <c r="A2856">
        <v>14</v>
      </c>
      <c r="B2856" t="str" cm="1">
        <f t="array" ref="B2856">_xlfn.IFS(Data!F2856 = "successful", "successful",Data!F2856="failed","unsuccessful",Data!F2856="canceled","unsuccessful",Data!F2856="live","live")</f>
        <v>unsuccessful</v>
      </c>
      <c r="C2856">
        <v>1000</v>
      </c>
      <c r="D2856" t="str" cm="1">
        <f t="array" ref="D2856">_xlfn.IFS(C2856&lt;1000,"&lt;1000",AND(C2856&gt;=1000,C2856&lt;=4999),"1000 - 4999",AND(C2856&gt;=5000,C2856&lt;=9999),"5000 - 9999",AND(C2856&gt;=10000,C2856&lt;=14999),"10000 - 14999",AND(C2856&gt;=15000,C2856&lt;=19999),"15000 - 19999",AND(C2856&gt;=20000,C2856&lt;=24999),"20000 - 24999",AND(C2856&gt;=25000,C2856&lt;=29999),"25000 - 29999",AND(C2856&gt;=30000,C2856&lt;=34999),"30000 - 34999",AND(C2856&gt;=35000,C2856&lt;=39999),"35000 - 39999",AND(C2856&gt;=40000,C2856&lt;=44999),"40000 - 44999",AND(C2856&gt;=45000,C2856&lt;=49999),"45000 - 49999",C2856&gt;=50000,"50000 or more")</f>
        <v>1000 - 4999</v>
      </c>
    </row>
    <row r="2857" spans="1:4" x14ac:dyDescent="0.25">
      <c r="A2857">
        <v>5</v>
      </c>
      <c r="B2857" t="str" cm="1">
        <f t="array" ref="B2857">_xlfn.IFS(Data!F2857 = "successful", "successful",Data!F2857="failed","unsuccessful",Data!F2857="canceled","unsuccessful",Data!F2857="live","live")</f>
        <v>unsuccessful</v>
      </c>
      <c r="C2857">
        <v>600</v>
      </c>
      <c r="D2857" t="str" cm="1">
        <f t="array" ref="D2857">_xlfn.IFS(C2857&lt;1000,"&lt;1000",AND(C2857&gt;=1000,C2857&lt;=4999),"1000 - 4999",AND(C2857&gt;=5000,C2857&lt;=9999),"5000 - 9999",AND(C2857&gt;=10000,C2857&lt;=14999),"10000 - 14999",AND(C2857&gt;=15000,C2857&lt;=19999),"15000 - 19999",AND(C2857&gt;=20000,C2857&lt;=24999),"20000 - 24999",AND(C2857&gt;=25000,C2857&lt;=29999),"25000 - 29999",AND(C2857&gt;=30000,C2857&lt;=34999),"30000 - 34999",AND(C2857&gt;=35000,C2857&lt;=39999),"35000 - 39999",AND(C2857&gt;=40000,C2857&lt;=44999),"40000 - 44999",AND(C2857&gt;=45000,C2857&lt;=49999),"45000 - 49999",C2857&gt;=50000,"50000 or more")</f>
        <v>&lt;1000</v>
      </c>
    </row>
    <row r="2858" spans="1:4" x14ac:dyDescent="0.25">
      <c r="A2858">
        <v>6</v>
      </c>
      <c r="B2858" t="str" cm="1">
        <f t="array" ref="B2858">_xlfn.IFS(Data!F2858 = "successful", "successful",Data!F2858="failed","unsuccessful",Data!F2858="canceled","unsuccessful",Data!F2858="live","live")</f>
        <v>unsuccessful</v>
      </c>
      <c r="C2858">
        <v>3000</v>
      </c>
      <c r="D2858" t="str" cm="1">
        <f t="array" ref="D2858">_xlfn.IFS(C2858&lt;1000,"&lt;1000",AND(C2858&gt;=1000,C2858&lt;=4999),"1000 - 4999",AND(C2858&gt;=5000,C2858&lt;=9999),"5000 - 9999",AND(C2858&gt;=10000,C2858&lt;=14999),"10000 - 14999",AND(C2858&gt;=15000,C2858&lt;=19999),"15000 - 19999",AND(C2858&gt;=20000,C2858&lt;=24999),"20000 - 24999",AND(C2858&gt;=25000,C2858&lt;=29999),"25000 - 29999",AND(C2858&gt;=30000,C2858&lt;=34999),"30000 - 34999",AND(C2858&gt;=35000,C2858&lt;=39999),"35000 - 39999",AND(C2858&gt;=40000,C2858&lt;=44999),"40000 - 44999",AND(C2858&gt;=45000,C2858&lt;=49999),"45000 - 49999",C2858&gt;=50000,"50000 or more")</f>
        <v>1000 - 4999</v>
      </c>
    </row>
    <row r="2859" spans="1:4" x14ac:dyDescent="0.25">
      <c r="A2859">
        <v>15</v>
      </c>
      <c r="B2859" t="str" cm="1">
        <f t="array" ref="B2859">_xlfn.IFS(Data!F2859 = "successful", "successful",Data!F2859="failed","unsuccessful",Data!F2859="canceled","unsuccessful",Data!F2859="live","live")</f>
        <v>unsuccessful</v>
      </c>
      <c r="C2859">
        <v>38000</v>
      </c>
      <c r="D2859" t="str" cm="1">
        <f t="array" ref="D2859">_xlfn.IFS(C2859&lt;1000,"&lt;1000",AND(C2859&gt;=1000,C2859&lt;=4999),"1000 - 4999",AND(C2859&gt;=5000,C2859&lt;=9999),"5000 - 9999",AND(C2859&gt;=10000,C2859&lt;=14999),"10000 - 14999",AND(C2859&gt;=15000,C2859&lt;=19999),"15000 - 19999",AND(C2859&gt;=20000,C2859&lt;=24999),"20000 - 24999",AND(C2859&gt;=25000,C2859&lt;=29999),"25000 - 29999",AND(C2859&gt;=30000,C2859&lt;=34999),"30000 - 34999",AND(C2859&gt;=35000,C2859&lt;=39999),"35000 - 39999",AND(C2859&gt;=40000,C2859&lt;=44999),"40000 - 44999",AND(C2859&gt;=45000,C2859&lt;=49999),"45000 - 49999",C2859&gt;=50000,"50000 or more")</f>
        <v>35000 - 39999</v>
      </c>
    </row>
    <row r="2860" spans="1:4" x14ac:dyDescent="0.25">
      <c r="A2860">
        <v>0</v>
      </c>
      <c r="B2860" t="str" cm="1">
        <f t="array" ref="B2860">_xlfn.IFS(Data!F2860 = "successful", "successful",Data!F2860="failed","unsuccessful",Data!F2860="canceled","unsuccessful",Data!F2860="live","live")</f>
        <v>unsuccessful</v>
      </c>
      <c r="C2860">
        <v>1000</v>
      </c>
      <c r="D2860" t="str" cm="1">
        <f t="array" ref="D2860">_xlfn.IFS(C2860&lt;1000,"&lt;1000",AND(C2860&gt;=1000,C2860&lt;=4999),"1000 - 4999",AND(C2860&gt;=5000,C2860&lt;=9999),"5000 - 9999",AND(C2860&gt;=10000,C2860&lt;=14999),"10000 - 14999",AND(C2860&gt;=15000,C2860&lt;=19999),"15000 - 19999",AND(C2860&gt;=20000,C2860&lt;=24999),"20000 - 24999",AND(C2860&gt;=25000,C2860&lt;=29999),"25000 - 29999",AND(C2860&gt;=30000,C2860&lt;=34999),"30000 - 34999",AND(C2860&gt;=35000,C2860&lt;=39999),"35000 - 39999",AND(C2860&gt;=40000,C2860&lt;=44999),"40000 - 44999",AND(C2860&gt;=45000,C2860&lt;=49999),"45000 - 49999",C2860&gt;=50000,"50000 or more")</f>
        <v>1000 - 4999</v>
      </c>
    </row>
    <row r="2861" spans="1:4" x14ac:dyDescent="0.25">
      <c r="A2861">
        <v>1</v>
      </c>
      <c r="B2861" t="str" cm="1">
        <f t="array" ref="B2861">_xlfn.IFS(Data!F2861 = "successful", "successful",Data!F2861="failed","unsuccessful",Data!F2861="canceled","unsuccessful",Data!F2861="live","live")</f>
        <v>unsuccessful</v>
      </c>
      <c r="C2861">
        <v>2000</v>
      </c>
      <c r="D2861" t="str" cm="1">
        <f t="array" ref="D2861">_xlfn.IFS(C2861&lt;1000,"&lt;1000",AND(C2861&gt;=1000,C2861&lt;=4999),"1000 - 4999",AND(C2861&gt;=5000,C2861&lt;=9999),"5000 - 9999",AND(C2861&gt;=10000,C2861&lt;=14999),"10000 - 14999",AND(C2861&gt;=15000,C2861&lt;=19999),"15000 - 19999",AND(C2861&gt;=20000,C2861&lt;=24999),"20000 - 24999",AND(C2861&gt;=25000,C2861&lt;=29999),"25000 - 29999",AND(C2861&gt;=30000,C2861&lt;=34999),"30000 - 34999",AND(C2861&gt;=35000,C2861&lt;=39999),"35000 - 39999",AND(C2861&gt;=40000,C2861&lt;=44999),"40000 - 44999",AND(C2861&gt;=45000,C2861&lt;=49999),"45000 - 49999",C2861&gt;=50000,"50000 or more")</f>
        <v>1000 - 4999</v>
      </c>
    </row>
    <row r="2862" spans="1:4" x14ac:dyDescent="0.25">
      <c r="A2862">
        <v>9</v>
      </c>
      <c r="B2862" t="str" cm="1">
        <f t="array" ref="B2862">_xlfn.IFS(Data!F2862 = "successful", "successful",Data!F2862="failed","unsuccessful",Data!F2862="canceled","unsuccessful",Data!F2862="live","live")</f>
        <v>unsuccessful</v>
      </c>
      <c r="C2862">
        <v>4000</v>
      </c>
      <c r="D2862" t="str" cm="1">
        <f t="array" ref="D2862">_xlfn.IFS(C2862&lt;1000,"&lt;1000",AND(C2862&gt;=1000,C2862&lt;=4999),"1000 - 4999",AND(C2862&gt;=5000,C2862&lt;=9999),"5000 - 9999",AND(C2862&gt;=10000,C2862&lt;=14999),"10000 - 14999",AND(C2862&gt;=15000,C2862&lt;=19999),"15000 - 19999",AND(C2862&gt;=20000,C2862&lt;=24999),"20000 - 24999",AND(C2862&gt;=25000,C2862&lt;=29999),"25000 - 29999",AND(C2862&gt;=30000,C2862&lt;=34999),"30000 - 34999",AND(C2862&gt;=35000,C2862&lt;=39999),"35000 - 39999",AND(C2862&gt;=40000,C2862&lt;=44999),"40000 - 44999",AND(C2862&gt;=45000,C2862&lt;=49999),"45000 - 49999",C2862&gt;=50000,"50000 or more")</f>
        <v>1000 - 4999</v>
      </c>
    </row>
    <row r="2863" spans="1:4" x14ac:dyDescent="0.25">
      <c r="A2863">
        <v>3</v>
      </c>
      <c r="B2863" t="str" cm="1">
        <f t="array" ref="B2863">_xlfn.IFS(Data!F2863 = "successful", "successful",Data!F2863="failed","unsuccessful",Data!F2863="canceled","unsuccessful",Data!F2863="live","live")</f>
        <v>unsuccessful</v>
      </c>
      <c r="C2863">
        <v>250</v>
      </c>
      <c r="D2863" t="str" cm="1">
        <f t="array" ref="D2863">_xlfn.IFS(C2863&lt;1000,"&lt;1000",AND(C2863&gt;=1000,C2863&lt;=4999),"1000 - 4999",AND(C2863&gt;=5000,C2863&lt;=9999),"5000 - 9999",AND(C2863&gt;=10000,C2863&lt;=14999),"10000 - 14999",AND(C2863&gt;=15000,C2863&lt;=19999),"15000 - 19999",AND(C2863&gt;=20000,C2863&lt;=24999),"20000 - 24999",AND(C2863&gt;=25000,C2863&lt;=29999),"25000 - 29999",AND(C2863&gt;=30000,C2863&lt;=34999),"30000 - 34999",AND(C2863&gt;=35000,C2863&lt;=39999),"35000 - 39999",AND(C2863&gt;=40000,C2863&lt;=44999),"40000 - 44999",AND(C2863&gt;=45000,C2863&lt;=49999),"45000 - 49999",C2863&gt;=50000,"50000 or more")</f>
        <v>&lt;1000</v>
      </c>
    </row>
    <row r="2864" spans="1:4" x14ac:dyDescent="0.25">
      <c r="A2864">
        <v>3</v>
      </c>
      <c r="B2864" t="str" cm="1">
        <f t="array" ref="B2864">_xlfn.IFS(Data!F2864 = "successful", "successful",Data!F2864="failed","unsuccessful",Data!F2864="canceled","unsuccessful",Data!F2864="live","live")</f>
        <v>unsuccessful</v>
      </c>
      <c r="C2864">
        <v>12700</v>
      </c>
      <c r="D2864" t="str" cm="1">
        <f t="array" ref="D2864">_xlfn.IFS(C2864&lt;1000,"&lt;1000",AND(C2864&gt;=1000,C2864&lt;=4999),"1000 - 4999",AND(C2864&gt;=5000,C2864&lt;=9999),"5000 - 9999",AND(C2864&gt;=10000,C2864&lt;=14999),"10000 - 14999",AND(C2864&gt;=15000,C2864&lt;=19999),"15000 - 19999",AND(C2864&gt;=20000,C2864&lt;=24999),"20000 - 24999",AND(C2864&gt;=25000,C2864&lt;=29999),"25000 - 29999",AND(C2864&gt;=30000,C2864&lt;=34999),"30000 - 34999",AND(C2864&gt;=35000,C2864&lt;=39999),"35000 - 39999",AND(C2864&gt;=40000,C2864&lt;=44999),"40000 - 44999",AND(C2864&gt;=45000,C2864&lt;=49999),"45000 - 49999",C2864&gt;=50000,"50000 or more")</f>
        <v>10000 - 14999</v>
      </c>
    </row>
    <row r="2865" spans="1:4" x14ac:dyDescent="0.25">
      <c r="A2865">
        <v>1</v>
      </c>
      <c r="B2865" t="str" cm="1">
        <f t="array" ref="B2865">_xlfn.IFS(Data!F2865 = "successful", "successful",Data!F2865="failed","unsuccessful",Data!F2865="canceled","unsuccessful",Data!F2865="live","live")</f>
        <v>unsuccessful</v>
      </c>
      <c r="C2865">
        <v>50000</v>
      </c>
      <c r="D2865" t="str" cm="1">
        <f t="array" ref="D2865">_xlfn.IFS(C2865&lt;1000,"&lt;1000",AND(C2865&gt;=1000,C2865&lt;=4999),"1000 - 4999",AND(C2865&gt;=5000,C2865&lt;=9999),"5000 - 9999",AND(C2865&gt;=10000,C2865&lt;=14999),"10000 - 14999",AND(C2865&gt;=15000,C2865&lt;=19999),"15000 - 19999",AND(C2865&gt;=20000,C2865&lt;=24999),"20000 - 24999",AND(C2865&gt;=25000,C2865&lt;=29999),"25000 - 29999",AND(C2865&gt;=30000,C2865&lt;=34999),"30000 - 34999",AND(C2865&gt;=35000,C2865&lt;=39999),"35000 - 39999",AND(C2865&gt;=40000,C2865&lt;=44999),"40000 - 44999",AND(C2865&gt;=45000,C2865&lt;=49999),"45000 - 49999",C2865&gt;=50000,"50000 or more")</f>
        <v>50000 or more</v>
      </c>
    </row>
    <row r="2866" spans="1:4" x14ac:dyDescent="0.25">
      <c r="A2866">
        <v>3</v>
      </c>
      <c r="B2866" t="str" cm="1">
        <f t="array" ref="B2866">_xlfn.IFS(Data!F2866 = "successful", "successful",Data!F2866="failed","unsuccessful",Data!F2866="canceled","unsuccessful",Data!F2866="live","live")</f>
        <v>unsuccessful</v>
      </c>
      <c r="C2866">
        <v>2500</v>
      </c>
      <c r="D2866" t="str" cm="1">
        <f t="array" ref="D2866">_xlfn.IFS(C2866&lt;1000,"&lt;1000",AND(C2866&gt;=1000,C2866&lt;=4999),"1000 - 4999",AND(C2866&gt;=5000,C2866&lt;=9999),"5000 - 9999",AND(C2866&gt;=10000,C2866&lt;=14999),"10000 - 14999",AND(C2866&gt;=15000,C2866&lt;=19999),"15000 - 19999",AND(C2866&gt;=20000,C2866&lt;=24999),"20000 - 24999",AND(C2866&gt;=25000,C2866&lt;=29999),"25000 - 29999",AND(C2866&gt;=30000,C2866&lt;=34999),"30000 - 34999",AND(C2866&gt;=35000,C2866&lt;=39999),"35000 - 39999",AND(C2866&gt;=40000,C2866&lt;=44999),"40000 - 44999",AND(C2866&gt;=45000,C2866&lt;=49999),"45000 - 49999",C2866&gt;=50000,"50000 or more")</f>
        <v>1000 - 4999</v>
      </c>
    </row>
    <row r="2867" spans="1:4" x14ac:dyDescent="0.25">
      <c r="A2867">
        <v>0</v>
      </c>
      <c r="B2867" t="str" cm="1">
        <f t="array" ref="B2867">_xlfn.IFS(Data!F2867 = "successful", "successful",Data!F2867="failed","unsuccessful",Data!F2867="canceled","unsuccessful",Data!F2867="live","live")</f>
        <v>unsuccessful</v>
      </c>
      <c r="C2867">
        <v>2888</v>
      </c>
      <c r="D2867" t="str" cm="1">
        <f t="array" ref="D2867">_xlfn.IFS(C2867&lt;1000,"&lt;1000",AND(C2867&gt;=1000,C2867&lt;=4999),"1000 - 4999",AND(C2867&gt;=5000,C2867&lt;=9999),"5000 - 9999",AND(C2867&gt;=10000,C2867&lt;=14999),"10000 - 14999",AND(C2867&gt;=15000,C2867&lt;=19999),"15000 - 19999",AND(C2867&gt;=20000,C2867&lt;=24999),"20000 - 24999",AND(C2867&gt;=25000,C2867&lt;=29999),"25000 - 29999",AND(C2867&gt;=30000,C2867&lt;=34999),"30000 - 34999",AND(C2867&gt;=35000,C2867&lt;=39999),"35000 - 39999",AND(C2867&gt;=40000,C2867&lt;=44999),"40000 - 44999",AND(C2867&gt;=45000,C2867&lt;=49999),"45000 - 49999",C2867&gt;=50000,"50000 or more")</f>
        <v>1000 - 4999</v>
      </c>
    </row>
    <row r="2868" spans="1:4" x14ac:dyDescent="0.25">
      <c r="A2868">
        <v>2</v>
      </c>
      <c r="B2868" t="str" cm="1">
        <f t="array" ref="B2868">_xlfn.IFS(Data!F2868 = "successful", "successful",Data!F2868="failed","unsuccessful",Data!F2868="canceled","unsuccessful",Data!F2868="live","live")</f>
        <v>unsuccessful</v>
      </c>
      <c r="C2868">
        <v>5000</v>
      </c>
      <c r="D2868" t="str" cm="1">
        <f t="array" ref="D2868">_xlfn.IFS(C2868&lt;1000,"&lt;1000",AND(C2868&gt;=1000,C2868&lt;=4999),"1000 - 4999",AND(C2868&gt;=5000,C2868&lt;=9999),"5000 - 9999",AND(C2868&gt;=10000,C2868&lt;=14999),"10000 - 14999",AND(C2868&gt;=15000,C2868&lt;=19999),"15000 - 19999",AND(C2868&gt;=20000,C2868&lt;=24999),"20000 - 24999",AND(C2868&gt;=25000,C2868&lt;=29999),"25000 - 29999",AND(C2868&gt;=30000,C2868&lt;=34999),"30000 - 34999",AND(C2868&gt;=35000,C2868&lt;=39999),"35000 - 39999",AND(C2868&gt;=40000,C2868&lt;=44999),"40000 - 44999",AND(C2868&gt;=45000,C2868&lt;=49999),"45000 - 49999",C2868&gt;=50000,"50000 or more")</f>
        <v>5000 - 9999</v>
      </c>
    </row>
    <row r="2869" spans="1:4" x14ac:dyDescent="0.25">
      <c r="A2869">
        <v>10</v>
      </c>
      <c r="B2869" t="str" cm="1">
        <f t="array" ref="B2869">_xlfn.IFS(Data!F2869 = "successful", "successful",Data!F2869="failed","unsuccessful",Data!F2869="canceled","unsuccessful",Data!F2869="live","live")</f>
        <v>unsuccessful</v>
      </c>
      <c r="C2869">
        <v>2500</v>
      </c>
      <c r="D2869" t="str" cm="1">
        <f t="array" ref="D2869">_xlfn.IFS(C2869&lt;1000,"&lt;1000",AND(C2869&gt;=1000,C2869&lt;=4999),"1000 - 4999",AND(C2869&gt;=5000,C2869&lt;=9999),"5000 - 9999",AND(C2869&gt;=10000,C2869&lt;=14999),"10000 - 14999",AND(C2869&gt;=15000,C2869&lt;=19999),"15000 - 19999",AND(C2869&gt;=20000,C2869&lt;=24999),"20000 - 24999",AND(C2869&gt;=25000,C2869&lt;=29999),"25000 - 29999",AND(C2869&gt;=30000,C2869&lt;=34999),"30000 - 34999",AND(C2869&gt;=35000,C2869&lt;=39999),"35000 - 39999",AND(C2869&gt;=40000,C2869&lt;=44999),"40000 - 44999",AND(C2869&gt;=45000,C2869&lt;=49999),"45000 - 49999",C2869&gt;=50000,"50000 or more")</f>
        <v>1000 - 4999</v>
      </c>
    </row>
    <row r="2870" spans="1:4" x14ac:dyDescent="0.25">
      <c r="A2870">
        <v>60</v>
      </c>
      <c r="B2870" t="str" cm="1">
        <f t="array" ref="B2870">_xlfn.IFS(Data!F2870 = "successful", "successful",Data!F2870="failed","unsuccessful",Data!F2870="canceled","unsuccessful",Data!F2870="live","live")</f>
        <v>unsuccessful</v>
      </c>
      <c r="C2870">
        <v>15000</v>
      </c>
      <c r="D2870" t="str" cm="1">
        <f t="array" ref="D2870">_xlfn.IFS(C2870&lt;1000,"&lt;1000",AND(C2870&gt;=1000,C2870&lt;=4999),"1000 - 4999",AND(C2870&gt;=5000,C2870&lt;=9999),"5000 - 9999",AND(C2870&gt;=10000,C2870&lt;=14999),"10000 - 14999",AND(C2870&gt;=15000,C2870&lt;=19999),"15000 - 19999",AND(C2870&gt;=20000,C2870&lt;=24999),"20000 - 24999",AND(C2870&gt;=25000,C2870&lt;=29999),"25000 - 29999",AND(C2870&gt;=30000,C2870&lt;=34999),"30000 - 34999",AND(C2870&gt;=35000,C2870&lt;=39999),"35000 - 39999",AND(C2870&gt;=40000,C2870&lt;=44999),"40000 - 44999",AND(C2870&gt;=45000,C2870&lt;=49999),"45000 - 49999",C2870&gt;=50000,"50000 or more")</f>
        <v>15000 - 19999</v>
      </c>
    </row>
    <row r="2871" spans="1:4" x14ac:dyDescent="0.25">
      <c r="A2871">
        <v>5</v>
      </c>
      <c r="B2871" t="str" cm="1">
        <f t="array" ref="B2871">_xlfn.IFS(Data!F2871 = "successful", "successful",Data!F2871="failed","unsuccessful",Data!F2871="canceled","unsuccessful",Data!F2871="live","live")</f>
        <v>unsuccessful</v>
      </c>
      <c r="C2871">
        <v>20000</v>
      </c>
      <c r="D2871" t="str" cm="1">
        <f t="array" ref="D2871">_xlfn.IFS(C2871&lt;1000,"&lt;1000",AND(C2871&gt;=1000,C2871&lt;=4999),"1000 - 4999",AND(C2871&gt;=5000,C2871&lt;=9999),"5000 - 9999",AND(C2871&gt;=10000,C2871&lt;=14999),"10000 - 14999",AND(C2871&gt;=15000,C2871&lt;=19999),"15000 - 19999",AND(C2871&gt;=20000,C2871&lt;=24999),"20000 - 24999",AND(C2871&gt;=25000,C2871&lt;=29999),"25000 - 29999",AND(C2871&gt;=30000,C2871&lt;=34999),"30000 - 34999",AND(C2871&gt;=35000,C2871&lt;=39999),"35000 - 39999",AND(C2871&gt;=40000,C2871&lt;=44999),"40000 - 44999",AND(C2871&gt;=45000,C2871&lt;=49999),"45000 - 49999",C2871&gt;=50000,"50000 or more")</f>
        <v>20000 - 24999</v>
      </c>
    </row>
    <row r="2872" spans="1:4" x14ac:dyDescent="0.25">
      <c r="A2872">
        <v>9</v>
      </c>
      <c r="B2872" t="str" cm="1">
        <f t="array" ref="B2872">_xlfn.IFS(Data!F2872 = "successful", "successful",Data!F2872="failed","unsuccessful",Data!F2872="canceled","unsuccessful",Data!F2872="live","live")</f>
        <v>unsuccessful</v>
      </c>
      <c r="C2872">
        <v>5000</v>
      </c>
      <c r="D2872" t="str" cm="1">
        <f t="array" ref="D2872">_xlfn.IFS(C2872&lt;1000,"&lt;1000",AND(C2872&gt;=1000,C2872&lt;=4999),"1000 - 4999",AND(C2872&gt;=5000,C2872&lt;=9999),"5000 - 9999",AND(C2872&gt;=10000,C2872&lt;=14999),"10000 - 14999",AND(C2872&gt;=15000,C2872&lt;=19999),"15000 - 19999",AND(C2872&gt;=20000,C2872&lt;=24999),"20000 - 24999",AND(C2872&gt;=25000,C2872&lt;=29999),"25000 - 29999",AND(C2872&gt;=30000,C2872&lt;=34999),"30000 - 34999",AND(C2872&gt;=35000,C2872&lt;=39999),"35000 - 39999",AND(C2872&gt;=40000,C2872&lt;=44999),"40000 - 44999",AND(C2872&gt;=45000,C2872&lt;=49999),"45000 - 49999",C2872&gt;=50000,"50000 or more")</f>
        <v>5000 - 9999</v>
      </c>
    </row>
    <row r="2873" spans="1:4" x14ac:dyDescent="0.25">
      <c r="A2873">
        <v>13</v>
      </c>
      <c r="B2873" t="str" cm="1">
        <f t="array" ref="B2873">_xlfn.IFS(Data!F2873 = "successful", "successful",Data!F2873="failed","unsuccessful",Data!F2873="canceled","unsuccessful",Data!F2873="live","live")</f>
        <v>unsuccessful</v>
      </c>
      <c r="C2873">
        <v>10000</v>
      </c>
      <c r="D2873" t="str" cm="1">
        <f t="array" ref="D2873">_xlfn.IFS(C2873&lt;1000,"&lt;1000",AND(C2873&gt;=1000,C2873&lt;=4999),"1000 - 4999",AND(C2873&gt;=5000,C2873&lt;=9999),"5000 - 9999",AND(C2873&gt;=10000,C2873&lt;=14999),"10000 - 14999",AND(C2873&gt;=15000,C2873&lt;=19999),"15000 - 19999",AND(C2873&gt;=20000,C2873&lt;=24999),"20000 - 24999",AND(C2873&gt;=25000,C2873&lt;=29999),"25000 - 29999",AND(C2873&gt;=30000,C2873&lt;=34999),"30000 - 34999",AND(C2873&gt;=35000,C2873&lt;=39999),"35000 - 39999",AND(C2873&gt;=40000,C2873&lt;=44999),"40000 - 44999",AND(C2873&gt;=45000,C2873&lt;=49999),"45000 - 49999",C2873&gt;=50000,"50000 or more")</f>
        <v>10000 - 14999</v>
      </c>
    </row>
    <row r="2874" spans="1:4" x14ac:dyDescent="0.25">
      <c r="A2874">
        <v>0</v>
      </c>
      <c r="B2874" t="str" cm="1">
        <f t="array" ref="B2874">_xlfn.IFS(Data!F2874 = "successful", "successful",Data!F2874="failed","unsuccessful",Data!F2874="canceled","unsuccessful",Data!F2874="live","live")</f>
        <v>unsuccessful</v>
      </c>
      <c r="C2874">
        <v>3000</v>
      </c>
      <c r="D2874" t="str" cm="1">
        <f t="array" ref="D2874">_xlfn.IFS(C2874&lt;1000,"&lt;1000",AND(C2874&gt;=1000,C2874&lt;=4999),"1000 - 4999",AND(C2874&gt;=5000,C2874&lt;=9999),"5000 - 9999",AND(C2874&gt;=10000,C2874&lt;=14999),"10000 - 14999",AND(C2874&gt;=15000,C2874&lt;=19999),"15000 - 19999",AND(C2874&gt;=20000,C2874&lt;=24999),"20000 - 24999",AND(C2874&gt;=25000,C2874&lt;=29999),"25000 - 29999",AND(C2874&gt;=30000,C2874&lt;=34999),"30000 - 34999",AND(C2874&gt;=35000,C2874&lt;=39999),"35000 - 39999",AND(C2874&gt;=40000,C2874&lt;=44999),"40000 - 44999",AND(C2874&gt;=45000,C2874&lt;=49999),"45000 - 49999",C2874&gt;=50000,"50000 or more")</f>
        <v>1000 - 4999</v>
      </c>
    </row>
    <row r="2875" spans="1:4" x14ac:dyDescent="0.25">
      <c r="A2875">
        <v>8</v>
      </c>
      <c r="B2875" t="str" cm="1">
        <f t="array" ref="B2875">_xlfn.IFS(Data!F2875 = "successful", "successful",Data!F2875="failed","unsuccessful",Data!F2875="canceled","unsuccessful",Data!F2875="live","live")</f>
        <v>unsuccessful</v>
      </c>
      <c r="C2875">
        <v>2500</v>
      </c>
      <c r="D2875" t="str" cm="1">
        <f t="array" ref="D2875">_xlfn.IFS(C2875&lt;1000,"&lt;1000",AND(C2875&gt;=1000,C2875&lt;=4999),"1000 - 4999",AND(C2875&gt;=5000,C2875&lt;=9999),"5000 - 9999",AND(C2875&gt;=10000,C2875&lt;=14999),"10000 - 14999",AND(C2875&gt;=15000,C2875&lt;=19999),"15000 - 19999",AND(C2875&gt;=20000,C2875&lt;=24999),"20000 - 24999",AND(C2875&gt;=25000,C2875&lt;=29999),"25000 - 29999",AND(C2875&gt;=30000,C2875&lt;=34999),"30000 - 34999",AND(C2875&gt;=35000,C2875&lt;=39999),"35000 - 39999",AND(C2875&gt;=40000,C2875&lt;=44999),"40000 - 44999",AND(C2875&gt;=45000,C2875&lt;=49999),"45000 - 49999",C2875&gt;=50000,"50000 or more")</f>
        <v>1000 - 4999</v>
      </c>
    </row>
    <row r="2876" spans="1:4" x14ac:dyDescent="0.25">
      <c r="A2876">
        <v>3</v>
      </c>
      <c r="B2876" t="str" cm="1">
        <f t="array" ref="B2876">_xlfn.IFS(Data!F2876 = "successful", "successful",Data!F2876="failed","unsuccessful",Data!F2876="canceled","unsuccessful",Data!F2876="live","live")</f>
        <v>unsuccessful</v>
      </c>
      <c r="C2876">
        <v>5000</v>
      </c>
      <c r="D2876" t="str" cm="1">
        <f t="array" ref="D2876">_xlfn.IFS(C2876&lt;1000,"&lt;1000",AND(C2876&gt;=1000,C2876&lt;=4999),"1000 - 4999",AND(C2876&gt;=5000,C2876&lt;=9999),"5000 - 9999",AND(C2876&gt;=10000,C2876&lt;=14999),"10000 - 14999",AND(C2876&gt;=15000,C2876&lt;=19999),"15000 - 19999",AND(C2876&gt;=20000,C2876&lt;=24999),"20000 - 24999",AND(C2876&gt;=25000,C2876&lt;=29999),"25000 - 29999",AND(C2876&gt;=30000,C2876&lt;=34999),"30000 - 34999",AND(C2876&gt;=35000,C2876&lt;=39999),"35000 - 39999",AND(C2876&gt;=40000,C2876&lt;=44999),"40000 - 44999",AND(C2876&gt;=45000,C2876&lt;=49999),"45000 - 49999",C2876&gt;=50000,"50000 or more")</f>
        <v>5000 - 9999</v>
      </c>
    </row>
    <row r="2877" spans="1:4" x14ac:dyDescent="0.25">
      <c r="A2877">
        <v>3</v>
      </c>
      <c r="B2877" t="str" cm="1">
        <f t="array" ref="B2877">_xlfn.IFS(Data!F2877 = "successful", "successful",Data!F2877="failed","unsuccessful",Data!F2877="canceled","unsuccessful",Data!F2877="live","live")</f>
        <v>unsuccessful</v>
      </c>
      <c r="C2877">
        <v>20000</v>
      </c>
      <c r="D2877" t="str" cm="1">
        <f t="array" ref="D2877">_xlfn.IFS(C2877&lt;1000,"&lt;1000",AND(C2877&gt;=1000,C2877&lt;=4999),"1000 - 4999",AND(C2877&gt;=5000,C2877&lt;=9999),"5000 - 9999",AND(C2877&gt;=10000,C2877&lt;=14999),"10000 - 14999",AND(C2877&gt;=15000,C2877&lt;=19999),"15000 - 19999",AND(C2877&gt;=20000,C2877&lt;=24999),"20000 - 24999",AND(C2877&gt;=25000,C2877&lt;=29999),"25000 - 29999",AND(C2877&gt;=30000,C2877&lt;=34999),"30000 - 34999",AND(C2877&gt;=35000,C2877&lt;=39999),"35000 - 39999",AND(C2877&gt;=40000,C2877&lt;=44999),"40000 - 44999",AND(C2877&gt;=45000,C2877&lt;=49999),"45000 - 49999",C2877&gt;=50000,"50000 or more")</f>
        <v>20000 - 24999</v>
      </c>
    </row>
    <row r="2878" spans="1:4" x14ac:dyDescent="0.25">
      <c r="A2878">
        <v>0</v>
      </c>
      <c r="B2878" t="str" cm="1">
        <f t="array" ref="B2878">_xlfn.IFS(Data!F2878 = "successful", "successful",Data!F2878="failed","unsuccessful",Data!F2878="canceled","unsuccessful",Data!F2878="live","live")</f>
        <v>unsuccessful</v>
      </c>
      <c r="C2878">
        <v>150000</v>
      </c>
      <c r="D2878" t="str" cm="1">
        <f t="array" ref="D2878">_xlfn.IFS(C2878&lt;1000,"&lt;1000",AND(C2878&gt;=1000,C2878&lt;=4999),"1000 - 4999",AND(C2878&gt;=5000,C2878&lt;=9999),"5000 - 9999",AND(C2878&gt;=10000,C2878&lt;=14999),"10000 - 14999",AND(C2878&gt;=15000,C2878&lt;=19999),"15000 - 19999",AND(C2878&gt;=20000,C2878&lt;=24999),"20000 - 24999",AND(C2878&gt;=25000,C2878&lt;=29999),"25000 - 29999",AND(C2878&gt;=30000,C2878&lt;=34999),"30000 - 34999",AND(C2878&gt;=35000,C2878&lt;=39999),"35000 - 39999",AND(C2878&gt;=40000,C2878&lt;=44999),"40000 - 44999",AND(C2878&gt;=45000,C2878&lt;=49999),"45000 - 49999",C2878&gt;=50000,"50000 or more")</f>
        <v>50000 or more</v>
      </c>
    </row>
    <row r="2879" spans="1:4" x14ac:dyDescent="0.25">
      <c r="A2879">
        <v>6</v>
      </c>
      <c r="B2879" t="str" cm="1">
        <f t="array" ref="B2879">_xlfn.IFS(Data!F2879 = "successful", "successful",Data!F2879="failed","unsuccessful",Data!F2879="canceled","unsuccessful",Data!F2879="live","live")</f>
        <v>unsuccessful</v>
      </c>
      <c r="C2879">
        <v>6000</v>
      </c>
      <c r="D2879" t="str" cm="1">
        <f t="array" ref="D2879">_xlfn.IFS(C2879&lt;1000,"&lt;1000",AND(C2879&gt;=1000,C2879&lt;=4999),"1000 - 4999",AND(C2879&gt;=5000,C2879&lt;=9999),"5000 - 9999",AND(C2879&gt;=10000,C2879&lt;=14999),"10000 - 14999",AND(C2879&gt;=15000,C2879&lt;=19999),"15000 - 19999",AND(C2879&gt;=20000,C2879&lt;=24999),"20000 - 24999",AND(C2879&gt;=25000,C2879&lt;=29999),"25000 - 29999",AND(C2879&gt;=30000,C2879&lt;=34999),"30000 - 34999",AND(C2879&gt;=35000,C2879&lt;=39999),"35000 - 39999",AND(C2879&gt;=40000,C2879&lt;=44999),"40000 - 44999",AND(C2879&gt;=45000,C2879&lt;=49999),"45000 - 49999",C2879&gt;=50000,"50000 or more")</f>
        <v>5000 - 9999</v>
      </c>
    </row>
    <row r="2880" spans="1:4" x14ac:dyDescent="0.25">
      <c r="A2880">
        <v>4</v>
      </c>
      <c r="B2880" t="str" cm="1">
        <f t="array" ref="B2880">_xlfn.IFS(Data!F2880 = "successful", "successful",Data!F2880="failed","unsuccessful",Data!F2880="canceled","unsuccessful",Data!F2880="live","live")</f>
        <v>unsuccessful</v>
      </c>
      <c r="C2880">
        <v>3000</v>
      </c>
      <c r="D2880" t="str" cm="1">
        <f t="array" ref="D2880">_xlfn.IFS(C2880&lt;1000,"&lt;1000",AND(C2880&gt;=1000,C2880&lt;=4999),"1000 - 4999",AND(C2880&gt;=5000,C2880&lt;=9999),"5000 - 9999",AND(C2880&gt;=10000,C2880&lt;=14999),"10000 - 14999",AND(C2880&gt;=15000,C2880&lt;=19999),"15000 - 19999",AND(C2880&gt;=20000,C2880&lt;=24999),"20000 - 24999",AND(C2880&gt;=25000,C2880&lt;=29999),"25000 - 29999",AND(C2880&gt;=30000,C2880&lt;=34999),"30000 - 34999",AND(C2880&gt;=35000,C2880&lt;=39999),"35000 - 39999",AND(C2880&gt;=40000,C2880&lt;=44999),"40000 - 44999",AND(C2880&gt;=45000,C2880&lt;=49999),"45000 - 49999",C2880&gt;=50000,"50000 or more")</f>
        <v>1000 - 4999</v>
      </c>
    </row>
    <row r="2881" spans="1:4" x14ac:dyDescent="0.25">
      <c r="A2881">
        <v>1</v>
      </c>
      <c r="B2881" t="str" cm="1">
        <f t="array" ref="B2881">_xlfn.IFS(Data!F2881 = "successful", "successful",Data!F2881="failed","unsuccessful",Data!F2881="canceled","unsuccessful",Data!F2881="live","live")</f>
        <v>unsuccessful</v>
      </c>
      <c r="C2881">
        <v>11200</v>
      </c>
      <c r="D2881" t="str" cm="1">
        <f t="array" ref="D2881">_xlfn.IFS(C2881&lt;1000,"&lt;1000",AND(C2881&gt;=1000,C2881&lt;=4999),"1000 - 4999",AND(C2881&gt;=5000,C2881&lt;=9999),"5000 - 9999",AND(C2881&gt;=10000,C2881&lt;=14999),"10000 - 14999",AND(C2881&gt;=15000,C2881&lt;=19999),"15000 - 19999",AND(C2881&gt;=20000,C2881&lt;=24999),"20000 - 24999",AND(C2881&gt;=25000,C2881&lt;=29999),"25000 - 29999",AND(C2881&gt;=30000,C2881&lt;=34999),"30000 - 34999",AND(C2881&gt;=35000,C2881&lt;=39999),"35000 - 39999",AND(C2881&gt;=40000,C2881&lt;=44999),"40000 - 44999",AND(C2881&gt;=45000,C2881&lt;=49999),"45000 - 49999",C2881&gt;=50000,"50000 or more")</f>
        <v>10000 - 14999</v>
      </c>
    </row>
    <row r="2882" spans="1:4" x14ac:dyDescent="0.25">
      <c r="A2882">
        <v>29</v>
      </c>
      <c r="B2882" t="str" cm="1">
        <f t="array" ref="B2882">_xlfn.IFS(Data!F2882 = "successful", "successful",Data!F2882="failed","unsuccessful",Data!F2882="canceled","unsuccessful",Data!F2882="live","live")</f>
        <v>unsuccessful</v>
      </c>
      <c r="C2882">
        <v>12000</v>
      </c>
      <c r="D2882" t="str" cm="1">
        <f t="array" ref="D2882">_xlfn.IFS(C2882&lt;1000,"&lt;1000",AND(C2882&gt;=1000,C2882&lt;=4999),"1000 - 4999",AND(C2882&gt;=5000,C2882&lt;=9999),"5000 - 9999",AND(C2882&gt;=10000,C2882&lt;=14999),"10000 - 14999",AND(C2882&gt;=15000,C2882&lt;=19999),"15000 - 19999",AND(C2882&gt;=20000,C2882&lt;=24999),"20000 - 24999",AND(C2882&gt;=25000,C2882&lt;=29999),"25000 - 29999",AND(C2882&gt;=30000,C2882&lt;=34999),"30000 - 34999",AND(C2882&gt;=35000,C2882&lt;=39999),"35000 - 39999",AND(C2882&gt;=40000,C2882&lt;=44999),"40000 - 44999",AND(C2882&gt;=45000,C2882&lt;=49999),"45000 - 49999",C2882&gt;=50000,"50000 or more")</f>
        <v>10000 - 14999</v>
      </c>
    </row>
    <row r="2883" spans="1:4" x14ac:dyDescent="0.25">
      <c r="A2883">
        <v>0</v>
      </c>
      <c r="B2883" t="str" cm="1">
        <f t="array" ref="B2883">_xlfn.IFS(Data!F2883 = "successful", "successful",Data!F2883="failed","unsuccessful",Data!F2883="canceled","unsuccessful",Data!F2883="live","live")</f>
        <v>unsuccessful</v>
      </c>
      <c r="C2883">
        <v>5500</v>
      </c>
      <c r="D2883" t="str" cm="1">
        <f t="array" ref="D2883">_xlfn.IFS(C2883&lt;1000,"&lt;1000",AND(C2883&gt;=1000,C2883&lt;=4999),"1000 - 4999",AND(C2883&gt;=5000,C2883&lt;=9999),"5000 - 9999",AND(C2883&gt;=10000,C2883&lt;=14999),"10000 - 14999",AND(C2883&gt;=15000,C2883&lt;=19999),"15000 - 19999",AND(C2883&gt;=20000,C2883&lt;=24999),"20000 - 24999",AND(C2883&gt;=25000,C2883&lt;=29999),"25000 - 29999",AND(C2883&gt;=30000,C2883&lt;=34999),"30000 - 34999",AND(C2883&gt;=35000,C2883&lt;=39999),"35000 - 39999",AND(C2883&gt;=40000,C2883&lt;=44999),"40000 - 44999",AND(C2883&gt;=45000,C2883&lt;=49999),"45000 - 49999",C2883&gt;=50000,"50000 or more")</f>
        <v>5000 - 9999</v>
      </c>
    </row>
    <row r="2884" spans="1:4" x14ac:dyDescent="0.25">
      <c r="A2884">
        <v>4</v>
      </c>
      <c r="B2884" t="str" cm="1">
        <f t="array" ref="B2884">_xlfn.IFS(Data!F2884 = "successful", "successful",Data!F2884="failed","unsuccessful",Data!F2884="canceled","unsuccessful",Data!F2884="live","live")</f>
        <v>unsuccessful</v>
      </c>
      <c r="C2884">
        <v>750</v>
      </c>
      <c r="D2884" t="str" cm="1">
        <f t="array" ref="D2884">_xlfn.IFS(C2884&lt;1000,"&lt;1000",AND(C2884&gt;=1000,C2884&lt;=4999),"1000 - 4999",AND(C2884&gt;=5000,C2884&lt;=9999),"5000 - 9999",AND(C2884&gt;=10000,C2884&lt;=14999),"10000 - 14999",AND(C2884&gt;=15000,C2884&lt;=19999),"15000 - 19999",AND(C2884&gt;=20000,C2884&lt;=24999),"20000 - 24999",AND(C2884&gt;=25000,C2884&lt;=29999),"25000 - 29999",AND(C2884&gt;=30000,C2884&lt;=34999),"30000 - 34999",AND(C2884&gt;=35000,C2884&lt;=39999),"35000 - 39999",AND(C2884&gt;=40000,C2884&lt;=44999),"40000 - 44999",AND(C2884&gt;=45000,C2884&lt;=49999),"45000 - 49999",C2884&gt;=50000,"50000 or more")</f>
        <v>&lt;1000</v>
      </c>
    </row>
    <row r="2885" spans="1:4" x14ac:dyDescent="0.25">
      <c r="A2885">
        <v>5</v>
      </c>
      <c r="B2885" t="str" cm="1">
        <f t="array" ref="B2885">_xlfn.IFS(Data!F2885 = "successful", "successful",Data!F2885="failed","unsuccessful",Data!F2885="canceled","unsuccessful",Data!F2885="live","live")</f>
        <v>unsuccessful</v>
      </c>
      <c r="C2885">
        <v>10000</v>
      </c>
      <c r="D2885" t="str" cm="1">
        <f t="array" ref="D2885">_xlfn.IFS(C2885&lt;1000,"&lt;1000",AND(C2885&gt;=1000,C2885&lt;=4999),"1000 - 4999",AND(C2885&gt;=5000,C2885&lt;=9999),"5000 - 9999",AND(C2885&gt;=10000,C2885&lt;=14999),"10000 - 14999",AND(C2885&gt;=15000,C2885&lt;=19999),"15000 - 19999",AND(C2885&gt;=20000,C2885&lt;=24999),"20000 - 24999",AND(C2885&gt;=25000,C2885&lt;=29999),"25000 - 29999",AND(C2885&gt;=30000,C2885&lt;=34999),"30000 - 34999",AND(C2885&gt;=35000,C2885&lt;=39999),"35000 - 39999",AND(C2885&gt;=40000,C2885&lt;=44999),"40000 - 44999",AND(C2885&gt;=45000,C2885&lt;=49999),"45000 - 49999",C2885&gt;=50000,"50000 or more")</f>
        <v>10000 - 14999</v>
      </c>
    </row>
    <row r="2886" spans="1:4" x14ac:dyDescent="0.25">
      <c r="A2886">
        <v>4</v>
      </c>
      <c r="B2886" t="str" cm="1">
        <f t="array" ref="B2886">_xlfn.IFS(Data!F2886 = "successful", "successful",Data!F2886="failed","unsuccessful",Data!F2886="canceled","unsuccessful",Data!F2886="live","live")</f>
        <v>unsuccessful</v>
      </c>
      <c r="C2886">
        <v>45000</v>
      </c>
      <c r="D2886" t="str" cm="1">
        <f t="array" ref="D2886">_xlfn.IFS(C2886&lt;1000,"&lt;1000",AND(C2886&gt;=1000,C2886&lt;=4999),"1000 - 4999",AND(C2886&gt;=5000,C2886&lt;=9999),"5000 - 9999",AND(C2886&gt;=10000,C2886&lt;=14999),"10000 - 14999",AND(C2886&gt;=15000,C2886&lt;=19999),"15000 - 19999",AND(C2886&gt;=20000,C2886&lt;=24999),"20000 - 24999",AND(C2886&gt;=25000,C2886&lt;=29999),"25000 - 29999",AND(C2886&gt;=30000,C2886&lt;=34999),"30000 - 34999",AND(C2886&gt;=35000,C2886&lt;=39999),"35000 - 39999",AND(C2886&gt;=40000,C2886&lt;=44999),"40000 - 44999",AND(C2886&gt;=45000,C2886&lt;=49999),"45000 - 49999",C2886&gt;=50000,"50000 or more")</f>
        <v>45000 - 49999</v>
      </c>
    </row>
    <row r="2887" spans="1:4" x14ac:dyDescent="0.25">
      <c r="A2887">
        <v>5</v>
      </c>
      <c r="B2887" t="str" cm="1">
        <f t="array" ref="B2887">_xlfn.IFS(Data!F2887 = "successful", "successful",Data!F2887="failed","unsuccessful",Data!F2887="canceled","unsuccessful",Data!F2887="live","live")</f>
        <v>unsuccessful</v>
      </c>
      <c r="C2887">
        <v>400</v>
      </c>
      <c r="D2887" t="str" cm="1">
        <f t="array" ref="D2887">_xlfn.IFS(C2887&lt;1000,"&lt;1000",AND(C2887&gt;=1000,C2887&lt;=4999),"1000 - 4999",AND(C2887&gt;=5000,C2887&lt;=9999),"5000 - 9999",AND(C2887&gt;=10000,C2887&lt;=14999),"10000 - 14999",AND(C2887&gt;=15000,C2887&lt;=19999),"15000 - 19999",AND(C2887&gt;=20000,C2887&lt;=24999),"20000 - 24999",AND(C2887&gt;=25000,C2887&lt;=29999),"25000 - 29999",AND(C2887&gt;=30000,C2887&lt;=34999),"30000 - 34999",AND(C2887&gt;=35000,C2887&lt;=39999),"35000 - 39999",AND(C2887&gt;=40000,C2887&lt;=44999),"40000 - 44999",AND(C2887&gt;=45000,C2887&lt;=49999),"45000 - 49999",C2887&gt;=50000,"50000 or more")</f>
        <v>&lt;1000</v>
      </c>
    </row>
    <row r="2888" spans="1:4" x14ac:dyDescent="0.25">
      <c r="A2888">
        <v>1</v>
      </c>
      <c r="B2888" t="str" cm="1">
        <f t="array" ref="B2888">_xlfn.IFS(Data!F2888 = "successful", "successful",Data!F2888="failed","unsuccessful",Data!F2888="canceled","unsuccessful",Data!F2888="live","live")</f>
        <v>unsuccessful</v>
      </c>
      <c r="C2888">
        <v>200</v>
      </c>
      <c r="D2888" t="str" cm="1">
        <f t="array" ref="D2888">_xlfn.IFS(C2888&lt;1000,"&lt;1000",AND(C2888&gt;=1000,C2888&lt;=4999),"1000 - 4999",AND(C2888&gt;=5000,C2888&lt;=9999),"5000 - 9999",AND(C2888&gt;=10000,C2888&lt;=14999),"10000 - 14999",AND(C2888&gt;=15000,C2888&lt;=19999),"15000 - 19999",AND(C2888&gt;=20000,C2888&lt;=24999),"20000 - 24999",AND(C2888&gt;=25000,C2888&lt;=29999),"25000 - 29999",AND(C2888&gt;=30000,C2888&lt;=34999),"30000 - 34999",AND(C2888&gt;=35000,C2888&lt;=39999),"35000 - 39999",AND(C2888&gt;=40000,C2888&lt;=44999),"40000 - 44999",AND(C2888&gt;=45000,C2888&lt;=49999),"45000 - 49999",C2888&gt;=50000,"50000 or more")</f>
        <v>&lt;1000</v>
      </c>
    </row>
    <row r="2889" spans="1:4" x14ac:dyDescent="0.25">
      <c r="A2889">
        <v>1</v>
      </c>
      <c r="B2889" t="str" cm="1">
        <f t="array" ref="B2889">_xlfn.IFS(Data!F2889 = "successful", "successful",Data!F2889="failed","unsuccessful",Data!F2889="canceled","unsuccessful",Data!F2889="live","live")</f>
        <v>unsuccessful</v>
      </c>
      <c r="C2889">
        <v>3000</v>
      </c>
      <c r="D2889" t="str" cm="1">
        <f t="array" ref="D2889">_xlfn.IFS(C2889&lt;1000,"&lt;1000",AND(C2889&gt;=1000,C2889&lt;=4999),"1000 - 4999",AND(C2889&gt;=5000,C2889&lt;=9999),"5000 - 9999",AND(C2889&gt;=10000,C2889&lt;=14999),"10000 - 14999",AND(C2889&gt;=15000,C2889&lt;=19999),"15000 - 19999",AND(C2889&gt;=20000,C2889&lt;=24999),"20000 - 24999",AND(C2889&gt;=25000,C2889&lt;=29999),"25000 - 29999",AND(C2889&gt;=30000,C2889&lt;=34999),"30000 - 34999",AND(C2889&gt;=35000,C2889&lt;=39999),"35000 - 39999",AND(C2889&gt;=40000,C2889&lt;=44999),"40000 - 44999",AND(C2889&gt;=45000,C2889&lt;=49999),"45000 - 49999",C2889&gt;=50000,"50000 or more")</f>
        <v>1000 - 4999</v>
      </c>
    </row>
    <row r="2890" spans="1:4" x14ac:dyDescent="0.25">
      <c r="A2890">
        <v>0</v>
      </c>
      <c r="B2890" t="str" cm="1">
        <f t="array" ref="B2890">_xlfn.IFS(Data!F2890 = "successful", "successful",Data!F2890="failed","unsuccessful",Data!F2890="canceled","unsuccessful",Data!F2890="live","live")</f>
        <v>unsuccessful</v>
      </c>
      <c r="C2890">
        <v>30000</v>
      </c>
      <c r="D2890" t="str" cm="1">
        <f t="array" ref="D2890">_xlfn.IFS(C2890&lt;1000,"&lt;1000",AND(C2890&gt;=1000,C2890&lt;=4999),"1000 - 4999",AND(C2890&gt;=5000,C2890&lt;=9999),"5000 - 9999",AND(C2890&gt;=10000,C2890&lt;=14999),"10000 - 14999",AND(C2890&gt;=15000,C2890&lt;=19999),"15000 - 19999",AND(C2890&gt;=20000,C2890&lt;=24999),"20000 - 24999",AND(C2890&gt;=25000,C2890&lt;=29999),"25000 - 29999",AND(C2890&gt;=30000,C2890&lt;=34999),"30000 - 34999",AND(C2890&gt;=35000,C2890&lt;=39999),"35000 - 39999",AND(C2890&gt;=40000,C2890&lt;=44999),"40000 - 44999",AND(C2890&gt;=45000,C2890&lt;=49999),"45000 - 49999",C2890&gt;=50000,"50000 or more")</f>
        <v>30000 - 34999</v>
      </c>
    </row>
    <row r="2891" spans="1:4" x14ac:dyDescent="0.25">
      <c r="A2891">
        <v>14</v>
      </c>
      <c r="B2891" t="str" cm="1">
        <f t="array" ref="B2891">_xlfn.IFS(Data!F2891 = "successful", "successful",Data!F2891="failed","unsuccessful",Data!F2891="canceled","unsuccessful",Data!F2891="live","live")</f>
        <v>unsuccessful</v>
      </c>
      <c r="C2891">
        <v>3000</v>
      </c>
      <c r="D2891" t="str" cm="1">
        <f t="array" ref="D2891">_xlfn.IFS(C2891&lt;1000,"&lt;1000",AND(C2891&gt;=1000,C2891&lt;=4999),"1000 - 4999",AND(C2891&gt;=5000,C2891&lt;=9999),"5000 - 9999",AND(C2891&gt;=10000,C2891&lt;=14999),"10000 - 14999",AND(C2891&gt;=15000,C2891&lt;=19999),"15000 - 19999",AND(C2891&gt;=20000,C2891&lt;=24999),"20000 - 24999",AND(C2891&gt;=25000,C2891&lt;=29999),"25000 - 29999",AND(C2891&gt;=30000,C2891&lt;=34999),"30000 - 34999",AND(C2891&gt;=35000,C2891&lt;=39999),"35000 - 39999",AND(C2891&gt;=40000,C2891&lt;=44999),"40000 - 44999",AND(C2891&gt;=45000,C2891&lt;=49999),"45000 - 49999",C2891&gt;=50000,"50000 or more")</f>
        <v>1000 - 4999</v>
      </c>
    </row>
    <row r="2892" spans="1:4" x14ac:dyDescent="0.25">
      <c r="A2892">
        <v>3</v>
      </c>
      <c r="B2892" t="str" cm="1">
        <f t="array" ref="B2892">_xlfn.IFS(Data!F2892 = "successful", "successful",Data!F2892="failed","unsuccessful",Data!F2892="canceled","unsuccessful",Data!F2892="live","live")</f>
        <v>unsuccessful</v>
      </c>
      <c r="C2892">
        <v>2000</v>
      </c>
      <c r="D2892" t="str" cm="1">
        <f t="array" ref="D2892">_xlfn.IFS(C2892&lt;1000,"&lt;1000",AND(C2892&gt;=1000,C2892&lt;=4999),"1000 - 4999",AND(C2892&gt;=5000,C2892&lt;=9999),"5000 - 9999",AND(C2892&gt;=10000,C2892&lt;=14999),"10000 - 14999",AND(C2892&gt;=15000,C2892&lt;=19999),"15000 - 19999",AND(C2892&gt;=20000,C2892&lt;=24999),"20000 - 24999",AND(C2892&gt;=25000,C2892&lt;=29999),"25000 - 29999",AND(C2892&gt;=30000,C2892&lt;=34999),"30000 - 34999",AND(C2892&gt;=35000,C2892&lt;=39999),"35000 - 39999",AND(C2892&gt;=40000,C2892&lt;=44999),"40000 - 44999",AND(C2892&gt;=45000,C2892&lt;=49999),"45000 - 49999",C2892&gt;=50000,"50000 or more")</f>
        <v>1000 - 4999</v>
      </c>
    </row>
    <row r="2893" spans="1:4" x14ac:dyDescent="0.25">
      <c r="A2893">
        <v>10</v>
      </c>
      <c r="B2893" t="str" cm="1">
        <f t="array" ref="B2893">_xlfn.IFS(Data!F2893 = "successful", "successful",Data!F2893="failed","unsuccessful",Data!F2893="canceled","unsuccessful",Data!F2893="live","live")</f>
        <v>unsuccessful</v>
      </c>
      <c r="C2893">
        <v>10000</v>
      </c>
      <c r="D2893" t="str" cm="1">
        <f t="array" ref="D2893">_xlfn.IFS(C2893&lt;1000,"&lt;1000",AND(C2893&gt;=1000,C2893&lt;=4999),"1000 - 4999",AND(C2893&gt;=5000,C2893&lt;=9999),"5000 - 9999",AND(C2893&gt;=10000,C2893&lt;=14999),"10000 - 14999",AND(C2893&gt;=15000,C2893&lt;=19999),"15000 - 19999",AND(C2893&gt;=20000,C2893&lt;=24999),"20000 - 24999",AND(C2893&gt;=25000,C2893&lt;=29999),"25000 - 29999",AND(C2893&gt;=30000,C2893&lt;=34999),"30000 - 34999",AND(C2893&gt;=35000,C2893&lt;=39999),"35000 - 39999",AND(C2893&gt;=40000,C2893&lt;=44999),"40000 - 44999",AND(C2893&gt;=45000,C2893&lt;=49999),"45000 - 49999",C2893&gt;=50000,"50000 or more")</f>
        <v>10000 - 14999</v>
      </c>
    </row>
    <row r="2894" spans="1:4" x14ac:dyDescent="0.25">
      <c r="A2894">
        <v>17</v>
      </c>
      <c r="B2894" t="str" cm="1">
        <f t="array" ref="B2894">_xlfn.IFS(Data!F2894 = "successful", "successful",Data!F2894="failed","unsuccessful",Data!F2894="canceled","unsuccessful",Data!F2894="live","live")</f>
        <v>unsuccessful</v>
      </c>
      <c r="C2894">
        <v>5500</v>
      </c>
      <c r="D2894" t="str" cm="1">
        <f t="array" ref="D2894">_xlfn.IFS(C2894&lt;1000,"&lt;1000",AND(C2894&gt;=1000,C2894&lt;=4999),"1000 - 4999",AND(C2894&gt;=5000,C2894&lt;=9999),"5000 - 9999",AND(C2894&gt;=10000,C2894&lt;=14999),"10000 - 14999",AND(C2894&gt;=15000,C2894&lt;=19999),"15000 - 19999",AND(C2894&gt;=20000,C2894&lt;=24999),"20000 - 24999",AND(C2894&gt;=25000,C2894&lt;=29999),"25000 - 29999",AND(C2894&gt;=30000,C2894&lt;=34999),"30000 - 34999",AND(C2894&gt;=35000,C2894&lt;=39999),"35000 - 39999",AND(C2894&gt;=40000,C2894&lt;=44999),"40000 - 44999",AND(C2894&gt;=45000,C2894&lt;=49999),"45000 - 49999",C2894&gt;=50000,"50000 or more")</f>
        <v>5000 - 9999</v>
      </c>
    </row>
    <row r="2895" spans="1:4" x14ac:dyDescent="0.25">
      <c r="A2895">
        <v>2</v>
      </c>
      <c r="B2895" t="str" cm="1">
        <f t="array" ref="B2895">_xlfn.IFS(Data!F2895 = "successful", "successful",Data!F2895="failed","unsuccessful",Data!F2895="canceled","unsuccessful",Data!F2895="live","live")</f>
        <v>unsuccessful</v>
      </c>
      <c r="C2895">
        <v>5000</v>
      </c>
      <c r="D2895" t="str" cm="1">
        <f t="array" ref="D2895">_xlfn.IFS(C2895&lt;1000,"&lt;1000",AND(C2895&gt;=1000,C2895&lt;=4999),"1000 - 4999",AND(C2895&gt;=5000,C2895&lt;=9999),"5000 - 9999",AND(C2895&gt;=10000,C2895&lt;=14999),"10000 - 14999",AND(C2895&gt;=15000,C2895&lt;=19999),"15000 - 19999",AND(C2895&gt;=20000,C2895&lt;=24999),"20000 - 24999",AND(C2895&gt;=25000,C2895&lt;=29999),"25000 - 29999",AND(C2895&gt;=30000,C2895&lt;=34999),"30000 - 34999",AND(C2895&gt;=35000,C2895&lt;=39999),"35000 - 39999",AND(C2895&gt;=40000,C2895&lt;=44999),"40000 - 44999",AND(C2895&gt;=45000,C2895&lt;=49999),"45000 - 49999",C2895&gt;=50000,"50000 or more")</f>
        <v>5000 - 9999</v>
      </c>
    </row>
    <row r="2896" spans="1:4" x14ac:dyDescent="0.25">
      <c r="A2896">
        <v>0</v>
      </c>
      <c r="B2896" t="str" cm="1">
        <f t="array" ref="B2896">_xlfn.IFS(Data!F2896 = "successful", "successful",Data!F2896="failed","unsuccessful",Data!F2896="canceled","unsuccessful",Data!F2896="live","live")</f>
        <v>unsuccessful</v>
      </c>
      <c r="C2896">
        <v>50000</v>
      </c>
      <c r="D2896" t="str" cm="1">
        <f t="array" ref="D2896">_xlfn.IFS(C2896&lt;1000,"&lt;1000",AND(C2896&gt;=1000,C2896&lt;=4999),"1000 - 4999",AND(C2896&gt;=5000,C2896&lt;=9999),"5000 - 9999",AND(C2896&gt;=10000,C2896&lt;=14999),"10000 - 14999",AND(C2896&gt;=15000,C2896&lt;=19999),"15000 - 19999",AND(C2896&gt;=20000,C2896&lt;=24999),"20000 - 24999",AND(C2896&gt;=25000,C2896&lt;=29999),"25000 - 29999",AND(C2896&gt;=30000,C2896&lt;=34999),"30000 - 34999",AND(C2896&gt;=35000,C2896&lt;=39999),"35000 - 39999",AND(C2896&gt;=40000,C2896&lt;=44999),"40000 - 44999",AND(C2896&gt;=45000,C2896&lt;=49999),"45000 - 49999",C2896&gt;=50000,"50000 or more")</f>
        <v>50000 or more</v>
      </c>
    </row>
    <row r="2897" spans="1:4" x14ac:dyDescent="0.25">
      <c r="A2897">
        <v>4</v>
      </c>
      <c r="B2897" t="str" cm="1">
        <f t="array" ref="B2897">_xlfn.IFS(Data!F2897 = "successful", "successful",Data!F2897="failed","unsuccessful",Data!F2897="canceled","unsuccessful",Data!F2897="live","live")</f>
        <v>unsuccessful</v>
      </c>
      <c r="C2897">
        <v>500</v>
      </c>
      <c r="D2897" t="str" cm="1">
        <f t="array" ref="D2897">_xlfn.IFS(C2897&lt;1000,"&lt;1000",AND(C2897&gt;=1000,C2897&lt;=4999),"1000 - 4999",AND(C2897&gt;=5000,C2897&lt;=9999),"5000 - 9999",AND(C2897&gt;=10000,C2897&lt;=14999),"10000 - 14999",AND(C2897&gt;=15000,C2897&lt;=19999),"15000 - 19999",AND(C2897&gt;=20000,C2897&lt;=24999),"20000 - 24999",AND(C2897&gt;=25000,C2897&lt;=29999),"25000 - 29999",AND(C2897&gt;=30000,C2897&lt;=34999),"30000 - 34999",AND(C2897&gt;=35000,C2897&lt;=39999),"35000 - 39999",AND(C2897&gt;=40000,C2897&lt;=44999),"40000 - 44999",AND(C2897&gt;=45000,C2897&lt;=49999),"45000 - 49999",C2897&gt;=50000,"50000 or more")</f>
        <v>&lt;1000</v>
      </c>
    </row>
    <row r="2898" spans="1:4" x14ac:dyDescent="0.25">
      <c r="A2898">
        <v>12</v>
      </c>
      <c r="B2898" t="str" cm="1">
        <f t="array" ref="B2898">_xlfn.IFS(Data!F2898 = "successful", "successful",Data!F2898="failed","unsuccessful",Data!F2898="canceled","unsuccessful",Data!F2898="live","live")</f>
        <v>unsuccessful</v>
      </c>
      <c r="C2898">
        <v>3000</v>
      </c>
      <c r="D2898" t="str" cm="1">
        <f t="array" ref="D2898">_xlfn.IFS(C2898&lt;1000,"&lt;1000",AND(C2898&gt;=1000,C2898&lt;=4999),"1000 - 4999",AND(C2898&gt;=5000,C2898&lt;=9999),"5000 - 9999",AND(C2898&gt;=10000,C2898&lt;=14999),"10000 - 14999",AND(C2898&gt;=15000,C2898&lt;=19999),"15000 - 19999",AND(C2898&gt;=20000,C2898&lt;=24999),"20000 - 24999",AND(C2898&gt;=25000,C2898&lt;=29999),"25000 - 29999",AND(C2898&gt;=30000,C2898&lt;=34999),"30000 - 34999",AND(C2898&gt;=35000,C2898&lt;=39999),"35000 - 39999",AND(C2898&gt;=40000,C2898&lt;=44999),"40000 - 44999",AND(C2898&gt;=45000,C2898&lt;=49999),"45000 - 49999",C2898&gt;=50000,"50000 or more")</f>
        <v>1000 - 4999</v>
      </c>
    </row>
    <row r="2899" spans="1:4" x14ac:dyDescent="0.25">
      <c r="A2899">
        <v>3</v>
      </c>
      <c r="B2899" t="str" cm="1">
        <f t="array" ref="B2899">_xlfn.IFS(Data!F2899 = "successful", "successful",Data!F2899="failed","unsuccessful",Data!F2899="canceled","unsuccessful",Data!F2899="live","live")</f>
        <v>unsuccessful</v>
      </c>
      <c r="C2899">
        <v>12000</v>
      </c>
      <c r="D2899" t="str" cm="1">
        <f t="array" ref="D2899">_xlfn.IFS(C2899&lt;1000,"&lt;1000",AND(C2899&gt;=1000,C2899&lt;=4999),"1000 - 4999",AND(C2899&gt;=5000,C2899&lt;=9999),"5000 - 9999",AND(C2899&gt;=10000,C2899&lt;=14999),"10000 - 14999",AND(C2899&gt;=15000,C2899&lt;=19999),"15000 - 19999",AND(C2899&gt;=20000,C2899&lt;=24999),"20000 - 24999",AND(C2899&gt;=25000,C2899&lt;=29999),"25000 - 29999",AND(C2899&gt;=30000,C2899&lt;=34999),"30000 - 34999",AND(C2899&gt;=35000,C2899&lt;=39999),"35000 - 39999",AND(C2899&gt;=40000,C2899&lt;=44999),"40000 - 44999",AND(C2899&gt;=45000,C2899&lt;=49999),"45000 - 49999",C2899&gt;=50000,"50000 or more")</f>
        <v>10000 - 14999</v>
      </c>
    </row>
    <row r="2900" spans="1:4" x14ac:dyDescent="0.25">
      <c r="A2900">
        <v>12</v>
      </c>
      <c r="B2900" t="str" cm="1">
        <f t="array" ref="B2900">_xlfn.IFS(Data!F2900 = "successful", "successful",Data!F2900="failed","unsuccessful",Data!F2900="canceled","unsuccessful",Data!F2900="live","live")</f>
        <v>unsuccessful</v>
      </c>
      <c r="C2900">
        <v>7500</v>
      </c>
      <c r="D2900" t="str" cm="1">
        <f t="array" ref="D2900">_xlfn.IFS(C2900&lt;1000,"&lt;1000",AND(C2900&gt;=1000,C2900&lt;=4999),"1000 - 4999",AND(C2900&gt;=5000,C2900&lt;=9999),"5000 - 9999",AND(C2900&gt;=10000,C2900&lt;=14999),"10000 - 14999",AND(C2900&gt;=15000,C2900&lt;=19999),"15000 - 19999",AND(C2900&gt;=20000,C2900&lt;=24999),"20000 - 24999",AND(C2900&gt;=25000,C2900&lt;=29999),"25000 - 29999",AND(C2900&gt;=30000,C2900&lt;=34999),"30000 - 34999",AND(C2900&gt;=35000,C2900&lt;=39999),"35000 - 39999",AND(C2900&gt;=40000,C2900&lt;=44999),"40000 - 44999",AND(C2900&gt;=45000,C2900&lt;=49999),"45000 - 49999",C2900&gt;=50000,"50000 or more")</f>
        <v>5000 - 9999</v>
      </c>
    </row>
    <row r="2901" spans="1:4" x14ac:dyDescent="0.25">
      <c r="A2901">
        <v>0</v>
      </c>
      <c r="B2901" t="str" cm="1">
        <f t="array" ref="B2901">_xlfn.IFS(Data!F2901 = "successful", "successful",Data!F2901="failed","unsuccessful",Data!F2901="canceled","unsuccessful",Data!F2901="live","live")</f>
        <v>unsuccessful</v>
      </c>
      <c r="C2901">
        <v>10000</v>
      </c>
      <c r="D2901" t="str" cm="1">
        <f t="array" ref="D2901">_xlfn.IFS(C2901&lt;1000,"&lt;1000",AND(C2901&gt;=1000,C2901&lt;=4999),"1000 - 4999",AND(C2901&gt;=5000,C2901&lt;=9999),"5000 - 9999",AND(C2901&gt;=10000,C2901&lt;=14999),"10000 - 14999",AND(C2901&gt;=15000,C2901&lt;=19999),"15000 - 19999",AND(C2901&gt;=20000,C2901&lt;=24999),"20000 - 24999",AND(C2901&gt;=25000,C2901&lt;=29999),"25000 - 29999",AND(C2901&gt;=30000,C2901&lt;=34999),"30000 - 34999",AND(C2901&gt;=35000,C2901&lt;=39999),"35000 - 39999",AND(C2901&gt;=40000,C2901&lt;=44999),"40000 - 44999",AND(C2901&gt;=45000,C2901&lt;=49999),"45000 - 49999",C2901&gt;=50000,"50000 or more")</f>
        <v>10000 - 14999</v>
      </c>
    </row>
    <row r="2902" spans="1:4" x14ac:dyDescent="0.25">
      <c r="A2902">
        <v>7</v>
      </c>
      <c r="B2902" t="str" cm="1">
        <f t="array" ref="B2902">_xlfn.IFS(Data!F2902 = "successful", "successful",Data!F2902="failed","unsuccessful",Data!F2902="canceled","unsuccessful",Data!F2902="live","live")</f>
        <v>unsuccessful</v>
      </c>
      <c r="C2902">
        <v>5500</v>
      </c>
      <c r="D2902" t="str" cm="1">
        <f t="array" ref="D2902">_xlfn.IFS(C2902&lt;1000,"&lt;1000",AND(C2902&gt;=1000,C2902&lt;=4999),"1000 - 4999",AND(C2902&gt;=5000,C2902&lt;=9999),"5000 - 9999",AND(C2902&gt;=10000,C2902&lt;=14999),"10000 - 14999",AND(C2902&gt;=15000,C2902&lt;=19999),"15000 - 19999",AND(C2902&gt;=20000,C2902&lt;=24999),"20000 - 24999",AND(C2902&gt;=25000,C2902&lt;=29999),"25000 - 29999",AND(C2902&gt;=30000,C2902&lt;=34999),"30000 - 34999",AND(C2902&gt;=35000,C2902&lt;=39999),"35000 - 39999",AND(C2902&gt;=40000,C2902&lt;=44999),"40000 - 44999",AND(C2902&gt;=45000,C2902&lt;=49999),"45000 - 49999",C2902&gt;=50000,"50000 or more")</f>
        <v>5000 - 9999</v>
      </c>
    </row>
    <row r="2903" spans="1:4" x14ac:dyDescent="0.25">
      <c r="A2903">
        <v>2</v>
      </c>
      <c r="B2903" t="str" cm="1">
        <f t="array" ref="B2903">_xlfn.IFS(Data!F2903 = "successful", "successful",Data!F2903="failed","unsuccessful",Data!F2903="canceled","unsuccessful",Data!F2903="live","live")</f>
        <v>unsuccessful</v>
      </c>
      <c r="C2903">
        <v>750</v>
      </c>
      <c r="D2903" t="str" cm="1">
        <f t="array" ref="D2903">_xlfn.IFS(C2903&lt;1000,"&lt;1000",AND(C2903&gt;=1000,C2903&lt;=4999),"1000 - 4999",AND(C2903&gt;=5000,C2903&lt;=9999),"5000 - 9999",AND(C2903&gt;=10000,C2903&lt;=14999),"10000 - 14999",AND(C2903&gt;=15000,C2903&lt;=19999),"15000 - 19999",AND(C2903&gt;=20000,C2903&lt;=24999),"20000 - 24999",AND(C2903&gt;=25000,C2903&lt;=29999),"25000 - 29999",AND(C2903&gt;=30000,C2903&lt;=34999),"30000 - 34999",AND(C2903&gt;=35000,C2903&lt;=39999),"35000 - 39999",AND(C2903&gt;=40000,C2903&lt;=44999),"40000 - 44999",AND(C2903&gt;=45000,C2903&lt;=49999),"45000 - 49999",C2903&gt;=50000,"50000 or more")</f>
        <v>&lt;1000</v>
      </c>
    </row>
    <row r="2904" spans="1:4" x14ac:dyDescent="0.25">
      <c r="A2904">
        <v>1</v>
      </c>
      <c r="B2904" t="str" cm="1">
        <f t="array" ref="B2904">_xlfn.IFS(Data!F2904 = "successful", "successful",Data!F2904="failed","unsuccessful",Data!F2904="canceled","unsuccessful",Data!F2904="live","live")</f>
        <v>unsuccessful</v>
      </c>
      <c r="C2904">
        <v>150000</v>
      </c>
      <c r="D2904" t="str" cm="1">
        <f t="array" ref="D2904">_xlfn.IFS(C2904&lt;1000,"&lt;1000",AND(C2904&gt;=1000,C2904&lt;=4999),"1000 - 4999",AND(C2904&gt;=5000,C2904&lt;=9999),"5000 - 9999",AND(C2904&gt;=10000,C2904&lt;=14999),"10000 - 14999",AND(C2904&gt;=15000,C2904&lt;=19999),"15000 - 19999",AND(C2904&gt;=20000,C2904&lt;=24999),"20000 - 24999",AND(C2904&gt;=25000,C2904&lt;=29999),"25000 - 29999",AND(C2904&gt;=30000,C2904&lt;=34999),"30000 - 34999",AND(C2904&gt;=35000,C2904&lt;=39999),"35000 - 39999",AND(C2904&gt;=40000,C2904&lt;=44999),"40000 - 44999",AND(C2904&gt;=45000,C2904&lt;=49999),"45000 - 49999",C2904&gt;=50000,"50000 or more")</f>
        <v>50000 or more</v>
      </c>
    </row>
    <row r="2905" spans="1:4" x14ac:dyDescent="0.25">
      <c r="A2905">
        <v>4</v>
      </c>
      <c r="B2905" t="str" cm="1">
        <f t="array" ref="B2905">_xlfn.IFS(Data!F2905 = "successful", "successful",Data!F2905="failed","unsuccessful",Data!F2905="canceled","unsuccessful",Data!F2905="live","live")</f>
        <v>unsuccessful</v>
      </c>
      <c r="C2905">
        <v>5000</v>
      </c>
      <c r="D2905" t="str" cm="1">
        <f t="array" ref="D2905">_xlfn.IFS(C2905&lt;1000,"&lt;1000",AND(C2905&gt;=1000,C2905&lt;=4999),"1000 - 4999",AND(C2905&gt;=5000,C2905&lt;=9999),"5000 - 9999",AND(C2905&gt;=10000,C2905&lt;=14999),"10000 - 14999",AND(C2905&gt;=15000,C2905&lt;=19999),"15000 - 19999",AND(C2905&gt;=20000,C2905&lt;=24999),"20000 - 24999",AND(C2905&gt;=25000,C2905&lt;=29999),"25000 - 29999",AND(C2905&gt;=30000,C2905&lt;=34999),"30000 - 34999",AND(C2905&gt;=35000,C2905&lt;=39999),"35000 - 39999",AND(C2905&gt;=40000,C2905&lt;=44999),"40000 - 44999",AND(C2905&gt;=45000,C2905&lt;=49999),"45000 - 49999",C2905&gt;=50000,"50000 or more")</f>
        <v>5000 - 9999</v>
      </c>
    </row>
    <row r="2906" spans="1:4" x14ac:dyDescent="0.25">
      <c r="A2906">
        <v>4</v>
      </c>
      <c r="B2906" t="str" cm="1">
        <f t="array" ref="B2906">_xlfn.IFS(Data!F2906 = "successful", "successful",Data!F2906="failed","unsuccessful",Data!F2906="canceled","unsuccessful",Data!F2906="live","live")</f>
        <v>unsuccessful</v>
      </c>
      <c r="C2906">
        <v>1500</v>
      </c>
      <c r="D2906" t="str" cm="1">
        <f t="array" ref="D2906">_xlfn.IFS(C2906&lt;1000,"&lt;1000",AND(C2906&gt;=1000,C2906&lt;=4999),"1000 - 4999",AND(C2906&gt;=5000,C2906&lt;=9999),"5000 - 9999",AND(C2906&gt;=10000,C2906&lt;=14999),"10000 - 14999",AND(C2906&gt;=15000,C2906&lt;=19999),"15000 - 19999",AND(C2906&gt;=20000,C2906&lt;=24999),"20000 - 24999",AND(C2906&gt;=25000,C2906&lt;=29999),"25000 - 29999",AND(C2906&gt;=30000,C2906&lt;=34999),"30000 - 34999",AND(C2906&gt;=35000,C2906&lt;=39999),"35000 - 39999",AND(C2906&gt;=40000,C2906&lt;=44999),"40000 - 44999",AND(C2906&gt;=45000,C2906&lt;=49999),"45000 - 49999",C2906&gt;=50000,"50000 or more")</f>
        <v>1000 - 4999</v>
      </c>
    </row>
    <row r="2907" spans="1:4" x14ac:dyDescent="0.25">
      <c r="A2907">
        <v>17</v>
      </c>
      <c r="B2907" t="str" cm="1">
        <f t="array" ref="B2907">_xlfn.IFS(Data!F2907 = "successful", "successful",Data!F2907="failed","unsuccessful",Data!F2907="canceled","unsuccessful",Data!F2907="live","live")</f>
        <v>unsuccessful</v>
      </c>
      <c r="C2907">
        <v>3500</v>
      </c>
      <c r="D2907" t="str" cm="1">
        <f t="array" ref="D2907">_xlfn.IFS(C2907&lt;1000,"&lt;1000",AND(C2907&gt;=1000,C2907&lt;=4999),"1000 - 4999",AND(C2907&gt;=5000,C2907&lt;=9999),"5000 - 9999",AND(C2907&gt;=10000,C2907&lt;=14999),"10000 - 14999",AND(C2907&gt;=15000,C2907&lt;=19999),"15000 - 19999",AND(C2907&gt;=20000,C2907&lt;=24999),"20000 - 24999",AND(C2907&gt;=25000,C2907&lt;=29999),"25000 - 29999",AND(C2907&gt;=30000,C2907&lt;=34999),"30000 - 34999",AND(C2907&gt;=35000,C2907&lt;=39999),"35000 - 39999",AND(C2907&gt;=40000,C2907&lt;=44999),"40000 - 44999",AND(C2907&gt;=45000,C2907&lt;=49999),"45000 - 49999",C2907&gt;=50000,"50000 or more")</f>
        <v>1000 - 4999</v>
      </c>
    </row>
    <row r="2908" spans="1:4" x14ac:dyDescent="0.25">
      <c r="A2908">
        <v>7</v>
      </c>
      <c r="B2908" t="str" cm="1">
        <f t="array" ref="B2908">_xlfn.IFS(Data!F2908 = "successful", "successful",Data!F2908="failed","unsuccessful",Data!F2908="canceled","unsuccessful",Data!F2908="live","live")</f>
        <v>unsuccessful</v>
      </c>
      <c r="C2908">
        <v>6000</v>
      </c>
      <c r="D2908" t="str" cm="1">
        <f t="array" ref="D2908">_xlfn.IFS(C2908&lt;1000,"&lt;1000",AND(C2908&gt;=1000,C2908&lt;=4999),"1000 - 4999",AND(C2908&gt;=5000,C2908&lt;=9999),"5000 - 9999",AND(C2908&gt;=10000,C2908&lt;=14999),"10000 - 14999",AND(C2908&gt;=15000,C2908&lt;=19999),"15000 - 19999",AND(C2908&gt;=20000,C2908&lt;=24999),"20000 - 24999",AND(C2908&gt;=25000,C2908&lt;=29999),"25000 - 29999",AND(C2908&gt;=30000,C2908&lt;=34999),"30000 - 34999",AND(C2908&gt;=35000,C2908&lt;=39999),"35000 - 39999",AND(C2908&gt;=40000,C2908&lt;=44999),"40000 - 44999",AND(C2908&gt;=45000,C2908&lt;=49999),"45000 - 49999",C2908&gt;=50000,"50000 or more")</f>
        <v>5000 - 9999</v>
      </c>
    </row>
    <row r="2909" spans="1:4" x14ac:dyDescent="0.25">
      <c r="A2909">
        <v>2</v>
      </c>
      <c r="B2909" t="str" cm="1">
        <f t="array" ref="B2909">_xlfn.IFS(Data!F2909 = "successful", "successful",Data!F2909="failed","unsuccessful",Data!F2909="canceled","unsuccessful",Data!F2909="live","live")</f>
        <v>unsuccessful</v>
      </c>
      <c r="C2909">
        <v>2500</v>
      </c>
      <c r="D2909" t="str" cm="1">
        <f t="array" ref="D2909">_xlfn.IFS(C2909&lt;1000,"&lt;1000",AND(C2909&gt;=1000,C2909&lt;=4999),"1000 - 4999",AND(C2909&gt;=5000,C2909&lt;=9999),"5000 - 9999",AND(C2909&gt;=10000,C2909&lt;=14999),"10000 - 14999",AND(C2909&gt;=15000,C2909&lt;=19999),"15000 - 19999",AND(C2909&gt;=20000,C2909&lt;=24999),"20000 - 24999",AND(C2909&gt;=25000,C2909&lt;=29999),"25000 - 29999",AND(C2909&gt;=30000,C2909&lt;=34999),"30000 - 34999",AND(C2909&gt;=35000,C2909&lt;=39999),"35000 - 39999",AND(C2909&gt;=40000,C2909&lt;=44999),"40000 - 44999",AND(C2909&gt;=45000,C2909&lt;=49999),"45000 - 49999",C2909&gt;=50000,"50000 or more")</f>
        <v>1000 - 4999</v>
      </c>
    </row>
    <row r="2910" spans="1:4" x14ac:dyDescent="0.25">
      <c r="A2910">
        <v>5</v>
      </c>
      <c r="B2910" t="str" cm="1">
        <f t="array" ref="B2910">_xlfn.IFS(Data!F2910 = "successful", "successful",Data!F2910="failed","unsuccessful",Data!F2910="canceled","unsuccessful",Data!F2910="live","live")</f>
        <v>unsuccessful</v>
      </c>
      <c r="C2910">
        <v>9600</v>
      </c>
      <c r="D2910" t="str" cm="1">
        <f t="array" ref="D2910">_xlfn.IFS(C2910&lt;1000,"&lt;1000",AND(C2910&gt;=1000,C2910&lt;=4999),"1000 - 4999",AND(C2910&gt;=5000,C2910&lt;=9999),"5000 - 9999",AND(C2910&gt;=10000,C2910&lt;=14999),"10000 - 14999",AND(C2910&gt;=15000,C2910&lt;=19999),"15000 - 19999",AND(C2910&gt;=20000,C2910&lt;=24999),"20000 - 24999",AND(C2910&gt;=25000,C2910&lt;=29999),"25000 - 29999",AND(C2910&gt;=30000,C2910&lt;=34999),"30000 - 34999",AND(C2910&gt;=35000,C2910&lt;=39999),"35000 - 39999",AND(C2910&gt;=40000,C2910&lt;=44999),"40000 - 44999",AND(C2910&gt;=45000,C2910&lt;=49999),"45000 - 49999",C2910&gt;=50000,"50000 or more")</f>
        <v>5000 - 9999</v>
      </c>
    </row>
    <row r="2911" spans="1:4" x14ac:dyDescent="0.25">
      <c r="A2911">
        <v>1</v>
      </c>
      <c r="B2911" t="str" cm="1">
        <f t="array" ref="B2911">_xlfn.IFS(Data!F2911 = "successful", "successful",Data!F2911="failed","unsuccessful",Data!F2911="canceled","unsuccessful",Data!F2911="live","live")</f>
        <v>unsuccessful</v>
      </c>
      <c r="C2911">
        <v>180000</v>
      </c>
      <c r="D2911" t="str" cm="1">
        <f t="array" ref="D2911">_xlfn.IFS(C2911&lt;1000,"&lt;1000",AND(C2911&gt;=1000,C2911&lt;=4999),"1000 - 4999",AND(C2911&gt;=5000,C2911&lt;=9999),"5000 - 9999",AND(C2911&gt;=10000,C2911&lt;=14999),"10000 - 14999",AND(C2911&gt;=15000,C2911&lt;=19999),"15000 - 19999",AND(C2911&gt;=20000,C2911&lt;=24999),"20000 - 24999",AND(C2911&gt;=25000,C2911&lt;=29999),"25000 - 29999",AND(C2911&gt;=30000,C2911&lt;=34999),"30000 - 34999",AND(C2911&gt;=35000,C2911&lt;=39999),"35000 - 39999",AND(C2911&gt;=40000,C2911&lt;=44999),"40000 - 44999",AND(C2911&gt;=45000,C2911&lt;=49999),"45000 - 49999",C2911&gt;=50000,"50000 or more")</f>
        <v>50000 or more</v>
      </c>
    </row>
    <row r="2912" spans="1:4" x14ac:dyDescent="0.25">
      <c r="A2912">
        <v>1</v>
      </c>
      <c r="B2912" t="str" cm="1">
        <f t="array" ref="B2912">_xlfn.IFS(Data!F2912 = "successful", "successful",Data!F2912="failed","unsuccessful",Data!F2912="canceled","unsuccessful",Data!F2912="live","live")</f>
        <v>unsuccessful</v>
      </c>
      <c r="C2912">
        <v>30000</v>
      </c>
      <c r="D2912" t="str" cm="1">
        <f t="array" ref="D2912">_xlfn.IFS(C2912&lt;1000,"&lt;1000",AND(C2912&gt;=1000,C2912&lt;=4999),"1000 - 4999",AND(C2912&gt;=5000,C2912&lt;=9999),"5000 - 9999",AND(C2912&gt;=10000,C2912&lt;=14999),"10000 - 14999",AND(C2912&gt;=15000,C2912&lt;=19999),"15000 - 19999",AND(C2912&gt;=20000,C2912&lt;=24999),"20000 - 24999",AND(C2912&gt;=25000,C2912&lt;=29999),"25000 - 29999",AND(C2912&gt;=30000,C2912&lt;=34999),"30000 - 34999",AND(C2912&gt;=35000,C2912&lt;=39999),"35000 - 39999",AND(C2912&gt;=40000,C2912&lt;=44999),"40000 - 44999",AND(C2912&gt;=45000,C2912&lt;=49999),"45000 - 49999",C2912&gt;=50000,"50000 or more")</f>
        <v>30000 - 34999</v>
      </c>
    </row>
    <row r="2913" spans="1:4" x14ac:dyDescent="0.25">
      <c r="A2913">
        <v>14</v>
      </c>
      <c r="B2913" t="str" cm="1">
        <f t="array" ref="B2913">_xlfn.IFS(Data!F2913 = "successful", "successful",Data!F2913="failed","unsuccessful",Data!F2913="canceled","unsuccessful",Data!F2913="live","live")</f>
        <v>unsuccessful</v>
      </c>
      <c r="C2913">
        <v>1800</v>
      </c>
      <c r="D2913" t="str" cm="1">
        <f t="array" ref="D2913">_xlfn.IFS(C2913&lt;1000,"&lt;1000",AND(C2913&gt;=1000,C2913&lt;=4999),"1000 - 4999",AND(C2913&gt;=5000,C2913&lt;=9999),"5000 - 9999",AND(C2913&gt;=10000,C2913&lt;=14999),"10000 - 14999",AND(C2913&gt;=15000,C2913&lt;=19999),"15000 - 19999",AND(C2913&gt;=20000,C2913&lt;=24999),"20000 - 24999",AND(C2913&gt;=25000,C2913&lt;=29999),"25000 - 29999",AND(C2913&gt;=30000,C2913&lt;=34999),"30000 - 34999",AND(C2913&gt;=35000,C2913&lt;=39999),"35000 - 39999",AND(C2913&gt;=40000,C2913&lt;=44999),"40000 - 44999",AND(C2913&gt;=45000,C2913&lt;=49999),"45000 - 49999",C2913&gt;=50000,"50000 or more")</f>
        <v>1000 - 4999</v>
      </c>
    </row>
    <row r="2914" spans="1:4" x14ac:dyDescent="0.25">
      <c r="A2914">
        <v>26</v>
      </c>
      <c r="B2914" t="str" cm="1">
        <f t="array" ref="B2914">_xlfn.IFS(Data!F2914 = "successful", "successful",Data!F2914="failed","unsuccessful",Data!F2914="canceled","unsuccessful",Data!F2914="live","live")</f>
        <v>unsuccessful</v>
      </c>
      <c r="C2914">
        <v>14440</v>
      </c>
      <c r="D2914" t="str" cm="1">
        <f t="array" ref="D2914">_xlfn.IFS(C2914&lt;1000,"&lt;1000",AND(C2914&gt;=1000,C2914&lt;=4999),"1000 - 4999",AND(C2914&gt;=5000,C2914&lt;=9999),"5000 - 9999",AND(C2914&gt;=10000,C2914&lt;=14999),"10000 - 14999",AND(C2914&gt;=15000,C2914&lt;=19999),"15000 - 19999",AND(C2914&gt;=20000,C2914&lt;=24999),"20000 - 24999",AND(C2914&gt;=25000,C2914&lt;=29999),"25000 - 29999",AND(C2914&gt;=30000,C2914&lt;=34999),"30000 - 34999",AND(C2914&gt;=35000,C2914&lt;=39999),"35000 - 39999",AND(C2914&gt;=40000,C2914&lt;=44999),"40000 - 44999",AND(C2914&gt;=45000,C2914&lt;=49999),"45000 - 49999",C2914&gt;=50000,"50000 or more")</f>
        <v>10000 - 14999</v>
      </c>
    </row>
    <row r="2915" spans="1:4" x14ac:dyDescent="0.25">
      <c r="A2915">
        <v>2</v>
      </c>
      <c r="B2915" t="str" cm="1">
        <f t="array" ref="B2915">_xlfn.IFS(Data!F2915 = "successful", "successful",Data!F2915="failed","unsuccessful",Data!F2915="canceled","unsuccessful",Data!F2915="live","live")</f>
        <v>unsuccessful</v>
      </c>
      <c r="C2915">
        <v>10000</v>
      </c>
      <c r="D2915" t="str" cm="1">
        <f t="array" ref="D2915">_xlfn.IFS(C2915&lt;1000,"&lt;1000",AND(C2915&gt;=1000,C2915&lt;=4999),"1000 - 4999",AND(C2915&gt;=5000,C2915&lt;=9999),"5000 - 9999",AND(C2915&gt;=10000,C2915&lt;=14999),"10000 - 14999",AND(C2915&gt;=15000,C2915&lt;=19999),"15000 - 19999",AND(C2915&gt;=20000,C2915&lt;=24999),"20000 - 24999",AND(C2915&gt;=25000,C2915&lt;=29999),"25000 - 29999",AND(C2915&gt;=30000,C2915&lt;=34999),"30000 - 34999",AND(C2915&gt;=35000,C2915&lt;=39999),"35000 - 39999",AND(C2915&gt;=40000,C2915&lt;=44999),"40000 - 44999",AND(C2915&gt;=45000,C2915&lt;=49999),"45000 - 49999",C2915&gt;=50000,"50000 or more")</f>
        <v>10000 - 14999</v>
      </c>
    </row>
    <row r="2916" spans="1:4" x14ac:dyDescent="0.25">
      <c r="A2916">
        <v>1</v>
      </c>
      <c r="B2916" t="str" cm="1">
        <f t="array" ref="B2916">_xlfn.IFS(Data!F2916 = "successful", "successful",Data!F2916="failed","unsuccessful",Data!F2916="canceled","unsuccessful",Data!F2916="live","live")</f>
        <v>unsuccessful</v>
      </c>
      <c r="C2916">
        <v>25000</v>
      </c>
      <c r="D2916" t="str" cm="1">
        <f t="array" ref="D2916">_xlfn.IFS(C2916&lt;1000,"&lt;1000",AND(C2916&gt;=1000,C2916&lt;=4999),"1000 - 4999",AND(C2916&gt;=5000,C2916&lt;=9999),"5000 - 9999",AND(C2916&gt;=10000,C2916&lt;=14999),"10000 - 14999",AND(C2916&gt;=15000,C2916&lt;=19999),"15000 - 19999",AND(C2916&gt;=20000,C2916&lt;=24999),"20000 - 24999",AND(C2916&gt;=25000,C2916&lt;=29999),"25000 - 29999",AND(C2916&gt;=30000,C2916&lt;=34999),"30000 - 34999",AND(C2916&gt;=35000,C2916&lt;=39999),"35000 - 39999",AND(C2916&gt;=40000,C2916&lt;=44999),"40000 - 44999",AND(C2916&gt;=45000,C2916&lt;=49999),"45000 - 49999",C2916&gt;=50000,"50000 or more")</f>
        <v>25000 - 29999</v>
      </c>
    </row>
    <row r="2917" spans="1:4" x14ac:dyDescent="0.25">
      <c r="A2917">
        <v>3</v>
      </c>
      <c r="B2917" t="str" cm="1">
        <f t="array" ref="B2917">_xlfn.IFS(Data!F2917 = "successful", "successful",Data!F2917="failed","unsuccessful",Data!F2917="canceled","unsuccessful",Data!F2917="live","live")</f>
        <v>unsuccessful</v>
      </c>
      <c r="C2917">
        <v>1000</v>
      </c>
      <c r="D2917" t="str" cm="1">
        <f t="array" ref="D2917">_xlfn.IFS(C2917&lt;1000,"&lt;1000",AND(C2917&gt;=1000,C2917&lt;=4999),"1000 - 4999",AND(C2917&gt;=5000,C2917&lt;=9999),"5000 - 9999",AND(C2917&gt;=10000,C2917&lt;=14999),"10000 - 14999",AND(C2917&gt;=15000,C2917&lt;=19999),"15000 - 19999",AND(C2917&gt;=20000,C2917&lt;=24999),"20000 - 24999",AND(C2917&gt;=25000,C2917&lt;=29999),"25000 - 29999",AND(C2917&gt;=30000,C2917&lt;=34999),"30000 - 34999",AND(C2917&gt;=35000,C2917&lt;=39999),"35000 - 39999",AND(C2917&gt;=40000,C2917&lt;=44999),"40000 - 44999",AND(C2917&gt;=45000,C2917&lt;=49999),"45000 - 49999",C2917&gt;=50000,"50000 or more")</f>
        <v>1000 - 4999</v>
      </c>
    </row>
    <row r="2918" spans="1:4" x14ac:dyDescent="0.25">
      <c r="A2918">
        <v>7</v>
      </c>
      <c r="B2918" t="str" cm="1">
        <f t="array" ref="B2918">_xlfn.IFS(Data!F2918 = "successful", "successful",Data!F2918="failed","unsuccessful",Data!F2918="canceled","unsuccessful",Data!F2918="live","live")</f>
        <v>unsuccessful</v>
      </c>
      <c r="C2918">
        <v>1850</v>
      </c>
      <c r="D2918" t="str" cm="1">
        <f t="array" ref="D2918">_xlfn.IFS(C2918&lt;1000,"&lt;1000",AND(C2918&gt;=1000,C2918&lt;=4999),"1000 - 4999",AND(C2918&gt;=5000,C2918&lt;=9999),"5000 - 9999",AND(C2918&gt;=10000,C2918&lt;=14999),"10000 - 14999",AND(C2918&gt;=15000,C2918&lt;=19999),"15000 - 19999",AND(C2918&gt;=20000,C2918&lt;=24999),"20000 - 24999",AND(C2918&gt;=25000,C2918&lt;=29999),"25000 - 29999",AND(C2918&gt;=30000,C2918&lt;=34999),"30000 - 34999",AND(C2918&gt;=35000,C2918&lt;=39999),"35000 - 39999",AND(C2918&gt;=40000,C2918&lt;=44999),"40000 - 44999",AND(C2918&gt;=45000,C2918&lt;=49999),"45000 - 49999",C2918&gt;=50000,"50000 or more")</f>
        <v>1000 - 4999</v>
      </c>
    </row>
    <row r="2919" spans="1:4" x14ac:dyDescent="0.25">
      <c r="A2919">
        <v>9</v>
      </c>
      <c r="B2919" t="str" cm="1">
        <f t="array" ref="B2919">_xlfn.IFS(Data!F2919 = "successful", "successful",Data!F2919="failed","unsuccessful",Data!F2919="canceled","unsuccessful",Data!F2919="live","live")</f>
        <v>unsuccessful</v>
      </c>
      <c r="C2919">
        <v>2000</v>
      </c>
      <c r="D2919" t="str" cm="1">
        <f t="array" ref="D2919">_xlfn.IFS(C2919&lt;1000,"&lt;1000",AND(C2919&gt;=1000,C2919&lt;=4999),"1000 - 4999",AND(C2919&gt;=5000,C2919&lt;=9999),"5000 - 9999",AND(C2919&gt;=10000,C2919&lt;=14999),"10000 - 14999",AND(C2919&gt;=15000,C2919&lt;=19999),"15000 - 19999",AND(C2919&gt;=20000,C2919&lt;=24999),"20000 - 24999",AND(C2919&gt;=25000,C2919&lt;=29999),"25000 - 29999",AND(C2919&gt;=30000,C2919&lt;=34999),"30000 - 34999",AND(C2919&gt;=35000,C2919&lt;=39999),"35000 - 39999",AND(C2919&gt;=40000,C2919&lt;=44999),"40000 - 44999",AND(C2919&gt;=45000,C2919&lt;=49999),"45000 - 49999",C2919&gt;=50000,"50000 or more")</f>
        <v>1000 - 4999</v>
      </c>
    </row>
    <row r="2920" spans="1:4" x14ac:dyDescent="0.25">
      <c r="A2920">
        <v>20</v>
      </c>
      <c r="B2920" t="str" cm="1">
        <f t="array" ref="B2920">_xlfn.IFS(Data!F2920 = "successful", "successful",Data!F2920="failed","unsuccessful",Data!F2920="canceled","unsuccessful",Data!F2920="live","live")</f>
        <v>unsuccessful</v>
      </c>
      <c r="C2920">
        <v>5000</v>
      </c>
      <c r="D2920" t="str" cm="1">
        <f t="array" ref="D2920">_xlfn.IFS(C2920&lt;1000,"&lt;1000",AND(C2920&gt;=1000,C2920&lt;=4999),"1000 - 4999",AND(C2920&gt;=5000,C2920&lt;=9999),"5000 - 9999",AND(C2920&gt;=10000,C2920&lt;=14999),"10000 - 14999",AND(C2920&gt;=15000,C2920&lt;=19999),"15000 - 19999",AND(C2920&gt;=20000,C2920&lt;=24999),"20000 - 24999",AND(C2920&gt;=25000,C2920&lt;=29999),"25000 - 29999",AND(C2920&gt;=30000,C2920&lt;=34999),"30000 - 34999",AND(C2920&gt;=35000,C2920&lt;=39999),"35000 - 39999",AND(C2920&gt;=40000,C2920&lt;=44999),"40000 - 44999",AND(C2920&gt;=45000,C2920&lt;=49999),"45000 - 49999",C2920&gt;=50000,"50000 or more")</f>
        <v>5000 - 9999</v>
      </c>
    </row>
    <row r="2921" spans="1:4" x14ac:dyDescent="0.25">
      <c r="A2921">
        <v>6</v>
      </c>
      <c r="B2921" t="str" cm="1">
        <f t="array" ref="B2921">_xlfn.IFS(Data!F2921 = "successful", "successful",Data!F2921="failed","unsuccessful",Data!F2921="canceled","unsuccessful",Data!F2921="live","live")</f>
        <v>unsuccessful</v>
      </c>
      <c r="C2921">
        <v>600</v>
      </c>
      <c r="D2921" t="str" cm="1">
        <f t="array" ref="D2921">_xlfn.IFS(C2921&lt;1000,"&lt;1000",AND(C2921&gt;=1000,C2921&lt;=4999),"1000 - 4999",AND(C2921&gt;=5000,C2921&lt;=9999),"5000 - 9999",AND(C2921&gt;=10000,C2921&lt;=14999),"10000 - 14999",AND(C2921&gt;=15000,C2921&lt;=19999),"15000 - 19999",AND(C2921&gt;=20000,C2921&lt;=24999),"20000 - 24999",AND(C2921&gt;=25000,C2921&lt;=29999),"25000 - 29999",AND(C2921&gt;=30000,C2921&lt;=34999),"30000 - 34999",AND(C2921&gt;=35000,C2921&lt;=39999),"35000 - 39999",AND(C2921&gt;=40000,C2921&lt;=44999),"40000 - 44999",AND(C2921&gt;=45000,C2921&lt;=49999),"45000 - 49999",C2921&gt;=50000,"50000 or more")</f>
        <v>&lt;1000</v>
      </c>
    </row>
    <row r="2922" spans="1:4" x14ac:dyDescent="0.25">
      <c r="A2922">
        <v>13</v>
      </c>
      <c r="B2922" t="str" cm="1">
        <f t="array" ref="B2922">_xlfn.IFS(Data!F2922 = "successful", "successful",Data!F2922="failed","unsuccessful",Data!F2922="canceled","unsuccessful",Data!F2922="live","live")</f>
        <v>unsuccessful</v>
      </c>
      <c r="C2922">
        <v>2500</v>
      </c>
      <c r="D2922" t="str" cm="1">
        <f t="array" ref="D2922">_xlfn.IFS(C2922&lt;1000,"&lt;1000",AND(C2922&gt;=1000,C2922&lt;=4999),"1000 - 4999",AND(C2922&gt;=5000,C2922&lt;=9999),"5000 - 9999",AND(C2922&gt;=10000,C2922&lt;=14999),"10000 - 14999",AND(C2922&gt;=15000,C2922&lt;=19999),"15000 - 19999",AND(C2922&gt;=20000,C2922&lt;=24999),"20000 - 24999",AND(C2922&gt;=25000,C2922&lt;=29999),"25000 - 29999",AND(C2922&gt;=30000,C2922&lt;=34999),"30000 - 34999",AND(C2922&gt;=35000,C2922&lt;=39999),"35000 - 39999",AND(C2922&gt;=40000,C2922&lt;=44999),"40000 - 44999",AND(C2922&gt;=45000,C2922&lt;=49999),"45000 - 49999",C2922&gt;=50000,"50000 or more")</f>
        <v>1000 - 4999</v>
      </c>
    </row>
    <row r="2923" spans="1:4" x14ac:dyDescent="0.25">
      <c r="A2923">
        <v>3</v>
      </c>
      <c r="B2923" t="str" cm="1">
        <f t="array" ref="B2923">_xlfn.IFS(Data!F2923 = "successful", "successful",Data!F2923="failed","unsuccessful",Data!F2923="canceled","unsuccessful",Data!F2923="live","live")</f>
        <v>successful</v>
      </c>
      <c r="C2923">
        <v>100</v>
      </c>
      <c r="D2923" t="str" cm="1">
        <f t="array" ref="D2923">_xlfn.IFS(C2923&lt;1000,"&lt;1000",AND(C2923&gt;=1000,C2923&lt;=4999),"1000 - 4999",AND(C2923&gt;=5000,C2923&lt;=9999),"5000 - 9999",AND(C2923&gt;=10000,C2923&lt;=14999),"10000 - 14999",AND(C2923&gt;=15000,C2923&lt;=19999),"15000 - 19999",AND(C2923&gt;=20000,C2923&lt;=24999),"20000 - 24999",AND(C2923&gt;=25000,C2923&lt;=29999),"25000 - 29999",AND(C2923&gt;=30000,C2923&lt;=34999),"30000 - 34999",AND(C2923&gt;=35000,C2923&lt;=39999),"35000 - 39999",AND(C2923&gt;=40000,C2923&lt;=44999),"40000 - 44999",AND(C2923&gt;=45000,C2923&lt;=49999),"45000 - 49999",C2923&gt;=50000,"50000 or more")</f>
        <v>&lt;1000</v>
      </c>
    </row>
    <row r="2924" spans="1:4" x14ac:dyDescent="0.25">
      <c r="A2924">
        <v>6</v>
      </c>
      <c r="B2924" t="str" cm="1">
        <f t="array" ref="B2924">_xlfn.IFS(Data!F2924 = "successful", "successful",Data!F2924="failed","unsuccessful",Data!F2924="canceled","unsuccessful",Data!F2924="live","live")</f>
        <v>successful</v>
      </c>
      <c r="C2924">
        <v>500</v>
      </c>
      <c r="D2924" t="str" cm="1">
        <f t="array" ref="D2924">_xlfn.IFS(C2924&lt;1000,"&lt;1000",AND(C2924&gt;=1000,C2924&lt;=4999),"1000 - 4999",AND(C2924&gt;=5000,C2924&lt;=9999),"5000 - 9999",AND(C2924&gt;=10000,C2924&lt;=14999),"10000 - 14999",AND(C2924&gt;=15000,C2924&lt;=19999),"15000 - 19999",AND(C2924&gt;=20000,C2924&lt;=24999),"20000 - 24999",AND(C2924&gt;=25000,C2924&lt;=29999),"25000 - 29999",AND(C2924&gt;=30000,C2924&lt;=34999),"30000 - 34999",AND(C2924&gt;=35000,C2924&lt;=39999),"35000 - 39999",AND(C2924&gt;=40000,C2924&lt;=44999),"40000 - 44999",AND(C2924&gt;=45000,C2924&lt;=49999),"45000 - 49999",C2924&gt;=50000,"50000 or more")</f>
        <v>&lt;1000</v>
      </c>
    </row>
    <row r="2925" spans="1:4" x14ac:dyDescent="0.25">
      <c r="A2925">
        <v>10</v>
      </c>
      <c r="B2925" t="str" cm="1">
        <f t="array" ref="B2925">_xlfn.IFS(Data!F2925 = "successful", "successful",Data!F2925="failed","unsuccessful",Data!F2925="canceled","unsuccessful",Data!F2925="live","live")</f>
        <v>successful</v>
      </c>
      <c r="C2925">
        <v>300</v>
      </c>
      <c r="D2925" t="str" cm="1">
        <f t="array" ref="D2925">_xlfn.IFS(C2925&lt;1000,"&lt;1000",AND(C2925&gt;=1000,C2925&lt;=4999),"1000 - 4999",AND(C2925&gt;=5000,C2925&lt;=9999),"5000 - 9999",AND(C2925&gt;=10000,C2925&lt;=14999),"10000 - 14999",AND(C2925&gt;=15000,C2925&lt;=19999),"15000 - 19999",AND(C2925&gt;=20000,C2925&lt;=24999),"20000 - 24999",AND(C2925&gt;=25000,C2925&lt;=29999),"25000 - 29999",AND(C2925&gt;=30000,C2925&lt;=34999),"30000 - 34999",AND(C2925&gt;=35000,C2925&lt;=39999),"35000 - 39999",AND(C2925&gt;=40000,C2925&lt;=44999),"40000 - 44999",AND(C2925&gt;=45000,C2925&lt;=49999),"45000 - 49999",C2925&gt;=50000,"50000 or more")</f>
        <v>&lt;1000</v>
      </c>
    </row>
    <row r="2926" spans="1:4" x14ac:dyDescent="0.25">
      <c r="A2926">
        <v>147</v>
      </c>
      <c r="B2926" t="str" cm="1">
        <f t="array" ref="B2926">_xlfn.IFS(Data!F2926 = "successful", "successful",Data!F2926="failed","unsuccessful",Data!F2926="canceled","unsuccessful",Data!F2926="live","live")</f>
        <v>successful</v>
      </c>
      <c r="C2926">
        <v>25000</v>
      </c>
      <c r="D2926" t="str" cm="1">
        <f t="array" ref="D2926">_xlfn.IFS(C2926&lt;1000,"&lt;1000",AND(C2926&gt;=1000,C2926&lt;=4999),"1000 - 4999",AND(C2926&gt;=5000,C2926&lt;=9999),"5000 - 9999",AND(C2926&gt;=10000,C2926&lt;=14999),"10000 - 14999",AND(C2926&gt;=15000,C2926&lt;=19999),"15000 - 19999",AND(C2926&gt;=20000,C2926&lt;=24999),"20000 - 24999",AND(C2926&gt;=25000,C2926&lt;=29999),"25000 - 29999",AND(C2926&gt;=30000,C2926&lt;=34999),"30000 - 34999",AND(C2926&gt;=35000,C2926&lt;=39999),"35000 - 39999",AND(C2926&gt;=40000,C2926&lt;=44999),"40000 - 44999",AND(C2926&gt;=45000,C2926&lt;=49999),"45000 - 49999",C2926&gt;=50000,"50000 or more")</f>
        <v>25000 - 29999</v>
      </c>
    </row>
    <row r="2927" spans="1:4" x14ac:dyDescent="0.25">
      <c r="A2927">
        <v>199</v>
      </c>
      <c r="B2927" t="str" cm="1">
        <f t="array" ref="B2927">_xlfn.IFS(Data!F2927 = "successful", "successful",Data!F2927="failed","unsuccessful",Data!F2927="canceled","unsuccessful",Data!F2927="live","live")</f>
        <v>successful</v>
      </c>
      <c r="C2927">
        <v>45000</v>
      </c>
      <c r="D2927" t="str" cm="1">
        <f t="array" ref="D2927">_xlfn.IFS(C2927&lt;1000,"&lt;1000",AND(C2927&gt;=1000,C2927&lt;=4999),"1000 - 4999",AND(C2927&gt;=5000,C2927&lt;=9999),"5000 - 9999",AND(C2927&gt;=10000,C2927&lt;=14999),"10000 - 14999",AND(C2927&gt;=15000,C2927&lt;=19999),"15000 - 19999",AND(C2927&gt;=20000,C2927&lt;=24999),"20000 - 24999",AND(C2927&gt;=25000,C2927&lt;=29999),"25000 - 29999",AND(C2927&gt;=30000,C2927&lt;=34999),"30000 - 34999",AND(C2927&gt;=35000,C2927&lt;=39999),"35000 - 39999",AND(C2927&gt;=40000,C2927&lt;=44999),"40000 - 44999",AND(C2927&gt;=45000,C2927&lt;=49999),"45000 - 49999",C2927&gt;=50000,"50000 or more")</f>
        <v>45000 - 49999</v>
      </c>
    </row>
    <row r="2928" spans="1:4" x14ac:dyDescent="0.25">
      <c r="A2928">
        <v>50</v>
      </c>
      <c r="B2928" t="str" cm="1">
        <f t="array" ref="B2928">_xlfn.IFS(Data!F2928 = "successful", "successful",Data!F2928="failed","unsuccessful",Data!F2928="canceled","unsuccessful",Data!F2928="live","live")</f>
        <v>successful</v>
      </c>
      <c r="C2928">
        <v>3000</v>
      </c>
      <c r="D2928" t="str" cm="1">
        <f t="array" ref="D2928">_xlfn.IFS(C2928&lt;1000,"&lt;1000",AND(C2928&gt;=1000,C2928&lt;=4999),"1000 - 4999",AND(C2928&gt;=5000,C2928&lt;=9999),"5000 - 9999",AND(C2928&gt;=10000,C2928&lt;=14999),"10000 - 14999",AND(C2928&gt;=15000,C2928&lt;=19999),"15000 - 19999",AND(C2928&gt;=20000,C2928&lt;=24999),"20000 - 24999",AND(C2928&gt;=25000,C2928&lt;=29999),"25000 - 29999",AND(C2928&gt;=30000,C2928&lt;=34999),"30000 - 34999",AND(C2928&gt;=35000,C2928&lt;=39999),"35000 - 39999",AND(C2928&gt;=40000,C2928&lt;=44999),"40000 - 44999",AND(C2928&gt;=45000,C2928&lt;=49999),"45000 - 49999",C2928&gt;=50000,"50000 or more")</f>
        <v>1000 - 4999</v>
      </c>
    </row>
    <row r="2929" spans="1:4" x14ac:dyDescent="0.25">
      <c r="A2929">
        <v>21</v>
      </c>
      <c r="B2929" t="str" cm="1">
        <f t="array" ref="B2929">_xlfn.IFS(Data!F2929 = "successful", "successful",Data!F2929="failed","unsuccessful",Data!F2929="canceled","unsuccessful",Data!F2929="live","live")</f>
        <v>successful</v>
      </c>
      <c r="C2929">
        <v>1800</v>
      </c>
      <c r="D2929" t="str" cm="1">
        <f t="array" ref="D2929">_xlfn.IFS(C2929&lt;1000,"&lt;1000",AND(C2929&gt;=1000,C2929&lt;=4999),"1000 - 4999",AND(C2929&gt;=5000,C2929&lt;=9999),"5000 - 9999",AND(C2929&gt;=10000,C2929&lt;=14999),"10000 - 14999",AND(C2929&gt;=15000,C2929&lt;=19999),"15000 - 19999",AND(C2929&gt;=20000,C2929&lt;=24999),"20000 - 24999",AND(C2929&gt;=25000,C2929&lt;=29999),"25000 - 29999",AND(C2929&gt;=30000,C2929&lt;=34999),"30000 - 34999",AND(C2929&gt;=35000,C2929&lt;=39999),"35000 - 39999",AND(C2929&gt;=40000,C2929&lt;=44999),"40000 - 44999",AND(C2929&gt;=45000,C2929&lt;=49999),"45000 - 49999",C2929&gt;=50000,"50000 or more")</f>
        <v>1000 - 4999</v>
      </c>
    </row>
    <row r="2930" spans="1:4" x14ac:dyDescent="0.25">
      <c r="A2930">
        <v>24</v>
      </c>
      <c r="B2930" t="str" cm="1">
        <f t="array" ref="B2930">_xlfn.IFS(Data!F2930 = "successful", "successful",Data!F2930="failed","unsuccessful",Data!F2930="canceled","unsuccessful",Data!F2930="live","live")</f>
        <v>successful</v>
      </c>
      <c r="C2930">
        <v>1000</v>
      </c>
      <c r="D2930" t="str" cm="1">
        <f t="array" ref="D2930">_xlfn.IFS(C2930&lt;1000,"&lt;1000",AND(C2930&gt;=1000,C2930&lt;=4999),"1000 - 4999",AND(C2930&gt;=5000,C2930&lt;=9999),"5000 - 9999",AND(C2930&gt;=10000,C2930&lt;=14999),"10000 - 14999",AND(C2930&gt;=15000,C2930&lt;=19999),"15000 - 19999",AND(C2930&gt;=20000,C2930&lt;=24999),"20000 - 24999",AND(C2930&gt;=25000,C2930&lt;=29999),"25000 - 29999",AND(C2930&gt;=30000,C2930&lt;=34999),"30000 - 34999",AND(C2930&gt;=35000,C2930&lt;=39999),"35000 - 39999",AND(C2930&gt;=40000,C2930&lt;=44999),"40000 - 44999",AND(C2930&gt;=45000,C2930&lt;=49999),"45000 - 49999",C2930&gt;=50000,"50000 or more")</f>
        <v>1000 - 4999</v>
      </c>
    </row>
    <row r="2931" spans="1:4" x14ac:dyDescent="0.25">
      <c r="A2931">
        <v>32</v>
      </c>
      <c r="B2931" t="str" cm="1">
        <f t="array" ref="B2931">_xlfn.IFS(Data!F2931 = "successful", "successful",Data!F2931="failed","unsuccessful",Data!F2931="canceled","unsuccessful",Data!F2931="live","live")</f>
        <v>successful</v>
      </c>
      <c r="C2931">
        <v>8000</v>
      </c>
      <c r="D2931" t="str" cm="1">
        <f t="array" ref="D2931">_xlfn.IFS(C2931&lt;1000,"&lt;1000",AND(C2931&gt;=1000,C2931&lt;=4999),"1000 - 4999",AND(C2931&gt;=5000,C2931&lt;=9999),"5000 - 9999",AND(C2931&gt;=10000,C2931&lt;=14999),"10000 - 14999",AND(C2931&gt;=15000,C2931&lt;=19999),"15000 - 19999",AND(C2931&gt;=20000,C2931&lt;=24999),"20000 - 24999",AND(C2931&gt;=25000,C2931&lt;=29999),"25000 - 29999",AND(C2931&gt;=30000,C2931&lt;=34999),"30000 - 34999",AND(C2931&gt;=35000,C2931&lt;=39999),"35000 - 39999",AND(C2931&gt;=40000,C2931&lt;=44999),"40000 - 44999",AND(C2931&gt;=45000,C2931&lt;=49999),"45000 - 49999",C2931&gt;=50000,"50000 or more")</f>
        <v>5000 - 9999</v>
      </c>
    </row>
    <row r="2932" spans="1:4" x14ac:dyDescent="0.25">
      <c r="A2932">
        <v>62</v>
      </c>
      <c r="B2932" t="str" cm="1">
        <f t="array" ref="B2932">_xlfn.IFS(Data!F2932 = "successful", "successful",Data!F2932="failed","unsuccessful",Data!F2932="canceled","unsuccessful",Data!F2932="live","live")</f>
        <v>successful</v>
      </c>
      <c r="C2932">
        <v>10000</v>
      </c>
      <c r="D2932" t="str" cm="1">
        <f t="array" ref="D2932">_xlfn.IFS(C2932&lt;1000,"&lt;1000",AND(C2932&gt;=1000,C2932&lt;=4999),"1000 - 4999",AND(C2932&gt;=5000,C2932&lt;=9999),"5000 - 9999",AND(C2932&gt;=10000,C2932&lt;=14999),"10000 - 14999",AND(C2932&gt;=15000,C2932&lt;=19999),"15000 - 19999",AND(C2932&gt;=20000,C2932&lt;=24999),"20000 - 24999",AND(C2932&gt;=25000,C2932&lt;=29999),"25000 - 29999",AND(C2932&gt;=30000,C2932&lt;=34999),"30000 - 34999",AND(C2932&gt;=35000,C2932&lt;=39999),"35000 - 39999",AND(C2932&gt;=40000,C2932&lt;=44999),"40000 - 44999",AND(C2932&gt;=45000,C2932&lt;=49999),"45000 - 49999",C2932&gt;=50000,"50000 or more")</f>
        <v>10000 - 14999</v>
      </c>
    </row>
    <row r="2933" spans="1:4" x14ac:dyDescent="0.25">
      <c r="A2933">
        <v>9</v>
      </c>
      <c r="B2933" t="str" cm="1">
        <f t="array" ref="B2933">_xlfn.IFS(Data!F2933 = "successful", "successful",Data!F2933="failed","unsuccessful",Data!F2933="canceled","unsuccessful",Data!F2933="live","live")</f>
        <v>successful</v>
      </c>
      <c r="C2933">
        <v>750</v>
      </c>
      <c r="D2933" t="str" cm="1">
        <f t="array" ref="D2933">_xlfn.IFS(C2933&lt;1000,"&lt;1000",AND(C2933&gt;=1000,C2933&lt;=4999),"1000 - 4999",AND(C2933&gt;=5000,C2933&lt;=9999),"5000 - 9999",AND(C2933&gt;=10000,C2933&lt;=14999),"10000 - 14999",AND(C2933&gt;=15000,C2933&lt;=19999),"15000 - 19999",AND(C2933&gt;=20000,C2933&lt;=24999),"20000 - 24999",AND(C2933&gt;=25000,C2933&lt;=29999),"25000 - 29999",AND(C2933&gt;=30000,C2933&lt;=34999),"30000 - 34999",AND(C2933&gt;=35000,C2933&lt;=39999),"35000 - 39999",AND(C2933&gt;=40000,C2933&lt;=44999),"40000 - 44999",AND(C2933&gt;=45000,C2933&lt;=49999),"45000 - 49999",C2933&gt;=50000,"50000 or more")</f>
        <v>&lt;1000</v>
      </c>
    </row>
    <row r="2934" spans="1:4" x14ac:dyDescent="0.25">
      <c r="A2934">
        <v>38</v>
      </c>
      <c r="B2934" t="str" cm="1">
        <f t="array" ref="B2934">_xlfn.IFS(Data!F2934 = "successful", "successful",Data!F2934="failed","unsuccessful",Data!F2934="canceled","unsuccessful",Data!F2934="live","live")</f>
        <v>successful</v>
      </c>
      <c r="C2934">
        <v>3100</v>
      </c>
      <c r="D2934" t="str" cm="1">
        <f t="array" ref="D2934">_xlfn.IFS(C2934&lt;1000,"&lt;1000",AND(C2934&gt;=1000,C2934&lt;=4999),"1000 - 4999",AND(C2934&gt;=5000,C2934&lt;=9999),"5000 - 9999",AND(C2934&gt;=10000,C2934&lt;=14999),"10000 - 14999",AND(C2934&gt;=15000,C2934&lt;=19999),"15000 - 19999",AND(C2934&gt;=20000,C2934&lt;=24999),"20000 - 24999",AND(C2934&gt;=25000,C2934&lt;=29999),"25000 - 29999",AND(C2934&gt;=30000,C2934&lt;=34999),"30000 - 34999",AND(C2934&gt;=35000,C2934&lt;=39999),"35000 - 39999",AND(C2934&gt;=40000,C2934&lt;=44999),"40000 - 44999",AND(C2934&gt;=45000,C2934&lt;=49999),"45000 - 49999",C2934&gt;=50000,"50000 or more")</f>
        <v>1000 - 4999</v>
      </c>
    </row>
    <row r="2935" spans="1:4" x14ac:dyDescent="0.25">
      <c r="A2935">
        <v>54</v>
      </c>
      <c r="B2935" t="str" cm="1">
        <f t="array" ref="B2935">_xlfn.IFS(Data!F2935 = "successful", "successful",Data!F2935="failed","unsuccessful",Data!F2935="canceled","unsuccessful",Data!F2935="live","live")</f>
        <v>successful</v>
      </c>
      <c r="C2935">
        <v>2500</v>
      </c>
      <c r="D2935" t="str" cm="1">
        <f t="array" ref="D2935">_xlfn.IFS(C2935&lt;1000,"&lt;1000",AND(C2935&gt;=1000,C2935&lt;=4999),"1000 - 4999",AND(C2935&gt;=5000,C2935&lt;=9999),"5000 - 9999",AND(C2935&gt;=10000,C2935&lt;=14999),"10000 - 14999",AND(C2935&gt;=15000,C2935&lt;=19999),"15000 - 19999",AND(C2935&gt;=20000,C2935&lt;=24999),"20000 - 24999",AND(C2935&gt;=25000,C2935&lt;=29999),"25000 - 29999",AND(C2935&gt;=30000,C2935&lt;=34999),"30000 - 34999",AND(C2935&gt;=35000,C2935&lt;=39999),"35000 - 39999",AND(C2935&gt;=40000,C2935&lt;=44999),"40000 - 44999",AND(C2935&gt;=45000,C2935&lt;=49999),"45000 - 49999",C2935&gt;=50000,"50000 or more")</f>
        <v>1000 - 4999</v>
      </c>
    </row>
    <row r="2936" spans="1:4" x14ac:dyDescent="0.25">
      <c r="A2936">
        <v>37</v>
      </c>
      <c r="B2936" t="str" cm="1">
        <f t="array" ref="B2936">_xlfn.IFS(Data!F2936 = "successful", "successful",Data!F2936="failed","unsuccessful",Data!F2936="canceled","unsuccessful",Data!F2936="live","live")</f>
        <v>successful</v>
      </c>
      <c r="C2936">
        <v>2500</v>
      </c>
      <c r="D2936" t="str" cm="1">
        <f t="array" ref="D2936">_xlfn.IFS(C2936&lt;1000,"&lt;1000",AND(C2936&gt;=1000,C2936&lt;=4999),"1000 - 4999",AND(C2936&gt;=5000,C2936&lt;=9999),"5000 - 9999",AND(C2936&gt;=10000,C2936&lt;=14999),"10000 - 14999",AND(C2936&gt;=15000,C2936&lt;=19999),"15000 - 19999",AND(C2936&gt;=20000,C2936&lt;=24999),"20000 - 24999",AND(C2936&gt;=25000,C2936&lt;=29999),"25000 - 29999",AND(C2936&gt;=30000,C2936&lt;=34999),"30000 - 34999",AND(C2936&gt;=35000,C2936&lt;=39999),"35000 - 39999",AND(C2936&gt;=40000,C2936&lt;=44999),"40000 - 44999",AND(C2936&gt;=45000,C2936&lt;=49999),"45000 - 49999",C2936&gt;=50000,"50000 or more")</f>
        <v>1000 - 4999</v>
      </c>
    </row>
    <row r="2937" spans="1:4" x14ac:dyDescent="0.25">
      <c r="A2937">
        <v>39</v>
      </c>
      <c r="B2937" t="str" cm="1">
        <f t="array" ref="B2937">_xlfn.IFS(Data!F2937 = "successful", "successful",Data!F2937="failed","unsuccessful",Data!F2937="canceled","unsuccessful",Data!F2937="live","live")</f>
        <v>successful</v>
      </c>
      <c r="C2937">
        <v>3500</v>
      </c>
      <c r="D2937" t="str" cm="1">
        <f t="array" ref="D2937">_xlfn.IFS(C2937&lt;1000,"&lt;1000",AND(C2937&gt;=1000,C2937&lt;=4999),"1000 - 4999",AND(C2937&gt;=5000,C2937&lt;=9999),"5000 - 9999",AND(C2937&gt;=10000,C2937&lt;=14999),"10000 - 14999",AND(C2937&gt;=15000,C2937&lt;=19999),"15000 - 19999",AND(C2937&gt;=20000,C2937&lt;=24999),"20000 - 24999",AND(C2937&gt;=25000,C2937&lt;=29999),"25000 - 29999",AND(C2937&gt;=30000,C2937&lt;=34999),"30000 - 34999",AND(C2937&gt;=35000,C2937&lt;=39999),"35000 - 39999",AND(C2937&gt;=40000,C2937&lt;=44999),"40000 - 44999",AND(C2937&gt;=45000,C2937&lt;=49999),"45000 - 49999",C2937&gt;=50000,"50000 or more")</f>
        <v>1000 - 4999</v>
      </c>
    </row>
    <row r="2938" spans="1:4" x14ac:dyDescent="0.25">
      <c r="A2938">
        <v>34</v>
      </c>
      <c r="B2938" t="str" cm="1">
        <f t="array" ref="B2938">_xlfn.IFS(Data!F2938 = "successful", "successful",Data!F2938="failed","unsuccessful",Data!F2938="canceled","unsuccessful",Data!F2938="live","live")</f>
        <v>successful</v>
      </c>
      <c r="C2938">
        <v>1000</v>
      </c>
      <c r="D2938" t="str" cm="1">
        <f t="array" ref="D2938">_xlfn.IFS(C2938&lt;1000,"&lt;1000",AND(C2938&gt;=1000,C2938&lt;=4999),"1000 - 4999",AND(C2938&gt;=5000,C2938&lt;=9999),"5000 - 9999",AND(C2938&gt;=10000,C2938&lt;=14999),"10000 - 14999",AND(C2938&gt;=15000,C2938&lt;=19999),"15000 - 19999",AND(C2938&gt;=20000,C2938&lt;=24999),"20000 - 24999",AND(C2938&gt;=25000,C2938&lt;=29999),"25000 - 29999",AND(C2938&gt;=30000,C2938&lt;=34999),"30000 - 34999",AND(C2938&gt;=35000,C2938&lt;=39999),"35000 - 39999",AND(C2938&gt;=40000,C2938&lt;=44999),"40000 - 44999",AND(C2938&gt;=45000,C2938&lt;=49999),"45000 - 49999",C2938&gt;=50000,"50000 or more")</f>
        <v>1000 - 4999</v>
      </c>
    </row>
    <row r="2939" spans="1:4" x14ac:dyDescent="0.25">
      <c r="A2939">
        <v>55</v>
      </c>
      <c r="B2939" t="str" cm="1">
        <f t="array" ref="B2939">_xlfn.IFS(Data!F2939 = "successful", "successful",Data!F2939="failed","unsuccessful",Data!F2939="canceled","unsuccessful",Data!F2939="live","live")</f>
        <v>successful</v>
      </c>
      <c r="C2939">
        <v>1500</v>
      </c>
      <c r="D2939" t="str" cm="1">
        <f t="array" ref="D2939">_xlfn.IFS(C2939&lt;1000,"&lt;1000",AND(C2939&gt;=1000,C2939&lt;=4999),"1000 - 4999",AND(C2939&gt;=5000,C2939&lt;=9999),"5000 - 9999",AND(C2939&gt;=10000,C2939&lt;=14999),"10000 - 14999",AND(C2939&gt;=15000,C2939&lt;=19999),"15000 - 19999",AND(C2939&gt;=20000,C2939&lt;=24999),"20000 - 24999",AND(C2939&gt;=25000,C2939&lt;=29999),"25000 - 29999",AND(C2939&gt;=30000,C2939&lt;=34999),"30000 - 34999",AND(C2939&gt;=35000,C2939&lt;=39999),"35000 - 39999",AND(C2939&gt;=40000,C2939&lt;=44999),"40000 - 44999",AND(C2939&gt;=45000,C2939&lt;=49999),"45000 - 49999",C2939&gt;=50000,"50000 or more")</f>
        <v>1000 - 4999</v>
      </c>
    </row>
    <row r="2940" spans="1:4" x14ac:dyDescent="0.25">
      <c r="A2940">
        <v>32</v>
      </c>
      <c r="B2940" t="str" cm="1">
        <f t="array" ref="B2940">_xlfn.IFS(Data!F2940 = "successful", "successful",Data!F2940="failed","unsuccessful",Data!F2940="canceled","unsuccessful",Data!F2940="live","live")</f>
        <v>successful</v>
      </c>
      <c r="C2940">
        <v>4000</v>
      </c>
      <c r="D2940" t="str" cm="1">
        <f t="array" ref="D2940">_xlfn.IFS(C2940&lt;1000,"&lt;1000",AND(C2940&gt;=1000,C2940&lt;=4999),"1000 - 4999",AND(C2940&gt;=5000,C2940&lt;=9999),"5000 - 9999",AND(C2940&gt;=10000,C2940&lt;=14999),"10000 - 14999",AND(C2940&gt;=15000,C2940&lt;=19999),"15000 - 19999",AND(C2940&gt;=20000,C2940&lt;=24999),"20000 - 24999",AND(C2940&gt;=25000,C2940&lt;=29999),"25000 - 29999",AND(C2940&gt;=30000,C2940&lt;=34999),"30000 - 34999",AND(C2940&gt;=35000,C2940&lt;=39999),"35000 - 39999",AND(C2940&gt;=40000,C2940&lt;=44999),"40000 - 44999",AND(C2940&gt;=45000,C2940&lt;=49999),"45000 - 49999",C2940&gt;=50000,"50000 or more")</f>
        <v>1000 - 4999</v>
      </c>
    </row>
    <row r="2941" spans="1:4" x14ac:dyDescent="0.25">
      <c r="A2941">
        <v>25</v>
      </c>
      <c r="B2941" t="str" cm="1">
        <f t="array" ref="B2941">_xlfn.IFS(Data!F2941 = "successful", "successful",Data!F2941="failed","unsuccessful",Data!F2941="canceled","unsuccessful",Data!F2941="live","live")</f>
        <v>successful</v>
      </c>
      <c r="C2941">
        <v>8000</v>
      </c>
      <c r="D2941" t="str" cm="1">
        <f t="array" ref="D2941">_xlfn.IFS(C2941&lt;1000,"&lt;1000",AND(C2941&gt;=1000,C2941&lt;=4999),"1000 - 4999",AND(C2941&gt;=5000,C2941&lt;=9999),"5000 - 9999",AND(C2941&gt;=10000,C2941&lt;=14999),"10000 - 14999",AND(C2941&gt;=15000,C2941&lt;=19999),"15000 - 19999",AND(C2941&gt;=20000,C2941&lt;=24999),"20000 - 24999",AND(C2941&gt;=25000,C2941&lt;=29999),"25000 - 29999",AND(C2941&gt;=30000,C2941&lt;=34999),"30000 - 34999",AND(C2941&gt;=35000,C2941&lt;=39999),"35000 - 39999",AND(C2941&gt;=40000,C2941&lt;=44999),"40000 - 44999",AND(C2941&gt;=45000,C2941&lt;=49999),"45000 - 49999",C2941&gt;=50000,"50000 or more")</f>
        <v>5000 - 9999</v>
      </c>
    </row>
    <row r="2942" spans="1:4" x14ac:dyDescent="0.25">
      <c r="A2942">
        <v>33</v>
      </c>
      <c r="B2942" t="str" cm="1">
        <f t="array" ref="B2942">_xlfn.IFS(Data!F2942 = "successful", "successful",Data!F2942="failed","unsuccessful",Data!F2942="canceled","unsuccessful",Data!F2942="live","live")</f>
        <v>successful</v>
      </c>
      <c r="C2942">
        <v>2500</v>
      </c>
      <c r="D2942" t="str" cm="1">
        <f t="array" ref="D2942">_xlfn.IFS(C2942&lt;1000,"&lt;1000",AND(C2942&gt;=1000,C2942&lt;=4999),"1000 - 4999",AND(C2942&gt;=5000,C2942&lt;=9999),"5000 - 9999",AND(C2942&gt;=10000,C2942&lt;=14999),"10000 - 14999",AND(C2942&gt;=15000,C2942&lt;=19999),"15000 - 19999",AND(C2942&gt;=20000,C2942&lt;=24999),"20000 - 24999",AND(C2942&gt;=25000,C2942&lt;=29999),"25000 - 29999",AND(C2942&gt;=30000,C2942&lt;=34999),"30000 - 34999",AND(C2942&gt;=35000,C2942&lt;=39999),"35000 - 39999",AND(C2942&gt;=40000,C2942&lt;=44999),"40000 - 44999",AND(C2942&gt;=45000,C2942&lt;=49999),"45000 - 49999",C2942&gt;=50000,"50000 or more")</f>
        <v>1000 - 4999</v>
      </c>
    </row>
    <row r="2943" spans="1:4" x14ac:dyDescent="0.25">
      <c r="A2943">
        <v>1</v>
      </c>
      <c r="B2943" t="str" cm="1">
        <f t="array" ref="B2943">_xlfn.IFS(Data!F2943 = "successful", "successful",Data!F2943="failed","unsuccessful",Data!F2943="canceled","unsuccessful",Data!F2943="live","live")</f>
        <v>unsuccessful</v>
      </c>
      <c r="C2943">
        <v>25000</v>
      </c>
      <c r="D2943" t="str" cm="1">
        <f t="array" ref="D2943">_xlfn.IFS(C2943&lt;1000,"&lt;1000",AND(C2943&gt;=1000,C2943&lt;=4999),"1000 - 4999",AND(C2943&gt;=5000,C2943&lt;=9999),"5000 - 9999",AND(C2943&gt;=10000,C2943&lt;=14999),"10000 - 14999",AND(C2943&gt;=15000,C2943&lt;=19999),"15000 - 19999",AND(C2943&gt;=20000,C2943&lt;=24999),"20000 - 24999",AND(C2943&gt;=25000,C2943&lt;=29999),"25000 - 29999",AND(C2943&gt;=30000,C2943&lt;=34999),"30000 - 34999",AND(C2943&gt;=35000,C2943&lt;=39999),"35000 - 39999",AND(C2943&gt;=40000,C2943&lt;=44999),"40000 - 44999",AND(C2943&gt;=45000,C2943&lt;=49999),"45000 - 49999",C2943&gt;=50000,"50000 or more")</f>
        <v>25000 - 29999</v>
      </c>
    </row>
    <row r="2944" spans="1:4" x14ac:dyDescent="0.25">
      <c r="A2944">
        <v>202</v>
      </c>
      <c r="B2944" t="str" cm="1">
        <f t="array" ref="B2944">_xlfn.IFS(Data!F2944 = "successful", "successful",Data!F2944="failed","unsuccessful",Data!F2944="canceled","unsuccessful",Data!F2944="live","live")</f>
        <v>unsuccessful</v>
      </c>
      <c r="C2944">
        <v>200000</v>
      </c>
      <c r="D2944" t="str" cm="1">
        <f t="array" ref="D2944">_xlfn.IFS(C2944&lt;1000,"&lt;1000",AND(C2944&gt;=1000,C2944&lt;=4999),"1000 - 4999",AND(C2944&gt;=5000,C2944&lt;=9999),"5000 - 9999",AND(C2944&gt;=10000,C2944&lt;=14999),"10000 - 14999",AND(C2944&gt;=15000,C2944&lt;=19999),"15000 - 19999",AND(C2944&gt;=20000,C2944&lt;=24999),"20000 - 24999",AND(C2944&gt;=25000,C2944&lt;=29999),"25000 - 29999",AND(C2944&gt;=30000,C2944&lt;=34999),"30000 - 34999",AND(C2944&gt;=35000,C2944&lt;=39999),"35000 - 39999",AND(C2944&gt;=40000,C2944&lt;=44999),"40000 - 44999",AND(C2944&gt;=45000,C2944&lt;=49999),"45000 - 49999",C2944&gt;=50000,"50000 or more")</f>
        <v>50000 or more</v>
      </c>
    </row>
    <row r="2945" spans="1:4" x14ac:dyDescent="0.25">
      <c r="A2945">
        <v>0</v>
      </c>
      <c r="B2945" t="str" cm="1">
        <f t="array" ref="B2945">_xlfn.IFS(Data!F2945 = "successful", "successful",Data!F2945="failed","unsuccessful",Data!F2945="canceled","unsuccessful",Data!F2945="live","live")</f>
        <v>unsuccessful</v>
      </c>
      <c r="C2945">
        <v>3000</v>
      </c>
      <c r="D2945" t="str" cm="1">
        <f t="array" ref="D2945">_xlfn.IFS(C2945&lt;1000,"&lt;1000",AND(C2945&gt;=1000,C2945&lt;=4999),"1000 - 4999",AND(C2945&gt;=5000,C2945&lt;=9999),"5000 - 9999",AND(C2945&gt;=10000,C2945&lt;=14999),"10000 - 14999",AND(C2945&gt;=15000,C2945&lt;=19999),"15000 - 19999",AND(C2945&gt;=20000,C2945&lt;=24999),"20000 - 24999",AND(C2945&gt;=25000,C2945&lt;=29999),"25000 - 29999",AND(C2945&gt;=30000,C2945&lt;=34999),"30000 - 34999",AND(C2945&gt;=35000,C2945&lt;=39999),"35000 - 39999",AND(C2945&gt;=40000,C2945&lt;=44999),"40000 - 44999",AND(C2945&gt;=45000,C2945&lt;=49999),"45000 - 49999",C2945&gt;=50000,"50000 or more")</f>
        <v>1000 - 4999</v>
      </c>
    </row>
    <row r="2946" spans="1:4" x14ac:dyDescent="0.25">
      <c r="A2946">
        <v>1</v>
      </c>
      <c r="B2946" t="str" cm="1">
        <f t="array" ref="B2946">_xlfn.IFS(Data!F2946 = "successful", "successful",Data!F2946="failed","unsuccessful",Data!F2946="canceled","unsuccessful",Data!F2946="live","live")</f>
        <v>unsuccessful</v>
      </c>
      <c r="C2946">
        <v>10000</v>
      </c>
      <c r="D2946" t="str" cm="1">
        <f t="array" ref="D2946">_xlfn.IFS(C2946&lt;1000,"&lt;1000",AND(C2946&gt;=1000,C2946&lt;=4999),"1000 - 4999",AND(C2946&gt;=5000,C2946&lt;=9999),"5000 - 9999",AND(C2946&gt;=10000,C2946&lt;=14999),"10000 - 14999",AND(C2946&gt;=15000,C2946&lt;=19999),"15000 - 19999",AND(C2946&gt;=20000,C2946&lt;=24999),"20000 - 24999",AND(C2946&gt;=25000,C2946&lt;=29999),"25000 - 29999",AND(C2946&gt;=30000,C2946&lt;=34999),"30000 - 34999",AND(C2946&gt;=35000,C2946&lt;=39999),"35000 - 39999",AND(C2946&gt;=40000,C2946&lt;=44999),"40000 - 44999",AND(C2946&gt;=45000,C2946&lt;=49999),"45000 - 49999",C2946&gt;=50000,"50000 or more")</f>
        <v>10000 - 14999</v>
      </c>
    </row>
    <row r="2947" spans="1:4" x14ac:dyDescent="0.25">
      <c r="A2947">
        <v>0</v>
      </c>
      <c r="B2947" t="str" cm="1">
        <f t="array" ref="B2947">_xlfn.IFS(Data!F2947 = "successful", "successful",Data!F2947="failed","unsuccessful",Data!F2947="canceled","unsuccessful",Data!F2947="live","live")</f>
        <v>unsuccessful</v>
      </c>
      <c r="C2947">
        <v>50000</v>
      </c>
      <c r="D2947" t="str" cm="1">
        <f t="array" ref="D2947">_xlfn.IFS(C2947&lt;1000,"&lt;1000",AND(C2947&gt;=1000,C2947&lt;=4999),"1000 - 4999",AND(C2947&gt;=5000,C2947&lt;=9999),"5000 - 9999",AND(C2947&gt;=10000,C2947&lt;=14999),"10000 - 14999",AND(C2947&gt;=15000,C2947&lt;=19999),"15000 - 19999",AND(C2947&gt;=20000,C2947&lt;=24999),"20000 - 24999",AND(C2947&gt;=25000,C2947&lt;=29999),"25000 - 29999",AND(C2947&gt;=30000,C2947&lt;=34999),"30000 - 34999",AND(C2947&gt;=35000,C2947&lt;=39999),"35000 - 39999",AND(C2947&gt;=40000,C2947&lt;=44999),"40000 - 44999",AND(C2947&gt;=45000,C2947&lt;=49999),"45000 - 49999",C2947&gt;=50000,"50000 or more")</f>
        <v>50000 or more</v>
      </c>
    </row>
    <row r="2948" spans="1:4" x14ac:dyDescent="0.25">
      <c r="A2948">
        <v>2</v>
      </c>
      <c r="B2948" t="str" cm="1">
        <f t="array" ref="B2948">_xlfn.IFS(Data!F2948 = "successful", "successful",Data!F2948="failed","unsuccessful",Data!F2948="canceled","unsuccessful",Data!F2948="live","live")</f>
        <v>unsuccessful</v>
      </c>
      <c r="C2948">
        <v>2000</v>
      </c>
      <c r="D2948" t="str" cm="1">
        <f t="array" ref="D2948">_xlfn.IFS(C2948&lt;1000,"&lt;1000",AND(C2948&gt;=1000,C2948&lt;=4999),"1000 - 4999",AND(C2948&gt;=5000,C2948&lt;=9999),"5000 - 9999",AND(C2948&gt;=10000,C2948&lt;=14999),"10000 - 14999",AND(C2948&gt;=15000,C2948&lt;=19999),"15000 - 19999",AND(C2948&gt;=20000,C2948&lt;=24999),"20000 - 24999",AND(C2948&gt;=25000,C2948&lt;=29999),"25000 - 29999",AND(C2948&gt;=30000,C2948&lt;=34999),"30000 - 34999",AND(C2948&gt;=35000,C2948&lt;=39999),"35000 - 39999",AND(C2948&gt;=40000,C2948&lt;=44999),"40000 - 44999",AND(C2948&gt;=45000,C2948&lt;=49999),"45000 - 49999",C2948&gt;=50000,"50000 or more")</f>
        <v>1000 - 4999</v>
      </c>
    </row>
    <row r="2949" spans="1:4" x14ac:dyDescent="0.25">
      <c r="A2949">
        <v>13</v>
      </c>
      <c r="B2949" t="str" cm="1">
        <f t="array" ref="B2949">_xlfn.IFS(Data!F2949 = "successful", "successful",Data!F2949="failed","unsuccessful",Data!F2949="canceled","unsuccessful",Data!F2949="live","live")</f>
        <v>unsuccessful</v>
      </c>
      <c r="C2949">
        <v>25000</v>
      </c>
      <c r="D2949" t="str" cm="1">
        <f t="array" ref="D2949">_xlfn.IFS(C2949&lt;1000,"&lt;1000",AND(C2949&gt;=1000,C2949&lt;=4999),"1000 - 4999",AND(C2949&gt;=5000,C2949&lt;=9999),"5000 - 9999",AND(C2949&gt;=10000,C2949&lt;=14999),"10000 - 14999",AND(C2949&gt;=15000,C2949&lt;=19999),"15000 - 19999",AND(C2949&gt;=20000,C2949&lt;=24999),"20000 - 24999",AND(C2949&gt;=25000,C2949&lt;=29999),"25000 - 29999",AND(C2949&gt;=30000,C2949&lt;=34999),"30000 - 34999",AND(C2949&gt;=35000,C2949&lt;=39999),"35000 - 39999",AND(C2949&gt;=40000,C2949&lt;=44999),"40000 - 44999",AND(C2949&gt;=45000,C2949&lt;=49999),"45000 - 49999",C2949&gt;=50000,"50000 or more")</f>
        <v>25000 - 29999</v>
      </c>
    </row>
    <row r="2950" spans="1:4" x14ac:dyDescent="0.25">
      <c r="A2950">
        <v>9</v>
      </c>
      <c r="B2950" t="str" cm="1">
        <f t="array" ref="B2950">_xlfn.IFS(Data!F2950 = "successful", "successful",Data!F2950="failed","unsuccessful",Data!F2950="canceled","unsuccessful",Data!F2950="live","live")</f>
        <v>unsuccessful</v>
      </c>
      <c r="C2950">
        <v>500000</v>
      </c>
      <c r="D2950" t="str" cm="1">
        <f t="array" ref="D2950">_xlfn.IFS(C2950&lt;1000,"&lt;1000",AND(C2950&gt;=1000,C2950&lt;=4999),"1000 - 4999",AND(C2950&gt;=5000,C2950&lt;=9999),"5000 - 9999",AND(C2950&gt;=10000,C2950&lt;=14999),"10000 - 14999",AND(C2950&gt;=15000,C2950&lt;=19999),"15000 - 19999",AND(C2950&gt;=20000,C2950&lt;=24999),"20000 - 24999",AND(C2950&gt;=25000,C2950&lt;=29999),"25000 - 29999",AND(C2950&gt;=30000,C2950&lt;=34999),"30000 - 34999",AND(C2950&gt;=35000,C2950&lt;=39999),"35000 - 39999",AND(C2950&gt;=40000,C2950&lt;=44999),"40000 - 44999",AND(C2950&gt;=45000,C2950&lt;=49999),"45000 - 49999",C2950&gt;=50000,"50000 or more")</f>
        <v>50000 or more</v>
      </c>
    </row>
    <row r="2951" spans="1:4" x14ac:dyDescent="0.25">
      <c r="A2951">
        <v>2</v>
      </c>
      <c r="B2951" t="str" cm="1">
        <f t="array" ref="B2951">_xlfn.IFS(Data!F2951 = "successful", "successful",Data!F2951="failed","unsuccessful",Data!F2951="canceled","unsuccessful",Data!F2951="live","live")</f>
        <v>unsuccessful</v>
      </c>
      <c r="C2951">
        <v>1000</v>
      </c>
      <c r="D2951" t="str" cm="1">
        <f t="array" ref="D2951">_xlfn.IFS(C2951&lt;1000,"&lt;1000",AND(C2951&gt;=1000,C2951&lt;=4999),"1000 - 4999",AND(C2951&gt;=5000,C2951&lt;=9999),"5000 - 9999",AND(C2951&gt;=10000,C2951&lt;=14999),"10000 - 14999",AND(C2951&gt;=15000,C2951&lt;=19999),"15000 - 19999",AND(C2951&gt;=20000,C2951&lt;=24999),"20000 - 24999",AND(C2951&gt;=25000,C2951&lt;=29999),"25000 - 29999",AND(C2951&gt;=30000,C2951&lt;=34999),"30000 - 34999",AND(C2951&gt;=35000,C2951&lt;=39999),"35000 - 39999",AND(C2951&gt;=40000,C2951&lt;=44999),"40000 - 44999",AND(C2951&gt;=45000,C2951&lt;=49999),"45000 - 49999",C2951&gt;=50000,"50000 or more")</f>
        <v>1000 - 4999</v>
      </c>
    </row>
    <row r="2952" spans="1:4" x14ac:dyDescent="0.25">
      <c r="A2952">
        <v>0</v>
      </c>
      <c r="B2952" t="str" cm="1">
        <f t="array" ref="B2952">_xlfn.IFS(Data!F2952 = "successful", "successful",Data!F2952="failed","unsuccessful",Data!F2952="canceled","unsuccessful",Data!F2952="live","live")</f>
        <v>unsuccessful</v>
      </c>
      <c r="C2952">
        <v>5000000</v>
      </c>
      <c r="D2952" t="str" cm="1">
        <f t="array" ref="D2952">_xlfn.IFS(C2952&lt;1000,"&lt;1000",AND(C2952&gt;=1000,C2952&lt;=4999),"1000 - 4999",AND(C2952&gt;=5000,C2952&lt;=9999),"5000 - 9999",AND(C2952&gt;=10000,C2952&lt;=14999),"10000 - 14999",AND(C2952&gt;=15000,C2952&lt;=19999),"15000 - 19999",AND(C2952&gt;=20000,C2952&lt;=24999),"20000 - 24999",AND(C2952&gt;=25000,C2952&lt;=29999),"25000 - 29999",AND(C2952&gt;=30000,C2952&lt;=34999),"30000 - 34999",AND(C2952&gt;=35000,C2952&lt;=39999),"35000 - 39999",AND(C2952&gt;=40000,C2952&lt;=44999),"40000 - 44999",AND(C2952&gt;=45000,C2952&lt;=49999),"45000 - 49999",C2952&gt;=50000,"50000 or more")</f>
        <v>50000 or more</v>
      </c>
    </row>
    <row r="2953" spans="1:4" x14ac:dyDescent="0.25">
      <c r="A2953">
        <v>58</v>
      </c>
      <c r="B2953" t="str" cm="1">
        <f t="array" ref="B2953">_xlfn.IFS(Data!F2953 = "successful", "successful",Data!F2953="failed","unsuccessful",Data!F2953="canceled","unsuccessful",Data!F2953="live","live")</f>
        <v>unsuccessful</v>
      </c>
      <c r="C2953">
        <v>50000</v>
      </c>
      <c r="D2953" t="str" cm="1">
        <f t="array" ref="D2953">_xlfn.IFS(C2953&lt;1000,"&lt;1000",AND(C2953&gt;=1000,C2953&lt;=4999),"1000 - 4999",AND(C2953&gt;=5000,C2953&lt;=9999),"5000 - 9999",AND(C2953&gt;=10000,C2953&lt;=14999),"10000 - 14999",AND(C2953&gt;=15000,C2953&lt;=19999),"15000 - 19999",AND(C2953&gt;=20000,C2953&lt;=24999),"20000 - 24999",AND(C2953&gt;=25000,C2953&lt;=29999),"25000 - 29999",AND(C2953&gt;=30000,C2953&lt;=34999),"30000 - 34999",AND(C2953&gt;=35000,C2953&lt;=39999),"35000 - 39999",AND(C2953&gt;=40000,C2953&lt;=44999),"40000 - 44999",AND(C2953&gt;=45000,C2953&lt;=49999),"45000 - 49999",C2953&gt;=50000,"50000 or more")</f>
        <v>50000 or more</v>
      </c>
    </row>
    <row r="2954" spans="1:4" x14ac:dyDescent="0.25">
      <c r="A2954">
        <v>8</v>
      </c>
      <c r="B2954" t="str" cm="1">
        <f t="array" ref="B2954">_xlfn.IFS(Data!F2954 = "successful", "successful",Data!F2954="failed","unsuccessful",Data!F2954="canceled","unsuccessful",Data!F2954="live","live")</f>
        <v>unsuccessful</v>
      </c>
      <c r="C2954">
        <v>20000</v>
      </c>
      <c r="D2954" t="str" cm="1">
        <f t="array" ref="D2954">_xlfn.IFS(C2954&lt;1000,"&lt;1000",AND(C2954&gt;=1000,C2954&lt;=4999),"1000 - 4999",AND(C2954&gt;=5000,C2954&lt;=9999),"5000 - 9999",AND(C2954&gt;=10000,C2954&lt;=14999),"10000 - 14999",AND(C2954&gt;=15000,C2954&lt;=19999),"15000 - 19999",AND(C2954&gt;=20000,C2954&lt;=24999),"20000 - 24999",AND(C2954&gt;=25000,C2954&lt;=29999),"25000 - 29999",AND(C2954&gt;=30000,C2954&lt;=34999),"30000 - 34999",AND(C2954&gt;=35000,C2954&lt;=39999),"35000 - 39999",AND(C2954&gt;=40000,C2954&lt;=44999),"40000 - 44999",AND(C2954&gt;=45000,C2954&lt;=49999),"45000 - 49999",C2954&gt;=50000,"50000 or more")</f>
        <v>20000 - 24999</v>
      </c>
    </row>
    <row r="2955" spans="1:4" x14ac:dyDescent="0.25">
      <c r="A2955">
        <v>3</v>
      </c>
      <c r="B2955" t="str" cm="1">
        <f t="array" ref="B2955">_xlfn.IFS(Data!F2955 = "successful", "successful",Data!F2955="failed","unsuccessful",Data!F2955="canceled","unsuccessful",Data!F2955="live","live")</f>
        <v>unsuccessful</v>
      </c>
      <c r="C2955">
        <v>400000</v>
      </c>
      <c r="D2955" t="str" cm="1">
        <f t="array" ref="D2955">_xlfn.IFS(C2955&lt;1000,"&lt;1000",AND(C2955&gt;=1000,C2955&lt;=4999),"1000 - 4999",AND(C2955&gt;=5000,C2955&lt;=9999),"5000 - 9999",AND(C2955&gt;=10000,C2955&lt;=14999),"10000 - 14999",AND(C2955&gt;=15000,C2955&lt;=19999),"15000 - 19999",AND(C2955&gt;=20000,C2955&lt;=24999),"20000 - 24999",AND(C2955&gt;=25000,C2955&lt;=29999),"25000 - 29999",AND(C2955&gt;=30000,C2955&lt;=34999),"30000 - 34999",AND(C2955&gt;=35000,C2955&lt;=39999),"35000 - 39999",AND(C2955&gt;=40000,C2955&lt;=44999),"40000 - 44999",AND(C2955&gt;=45000,C2955&lt;=49999),"45000 - 49999",C2955&gt;=50000,"50000 or more")</f>
        <v>50000 or more</v>
      </c>
    </row>
    <row r="2956" spans="1:4" x14ac:dyDescent="0.25">
      <c r="A2956">
        <v>0</v>
      </c>
      <c r="B2956" t="str" cm="1">
        <f t="array" ref="B2956">_xlfn.IFS(Data!F2956 = "successful", "successful",Data!F2956="failed","unsuccessful",Data!F2956="canceled","unsuccessful",Data!F2956="live","live")</f>
        <v>unsuccessful</v>
      </c>
      <c r="C2956">
        <v>15000</v>
      </c>
      <c r="D2956" t="str" cm="1">
        <f t="array" ref="D2956">_xlfn.IFS(C2956&lt;1000,"&lt;1000",AND(C2956&gt;=1000,C2956&lt;=4999),"1000 - 4999",AND(C2956&gt;=5000,C2956&lt;=9999),"5000 - 9999",AND(C2956&gt;=10000,C2956&lt;=14999),"10000 - 14999",AND(C2956&gt;=15000,C2956&lt;=19999),"15000 - 19999",AND(C2956&gt;=20000,C2956&lt;=24999),"20000 - 24999",AND(C2956&gt;=25000,C2956&lt;=29999),"25000 - 29999",AND(C2956&gt;=30000,C2956&lt;=34999),"30000 - 34999",AND(C2956&gt;=35000,C2956&lt;=39999),"35000 - 39999",AND(C2956&gt;=40000,C2956&lt;=44999),"40000 - 44999",AND(C2956&gt;=45000,C2956&lt;=49999),"45000 - 49999",C2956&gt;=50000,"50000 or more")</f>
        <v>15000 - 19999</v>
      </c>
    </row>
    <row r="2957" spans="1:4" x14ac:dyDescent="0.25">
      <c r="A2957">
        <v>11</v>
      </c>
      <c r="B2957" t="str" cm="1">
        <f t="array" ref="B2957">_xlfn.IFS(Data!F2957 = "successful", "successful",Data!F2957="failed","unsuccessful",Data!F2957="canceled","unsuccessful",Data!F2957="live","live")</f>
        <v>unsuccessful</v>
      </c>
      <c r="C2957">
        <v>1200</v>
      </c>
      <c r="D2957" t="str" cm="1">
        <f t="array" ref="D2957">_xlfn.IFS(C2957&lt;1000,"&lt;1000",AND(C2957&gt;=1000,C2957&lt;=4999),"1000 - 4999",AND(C2957&gt;=5000,C2957&lt;=9999),"5000 - 9999",AND(C2957&gt;=10000,C2957&lt;=14999),"10000 - 14999",AND(C2957&gt;=15000,C2957&lt;=19999),"15000 - 19999",AND(C2957&gt;=20000,C2957&lt;=24999),"20000 - 24999",AND(C2957&gt;=25000,C2957&lt;=29999),"25000 - 29999",AND(C2957&gt;=30000,C2957&lt;=34999),"30000 - 34999",AND(C2957&gt;=35000,C2957&lt;=39999),"35000 - 39999",AND(C2957&gt;=40000,C2957&lt;=44999),"40000 - 44999",AND(C2957&gt;=45000,C2957&lt;=49999),"45000 - 49999",C2957&gt;=50000,"50000 or more")</f>
        <v>1000 - 4999</v>
      </c>
    </row>
    <row r="2958" spans="1:4" x14ac:dyDescent="0.25">
      <c r="A2958">
        <v>20</v>
      </c>
      <c r="B2958" t="str" cm="1">
        <f t="array" ref="B2958">_xlfn.IFS(Data!F2958 = "successful", "successful",Data!F2958="failed","unsuccessful",Data!F2958="canceled","unsuccessful",Data!F2958="live","live")</f>
        <v>unsuccessful</v>
      </c>
      <c r="C2958">
        <v>7900</v>
      </c>
      <c r="D2958" t="str" cm="1">
        <f t="array" ref="D2958">_xlfn.IFS(C2958&lt;1000,"&lt;1000",AND(C2958&gt;=1000,C2958&lt;=4999),"1000 - 4999",AND(C2958&gt;=5000,C2958&lt;=9999),"5000 - 9999",AND(C2958&gt;=10000,C2958&lt;=14999),"10000 - 14999",AND(C2958&gt;=15000,C2958&lt;=19999),"15000 - 19999",AND(C2958&gt;=20000,C2958&lt;=24999),"20000 - 24999",AND(C2958&gt;=25000,C2958&lt;=29999),"25000 - 29999",AND(C2958&gt;=30000,C2958&lt;=34999),"30000 - 34999",AND(C2958&gt;=35000,C2958&lt;=39999),"35000 - 39999",AND(C2958&gt;=40000,C2958&lt;=44999),"40000 - 44999",AND(C2958&gt;=45000,C2958&lt;=49999),"45000 - 49999",C2958&gt;=50000,"50000 or more")</f>
        <v>5000 - 9999</v>
      </c>
    </row>
    <row r="2959" spans="1:4" x14ac:dyDescent="0.25">
      <c r="A2959">
        <v>3</v>
      </c>
      <c r="B2959" t="str" cm="1">
        <f t="array" ref="B2959">_xlfn.IFS(Data!F2959 = "successful", "successful",Data!F2959="failed","unsuccessful",Data!F2959="canceled","unsuccessful",Data!F2959="live","live")</f>
        <v>unsuccessful</v>
      </c>
      <c r="C2959">
        <v>15000</v>
      </c>
      <c r="D2959" t="str" cm="1">
        <f t="array" ref="D2959">_xlfn.IFS(C2959&lt;1000,"&lt;1000",AND(C2959&gt;=1000,C2959&lt;=4999),"1000 - 4999",AND(C2959&gt;=5000,C2959&lt;=9999),"5000 - 9999",AND(C2959&gt;=10000,C2959&lt;=14999),"10000 - 14999",AND(C2959&gt;=15000,C2959&lt;=19999),"15000 - 19999",AND(C2959&gt;=20000,C2959&lt;=24999),"20000 - 24999",AND(C2959&gt;=25000,C2959&lt;=29999),"25000 - 29999",AND(C2959&gt;=30000,C2959&lt;=34999),"30000 - 34999",AND(C2959&gt;=35000,C2959&lt;=39999),"35000 - 39999",AND(C2959&gt;=40000,C2959&lt;=44999),"40000 - 44999",AND(C2959&gt;=45000,C2959&lt;=49999),"45000 - 49999",C2959&gt;=50000,"50000 or more")</f>
        <v>15000 - 19999</v>
      </c>
    </row>
    <row r="2960" spans="1:4" x14ac:dyDescent="0.25">
      <c r="A2960">
        <v>0</v>
      </c>
      <c r="B2960" t="str" cm="1">
        <f t="array" ref="B2960">_xlfn.IFS(Data!F2960 = "successful", "successful",Data!F2960="failed","unsuccessful",Data!F2960="canceled","unsuccessful",Data!F2960="live","live")</f>
        <v>unsuccessful</v>
      </c>
      <c r="C2960">
        <v>80000</v>
      </c>
      <c r="D2960" t="str" cm="1">
        <f t="array" ref="D2960">_xlfn.IFS(C2960&lt;1000,"&lt;1000",AND(C2960&gt;=1000,C2960&lt;=4999),"1000 - 4999",AND(C2960&gt;=5000,C2960&lt;=9999),"5000 - 9999",AND(C2960&gt;=10000,C2960&lt;=14999),"10000 - 14999",AND(C2960&gt;=15000,C2960&lt;=19999),"15000 - 19999",AND(C2960&gt;=20000,C2960&lt;=24999),"20000 - 24999",AND(C2960&gt;=25000,C2960&lt;=29999),"25000 - 29999",AND(C2960&gt;=30000,C2960&lt;=34999),"30000 - 34999",AND(C2960&gt;=35000,C2960&lt;=39999),"35000 - 39999",AND(C2960&gt;=40000,C2960&lt;=44999),"40000 - 44999",AND(C2960&gt;=45000,C2960&lt;=49999),"45000 - 49999",C2960&gt;=50000,"50000 or more")</f>
        <v>50000 or more</v>
      </c>
    </row>
    <row r="2961" spans="1:4" x14ac:dyDescent="0.25">
      <c r="A2961">
        <v>0</v>
      </c>
      <c r="B2961" t="str" cm="1">
        <f t="array" ref="B2961">_xlfn.IFS(Data!F2961 = "successful", "successful",Data!F2961="failed","unsuccessful",Data!F2961="canceled","unsuccessful",Data!F2961="live","live")</f>
        <v>unsuccessful</v>
      </c>
      <c r="C2961">
        <v>10000</v>
      </c>
      <c r="D2961" t="str" cm="1">
        <f t="array" ref="D2961">_xlfn.IFS(C2961&lt;1000,"&lt;1000",AND(C2961&gt;=1000,C2961&lt;=4999),"1000 - 4999",AND(C2961&gt;=5000,C2961&lt;=9999),"5000 - 9999",AND(C2961&gt;=10000,C2961&lt;=14999),"10000 - 14999",AND(C2961&gt;=15000,C2961&lt;=19999),"15000 - 19999",AND(C2961&gt;=20000,C2961&lt;=24999),"20000 - 24999",AND(C2961&gt;=25000,C2961&lt;=29999),"25000 - 29999",AND(C2961&gt;=30000,C2961&lt;=34999),"30000 - 34999",AND(C2961&gt;=35000,C2961&lt;=39999),"35000 - 39999",AND(C2961&gt;=40000,C2961&lt;=44999),"40000 - 44999",AND(C2961&gt;=45000,C2961&lt;=49999),"45000 - 49999",C2961&gt;=50000,"50000 or more")</f>
        <v>10000 - 14999</v>
      </c>
    </row>
    <row r="2962" spans="1:4" x14ac:dyDescent="0.25">
      <c r="A2962">
        <v>0</v>
      </c>
      <c r="B2962" t="str" cm="1">
        <f t="array" ref="B2962">_xlfn.IFS(Data!F2962 = "successful", "successful",Data!F2962="failed","unsuccessful",Data!F2962="canceled","unsuccessful",Data!F2962="live","live")</f>
        <v>unsuccessful</v>
      </c>
      <c r="C2962">
        <v>30000000</v>
      </c>
      <c r="D2962" t="str" cm="1">
        <f t="array" ref="D2962">_xlfn.IFS(C2962&lt;1000,"&lt;1000",AND(C2962&gt;=1000,C2962&lt;=4999),"1000 - 4999",AND(C2962&gt;=5000,C2962&lt;=9999),"5000 - 9999",AND(C2962&gt;=10000,C2962&lt;=14999),"10000 - 14999",AND(C2962&gt;=15000,C2962&lt;=19999),"15000 - 19999",AND(C2962&gt;=20000,C2962&lt;=24999),"20000 - 24999",AND(C2962&gt;=25000,C2962&lt;=29999),"25000 - 29999",AND(C2962&gt;=30000,C2962&lt;=34999),"30000 - 34999",AND(C2962&gt;=35000,C2962&lt;=39999),"35000 - 39999",AND(C2962&gt;=40000,C2962&lt;=44999),"40000 - 44999",AND(C2962&gt;=45000,C2962&lt;=49999),"45000 - 49999",C2962&gt;=50000,"50000 or more")</f>
        <v>50000 or more</v>
      </c>
    </row>
    <row r="2963" spans="1:4" x14ac:dyDescent="0.25">
      <c r="A2963">
        <v>108</v>
      </c>
      <c r="B2963" t="str" cm="1">
        <f t="array" ref="B2963">_xlfn.IFS(Data!F2963 = "successful", "successful",Data!F2963="failed","unsuccessful",Data!F2963="canceled","unsuccessful",Data!F2963="live","live")</f>
        <v>successful</v>
      </c>
      <c r="C2963">
        <v>5000</v>
      </c>
      <c r="D2963" t="str" cm="1">
        <f t="array" ref="D2963">_xlfn.IFS(C2963&lt;1000,"&lt;1000",AND(C2963&gt;=1000,C2963&lt;=4999),"1000 - 4999",AND(C2963&gt;=5000,C2963&lt;=9999),"5000 - 9999",AND(C2963&gt;=10000,C2963&lt;=14999),"10000 - 14999",AND(C2963&gt;=15000,C2963&lt;=19999),"15000 - 19999",AND(C2963&gt;=20000,C2963&lt;=24999),"20000 - 24999",AND(C2963&gt;=25000,C2963&lt;=29999),"25000 - 29999",AND(C2963&gt;=30000,C2963&lt;=34999),"30000 - 34999",AND(C2963&gt;=35000,C2963&lt;=39999),"35000 - 39999",AND(C2963&gt;=40000,C2963&lt;=44999),"40000 - 44999",AND(C2963&gt;=45000,C2963&lt;=49999),"45000 - 49999",C2963&gt;=50000,"50000 or more")</f>
        <v>5000 - 9999</v>
      </c>
    </row>
    <row r="2964" spans="1:4" x14ac:dyDescent="0.25">
      <c r="A2964">
        <v>20</v>
      </c>
      <c r="B2964" t="str" cm="1">
        <f t="array" ref="B2964">_xlfn.IFS(Data!F2964 = "successful", "successful",Data!F2964="failed","unsuccessful",Data!F2964="canceled","unsuccessful",Data!F2964="live","live")</f>
        <v>successful</v>
      </c>
      <c r="C2964">
        <v>1000</v>
      </c>
      <c r="D2964" t="str" cm="1">
        <f t="array" ref="D2964">_xlfn.IFS(C2964&lt;1000,"&lt;1000",AND(C2964&gt;=1000,C2964&lt;=4999),"1000 - 4999",AND(C2964&gt;=5000,C2964&lt;=9999),"5000 - 9999",AND(C2964&gt;=10000,C2964&lt;=14999),"10000 - 14999",AND(C2964&gt;=15000,C2964&lt;=19999),"15000 - 19999",AND(C2964&gt;=20000,C2964&lt;=24999),"20000 - 24999",AND(C2964&gt;=25000,C2964&lt;=29999),"25000 - 29999",AND(C2964&gt;=30000,C2964&lt;=34999),"30000 - 34999",AND(C2964&gt;=35000,C2964&lt;=39999),"35000 - 39999",AND(C2964&gt;=40000,C2964&lt;=44999),"40000 - 44999",AND(C2964&gt;=45000,C2964&lt;=49999),"45000 - 49999",C2964&gt;=50000,"50000 or more")</f>
        <v>1000 - 4999</v>
      </c>
    </row>
    <row r="2965" spans="1:4" x14ac:dyDescent="0.25">
      <c r="A2965">
        <v>98</v>
      </c>
      <c r="B2965" t="str" cm="1">
        <f t="array" ref="B2965">_xlfn.IFS(Data!F2965 = "successful", "successful",Data!F2965="failed","unsuccessful",Data!F2965="canceled","unsuccessful",Data!F2965="live","live")</f>
        <v>successful</v>
      </c>
      <c r="C2965">
        <v>10000</v>
      </c>
      <c r="D2965" t="str" cm="1">
        <f t="array" ref="D2965">_xlfn.IFS(C2965&lt;1000,"&lt;1000",AND(C2965&gt;=1000,C2965&lt;=4999),"1000 - 4999",AND(C2965&gt;=5000,C2965&lt;=9999),"5000 - 9999",AND(C2965&gt;=10000,C2965&lt;=14999),"10000 - 14999",AND(C2965&gt;=15000,C2965&lt;=19999),"15000 - 19999",AND(C2965&gt;=20000,C2965&lt;=24999),"20000 - 24999",AND(C2965&gt;=25000,C2965&lt;=29999),"25000 - 29999",AND(C2965&gt;=30000,C2965&lt;=34999),"30000 - 34999",AND(C2965&gt;=35000,C2965&lt;=39999),"35000 - 39999",AND(C2965&gt;=40000,C2965&lt;=44999),"40000 - 44999",AND(C2965&gt;=45000,C2965&lt;=49999),"45000 - 49999",C2965&gt;=50000,"50000 or more")</f>
        <v>10000 - 14999</v>
      </c>
    </row>
    <row r="2966" spans="1:4" x14ac:dyDescent="0.25">
      <c r="A2966">
        <v>196</v>
      </c>
      <c r="B2966" t="str" cm="1">
        <f t="array" ref="B2966">_xlfn.IFS(Data!F2966 = "successful", "successful",Data!F2966="failed","unsuccessful",Data!F2966="canceled","unsuccessful",Data!F2966="live","live")</f>
        <v>successful</v>
      </c>
      <c r="C2966">
        <v>5000</v>
      </c>
      <c r="D2966" t="str" cm="1">
        <f t="array" ref="D2966">_xlfn.IFS(C2966&lt;1000,"&lt;1000",AND(C2966&gt;=1000,C2966&lt;=4999),"1000 - 4999",AND(C2966&gt;=5000,C2966&lt;=9999),"5000 - 9999",AND(C2966&gt;=10000,C2966&lt;=14999),"10000 - 14999",AND(C2966&gt;=15000,C2966&lt;=19999),"15000 - 19999",AND(C2966&gt;=20000,C2966&lt;=24999),"20000 - 24999",AND(C2966&gt;=25000,C2966&lt;=29999),"25000 - 29999",AND(C2966&gt;=30000,C2966&lt;=34999),"30000 - 34999",AND(C2966&gt;=35000,C2966&lt;=39999),"35000 - 39999",AND(C2966&gt;=40000,C2966&lt;=44999),"40000 - 44999",AND(C2966&gt;=45000,C2966&lt;=49999),"45000 - 49999",C2966&gt;=50000,"50000 or more")</f>
        <v>5000 - 9999</v>
      </c>
    </row>
    <row r="2967" spans="1:4" x14ac:dyDescent="0.25">
      <c r="A2967">
        <v>39</v>
      </c>
      <c r="B2967" t="str" cm="1">
        <f t="array" ref="B2967">_xlfn.IFS(Data!F2967 = "successful", "successful",Data!F2967="failed","unsuccessful",Data!F2967="canceled","unsuccessful",Data!F2967="live","live")</f>
        <v>successful</v>
      </c>
      <c r="C2967">
        <v>1500</v>
      </c>
      <c r="D2967" t="str" cm="1">
        <f t="array" ref="D2967">_xlfn.IFS(C2967&lt;1000,"&lt;1000",AND(C2967&gt;=1000,C2967&lt;=4999),"1000 - 4999",AND(C2967&gt;=5000,C2967&lt;=9999),"5000 - 9999",AND(C2967&gt;=10000,C2967&lt;=14999),"10000 - 14999",AND(C2967&gt;=15000,C2967&lt;=19999),"15000 - 19999",AND(C2967&gt;=20000,C2967&lt;=24999),"20000 - 24999",AND(C2967&gt;=25000,C2967&lt;=29999),"25000 - 29999",AND(C2967&gt;=30000,C2967&lt;=34999),"30000 - 34999",AND(C2967&gt;=35000,C2967&lt;=39999),"35000 - 39999",AND(C2967&gt;=40000,C2967&lt;=44999),"40000 - 44999",AND(C2967&gt;=45000,C2967&lt;=49999),"45000 - 49999",C2967&gt;=50000,"50000 or more")</f>
        <v>1000 - 4999</v>
      </c>
    </row>
    <row r="2968" spans="1:4" x14ac:dyDescent="0.25">
      <c r="A2968">
        <v>128</v>
      </c>
      <c r="B2968" t="str" cm="1">
        <f t="array" ref="B2968">_xlfn.IFS(Data!F2968 = "successful", "successful",Data!F2968="failed","unsuccessful",Data!F2968="canceled","unsuccessful",Data!F2968="live","live")</f>
        <v>successful</v>
      </c>
      <c r="C2968">
        <v>10000</v>
      </c>
      <c r="D2968" t="str" cm="1">
        <f t="array" ref="D2968">_xlfn.IFS(C2968&lt;1000,"&lt;1000",AND(C2968&gt;=1000,C2968&lt;=4999),"1000 - 4999",AND(C2968&gt;=5000,C2968&lt;=9999),"5000 - 9999",AND(C2968&gt;=10000,C2968&lt;=14999),"10000 - 14999",AND(C2968&gt;=15000,C2968&lt;=19999),"15000 - 19999",AND(C2968&gt;=20000,C2968&lt;=24999),"20000 - 24999",AND(C2968&gt;=25000,C2968&lt;=29999),"25000 - 29999",AND(C2968&gt;=30000,C2968&lt;=34999),"30000 - 34999",AND(C2968&gt;=35000,C2968&lt;=39999),"35000 - 39999",AND(C2968&gt;=40000,C2968&lt;=44999),"40000 - 44999",AND(C2968&gt;=45000,C2968&lt;=49999),"45000 - 49999",C2968&gt;=50000,"50000 or more")</f>
        <v>10000 - 14999</v>
      </c>
    </row>
    <row r="2969" spans="1:4" x14ac:dyDescent="0.25">
      <c r="A2969">
        <v>71</v>
      </c>
      <c r="B2969" t="str" cm="1">
        <f t="array" ref="B2969">_xlfn.IFS(Data!F2969 = "successful", "successful",Data!F2969="failed","unsuccessful",Data!F2969="canceled","unsuccessful",Data!F2969="live","live")</f>
        <v>successful</v>
      </c>
      <c r="C2969">
        <v>5000</v>
      </c>
      <c r="D2969" t="str" cm="1">
        <f t="array" ref="D2969">_xlfn.IFS(C2969&lt;1000,"&lt;1000",AND(C2969&gt;=1000,C2969&lt;=4999),"1000 - 4999",AND(C2969&gt;=5000,C2969&lt;=9999),"5000 - 9999",AND(C2969&gt;=10000,C2969&lt;=14999),"10000 - 14999",AND(C2969&gt;=15000,C2969&lt;=19999),"15000 - 19999",AND(C2969&gt;=20000,C2969&lt;=24999),"20000 - 24999",AND(C2969&gt;=25000,C2969&lt;=29999),"25000 - 29999",AND(C2969&gt;=30000,C2969&lt;=34999),"30000 - 34999",AND(C2969&gt;=35000,C2969&lt;=39999),"35000 - 39999",AND(C2969&gt;=40000,C2969&lt;=44999),"40000 - 44999",AND(C2969&gt;=45000,C2969&lt;=49999),"45000 - 49999",C2969&gt;=50000,"50000 or more")</f>
        <v>5000 - 9999</v>
      </c>
    </row>
    <row r="2970" spans="1:4" x14ac:dyDescent="0.25">
      <c r="A2970">
        <v>47</v>
      </c>
      <c r="B2970" t="str" cm="1">
        <f t="array" ref="B2970">_xlfn.IFS(Data!F2970 = "successful", "successful",Data!F2970="failed","unsuccessful",Data!F2970="canceled","unsuccessful",Data!F2970="live","live")</f>
        <v>successful</v>
      </c>
      <c r="C2970">
        <v>3500</v>
      </c>
      <c r="D2970" t="str" cm="1">
        <f t="array" ref="D2970">_xlfn.IFS(C2970&lt;1000,"&lt;1000",AND(C2970&gt;=1000,C2970&lt;=4999),"1000 - 4999",AND(C2970&gt;=5000,C2970&lt;=9999),"5000 - 9999",AND(C2970&gt;=10000,C2970&lt;=14999),"10000 - 14999",AND(C2970&gt;=15000,C2970&lt;=19999),"15000 - 19999",AND(C2970&gt;=20000,C2970&lt;=24999),"20000 - 24999",AND(C2970&gt;=25000,C2970&lt;=29999),"25000 - 29999",AND(C2970&gt;=30000,C2970&lt;=34999),"30000 - 34999",AND(C2970&gt;=35000,C2970&lt;=39999),"35000 - 39999",AND(C2970&gt;=40000,C2970&lt;=44999),"40000 - 44999",AND(C2970&gt;=45000,C2970&lt;=49999),"45000 - 49999",C2970&gt;=50000,"50000 or more")</f>
        <v>1000 - 4999</v>
      </c>
    </row>
    <row r="2971" spans="1:4" x14ac:dyDescent="0.25">
      <c r="A2971">
        <v>17</v>
      </c>
      <c r="B2971" t="str" cm="1">
        <f t="array" ref="B2971">_xlfn.IFS(Data!F2971 = "successful", "successful",Data!F2971="failed","unsuccessful",Data!F2971="canceled","unsuccessful",Data!F2971="live","live")</f>
        <v>successful</v>
      </c>
      <c r="C2971">
        <v>1000</v>
      </c>
      <c r="D2971" t="str" cm="1">
        <f t="array" ref="D2971">_xlfn.IFS(C2971&lt;1000,"&lt;1000",AND(C2971&gt;=1000,C2971&lt;=4999),"1000 - 4999",AND(C2971&gt;=5000,C2971&lt;=9999),"5000 - 9999",AND(C2971&gt;=10000,C2971&lt;=14999),"10000 - 14999",AND(C2971&gt;=15000,C2971&lt;=19999),"15000 - 19999",AND(C2971&gt;=20000,C2971&lt;=24999),"20000 - 24999",AND(C2971&gt;=25000,C2971&lt;=29999),"25000 - 29999",AND(C2971&gt;=30000,C2971&lt;=34999),"30000 - 34999",AND(C2971&gt;=35000,C2971&lt;=39999),"35000 - 39999",AND(C2971&gt;=40000,C2971&lt;=44999),"40000 - 44999",AND(C2971&gt;=45000,C2971&lt;=49999),"45000 - 49999",C2971&gt;=50000,"50000 or more")</f>
        <v>1000 - 4999</v>
      </c>
    </row>
    <row r="2972" spans="1:4" x14ac:dyDescent="0.25">
      <c r="A2972">
        <v>91</v>
      </c>
      <c r="B2972" t="str" cm="1">
        <f t="array" ref="B2972">_xlfn.IFS(Data!F2972 = "successful", "successful",Data!F2972="failed","unsuccessful",Data!F2972="canceled","unsuccessful",Data!F2972="live","live")</f>
        <v>successful</v>
      </c>
      <c r="C2972">
        <v>6000</v>
      </c>
      <c r="D2972" t="str" cm="1">
        <f t="array" ref="D2972">_xlfn.IFS(C2972&lt;1000,"&lt;1000",AND(C2972&gt;=1000,C2972&lt;=4999),"1000 - 4999",AND(C2972&gt;=5000,C2972&lt;=9999),"5000 - 9999",AND(C2972&gt;=10000,C2972&lt;=14999),"10000 - 14999",AND(C2972&gt;=15000,C2972&lt;=19999),"15000 - 19999",AND(C2972&gt;=20000,C2972&lt;=24999),"20000 - 24999",AND(C2972&gt;=25000,C2972&lt;=29999),"25000 - 29999",AND(C2972&gt;=30000,C2972&lt;=34999),"30000 - 34999",AND(C2972&gt;=35000,C2972&lt;=39999),"35000 - 39999",AND(C2972&gt;=40000,C2972&lt;=44999),"40000 - 44999",AND(C2972&gt;=45000,C2972&lt;=49999),"45000 - 49999",C2972&gt;=50000,"50000 or more")</f>
        <v>5000 - 9999</v>
      </c>
    </row>
    <row r="2973" spans="1:4" x14ac:dyDescent="0.25">
      <c r="A2973">
        <v>43</v>
      </c>
      <c r="B2973" t="str" cm="1">
        <f t="array" ref="B2973">_xlfn.IFS(Data!F2973 = "successful", "successful",Data!F2973="failed","unsuccessful",Data!F2973="canceled","unsuccessful",Data!F2973="live","live")</f>
        <v>successful</v>
      </c>
      <c r="C2973">
        <v>3200</v>
      </c>
      <c r="D2973" t="str" cm="1">
        <f t="array" ref="D2973">_xlfn.IFS(C2973&lt;1000,"&lt;1000",AND(C2973&gt;=1000,C2973&lt;=4999),"1000 - 4999",AND(C2973&gt;=5000,C2973&lt;=9999),"5000 - 9999",AND(C2973&gt;=10000,C2973&lt;=14999),"10000 - 14999",AND(C2973&gt;=15000,C2973&lt;=19999),"15000 - 19999",AND(C2973&gt;=20000,C2973&lt;=24999),"20000 - 24999",AND(C2973&gt;=25000,C2973&lt;=29999),"25000 - 29999",AND(C2973&gt;=30000,C2973&lt;=34999),"30000 - 34999",AND(C2973&gt;=35000,C2973&lt;=39999),"35000 - 39999",AND(C2973&gt;=40000,C2973&lt;=44999),"40000 - 44999",AND(C2973&gt;=45000,C2973&lt;=49999),"45000 - 49999",C2973&gt;=50000,"50000 or more")</f>
        <v>1000 - 4999</v>
      </c>
    </row>
    <row r="2974" spans="1:4" x14ac:dyDescent="0.25">
      <c r="A2974">
        <v>17</v>
      </c>
      <c r="B2974" t="str" cm="1">
        <f t="array" ref="B2974">_xlfn.IFS(Data!F2974 = "successful", "successful",Data!F2974="failed","unsuccessful",Data!F2974="canceled","unsuccessful",Data!F2974="live","live")</f>
        <v>successful</v>
      </c>
      <c r="C2974">
        <v>2000</v>
      </c>
      <c r="D2974" t="str" cm="1">
        <f t="array" ref="D2974">_xlfn.IFS(C2974&lt;1000,"&lt;1000",AND(C2974&gt;=1000,C2974&lt;=4999),"1000 - 4999",AND(C2974&gt;=5000,C2974&lt;=9999),"5000 - 9999",AND(C2974&gt;=10000,C2974&lt;=14999),"10000 - 14999",AND(C2974&gt;=15000,C2974&lt;=19999),"15000 - 19999",AND(C2974&gt;=20000,C2974&lt;=24999),"20000 - 24999",AND(C2974&gt;=25000,C2974&lt;=29999),"25000 - 29999",AND(C2974&gt;=30000,C2974&lt;=34999),"30000 - 34999",AND(C2974&gt;=35000,C2974&lt;=39999),"35000 - 39999",AND(C2974&gt;=40000,C2974&lt;=44999),"40000 - 44999",AND(C2974&gt;=45000,C2974&lt;=49999),"45000 - 49999",C2974&gt;=50000,"50000 or more")</f>
        <v>1000 - 4999</v>
      </c>
    </row>
    <row r="2975" spans="1:4" x14ac:dyDescent="0.25">
      <c r="A2975">
        <v>33</v>
      </c>
      <c r="B2975" t="str" cm="1">
        <f t="array" ref="B2975">_xlfn.IFS(Data!F2975 = "successful", "successful",Data!F2975="failed","unsuccessful",Data!F2975="canceled","unsuccessful",Data!F2975="live","live")</f>
        <v>successful</v>
      </c>
      <c r="C2975">
        <v>5000</v>
      </c>
      <c r="D2975" t="str" cm="1">
        <f t="array" ref="D2975">_xlfn.IFS(C2975&lt;1000,"&lt;1000",AND(C2975&gt;=1000,C2975&lt;=4999),"1000 - 4999",AND(C2975&gt;=5000,C2975&lt;=9999),"5000 - 9999",AND(C2975&gt;=10000,C2975&lt;=14999),"10000 - 14999",AND(C2975&gt;=15000,C2975&lt;=19999),"15000 - 19999",AND(C2975&gt;=20000,C2975&lt;=24999),"20000 - 24999",AND(C2975&gt;=25000,C2975&lt;=29999),"25000 - 29999",AND(C2975&gt;=30000,C2975&lt;=34999),"30000 - 34999",AND(C2975&gt;=35000,C2975&lt;=39999),"35000 - 39999",AND(C2975&gt;=40000,C2975&lt;=44999),"40000 - 44999",AND(C2975&gt;=45000,C2975&lt;=49999),"45000 - 49999",C2975&gt;=50000,"50000 or more")</f>
        <v>5000 - 9999</v>
      </c>
    </row>
    <row r="2976" spans="1:4" x14ac:dyDescent="0.25">
      <c r="A2976">
        <v>87</v>
      </c>
      <c r="B2976" t="str" cm="1">
        <f t="array" ref="B2976">_xlfn.IFS(Data!F2976 = "successful", "successful",Data!F2976="failed","unsuccessful",Data!F2976="canceled","unsuccessful",Data!F2976="live","live")</f>
        <v>successful</v>
      </c>
      <c r="C2976">
        <v>5000</v>
      </c>
      <c r="D2976" t="str" cm="1">
        <f t="array" ref="D2976">_xlfn.IFS(C2976&lt;1000,"&lt;1000",AND(C2976&gt;=1000,C2976&lt;=4999),"1000 - 4999",AND(C2976&gt;=5000,C2976&lt;=9999),"5000 - 9999",AND(C2976&gt;=10000,C2976&lt;=14999),"10000 - 14999",AND(C2976&gt;=15000,C2976&lt;=19999),"15000 - 19999",AND(C2976&gt;=20000,C2976&lt;=24999),"20000 - 24999",AND(C2976&gt;=25000,C2976&lt;=29999),"25000 - 29999",AND(C2976&gt;=30000,C2976&lt;=34999),"30000 - 34999",AND(C2976&gt;=35000,C2976&lt;=39999),"35000 - 39999",AND(C2976&gt;=40000,C2976&lt;=44999),"40000 - 44999",AND(C2976&gt;=45000,C2976&lt;=49999),"45000 - 49999",C2976&gt;=50000,"50000 or more")</f>
        <v>5000 - 9999</v>
      </c>
    </row>
    <row r="2977" spans="1:4" x14ac:dyDescent="0.25">
      <c r="A2977">
        <v>113</v>
      </c>
      <c r="B2977" t="str" cm="1">
        <f t="array" ref="B2977">_xlfn.IFS(Data!F2977 = "successful", "successful",Data!F2977="failed","unsuccessful",Data!F2977="canceled","unsuccessful",Data!F2977="live","live")</f>
        <v>successful</v>
      </c>
      <c r="C2977">
        <v>8000</v>
      </c>
      <c r="D2977" t="str" cm="1">
        <f t="array" ref="D2977">_xlfn.IFS(C2977&lt;1000,"&lt;1000",AND(C2977&gt;=1000,C2977&lt;=4999),"1000 - 4999",AND(C2977&gt;=5000,C2977&lt;=9999),"5000 - 9999",AND(C2977&gt;=10000,C2977&lt;=14999),"10000 - 14999",AND(C2977&gt;=15000,C2977&lt;=19999),"15000 - 19999",AND(C2977&gt;=20000,C2977&lt;=24999),"20000 - 24999",AND(C2977&gt;=25000,C2977&lt;=29999),"25000 - 29999",AND(C2977&gt;=30000,C2977&lt;=34999),"30000 - 34999",AND(C2977&gt;=35000,C2977&lt;=39999),"35000 - 39999",AND(C2977&gt;=40000,C2977&lt;=44999),"40000 - 44999",AND(C2977&gt;=45000,C2977&lt;=49999),"45000 - 49999",C2977&gt;=50000,"50000 or more")</f>
        <v>5000 - 9999</v>
      </c>
    </row>
    <row r="2978" spans="1:4" x14ac:dyDescent="0.25">
      <c r="A2978">
        <v>14</v>
      </c>
      <c r="B2978" t="str" cm="1">
        <f t="array" ref="B2978">_xlfn.IFS(Data!F2978 = "successful", "successful",Data!F2978="failed","unsuccessful",Data!F2978="canceled","unsuccessful",Data!F2978="live","live")</f>
        <v>successful</v>
      </c>
      <c r="C2978">
        <v>70</v>
      </c>
      <c r="D2978" t="str" cm="1">
        <f t="array" ref="D2978">_xlfn.IFS(C2978&lt;1000,"&lt;1000",AND(C2978&gt;=1000,C2978&lt;=4999),"1000 - 4999",AND(C2978&gt;=5000,C2978&lt;=9999),"5000 - 9999",AND(C2978&gt;=10000,C2978&lt;=14999),"10000 - 14999",AND(C2978&gt;=15000,C2978&lt;=19999),"15000 - 19999",AND(C2978&gt;=20000,C2978&lt;=24999),"20000 - 24999",AND(C2978&gt;=25000,C2978&lt;=29999),"25000 - 29999",AND(C2978&gt;=30000,C2978&lt;=34999),"30000 - 34999",AND(C2978&gt;=35000,C2978&lt;=39999),"35000 - 39999",AND(C2978&gt;=40000,C2978&lt;=44999),"40000 - 44999",AND(C2978&gt;=45000,C2978&lt;=49999),"45000 - 49999",C2978&gt;=50000,"50000 or more")</f>
        <v>&lt;1000</v>
      </c>
    </row>
    <row r="2979" spans="1:4" x14ac:dyDescent="0.25">
      <c r="A2979">
        <v>30</v>
      </c>
      <c r="B2979" t="str" cm="1">
        <f t="array" ref="B2979">_xlfn.IFS(Data!F2979 = "successful", "successful",Data!F2979="failed","unsuccessful",Data!F2979="canceled","unsuccessful",Data!F2979="live","live")</f>
        <v>successful</v>
      </c>
      <c r="C2979">
        <v>3000</v>
      </c>
      <c r="D2979" t="str" cm="1">
        <f t="array" ref="D2979">_xlfn.IFS(C2979&lt;1000,"&lt;1000",AND(C2979&gt;=1000,C2979&lt;=4999),"1000 - 4999",AND(C2979&gt;=5000,C2979&lt;=9999),"5000 - 9999",AND(C2979&gt;=10000,C2979&lt;=14999),"10000 - 14999",AND(C2979&gt;=15000,C2979&lt;=19999),"15000 - 19999",AND(C2979&gt;=20000,C2979&lt;=24999),"20000 - 24999",AND(C2979&gt;=25000,C2979&lt;=29999),"25000 - 29999",AND(C2979&gt;=30000,C2979&lt;=34999),"30000 - 34999",AND(C2979&gt;=35000,C2979&lt;=39999),"35000 - 39999",AND(C2979&gt;=40000,C2979&lt;=44999),"40000 - 44999",AND(C2979&gt;=45000,C2979&lt;=49999),"45000 - 49999",C2979&gt;=50000,"50000 or more")</f>
        <v>1000 - 4999</v>
      </c>
    </row>
    <row r="2980" spans="1:4" x14ac:dyDescent="0.25">
      <c r="A2980">
        <v>16</v>
      </c>
      <c r="B2980" t="str" cm="1">
        <f t="array" ref="B2980">_xlfn.IFS(Data!F2980 = "successful", "successful",Data!F2980="failed","unsuccessful",Data!F2980="canceled","unsuccessful",Data!F2980="live","live")</f>
        <v>successful</v>
      </c>
      <c r="C2980">
        <v>750</v>
      </c>
      <c r="D2980" t="str" cm="1">
        <f t="array" ref="D2980">_xlfn.IFS(C2980&lt;1000,"&lt;1000",AND(C2980&gt;=1000,C2980&lt;=4999),"1000 - 4999",AND(C2980&gt;=5000,C2980&lt;=9999),"5000 - 9999",AND(C2980&gt;=10000,C2980&lt;=14999),"10000 - 14999",AND(C2980&gt;=15000,C2980&lt;=19999),"15000 - 19999",AND(C2980&gt;=20000,C2980&lt;=24999),"20000 - 24999",AND(C2980&gt;=25000,C2980&lt;=29999),"25000 - 29999",AND(C2980&gt;=30000,C2980&lt;=34999),"30000 - 34999",AND(C2980&gt;=35000,C2980&lt;=39999),"35000 - 39999",AND(C2980&gt;=40000,C2980&lt;=44999),"40000 - 44999",AND(C2980&gt;=45000,C2980&lt;=49999),"45000 - 49999",C2980&gt;=50000,"50000 or more")</f>
        <v>&lt;1000</v>
      </c>
    </row>
    <row r="2981" spans="1:4" x14ac:dyDescent="0.25">
      <c r="A2981">
        <v>46</v>
      </c>
      <c r="B2981" t="str" cm="1">
        <f t="array" ref="B2981">_xlfn.IFS(Data!F2981 = "successful", "successful",Data!F2981="failed","unsuccessful",Data!F2981="canceled","unsuccessful",Data!F2981="live","live")</f>
        <v>successful</v>
      </c>
      <c r="C2981">
        <v>5000</v>
      </c>
      <c r="D2981" t="str" cm="1">
        <f t="array" ref="D2981">_xlfn.IFS(C2981&lt;1000,"&lt;1000",AND(C2981&gt;=1000,C2981&lt;=4999),"1000 - 4999",AND(C2981&gt;=5000,C2981&lt;=9999),"5000 - 9999",AND(C2981&gt;=10000,C2981&lt;=14999),"10000 - 14999",AND(C2981&gt;=15000,C2981&lt;=19999),"15000 - 19999",AND(C2981&gt;=20000,C2981&lt;=24999),"20000 - 24999",AND(C2981&gt;=25000,C2981&lt;=29999),"25000 - 29999",AND(C2981&gt;=30000,C2981&lt;=34999),"30000 - 34999",AND(C2981&gt;=35000,C2981&lt;=39999),"35000 - 39999",AND(C2981&gt;=40000,C2981&lt;=44999),"40000 - 44999",AND(C2981&gt;=45000,C2981&lt;=49999),"45000 - 49999",C2981&gt;=50000,"50000 or more")</f>
        <v>5000 - 9999</v>
      </c>
    </row>
    <row r="2982" spans="1:4" x14ac:dyDescent="0.25">
      <c r="A2982">
        <v>24</v>
      </c>
      <c r="B2982" t="str" cm="1">
        <f t="array" ref="B2982">_xlfn.IFS(Data!F2982 = "successful", "successful",Data!F2982="failed","unsuccessful",Data!F2982="canceled","unsuccessful",Data!F2982="live","live")</f>
        <v>successful</v>
      </c>
      <c r="C2982">
        <v>3000</v>
      </c>
      <c r="D2982" t="str" cm="1">
        <f t="array" ref="D2982">_xlfn.IFS(C2982&lt;1000,"&lt;1000",AND(C2982&gt;=1000,C2982&lt;=4999),"1000 - 4999",AND(C2982&gt;=5000,C2982&lt;=9999),"5000 - 9999",AND(C2982&gt;=10000,C2982&lt;=14999),"10000 - 14999",AND(C2982&gt;=15000,C2982&lt;=19999),"15000 - 19999",AND(C2982&gt;=20000,C2982&lt;=24999),"20000 - 24999",AND(C2982&gt;=25000,C2982&lt;=29999),"25000 - 29999",AND(C2982&gt;=30000,C2982&lt;=34999),"30000 - 34999",AND(C2982&gt;=35000,C2982&lt;=39999),"35000 - 39999",AND(C2982&gt;=40000,C2982&lt;=44999),"40000 - 44999",AND(C2982&gt;=45000,C2982&lt;=49999),"45000 - 49999",C2982&gt;=50000,"50000 or more")</f>
        <v>1000 - 4999</v>
      </c>
    </row>
    <row r="2983" spans="1:4" x14ac:dyDescent="0.25">
      <c r="A2983">
        <v>97</v>
      </c>
      <c r="B2983" t="str" cm="1">
        <f t="array" ref="B2983">_xlfn.IFS(Data!F2983 = "successful", "successful",Data!F2983="failed","unsuccessful",Data!F2983="canceled","unsuccessful",Data!F2983="live","live")</f>
        <v>successful</v>
      </c>
      <c r="C2983">
        <v>4000</v>
      </c>
      <c r="D2983" t="str" cm="1">
        <f t="array" ref="D2983">_xlfn.IFS(C2983&lt;1000,"&lt;1000",AND(C2983&gt;=1000,C2983&lt;=4999),"1000 - 4999",AND(C2983&gt;=5000,C2983&lt;=9999),"5000 - 9999",AND(C2983&gt;=10000,C2983&lt;=14999),"10000 - 14999",AND(C2983&gt;=15000,C2983&lt;=19999),"15000 - 19999",AND(C2983&gt;=20000,C2983&lt;=24999),"20000 - 24999",AND(C2983&gt;=25000,C2983&lt;=29999),"25000 - 29999",AND(C2983&gt;=30000,C2983&lt;=34999),"30000 - 34999",AND(C2983&gt;=35000,C2983&lt;=39999),"35000 - 39999",AND(C2983&gt;=40000,C2983&lt;=44999),"40000 - 44999",AND(C2983&gt;=45000,C2983&lt;=49999),"45000 - 49999",C2983&gt;=50000,"50000 or more")</f>
        <v>1000 - 4999</v>
      </c>
    </row>
    <row r="2984" spans="1:4" x14ac:dyDescent="0.25">
      <c r="A2984">
        <v>59</v>
      </c>
      <c r="B2984" t="str" cm="1">
        <f t="array" ref="B2984">_xlfn.IFS(Data!F2984 = "successful", "successful",Data!F2984="failed","unsuccessful",Data!F2984="canceled","unsuccessful",Data!F2984="live","live")</f>
        <v>successful</v>
      </c>
      <c r="C2984">
        <v>5000</v>
      </c>
      <c r="D2984" t="str" cm="1">
        <f t="array" ref="D2984">_xlfn.IFS(C2984&lt;1000,"&lt;1000",AND(C2984&gt;=1000,C2984&lt;=4999),"1000 - 4999",AND(C2984&gt;=5000,C2984&lt;=9999),"5000 - 9999",AND(C2984&gt;=10000,C2984&lt;=14999),"10000 - 14999",AND(C2984&gt;=15000,C2984&lt;=19999),"15000 - 19999",AND(C2984&gt;=20000,C2984&lt;=24999),"20000 - 24999",AND(C2984&gt;=25000,C2984&lt;=29999),"25000 - 29999",AND(C2984&gt;=30000,C2984&lt;=34999),"30000 - 34999",AND(C2984&gt;=35000,C2984&lt;=39999),"35000 - 39999",AND(C2984&gt;=40000,C2984&lt;=44999),"40000 - 44999",AND(C2984&gt;=45000,C2984&lt;=49999),"45000 - 49999",C2984&gt;=50000,"50000 or more")</f>
        <v>5000 - 9999</v>
      </c>
    </row>
    <row r="2985" spans="1:4" x14ac:dyDescent="0.25">
      <c r="A2985">
        <v>1095</v>
      </c>
      <c r="B2985" t="str" cm="1">
        <f t="array" ref="B2985">_xlfn.IFS(Data!F2985 = "successful", "successful",Data!F2985="failed","unsuccessful",Data!F2985="canceled","unsuccessful",Data!F2985="live","live")</f>
        <v>successful</v>
      </c>
      <c r="C2985">
        <v>116000</v>
      </c>
      <c r="D2985" t="str" cm="1">
        <f t="array" ref="D2985">_xlfn.IFS(C2985&lt;1000,"&lt;1000",AND(C2985&gt;=1000,C2985&lt;=4999),"1000 - 4999",AND(C2985&gt;=5000,C2985&lt;=9999),"5000 - 9999",AND(C2985&gt;=10000,C2985&lt;=14999),"10000 - 14999",AND(C2985&gt;=15000,C2985&lt;=19999),"15000 - 19999",AND(C2985&gt;=20000,C2985&lt;=24999),"20000 - 24999",AND(C2985&gt;=25000,C2985&lt;=29999),"25000 - 29999",AND(C2985&gt;=30000,C2985&lt;=34999),"30000 - 34999",AND(C2985&gt;=35000,C2985&lt;=39999),"35000 - 39999",AND(C2985&gt;=40000,C2985&lt;=44999),"40000 - 44999",AND(C2985&gt;=45000,C2985&lt;=49999),"45000 - 49999",C2985&gt;=50000,"50000 or more")</f>
        <v>50000 or more</v>
      </c>
    </row>
    <row r="2986" spans="1:4" x14ac:dyDescent="0.25">
      <c r="A2986">
        <v>218</v>
      </c>
      <c r="B2986" t="str" cm="1">
        <f t="array" ref="B2986">_xlfn.IFS(Data!F2986 = "successful", "successful",Data!F2986="failed","unsuccessful",Data!F2986="canceled","unsuccessful",Data!F2986="live","live")</f>
        <v>successful</v>
      </c>
      <c r="C2986">
        <v>25000</v>
      </c>
      <c r="D2986" t="str" cm="1">
        <f t="array" ref="D2986">_xlfn.IFS(C2986&lt;1000,"&lt;1000",AND(C2986&gt;=1000,C2986&lt;=4999),"1000 - 4999",AND(C2986&gt;=5000,C2986&lt;=9999),"5000 - 9999",AND(C2986&gt;=10000,C2986&lt;=14999),"10000 - 14999",AND(C2986&gt;=15000,C2986&lt;=19999),"15000 - 19999",AND(C2986&gt;=20000,C2986&lt;=24999),"20000 - 24999",AND(C2986&gt;=25000,C2986&lt;=29999),"25000 - 29999",AND(C2986&gt;=30000,C2986&lt;=34999),"30000 - 34999",AND(C2986&gt;=35000,C2986&lt;=39999),"35000 - 39999",AND(C2986&gt;=40000,C2986&lt;=44999),"40000 - 44999",AND(C2986&gt;=45000,C2986&lt;=49999),"45000 - 49999",C2986&gt;=50000,"50000 or more")</f>
        <v>25000 - 29999</v>
      </c>
    </row>
    <row r="2987" spans="1:4" x14ac:dyDescent="0.25">
      <c r="A2987">
        <v>111</v>
      </c>
      <c r="B2987" t="str" cm="1">
        <f t="array" ref="B2987">_xlfn.IFS(Data!F2987 = "successful", "successful",Data!F2987="failed","unsuccessful",Data!F2987="canceled","unsuccessful",Data!F2987="live","live")</f>
        <v>successful</v>
      </c>
      <c r="C2987">
        <v>10000</v>
      </c>
      <c r="D2987" t="str" cm="1">
        <f t="array" ref="D2987">_xlfn.IFS(C2987&lt;1000,"&lt;1000",AND(C2987&gt;=1000,C2987&lt;=4999),"1000 - 4999",AND(C2987&gt;=5000,C2987&lt;=9999),"5000 - 9999",AND(C2987&gt;=10000,C2987&lt;=14999),"10000 - 14999",AND(C2987&gt;=15000,C2987&lt;=19999),"15000 - 19999",AND(C2987&gt;=20000,C2987&lt;=24999),"20000 - 24999",AND(C2987&gt;=25000,C2987&lt;=29999),"25000 - 29999",AND(C2987&gt;=30000,C2987&lt;=34999),"30000 - 34999",AND(C2987&gt;=35000,C2987&lt;=39999),"35000 - 39999",AND(C2987&gt;=40000,C2987&lt;=44999),"40000 - 44999",AND(C2987&gt;=45000,C2987&lt;=49999),"45000 - 49999",C2987&gt;=50000,"50000 or more")</f>
        <v>10000 - 14999</v>
      </c>
    </row>
    <row r="2988" spans="1:4" x14ac:dyDescent="0.25">
      <c r="A2988">
        <v>56</v>
      </c>
      <c r="B2988" t="str" cm="1">
        <f t="array" ref="B2988">_xlfn.IFS(Data!F2988 = "successful", "successful",Data!F2988="failed","unsuccessful",Data!F2988="canceled","unsuccessful",Data!F2988="live","live")</f>
        <v>successful</v>
      </c>
      <c r="C2988">
        <v>2400</v>
      </c>
      <c r="D2988" t="str" cm="1">
        <f t="array" ref="D2988">_xlfn.IFS(C2988&lt;1000,"&lt;1000",AND(C2988&gt;=1000,C2988&lt;=4999),"1000 - 4999",AND(C2988&gt;=5000,C2988&lt;=9999),"5000 - 9999",AND(C2988&gt;=10000,C2988&lt;=14999),"10000 - 14999",AND(C2988&gt;=15000,C2988&lt;=19999),"15000 - 19999",AND(C2988&gt;=20000,C2988&lt;=24999),"20000 - 24999",AND(C2988&gt;=25000,C2988&lt;=29999),"25000 - 29999",AND(C2988&gt;=30000,C2988&lt;=34999),"30000 - 34999",AND(C2988&gt;=35000,C2988&lt;=39999),"35000 - 39999",AND(C2988&gt;=40000,C2988&lt;=44999),"40000 - 44999",AND(C2988&gt;=45000,C2988&lt;=49999),"45000 - 49999",C2988&gt;=50000,"50000 or more")</f>
        <v>1000 - 4999</v>
      </c>
    </row>
    <row r="2989" spans="1:4" x14ac:dyDescent="0.25">
      <c r="A2989">
        <v>265</v>
      </c>
      <c r="B2989" t="str" cm="1">
        <f t="array" ref="B2989">_xlfn.IFS(Data!F2989 = "successful", "successful",Data!F2989="failed","unsuccessful",Data!F2989="canceled","unsuccessful",Data!F2989="live","live")</f>
        <v>successful</v>
      </c>
      <c r="C2989">
        <v>25000</v>
      </c>
      <c r="D2989" t="str" cm="1">
        <f t="array" ref="D2989">_xlfn.IFS(C2989&lt;1000,"&lt;1000",AND(C2989&gt;=1000,C2989&lt;=4999),"1000 - 4999",AND(C2989&gt;=5000,C2989&lt;=9999),"5000 - 9999",AND(C2989&gt;=10000,C2989&lt;=14999),"10000 - 14999",AND(C2989&gt;=15000,C2989&lt;=19999),"15000 - 19999",AND(C2989&gt;=20000,C2989&lt;=24999),"20000 - 24999",AND(C2989&gt;=25000,C2989&lt;=29999),"25000 - 29999",AND(C2989&gt;=30000,C2989&lt;=34999),"30000 - 34999",AND(C2989&gt;=35000,C2989&lt;=39999),"35000 - 39999",AND(C2989&gt;=40000,C2989&lt;=44999),"40000 - 44999",AND(C2989&gt;=45000,C2989&lt;=49999),"45000 - 49999",C2989&gt;=50000,"50000 or more")</f>
        <v>25000 - 29999</v>
      </c>
    </row>
    <row r="2990" spans="1:4" x14ac:dyDescent="0.25">
      <c r="A2990">
        <v>28</v>
      </c>
      <c r="B2990" t="str" cm="1">
        <f t="array" ref="B2990">_xlfn.IFS(Data!F2990 = "successful", "successful",Data!F2990="failed","unsuccessful",Data!F2990="canceled","unsuccessful",Data!F2990="live","live")</f>
        <v>successful</v>
      </c>
      <c r="C2990">
        <v>1000</v>
      </c>
      <c r="D2990" t="str" cm="1">
        <f t="array" ref="D2990">_xlfn.IFS(C2990&lt;1000,"&lt;1000",AND(C2990&gt;=1000,C2990&lt;=4999),"1000 - 4999",AND(C2990&gt;=5000,C2990&lt;=9999),"5000 - 9999",AND(C2990&gt;=10000,C2990&lt;=14999),"10000 - 14999",AND(C2990&gt;=15000,C2990&lt;=19999),"15000 - 19999",AND(C2990&gt;=20000,C2990&lt;=24999),"20000 - 24999",AND(C2990&gt;=25000,C2990&lt;=29999),"25000 - 29999",AND(C2990&gt;=30000,C2990&lt;=34999),"30000 - 34999",AND(C2990&gt;=35000,C2990&lt;=39999),"35000 - 39999",AND(C2990&gt;=40000,C2990&lt;=44999),"40000 - 44999",AND(C2990&gt;=45000,C2990&lt;=49999),"45000 - 49999",C2990&gt;=50000,"50000 or more")</f>
        <v>1000 - 4999</v>
      </c>
    </row>
    <row r="2991" spans="1:4" x14ac:dyDescent="0.25">
      <c r="A2991">
        <v>364</v>
      </c>
      <c r="B2991" t="str" cm="1">
        <f t="array" ref="B2991">_xlfn.IFS(Data!F2991 = "successful", "successful",Data!F2991="failed","unsuccessful",Data!F2991="canceled","unsuccessful",Data!F2991="live","live")</f>
        <v>successful</v>
      </c>
      <c r="C2991">
        <v>20000</v>
      </c>
      <c r="D2991" t="str" cm="1">
        <f t="array" ref="D2991">_xlfn.IFS(C2991&lt;1000,"&lt;1000",AND(C2991&gt;=1000,C2991&lt;=4999),"1000 - 4999",AND(C2991&gt;=5000,C2991&lt;=9999),"5000 - 9999",AND(C2991&gt;=10000,C2991&lt;=14999),"10000 - 14999",AND(C2991&gt;=15000,C2991&lt;=19999),"15000 - 19999",AND(C2991&gt;=20000,C2991&lt;=24999),"20000 - 24999",AND(C2991&gt;=25000,C2991&lt;=29999),"25000 - 29999",AND(C2991&gt;=30000,C2991&lt;=34999),"30000 - 34999",AND(C2991&gt;=35000,C2991&lt;=39999),"35000 - 39999",AND(C2991&gt;=40000,C2991&lt;=44999),"40000 - 44999",AND(C2991&gt;=45000,C2991&lt;=49999),"45000 - 49999",C2991&gt;=50000,"50000 or more")</f>
        <v>20000 - 24999</v>
      </c>
    </row>
    <row r="2992" spans="1:4" x14ac:dyDescent="0.25">
      <c r="A2992">
        <v>27</v>
      </c>
      <c r="B2992" t="str" cm="1">
        <f t="array" ref="B2992">_xlfn.IFS(Data!F2992 = "successful", "successful",Data!F2992="failed","unsuccessful",Data!F2992="canceled","unsuccessful",Data!F2992="live","live")</f>
        <v>successful</v>
      </c>
      <c r="C2992">
        <v>10000</v>
      </c>
      <c r="D2992" t="str" cm="1">
        <f t="array" ref="D2992">_xlfn.IFS(C2992&lt;1000,"&lt;1000",AND(C2992&gt;=1000,C2992&lt;=4999),"1000 - 4999",AND(C2992&gt;=5000,C2992&lt;=9999),"5000 - 9999",AND(C2992&gt;=10000,C2992&lt;=14999),"10000 - 14999",AND(C2992&gt;=15000,C2992&lt;=19999),"15000 - 19999",AND(C2992&gt;=20000,C2992&lt;=24999),"20000 - 24999",AND(C2992&gt;=25000,C2992&lt;=29999),"25000 - 29999",AND(C2992&gt;=30000,C2992&lt;=34999),"30000 - 34999",AND(C2992&gt;=35000,C2992&lt;=39999),"35000 - 39999",AND(C2992&gt;=40000,C2992&lt;=44999),"40000 - 44999",AND(C2992&gt;=45000,C2992&lt;=49999),"45000 - 49999",C2992&gt;=50000,"50000 or more")</f>
        <v>10000 - 14999</v>
      </c>
    </row>
    <row r="2993" spans="1:4" x14ac:dyDescent="0.25">
      <c r="A2993">
        <v>93</v>
      </c>
      <c r="B2993" t="str" cm="1">
        <f t="array" ref="B2993">_xlfn.IFS(Data!F2993 = "successful", "successful",Data!F2993="failed","unsuccessful",Data!F2993="canceled","unsuccessful",Data!F2993="live","live")</f>
        <v>successful</v>
      </c>
      <c r="C2993">
        <v>8500</v>
      </c>
      <c r="D2993" t="str" cm="1">
        <f t="array" ref="D2993">_xlfn.IFS(C2993&lt;1000,"&lt;1000",AND(C2993&gt;=1000,C2993&lt;=4999),"1000 - 4999",AND(C2993&gt;=5000,C2993&lt;=9999),"5000 - 9999",AND(C2993&gt;=10000,C2993&lt;=14999),"10000 - 14999",AND(C2993&gt;=15000,C2993&lt;=19999),"15000 - 19999",AND(C2993&gt;=20000,C2993&lt;=24999),"20000 - 24999",AND(C2993&gt;=25000,C2993&lt;=29999),"25000 - 29999",AND(C2993&gt;=30000,C2993&lt;=34999),"30000 - 34999",AND(C2993&gt;=35000,C2993&lt;=39999),"35000 - 39999",AND(C2993&gt;=40000,C2993&lt;=44999),"40000 - 44999",AND(C2993&gt;=45000,C2993&lt;=49999),"45000 - 49999",C2993&gt;=50000,"50000 or more")</f>
        <v>5000 - 9999</v>
      </c>
    </row>
    <row r="2994" spans="1:4" x14ac:dyDescent="0.25">
      <c r="A2994">
        <v>64</v>
      </c>
      <c r="B2994" t="str" cm="1">
        <f t="array" ref="B2994">_xlfn.IFS(Data!F2994 = "successful", "successful",Data!F2994="failed","unsuccessful",Data!F2994="canceled","unsuccessful",Data!F2994="live","live")</f>
        <v>successful</v>
      </c>
      <c r="C2994">
        <v>3000</v>
      </c>
      <c r="D2994" t="str" cm="1">
        <f t="array" ref="D2994">_xlfn.IFS(C2994&lt;1000,"&lt;1000",AND(C2994&gt;=1000,C2994&lt;=4999),"1000 - 4999",AND(C2994&gt;=5000,C2994&lt;=9999),"5000 - 9999",AND(C2994&gt;=10000,C2994&lt;=14999),"10000 - 14999",AND(C2994&gt;=15000,C2994&lt;=19999),"15000 - 19999",AND(C2994&gt;=20000,C2994&lt;=24999),"20000 - 24999",AND(C2994&gt;=25000,C2994&lt;=29999),"25000 - 29999",AND(C2994&gt;=30000,C2994&lt;=34999),"30000 - 34999",AND(C2994&gt;=35000,C2994&lt;=39999),"35000 - 39999",AND(C2994&gt;=40000,C2994&lt;=44999),"40000 - 44999",AND(C2994&gt;=45000,C2994&lt;=49999),"45000 - 49999",C2994&gt;=50000,"50000 or more")</f>
        <v>1000 - 4999</v>
      </c>
    </row>
    <row r="2995" spans="1:4" x14ac:dyDescent="0.25">
      <c r="A2995">
        <v>22</v>
      </c>
      <c r="B2995" t="str" cm="1">
        <f t="array" ref="B2995">_xlfn.IFS(Data!F2995 = "successful", "successful",Data!F2995="failed","unsuccessful",Data!F2995="canceled","unsuccessful",Data!F2995="live","live")</f>
        <v>successful</v>
      </c>
      <c r="C2995">
        <v>1000</v>
      </c>
      <c r="D2995" t="str" cm="1">
        <f t="array" ref="D2995">_xlfn.IFS(C2995&lt;1000,"&lt;1000",AND(C2995&gt;=1000,C2995&lt;=4999),"1000 - 4999",AND(C2995&gt;=5000,C2995&lt;=9999),"5000 - 9999",AND(C2995&gt;=10000,C2995&lt;=14999),"10000 - 14999",AND(C2995&gt;=15000,C2995&lt;=19999),"15000 - 19999",AND(C2995&gt;=20000,C2995&lt;=24999),"20000 - 24999",AND(C2995&gt;=25000,C2995&lt;=29999),"25000 - 29999",AND(C2995&gt;=30000,C2995&lt;=34999),"30000 - 34999",AND(C2995&gt;=35000,C2995&lt;=39999),"35000 - 39999",AND(C2995&gt;=40000,C2995&lt;=44999),"40000 - 44999",AND(C2995&gt;=45000,C2995&lt;=49999),"45000 - 49999",C2995&gt;=50000,"50000 or more")</f>
        <v>1000 - 4999</v>
      </c>
    </row>
    <row r="2996" spans="1:4" x14ac:dyDescent="0.25">
      <c r="A2996">
        <v>59</v>
      </c>
      <c r="B2996" t="str" cm="1">
        <f t="array" ref="B2996">_xlfn.IFS(Data!F2996 = "successful", "successful",Data!F2996="failed","unsuccessful",Data!F2996="canceled","unsuccessful",Data!F2996="live","live")</f>
        <v>successful</v>
      </c>
      <c r="C2996">
        <v>300</v>
      </c>
      <c r="D2996" t="str" cm="1">
        <f t="array" ref="D2996">_xlfn.IFS(C2996&lt;1000,"&lt;1000",AND(C2996&gt;=1000,C2996&lt;=4999),"1000 - 4999",AND(C2996&gt;=5000,C2996&lt;=9999),"5000 - 9999",AND(C2996&gt;=10000,C2996&lt;=14999),"10000 - 14999",AND(C2996&gt;=15000,C2996&lt;=19999),"15000 - 19999",AND(C2996&gt;=20000,C2996&lt;=24999),"20000 - 24999",AND(C2996&gt;=25000,C2996&lt;=29999),"25000 - 29999",AND(C2996&gt;=30000,C2996&lt;=34999),"30000 - 34999",AND(C2996&gt;=35000,C2996&lt;=39999),"35000 - 39999",AND(C2996&gt;=40000,C2996&lt;=44999),"40000 - 44999",AND(C2996&gt;=45000,C2996&lt;=49999),"45000 - 49999",C2996&gt;=50000,"50000 or more")</f>
        <v>&lt;1000</v>
      </c>
    </row>
    <row r="2997" spans="1:4" x14ac:dyDescent="0.25">
      <c r="A2997">
        <v>249</v>
      </c>
      <c r="B2997" t="str" cm="1">
        <f t="array" ref="B2997">_xlfn.IFS(Data!F2997 = "successful", "successful",Data!F2997="failed","unsuccessful",Data!F2997="canceled","unsuccessful",Data!F2997="live","live")</f>
        <v>successful</v>
      </c>
      <c r="C2997">
        <v>15000</v>
      </c>
      <c r="D2997" t="str" cm="1">
        <f t="array" ref="D2997">_xlfn.IFS(C2997&lt;1000,"&lt;1000",AND(C2997&gt;=1000,C2997&lt;=4999),"1000 - 4999",AND(C2997&gt;=5000,C2997&lt;=9999),"5000 - 9999",AND(C2997&gt;=10000,C2997&lt;=14999),"10000 - 14999",AND(C2997&gt;=15000,C2997&lt;=19999),"15000 - 19999",AND(C2997&gt;=20000,C2997&lt;=24999),"20000 - 24999",AND(C2997&gt;=25000,C2997&lt;=29999),"25000 - 29999",AND(C2997&gt;=30000,C2997&lt;=34999),"30000 - 34999",AND(C2997&gt;=35000,C2997&lt;=39999),"35000 - 39999",AND(C2997&gt;=40000,C2997&lt;=44999),"40000 - 44999",AND(C2997&gt;=45000,C2997&lt;=49999),"45000 - 49999",C2997&gt;=50000,"50000 or more")</f>
        <v>15000 - 19999</v>
      </c>
    </row>
    <row r="2998" spans="1:4" x14ac:dyDescent="0.25">
      <c r="A2998">
        <v>392</v>
      </c>
      <c r="B2998" t="str" cm="1">
        <f t="array" ref="B2998">_xlfn.IFS(Data!F2998 = "successful", "successful",Data!F2998="failed","unsuccessful",Data!F2998="canceled","unsuccessful",Data!F2998="live","live")</f>
        <v>successful</v>
      </c>
      <c r="C2998">
        <v>35000</v>
      </c>
      <c r="D2998" t="str" cm="1">
        <f t="array" ref="D2998">_xlfn.IFS(C2998&lt;1000,"&lt;1000",AND(C2998&gt;=1000,C2998&lt;=4999),"1000 - 4999",AND(C2998&gt;=5000,C2998&lt;=9999),"5000 - 9999",AND(C2998&gt;=10000,C2998&lt;=14999),"10000 - 14999",AND(C2998&gt;=15000,C2998&lt;=19999),"15000 - 19999",AND(C2998&gt;=20000,C2998&lt;=24999),"20000 - 24999",AND(C2998&gt;=25000,C2998&lt;=29999),"25000 - 29999",AND(C2998&gt;=30000,C2998&lt;=34999),"30000 - 34999",AND(C2998&gt;=35000,C2998&lt;=39999),"35000 - 39999",AND(C2998&gt;=40000,C2998&lt;=44999),"40000 - 44999",AND(C2998&gt;=45000,C2998&lt;=49999),"45000 - 49999",C2998&gt;=50000,"50000 or more")</f>
        <v>35000 - 39999</v>
      </c>
    </row>
    <row r="2999" spans="1:4" x14ac:dyDescent="0.25">
      <c r="A2999">
        <v>115</v>
      </c>
      <c r="B2999" t="str" cm="1">
        <f t="array" ref="B2999">_xlfn.IFS(Data!F2999 = "successful", "successful",Data!F2999="failed","unsuccessful",Data!F2999="canceled","unsuccessful",Data!F2999="live","live")</f>
        <v>successful</v>
      </c>
      <c r="C2999">
        <v>10000</v>
      </c>
      <c r="D2999" t="str" cm="1">
        <f t="array" ref="D2999">_xlfn.IFS(C2999&lt;1000,"&lt;1000",AND(C2999&gt;=1000,C2999&lt;=4999),"1000 - 4999",AND(C2999&gt;=5000,C2999&lt;=9999),"5000 - 9999",AND(C2999&gt;=10000,C2999&lt;=14999),"10000 - 14999",AND(C2999&gt;=15000,C2999&lt;=19999),"15000 - 19999",AND(C2999&gt;=20000,C2999&lt;=24999),"20000 - 24999",AND(C2999&gt;=25000,C2999&lt;=29999),"25000 - 29999",AND(C2999&gt;=30000,C2999&lt;=34999),"30000 - 34999",AND(C2999&gt;=35000,C2999&lt;=39999),"35000 - 39999",AND(C2999&gt;=40000,C2999&lt;=44999),"40000 - 44999",AND(C2999&gt;=45000,C2999&lt;=49999),"45000 - 49999",C2999&gt;=50000,"50000 or more")</f>
        <v>10000 - 14999</v>
      </c>
    </row>
    <row r="3000" spans="1:4" x14ac:dyDescent="0.25">
      <c r="A3000">
        <v>433</v>
      </c>
      <c r="B3000" t="str" cm="1">
        <f t="array" ref="B3000">_xlfn.IFS(Data!F3000 = "successful", "successful",Data!F3000="failed","unsuccessful",Data!F3000="canceled","unsuccessful",Data!F3000="live","live")</f>
        <v>successful</v>
      </c>
      <c r="C3000">
        <v>50000</v>
      </c>
      <c r="D3000" t="str" cm="1">
        <f t="array" ref="D3000">_xlfn.IFS(C3000&lt;1000,"&lt;1000",AND(C3000&gt;=1000,C3000&lt;=4999),"1000 - 4999",AND(C3000&gt;=5000,C3000&lt;=9999),"5000 - 9999",AND(C3000&gt;=10000,C3000&lt;=14999),"10000 - 14999",AND(C3000&gt;=15000,C3000&lt;=19999),"15000 - 19999",AND(C3000&gt;=20000,C3000&lt;=24999),"20000 - 24999",AND(C3000&gt;=25000,C3000&lt;=29999),"25000 - 29999",AND(C3000&gt;=30000,C3000&lt;=34999),"30000 - 34999",AND(C3000&gt;=35000,C3000&lt;=39999),"35000 - 39999",AND(C3000&gt;=40000,C3000&lt;=44999),"40000 - 44999",AND(C3000&gt;=45000,C3000&lt;=49999),"45000 - 49999",C3000&gt;=50000,"50000 or more")</f>
        <v>50000 or more</v>
      </c>
    </row>
    <row r="3001" spans="1:4" x14ac:dyDescent="0.25">
      <c r="A3001">
        <v>20</v>
      </c>
      <c r="B3001" t="str" cm="1">
        <f t="array" ref="B3001">_xlfn.IFS(Data!F3001 = "successful", "successful",Data!F3001="failed","unsuccessful",Data!F3001="canceled","unsuccessful",Data!F3001="live","live")</f>
        <v>successful</v>
      </c>
      <c r="C3001">
        <v>1350</v>
      </c>
      <c r="D3001" t="str" cm="1">
        <f t="array" ref="D3001">_xlfn.IFS(C3001&lt;1000,"&lt;1000",AND(C3001&gt;=1000,C3001&lt;=4999),"1000 - 4999",AND(C3001&gt;=5000,C3001&lt;=9999),"5000 - 9999",AND(C3001&gt;=10000,C3001&lt;=14999),"10000 - 14999",AND(C3001&gt;=15000,C3001&lt;=19999),"15000 - 19999",AND(C3001&gt;=20000,C3001&lt;=24999),"20000 - 24999",AND(C3001&gt;=25000,C3001&lt;=29999),"25000 - 29999",AND(C3001&gt;=30000,C3001&lt;=34999),"30000 - 34999",AND(C3001&gt;=35000,C3001&lt;=39999),"35000 - 39999",AND(C3001&gt;=40000,C3001&lt;=44999),"40000 - 44999",AND(C3001&gt;=45000,C3001&lt;=49999),"45000 - 49999",C3001&gt;=50000,"50000 or more")</f>
        <v>1000 - 4999</v>
      </c>
    </row>
    <row r="3002" spans="1:4" x14ac:dyDescent="0.25">
      <c r="A3002">
        <v>8</v>
      </c>
      <c r="B3002" t="str" cm="1">
        <f t="array" ref="B3002">_xlfn.IFS(Data!F3002 = "successful", "successful",Data!F3002="failed","unsuccessful",Data!F3002="canceled","unsuccessful",Data!F3002="live","live")</f>
        <v>successful</v>
      </c>
      <c r="C3002">
        <v>500</v>
      </c>
      <c r="D3002" t="str" cm="1">
        <f t="array" ref="D3002">_xlfn.IFS(C3002&lt;1000,"&lt;1000",AND(C3002&gt;=1000,C3002&lt;=4999),"1000 - 4999",AND(C3002&gt;=5000,C3002&lt;=9999),"5000 - 9999",AND(C3002&gt;=10000,C3002&lt;=14999),"10000 - 14999",AND(C3002&gt;=15000,C3002&lt;=19999),"15000 - 19999",AND(C3002&gt;=20000,C3002&lt;=24999),"20000 - 24999",AND(C3002&gt;=25000,C3002&lt;=29999),"25000 - 29999",AND(C3002&gt;=30000,C3002&lt;=34999),"30000 - 34999",AND(C3002&gt;=35000,C3002&lt;=39999),"35000 - 39999",AND(C3002&gt;=40000,C3002&lt;=44999),"40000 - 44999",AND(C3002&gt;=45000,C3002&lt;=49999),"45000 - 49999",C3002&gt;=50000,"50000 or more")</f>
        <v>&lt;1000</v>
      </c>
    </row>
    <row r="3003" spans="1:4" x14ac:dyDescent="0.25">
      <c r="A3003">
        <v>175</v>
      </c>
      <c r="B3003" t="str" cm="1">
        <f t="array" ref="B3003">_xlfn.IFS(Data!F3003 = "successful", "successful",Data!F3003="failed","unsuccessful",Data!F3003="canceled","unsuccessful",Data!F3003="live","live")</f>
        <v>successful</v>
      </c>
      <c r="C3003">
        <v>7214</v>
      </c>
      <c r="D3003" t="str" cm="1">
        <f t="array" ref="D3003">_xlfn.IFS(C3003&lt;1000,"&lt;1000",AND(C3003&gt;=1000,C3003&lt;=4999),"1000 - 4999",AND(C3003&gt;=5000,C3003&lt;=9999),"5000 - 9999",AND(C3003&gt;=10000,C3003&lt;=14999),"10000 - 14999",AND(C3003&gt;=15000,C3003&lt;=19999),"15000 - 19999",AND(C3003&gt;=20000,C3003&lt;=24999),"20000 - 24999",AND(C3003&gt;=25000,C3003&lt;=29999),"25000 - 29999",AND(C3003&gt;=30000,C3003&lt;=34999),"30000 - 34999",AND(C3003&gt;=35000,C3003&lt;=39999),"35000 - 39999",AND(C3003&gt;=40000,C3003&lt;=44999),"40000 - 44999",AND(C3003&gt;=45000,C3003&lt;=49999),"45000 - 49999",C3003&gt;=50000,"50000 or more")</f>
        <v>5000 - 9999</v>
      </c>
    </row>
    <row r="3004" spans="1:4" x14ac:dyDescent="0.25">
      <c r="A3004">
        <v>104</v>
      </c>
      <c r="B3004" t="str" cm="1">
        <f t="array" ref="B3004">_xlfn.IFS(Data!F3004 = "successful", "successful",Data!F3004="failed","unsuccessful",Data!F3004="canceled","unsuccessful",Data!F3004="live","live")</f>
        <v>successful</v>
      </c>
      <c r="C3004">
        <v>7000</v>
      </c>
      <c r="D3004" t="str" cm="1">
        <f t="array" ref="D3004">_xlfn.IFS(C3004&lt;1000,"&lt;1000",AND(C3004&gt;=1000,C3004&lt;=4999),"1000 - 4999",AND(C3004&gt;=5000,C3004&lt;=9999),"5000 - 9999",AND(C3004&gt;=10000,C3004&lt;=14999),"10000 - 14999",AND(C3004&gt;=15000,C3004&lt;=19999),"15000 - 19999",AND(C3004&gt;=20000,C3004&lt;=24999),"20000 - 24999",AND(C3004&gt;=25000,C3004&lt;=29999),"25000 - 29999",AND(C3004&gt;=30000,C3004&lt;=34999),"30000 - 34999",AND(C3004&gt;=35000,C3004&lt;=39999),"35000 - 39999",AND(C3004&gt;=40000,C3004&lt;=44999),"40000 - 44999",AND(C3004&gt;=45000,C3004&lt;=49999),"45000 - 49999",C3004&gt;=50000,"50000 or more")</f>
        <v>5000 - 9999</v>
      </c>
    </row>
    <row r="3005" spans="1:4" x14ac:dyDescent="0.25">
      <c r="A3005">
        <v>17</v>
      </c>
      <c r="B3005" t="str" cm="1">
        <f t="array" ref="B3005">_xlfn.IFS(Data!F3005 = "successful", "successful",Data!F3005="failed","unsuccessful",Data!F3005="canceled","unsuccessful",Data!F3005="live","live")</f>
        <v>successful</v>
      </c>
      <c r="C3005">
        <v>3000</v>
      </c>
      <c r="D3005" t="str" cm="1">
        <f t="array" ref="D3005">_xlfn.IFS(C3005&lt;1000,"&lt;1000",AND(C3005&gt;=1000,C3005&lt;=4999),"1000 - 4999",AND(C3005&gt;=5000,C3005&lt;=9999),"5000 - 9999",AND(C3005&gt;=10000,C3005&lt;=14999),"10000 - 14999",AND(C3005&gt;=15000,C3005&lt;=19999),"15000 - 19999",AND(C3005&gt;=20000,C3005&lt;=24999),"20000 - 24999",AND(C3005&gt;=25000,C3005&lt;=29999),"25000 - 29999",AND(C3005&gt;=30000,C3005&lt;=34999),"30000 - 34999",AND(C3005&gt;=35000,C3005&lt;=39999),"35000 - 39999",AND(C3005&gt;=40000,C3005&lt;=44999),"40000 - 44999",AND(C3005&gt;=45000,C3005&lt;=49999),"45000 - 49999",C3005&gt;=50000,"50000 or more")</f>
        <v>1000 - 4999</v>
      </c>
    </row>
    <row r="3006" spans="1:4" x14ac:dyDescent="0.25">
      <c r="A3006">
        <v>277</v>
      </c>
      <c r="B3006" t="str" cm="1">
        <f t="array" ref="B3006">_xlfn.IFS(Data!F3006 = "successful", "successful",Data!F3006="failed","unsuccessful",Data!F3006="canceled","unsuccessful",Data!F3006="live","live")</f>
        <v>successful</v>
      </c>
      <c r="C3006">
        <v>40000</v>
      </c>
      <c r="D3006" t="str" cm="1">
        <f t="array" ref="D3006">_xlfn.IFS(C3006&lt;1000,"&lt;1000",AND(C3006&gt;=1000,C3006&lt;=4999),"1000 - 4999",AND(C3006&gt;=5000,C3006&lt;=9999),"5000 - 9999",AND(C3006&gt;=10000,C3006&lt;=14999),"10000 - 14999",AND(C3006&gt;=15000,C3006&lt;=19999),"15000 - 19999",AND(C3006&gt;=20000,C3006&lt;=24999),"20000 - 24999",AND(C3006&gt;=25000,C3006&lt;=29999),"25000 - 29999",AND(C3006&gt;=30000,C3006&lt;=34999),"30000 - 34999",AND(C3006&gt;=35000,C3006&lt;=39999),"35000 - 39999",AND(C3006&gt;=40000,C3006&lt;=44999),"40000 - 44999",AND(C3006&gt;=45000,C3006&lt;=49999),"45000 - 49999",C3006&gt;=50000,"50000 or more")</f>
        <v>40000 - 44999</v>
      </c>
    </row>
    <row r="3007" spans="1:4" x14ac:dyDescent="0.25">
      <c r="A3007">
        <v>118</v>
      </c>
      <c r="B3007" t="str" cm="1">
        <f t="array" ref="B3007">_xlfn.IFS(Data!F3007 = "successful", "successful",Data!F3007="failed","unsuccessful",Data!F3007="canceled","unsuccessful",Data!F3007="live","live")</f>
        <v>successful</v>
      </c>
      <c r="C3007">
        <v>10600</v>
      </c>
      <c r="D3007" t="str" cm="1">
        <f t="array" ref="D3007">_xlfn.IFS(C3007&lt;1000,"&lt;1000",AND(C3007&gt;=1000,C3007&lt;=4999),"1000 - 4999",AND(C3007&gt;=5000,C3007&lt;=9999),"5000 - 9999",AND(C3007&gt;=10000,C3007&lt;=14999),"10000 - 14999",AND(C3007&gt;=15000,C3007&lt;=19999),"15000 - 19999",AND(C3007&gt;=20000,C3007&lt;=24999),"20000 - 24999",AND(C3007&gt;=25000,C3007&lt;=29999),"25000 - 29999",AND(C3007&gt;=30000,C3007&lt;=34999),"30000 - 34999",AND(C3007&gt;=35000,C3007&lt;=39999),"35000 - 39999",AND(C3007&gt;=40000,C3007&lt;=44999),"40000 - 44999",AND(C3007&gt;=45000,C3007&lt;=49999),"45000 - 49999",C3007&gt;=50000,"50000 or more")</f>
        <v>10000 - 14999</v>
      </c>
    </row>
    <row r="3008" spans="1:4" x14ac:dyDescent="0.25">
      <c r="A3008">
        <v>97</v>
      </c>
      <c r="B3008" t="str" cm="1">
        <f t="array" ref="B3008">_xlfn.IFS(Data!F3008 = "successful", "successful",Data!F3008="failed","unsuccessful",Data!F3008="canceled","unsuccessful",Data!F3008="live","live")</f>
        <v>successful</v>
      </c>
      <c r="C3008">
        <v>8000</v>
      </c>
      <c r="D3008" t="str" cm="1">
        <f t="array" ref="D3008">_xlfn.IFS(C3008&lt;1000,"&lt;1000",AND(C3008&gt;=1000,C3008&lt;=4999),"1000 - 4999",AND(C3008&gt;=5000,C3008&lt;=9999),"5000 - 9999",AND(C3008&gt;=10000,C3008&lt;=14999),"10000 - 14999",AND(C3008&gt;=15000,C3008&lt;=19999),"15000 - 19999",AND(C3008&gt;=20000,C3008&lt;=24999),"20000 - 24999",AND(C3008&gt;=25000,C3008&lt;=29999),"25000 - 29999",AND(C3008&gt;=30000,C3008&lt;=34999),"30000 - 34999",AND(C3008&gt;=35000,C3008&lt;=39999),"35000 - 39999",AND(C3008&gt;=40000,C3008&lt;=44999),"40000 - 44999",AND(C3008&gt;=45000,C3008&lt;=49999),"45000 - 49999",C3008&gt;=50000,"50000 or more")</f>
        <v>5000 - 9999</v>
      </c>
    </row>
    <row r="3009" spans="1:4" x14ac:dyDescent="0.25">
      <c r="A3009">
        <v>20</v>
      </c>
      <c r="B3009" t="str" cm="1">
        <f t="array" ref="B3009">_xlfn.IFS(Data!F3009 = "successful", "successful",Data!F3009="failed","unsuccessful",Data!F3009="canceled","unsuccessful",Data!F3009="live","live")</f>
        <v>successful</v>
      </c>
      <c r="C3009">
        <v>600</v>
      </c>
      <c r="D3009" t="str" cm="1">
        <f t="array" ref="D3009">_xlfn.IFS(C3009&lt;1000,"&lt;1000",AND(C3009&gt;=1000,C3009&lt;=4999),"1000 - 4999",AND(C3009&gt;=5000,C3009&lt;=9999),"5000 - 9999",AND(C3009&gt;=10000,C3009&lt;=14999),"10000 - 14999",AND(C3009&gt;=15000,C3009&lt;=19999),"15000 - 19999",AND(C3009&gt;=20000,C3009&lt;=24999),"20000 - 24999",AND(C3009&gt;=25000,C3009&lt;=29999),"25000 - 29999",AND(C3009&gt;=30000,C3009&lt;=34999),"30000 - 34999",AND(C3009&gt;=35000,C3009&lt;=39999),"35000 - 39999",AND(C3009&gt;=40000,C3009&lt;=44999),"40000 - 44999",AND(C3009&gt;=45000,C3009&lt;=49999),"45000 - 49999",C3009&gt;=50000,"50000 or more")</f>
        <v>&lt;1000</v>
      </c>
    </row>
    <row r="3010" spans="1:4" x14ac:dyDescent="0.25">
      <c r="A3010">
        <v>26</v>
      </c>
      <c r="B3010" t="str" cm="1">
        <f t="array" ref="B3010">_xlfn.IFS(Data!F3010 = "successful", "successful",Data!F3010="failed","unsuccessful",Data!F3010="canceled","unsuccessful",Data!F3010="live","live")</f>
        <v>successful</v>
      </c>
      <c r="C3010">
        <v>3000</v>
      </c>
      <c r="D3010" t="str" cm="1">
        <f t="array" ref="D3010">_xlfn.IFS(C3010&lt;1000,"&lt;1000",AND(C3010&gt;=1000,C3010&lt;=4999),"1000 - 4999",AND(C3010&gt;=5000,C3010&lt;=9999),"5000 - 9999",AND(C3010&gt;=10000,C3010&lt;=14999),"10000 - 14999",AND(C3010&gt;=15000,C3010&lt;=19999),"15000 - 19999",AND(C3010&gt;=20000,C3010&lt;=24999),"20000 - 24999",AND(C3010&gt;=25000,C3010&lt;=29999),"25000 - 29999",AND(C3010&gt;=30000,C3010&lt;=34999),"30000 - 34999",AND(C3010&gt;=35000,C3010&lt;=39999),"35000 - 39999",AND(C3010&gt;=40000,C3010&lt;=44999),"40000 - 44999",AND(C3010&gt;=45000,C3010&lt;=49999),"45000 - 49999",C3010&gt;=50000,"50000 or more")</f>
        <v>1000 - 4999</v>
      </c>
    </row>
    <row r="3011" spans="1:4" x14ac:dyDescent="0.25">
      <c r="A3011">
        <v>128</v>
      </c>
      <c r="B3011" t="str" cm="1">
        <f t="array" ref="B3011">_xlfn.IFS(Data!F3011 = "successful", "successful",Data!F3011="failed","unsuccessful",Data!F3011="canceled","unsuccessful",Data!F3011="live","live")</f>
        <v>successful</v>
      </c>
      <c r="C3011">
        <v>25000</v>
      </c>
      <c r="D3011" t="str" cm="1">
        <f t="array" ref="D3011">_xlfn.IFS(C3011&lt;1000,"&lt;1000",AND(C3011&gt;=1000,C3011&lt;=4999),"1000 - 4999",AND(C3011&gt;=5000,C3011&lt;=9999),"5000 - 9999",AND(C3011&gt;=10000,C3011&lt;=14999),"10000 - 14999",AND(C3011&gt;=15000,C3011&lt;=19999),"15000 - 19999",AND(C3011&gt;=20000,C3011&lt;=24999),"20000 - 24999",AND(C3011&gt;=25000,C3011&lt;=29999),"25000 - 29999",AND(C3011&gt;=30000,C3011&lt;=34999),"30000 - 34999",AND(C3011&gt;=35000,C3011&lt;=39999),"35000 - 39999",AND(C3011&gt;=40000,C3011&lt;=44999),"40000 - 44999",AND(C3011&gt;=45000,C3011&lt;=49999),"45000 - 49999",C3011&gt;=50000,"50000 or more")</f>
        <v>25000 - 29999</v>
      </c>
    </row>
    <row r="3012" spans="1:4" x14ac:dyDescent="0.25">
      <c r="A3012">
        <v>15</v>
      </c>
      <c r="B3012" t="str" cm="1">
        <f t="array" ref="B3012">_xlfn.IFS(Data!F3012 = "successful", "successful",Data!F3012="failed","unsuccessful",Data!F3012="canceled","unsuccessful",Data!F3012="live","live")</f>
        <v>successful</v>
      </c>
      <c r="C3012">
        <v>1500</v>
      </c>
      <c r="D3012" t="str" cm="1">
        <f t="array" ref="D3012">_xlfn.IFS(C3012&lt;1000,"&lt;1000",AND(C3012&gt;=1000,C3012&lt;=4999),"1000 - 4999",AND(C3012&gt;=5000,C3012&lt;=9999),"5000 - 9999",AND(C3012&gt;=10000,C3012&lt;=14999),"10000 - 14999",AND(C3012&gt;=15000,C3012&lt;=19999),"15000 - 19999",AND(C3012&gt;=20000,C3012&lt;=24999),"20000 - 24999",AND(C3012&gt;=25000,C3012&lt;=29999),"25000 - 29999",AND(C3012&gt;=30000,C3012&lt;=34999),"30000 - 34999",AND(C3012&gt;=35000,C3012&lt;=39999),"35000 - 39999",AND(C3012&gt;=40000,C3012&lt;=44999),"40000 - 44999",AND(C3012&gt;=45000,C3012&lt;=49999),"45000 - 49999",C3012&gt;=50000,"50000 or more")</f>
        <v>1000 - 4999</v>
      </c>
    </row>
    <row r="3013" spans="1:4" x14ac:dyDescent="0.25">
      <c r="A3013">
        <v>25</v>
      </c>
      <c r="B3013" t="str" cm="1">
        <f t="array" ref="B3013">_xlfn.IFS(Data!F3013 = "successful", "successful",Data!F3013="failed","unsuccessful",Data!F3013="canceled","unsuccessful",Data!F3013="live","live")</f>
        <v>successful</v>
      </c>
      <c r="C3013">
        <v>300</v>
      </c>
      <c r="D3013" t="str" cm="1">
        <f t="array" ref="D3013">_xlfn.IFS(C3013&lt;1000,"&lt;1000",AND(C3013&gt;=1000,C3013&lt;=4999),"1000 - 4999",AND(C3013&gt;=5000,C3013&lt;=9999),"5000 - 9999",AND(C3013&gt;=10000,C3013&lt;=14999),"10000 - 14999",AND(C3013&gt;=15000,C3013&lt;=19999),"15000 - 19999",AND(C3013&gt;=20000,C3013&lt;=24999),"20000 - 24999",AND(C3013&gt;=25000,C3013&lt;=29999),"25000 - 29999",AND(C3013&gt;=30000,C3013&lt;=34999),"30000 - 34999",AND(C3013&gt;=35000,C3013&lt;=39999),"35000 - 39999",AND(C3013&gt;=40000,C3013&lt;=44999),"40000 - 44999",AND(C3013&gt;=45000,C3013&lt;=49999),"45000 - 49999",C3013&gt;=50000,"50000 or more")</f>
        <v>&lt;1000</v>
      </c>
    </row>
    <row r="3014" spans="1:4" x14ac:dyDescent="0.25">
      <c r="A3014">
        <v>55</v>
      </c>
      <c r="B3014" t="str" cm="1">
        <f t="array" ref="B3014">_xlfn.IFS(Data!F3014 = "successful", "successful",Data!F3014="failed","unsuccessful",Data!F3014="canceled","unsuccessful",Data!F3014="live","live")</f>
        <v>successful</v>
      </c>
      <c r="C3014">
        <v>4000</v>
      </c>
      <c r="D3014" t="str" cm="1">
        <f t="array" ref="D3014">_xlfn.IFS(C3014&lt;1000,"&lt;1000",AND(C3014&gt;=1000,C3014&lt;=4999),"1000 - 4999",AND(C3014&gt;=5000,C3014&lt;=9999),"5000 - 9999",AND(C3014&gt;=10000,C3014&lt;=14999),"10000 - 14999",AND(C3014&gt;=15000,C3014&lt;=19999),"15000 - 19999",AND(C3014&gt;=20000,C3014&lt;=24999),"20000 - 24999",AND(C3014&gt;=25000,C3014&lt;=29999),"25000 - 29999",AND(C3014&gt;=30000,C3014&lt;=34999),"30000 - 34999",AND(C3014&gt;=35000,C3014&lt;=39999),"35000 - 39999",AND(C3014&gt;=40000,C3014&lt;=44999),"40000 - 44999",AND(C3014&gt;=45000,C3014&lt;=49999),"45000 - 49999",C3014&gt;=50000,"50000 or more")</f>
        <v>1000 - 4999</v>
      </c>
    </row>
    <row r="3015" spans="1:4" x14ac:dyDescent="0.25">
      <c r="A3015">
        <v>107</v>
      </c>
      <c r="B3015" t="str" cm="1">
        <f t="array" ref="B3015">_xlfn.IFS(Data!F3015 = "successful", "successful",Data!F3015="failed","unsuccessful",Data!F3015="canceled","unsuccessful",Data!F3015="live","live")</f>
        <v>successful</v>
      </c>
      <c r="C3015">
        <v>10000</v>
      </c>
      <c r="D3015" t="str" cm="1">
        <f t="array" ref="D3015">_xlfn.IFS(C3015&lt;1000,"&lt;1000",AND(C3015&gt;=1000,C3015&lt;=4999),"1000 - 4999",AND(C3015&gt;=5000,C3015&lt;=9999),"5000 - 9999",AND(C3015&gt;=10000,C3015&lt;=14999),"10000 - 14999",AND(C3015&gt;=15000,C3015&lt;=19999),"15000 - 19999",AND(C3015&gt;=20000,C3015&lt;=24999),"20000 - 24999",AND(C3015&gt;=25000,C3015&lt;=29999),"25000 - 29999",AND(C3015&gt;=30000,C3015&lt;=34999),"30000 - 34999",AND(C3015&gt;=35000,C3015&lt;=39999),"35000 - 39999",AND(C3015&gt;=40000,C3015&lt;=44999),"40000 - 44999",AND(C3015&gt;=45000,C3015&lt;=49999),"45000 - 49999",C3015&gt;=50000,"50000 or more")</f>
        <v>10000 - 14999</v>
      </c>
    </row>
    <row r="3016" spans="1:4" x14ac:dyDescent="0.25">
      <c r="A3016">
        <v>557</v>
      </c>
      <c r="B3016" t="str" cm="1">
        <f t="array" ref="B3016">_xlfn.IFS(Data!F3016 = "successful", "successful",Data!F3016="failed","unsuccessful",Data!F3016="canceled","unsuccessful",Data!F3016="live","live")</f>
        <v>successful</v>
      </c>
      <c r="C3016">
        <v>25000</v>
      </c>
      <c r="D3016" t="str" cm="1">
        <f t="array" ref="D3016">_xlfn.IFS(C3016&lt;1000,"&lt;1000",AND(C3016&gt;=1000,C3016&lt;=4999),"1000 - 4999",AND(C3016&gt;=5000,C3016&lt;=9999),"5000 - 9999",AND(C3016&gt;=10000,C3016&lt;=14999),"10000 - 14999",AND(C3016&gt;=15000,C3016&lt;=19999),"15000 - 19999",AND(C3016&gt;=20000,C3016&lt;=24999),"20000 - 24999",AND(C3016&gt;=25000,C3016&lt;=29999),"25000 - 29999",AND(C3016&gt;=30000,C3016&lt;=34999),"30000 - 34999",AND(C3016&gt;=35000,C3016&lt;=39999),"35000 - 39999",AND(C3016&gt;=40000,C3016&lt;=44999),"40000 - 44999",AND(C3016&gt;=45000,C3016&lt;=49999),"45000 - 49999",C3016&gt;=50000,"50000 or more")</f>
        <v>25000 - 29999</v>
      </c>
    </row>
    <row r="3017" spans="1:4" x14ac:dyDescent="0.25">
      <c r="A3017">
        <v>40</v>
      </c>
      <c r="B3017" t="str" cm="1">
        <f t="array" ref="B3017">_xlfn.IFS(Data!F3017 = "successful", "successful",Data!F3017="failed","unsuccessful",Data!F3017="canceled","unsuccessful",Data!F3017="live","live")</f>
        <v>successful</v>
      </c>
      <c r="C3017">
        <v>3400</v>
      </c>
      <c r="D3017" t="str" cm="1">
        <f t="array" ref="D3017">_xlfn.IFS(C3017&lt;1000,"&lt;1000",AND(C3017&gt;=1000,C3017&lt;=4999),"1000 - 4999",AND(C3017&gt;=5000,C3017&lt;=9999),"5000 - 9999",AND(C3017&gt;=10000,C3017&lt;=14999),"10000 - 14999",AND(C3017&gt;=15000,C3017&lt;=19999),"15000 - 19999",AND(C3017&gt;=20000,C3017&lt;=24999),"20000 - 24999",AND(C3017&gt;=25000,C3017&lt;=29999),"25000 - 29999",AND(C3017&gt;=30000,C3017&lt;=34999),"30000 - 34999",AND(C3017&gt;=35000,C3017&lt;=39999),"35000 - 39999",AND(C3017&gt;=40000,C3017&lt;=44999),"40000 - 44999",AND(C3017&gt;=45000,C3017&lt;=49999),"45000 - 49999",C3017&gt;=50000,"50000 or more")</f>
        <v>1000 - 4999</v>
      </c>
    </row>
    <row r="3018" spans="1:4" x14ac:dyDescent="0.25">
      <c r="A3018">
        <v>36</v>
      </c>
      <c r="B3018" t="str" cm="1">
        <f t="array" ref="B3018">_xlfn.IFS(Data!F3018 = "successful", "successful",Data!F3018="failed","unsuccessful",Data!F3018="canceled","unsuccessful",Data!F3018="live","live")</f>
        <v>successful</v>
      </c>
      <c r="C3018">
        <v>8500</v>
      </c>
      <c r="D3018" t="str" cm="1">
        <f t="array" ref="D3018">_xlfn.IFS(C3018&lt;1000,"&lt;1000",AND(C3018&gt;=1000,C3018&lt;=4999),"1000 - 4999",AND(C3018&gt;=5000,C3018&lt;=9999),"5000 - 9999",AND(C3018&gt;=10000,C3018&lt;=14999),"10000 - 14999",AND(C3018&gt;=15000,C3018&lt;=19999),"15000 - 19999",AND(C3018&gt;=20000,C3018&lt;=24999),"20000 - 24999",AND(C3018&gt;=25000,C3018&lt;=29999),"25000 - 29999",AND(C3018&gt;=30000,C3018&lt;=34999),"30000 - 34999",AND(C3018&gt;=35000,C3018&lt;=39999),"35000 - 39999",AND(C3018&gt;=40000,C3018&lt;=44999),"40000 - 44999",AND(C3018&gt;=45000,C3018&lt;=49999),"45000 - 49999",C3018&gt;=50000,"50000 or more")</f>
        <v>5000 - 9999</v>
      </c>
    </row>
    <row r="3019" spans="1:4" x14ac:dyDescent="0.25">
      <c r="A3019">
        <v>159</v>
      </c>
      <c r="B3019" t="str" cm="1">
        <f t="array" ref="B3019">_xlfn.IFS(Data!F3019 = "successful", "successful",Data!F3019="failed","unsuccessful",Data!F3019="canceled","unsuccessful",Data!F3019="live","live")</f>
        <v>successful</v>
      </c>
      <c r="C3019">
        <v>22000</v>
      </c>
      <c r="D3019" t="str" cm="1">
        <f t="array" ref="D3019">_xlfn.IFS(C3019&lt;1000,"&lt;1000",AND(C3019&gt;=1000,C3019&lt;=4999),"1000 - 4999",AND(C3019&gt;=5000,C3019&lt;=9999),"5000 - 9999",AND(C3019&gt;=10000,C3019&lt;=14999),"10000 - 14999",AND(C3019&gt;=15000,C3019&lt;=19999),"15000 - 19999",AND(C3019&gt;=20000,C3019&lt;=24999),"20000 - 24999",AND(C3019&gt;=25000,C3019&lt;=29999),"25000 - 29999",AND(C3019&gt;=30000,C3019&lt;=34999),"30000 - 34999",AND(C3019&gt;=35000,C3019&lt;=39999),"35000 - 39999",AND(C3019&gt;=40000,C3019&lt;=44999),"40000 - 44999",AND(C3019&gt;=45000,C3019&lt;=49999),"45000 - 49999",C3019&gt;=50000,"50000 or more")</f>
        <v>20000 - 24999</v>
      </c>
    </row>
    <row r="3020" spans="1:4" x14ac:dyDescent="0.25">
      <c r="A3020">
        <v>41</v>
      </c>
      <c r="B3020" t="str" cm="1">
        <f t="array" ref="B3020">_xlfn.IFS(Data!F3020 = "successful", "successful",Data!F3020="failed","unsuccessful",Data!F3020="canceled","unsuccessful",Data!F3020="live","live")</f>
        <v>successful</v>
      </c>
      <c r="C3020">
        <v>4200</v>
      </c>
      <c r="D3020" t="str" cm="1">
        <f t="array" ref="D3020">_xlfn.IFS(C3020&lt;1000,"&lt;1000",AND(C3020&gt;=1000,C3020&lt;=4999),"1000 - 4999",AND(C3020&gt;=5000,C3020&lt;=9999),"5000 - 9999",AND(C3020&gt;=10000,C3020&lt;=14999),"10000 - 14999",AND(C3020&gt;=15000,C3020&lt;=19999),"15000 - 19999",AND(C3020&gt;=20000,C3020&lt;=24999),"20000 - 24999",AND(C3020&gt;=25000,C3020&lt;=29999),"25000 - 29999",AND(C3020&gt;=30000,C3020&lt;=34999),"30000 - 34999",AND(C3020&gt;=35000,C3020&lt;=39999),"35000 - 39999",AND(C3020&gt;=40000,C3020&lt;=44999),"40000 - 44999",AND(C3020&gt;=45000,C3020&lt;=49999),"45000 - 49999",C3020&gt;=50000,"50000 or more")</f>
        <v>1000 - 4999</v>
      </c>
    </row>
    <row r="3021" spans="1:4" x14ac:dyDescent="0.25">
      <c r="A3021">
        <v>226</v>
      </c>
      <c r="B3021" t="str" cm="1">
        <f t="array" ref="B3021">_xlfn.IFS(Data!F3021 = "successful", "successful",Data!F3021="failed","unsuccessful",Data!F3021="canceled","unsuccessful",Data!F3021="live","live")</f>
        <v>successful</v>
      </c>
      <c r="C3021">
        <v>15000</v>
      </c>
      <c r="D3021" t="str" cm="1">
        <f t="array" ref="D3021">_xlfn.IFS(C3021&lt;1000,"&lt;1000",AND(C3021&gt;=1000,C3021&lt;=4999),"1000 - 4999",AND(C3021&gt;=5000,C3021&lt;=9999),"5000 - 9999",AND(C3021&gt;=10000,C3021&lt;=14999),"10000 - 14999",AND(C3021&gt;=15000,C3021&lt;=19999),"15000 - 19999",AND(C3021&gt;=20000,C3021&lt;=24999),"20000 - 24999",AND(C3021&gt;=25000,C3021&lt;=29999),"25000 - 29999",AND(C3021&gt;=30000,C3021&lt;=34999),"30000 - 34999",AND(C3021&gt;=35000,C3021&lt;=39999),"35000 - 39999",AND(C3021&gt;=40000,C3021&lt;=44999),"40000 - 44999",AND(C3021&gt;=45000,C3021&lt;=49999),"45000 - 49999",C3021&gt;=50000,"50000 or more")</f>
        <v>15000 - 19999</v>
      </c>
    </row>
    <row r="3022" spans="1:4" x14ac:dyDescent="0.25">
      <c r="A3022">
        <v>30</v>
      </c>
      <c r="B3022" t="str" cm="1">
        <f t="array" ref="B3022">_xlfn.IFS(Data!F3022 = "successful", "successful",Data!F3022="failed","unsuccessful",Data!F3022="canceled","unsuccessful",Data!F3022="live","live")</f>
        <v>successful</v>
      </c>
      <c r="C3022">
        <v>7000</v>
      </c>
      <c r="D3022" t="str" cm="1">
        <f t="array" ref="D3022">_xlfn.IFS(C3022&lt;1000,"&lt;1000",AND(C3022&gt;=1000,C3022&lt;=4999),"1000 - 4999",AND(C3022&gt;=5000,C3022&lt;=9999),"5000 - 9999",AND(C3022&gt;=10000,C3022&lt;=14999),"10000 - 14999",AND(C3022&gt;=15000,C3022&lt;=19999),"15000 - 19999",AND(C3022&gt;=20000,C3022&lt;=24999),"20000 - 24999",AND(C3022&gt;=25000,C3022&lt;=29999),"25000 - 29999",AND(C3022&gt;=30000,C3022&lt;=34999),"30000 - 34999",AND(C3022&gt;=35000,C3022&lt;=39999),"35000 - 39999",AND(C3022&gt;=40000,C3022&lt;=44999),"40000 - 44999",AND(C3022&gt;=45000,C3022&lt;=49999),"45000 - 49999",C3022&gt;=50000,"50000 or more")</f>
        <v>5000 - 9999</v>
      </c>
    </row>
    <row r="3023" spans="1:4" x14ac:dyDescent="0.25">
      <c r="A3023">
        <v>103</v>
      </c>
      <c r="B3023" t="str" cm="1">
        <f t="array" ref="B3023">_xlfn.IFS(Data!F3023 = "successful", "successful",Data!F3023="failed","unsuccessful",Data!F3023="canceled","unsuccessful",Data!F3023="live","live")</f>
        <v>successful</v>
      </c>
      <c r="C3023">
        <v>4500</v>
      </c>
      <c r="D3023" t="str" cm="1">
        <f t="array" ref="D3023">_xlfn.IFS(C3023&lt;1000,"&lt;1000",AND(C3023&gt;=1000,C3023&lt;=4999),"1000 - 4999",AND(C3023&gt;=5000,C3023&lt;=9999),"5000 - 9999",AND(C3023&gt;=10000,C3023&lt;=14999),"10000 - 14999",AND(C3023&gt;=15000,C3023&lt;=19999),"15000 - 19999",AND(C3023&gt;=20000,C3023&lt;=24999),"20000 - 24999",AND(C3023&gt;=25000,C3023&lt;=29999),"25000 - 29999",AND(C3023&gt;=30000,C3023&lt;=34999),"30000 - 34999",AND(C3023&gt;=35000,C3023&lt;=39999),"35000 - 39999",AND(C3023&gt;=40000,C3023&lt;=44999),"40000 - 44999",AND(C3023&gt;=45000,C3023&lt;=49999),"45000 - 49999",C3023&gt;=50000,"50000 or more")</f>
        <v>1000 - 4999</v>
      </c>
    </row>
    <row r="3024" spans="1:4" x14ac:dyDescent="0.25">
      <c r="A3024">
        <v>62</v>
      </c>
      <c r="B3024" t="str" cm="1">
        <f t="array" ref="B3024">_xlfn.IFS(Data!F3024 = "successful", "successful",Data!F3024="failed","unsuccessful",Data!F3024="canceled","unsuccessful",Data!F3024="live","live")</f>
        <v>successful</v>
      </c>
      <c r="C3024">
        <v>10000</v>
      </c>
      <c r="D3024" t="str" cm="1">
        <f t="array" ref="D3024">_xlfn.IFS(C3024&lt;1000,"&lt;1000",AND(C3024&gt;=1000,C3024&lt;=4999),"1000 - 4999",AND(C3024&gt;=5000,C3024&lt;=9999),"5000 - 9999",AND(C3024&gt;=10000,C3024&lt;=14999),"10000 - 14999",AND(C3024&gt;=15000,C3024&lt;=19999),"15000 - 19999",AND(C3024&gt;=20000,C3024&lt;=24999),"20000 - 24999",AND(C3024&gt;=25000,C3024&lt;=29999),"25000 - 29999",AND(C3024&gt;=30000,C3024&lt;=34999),"30000 - 34999",AND(C3024&gt;=35000,C3024&lt;=39999),"35000 - 39999",AND(C3024&gt;=40000,C3024&lt;=44999),"40000 - 44999",AND(C3024&gt;=45000,C3024&lt;=49999),"45000 - 49999",C3024&gt;=50000,"50000 or more")</f>
        <v>10000 - 14999</v>
      </c>
    </row>
    <row r="3025" spans="1:4" x14ac:dyDescent="0.25">
      <c r="A3025">
        <v>6</v>
      </c>
      <c r="B3025" t="str" cm="1">
        <f t="array" ref="B3025">_xlfn.IFS(Data!F3025 = "successful", "successful",Data!F3025="failed","unsuccessful",Data!F3025="canceled","unsuccessful",Data!F3025="live","live")</f>
        <v>successful</v>
      </c>
      <c r="C3025">
        <v>700</v>
      </c>
      <c r="D3025" t="str" cm="1">
        <f t="array" ref="D3025">_xlfn.IFS(C3025&lt;1000,"&lt;1000",AND(C3025&gt;=1000,C3025&lt;=4999),"1000 - 4999",AND(C3025&gt;=5000,C3025&lt;=9999),"5000 - 9999",AND(C3025&gt;=10000,C3025&lt;=14999),"10000 - 14999",AND(C3025&gt;=15000,C3025&lt;=19999),"15000 - 19999",AND(C3025&gt;=20000,C3025&lt;=24999),"20000 - 24999",AND(C3025&gt;=25000,C3025&lt;=29999),"25000 - 29999",AND(C3025&gt;=30000,C3025&lt;=34999),"30000 - 34999",AND(C3025&gt;=35000,C3025&lt;=39999),"35000 - 39999",AND(C3025&gt;=40000,C3025&lt;=44999),"40000 - 44999",AND(C3025&gt;=45000,C3025&lt;=49999),"45000 - 49999",C3025&gt;=50000,"50000 or more")</f>
        <v>&lt;1000</v>
      </c>
    </row>
    <row r="3026" spans="1:4" x14ac:dyDescent="0.25">
      <c r="A3026">
        <v>182</v>
      </c>
      <c r="B3026" t="str" cm="1">
        <f t="array" ref="B3026">_xlfn.IFS(Data!F3026 = "successful", "successful",Data!F3026="failed","unsuccessful",Data!F3026="canceled","unsuccessful",Data!F3026="live","live")</f>
        <v>successful</v>
      </c>
      <c r="C3026">
        <v>5000</v>
      </c>
      <c r="D3026" t="str" cm="1">
        <f t="array" ref="D3026">_xlfn.IFS(C3026&lt;1000,"&lt;1000",AND(C3026&gt;=1000,C3026&lt;=4999),"1000 - 4999",AND(C3026&gt;=5000,C3026&lt;=9999),"5000 - 9999",AND(C3026&gt;=10000,C3026&lt;=14999),"10000 - 14999",AND(C3026&gt;=15000,C3026&lt;=19999),"15000 - 19999",AND(C3026&gt;=20000,C3026&lt;=24999),"20000 - 24999",AND(C3026&gt;=25000,C3026&lt;=29999),"25000 - 29999",AND(C3026&gt;=30000,C3026&lt;=34999),"30000 - 34999",AND(C3026&gt;=35000,C3026&lt;=39999),"35000 - 39999",AND(C3026&gt;=40000,C3026&lt;=44999),"40000 - 44999",AND(C3026&gt;=45000,C3026&lt;=49999),"45000 - 49999",C3026&gt;=50000,"50000 or more")</f>
        <v>5000 - 9999</v>
      </c>
    </row>
    <row r="3027" spans="1:4" x14ac:dyDescent="0.25">
      <c r="A3027">
        <v>145</v>
      </c>
      <c r="B3027" t="str" cm="1">
        <f t="array" ref="B3027">_xlfn.IFS(Data!F3027 = "successful", "successful",Data!F3027="failed","unsuccessful",Data!F3027="canceled","unsuccessful",Data!F3027="live","live")</f>
        <v>successful</v>
      </c>
      <c r="C3027">
        <v>2500</v>
      </c>
      <c r="D3027" t="str" cm="1">
        <f t="array" ref="D3027">_xlfn.IFS(C3027&lt;1000,"&lt;1000",AND(C3027&gt;=1000,C3027&lt;=4999),"1000 - 4999",AND(C3027&gt;=5000,C3027&lt;=9999),"5000 - 9999",AND(C3027&gt;=10000,C3027&lt;=14999),"10000 - 14999",AND(C3027&gt;=15000,C3027&lt;=19999),"15000 - 19999",AND(C3027&gt;=20000,C3027&lt;=24999),"20000 - 24999",AND(C3027&gt;=25000,C3027&lt;=29999),"25000 - 29999",AND(C3027&gt;=30000,C3027&lt;=34999),"30000 - 34999",AND(C3027&gt;=35000,C3027&lt;=39999),"35000 - 39999",AND(C3027&gt;=40000,C3027&lt;=44999),"40000 - 44999",AND(C3027&gt;=45000,C3027&lt;=49999),"45000 - 49999",C3027&gt;=50000,"50000 or more")</f>
        <v>1000 - 4999</v>
      </c>
    </row>
    <row r="3028" spans="1:4" x14ac:dyDescent="0.25">
      <c r="A3028">
        <v>25</v>
      </c>
      <c r="B3028" t="str" cm="1">
        <f t="array" ref="B3028">_xlfn.IFS(Data!F3028 = "successful", "successful",Data!F3028="failed","unsuccessful",Data!F3028="canceled","unsuccessful",Data!F3028="live","live")</f>
        <v>successful</v>
      </c>
      <c r="C3028">
        <v>900</v>
      </c>
      <c r="D3028" t="str" cm="1">
        <f t="array" ref="D3028">_xlfn.IFS(C3028&lt;1000,"&lt;1000",AND(C3028&gt;=1000,C3028&lt;=4999),"1000 - 4999",AND(C3028&gt;=5000,C3028&lt;=9999),"5000 - 9999",AND(C3028&gt;=10000,C3028&lt;=14999),"10000 - 14999",AND(C3028&gt;=15000,C3028&lt;=19999),"15000 - 19999",AND(C3028&gt;=20000,C3028&lt;=24999),"20000 - 24999",AND(C3028&gt;=25000,C3028&lt;=29999),"25000 - 29999",AND(C3028&gt;=30000,C3028&lt;=34999),"30000 - 34999",AND(C3028&gt;=35000,C3028&lt;=39999),"35000 - 39999",AND(C3028&gt;=40000,C3028&lt;=44999),"40000 - 44999",AND(C3028&gt;=45000,C3028&lt;=49999),"45000 - 49999",C3028&gt;=50000,"50000 or more")</f>
        <v>&lt;1000</v>
      </c>
    </row>
    <row r="3029" spans="1:4" x14ac:dyDescent="0.25">
      <c r="A3029">
        <v>320</v>
      </c>
      <c r="B3029" t="str" cm="1">
        <f t="array" ref="B3029">_xlfn.IFS(Data!F3029 = "successful", "successful",Data!F3029="failed","unsuccessful",Data!F3029="canceled","unsuccessful",Data!F3029="live","live")</f>
        <v>successful</v>
      </c>
      <c r="C3029">
        <v>40000</v>
      </c>
      <c r="D3029" t="str" cm="1">
        <f t="array" ref="D3029">_xlfn.IFS(C3029&lt;1000,"&lt;1000",AND(C3029&gt;=1000,C3029&lt;=4999),"1000 - 4999",AND(C3029&gt;=5000,C3029&lt;=9999),"5000 - 9999",AND(C3029&gt;=10000,C3029&lt;=14999),"10000 - 14999",AND(C3029&gt;=15000,C3029&lt;=19999),"15000 - 19999",AND(C3029&gt;=20000,C3029&lt;=24999),"20000 - 24999",AND(C3029&gt;=25000,C3029&lt;=29999),"25000 - 29999",AND(C3029&gt;=30000,C3029&lt;=34999),"30000 - 34999",AND(C3029&gt;=35000,C3029&lt;=39999),"35000 - 39999",AND(C3029&gt;=40000,C3029&lt;=44999),"40000 - 44999",AND(C3029&gt;=45000,C3029&lt;=49999),"45000 - 49999",C3029&gt;=50000,"50000 or more")</f>
        <v>40000 - 44999</v>
      </c>
    </row>
    <row r="3030" spans="1:4" x14ac:dyDescent="0.25">
      <c r="A3030">
        <v>99</v>
      </c>
      <c r="B3030" t="str" cm="1">
        <f t="array" ref="B3030">_xlfn.IFS(Data!F3030 = "successful", "successful",Data!F3030="failed","unsuccessful",Data!F3030="canceled","unsuccessful",Data!F3030="live","live")</f>
        <v>successful</v>
      </c>
      <c r="C3030">
        <v>5000</v>
      </c>
      <c r="D3030" t="str" cm="1">
        <f t="array" ref="D3030">_xlfn.IFS(C3030&lt;1000,"&lt;1000",AND(C3030&gt;=1000,C3030&lt;=4999),"1000 - 4999",AND(C3030&gt;=5000,C3030&lt;=9999),"5000 - 9999",AND(C3030&gt;=10000,C3030&lt;=14999),"10000 - 14999",AND(C3030&gt;=15000,C3030&lt;=19999),"15000 - 19999",AND(C3030&gt;=20000,C3030&lt;=24999),"20000 - 24999",AND(C3030&gt;=25000,C3030&lt;=29999),"25000 - 29999",AND(C3030&gt;=30000,C3030&lt;=34999),"30000 - 34999",AND(C3030&gt;=35000,C3030&lt;=39999),"35000 - 39999",AND(C3030&gt;=40000,C3030&lt;=44999),"40000 - 44999",AND(C3030&gt;=45000,C3030&lt;=49999),"45000 - 49999",C3030&gt;=50000,"50000 or more")</f>
        <v>5000 - 9999</v>
      </c>
    </row>
    <row r="3031" spans="1:4" x14ac:dyDescent="0.25">
      <c r="A3031">
        <v>348</v>
      </c>
      <c r="B3031" t="str" cm="1">
        <f t="array" ref="B3031">_xlfn.IFS(Data!F3031 = "successful", "successful",Data!F3031="failed","unsuccessful",Data!F3031="canceled","unsuccessful",Data!F3031="live","live")</f>
        <v>successful</v>
      </c>
      <c r="C3031">
        <v>30000</v>
      </c>
      <c r="D3031" t="str" cm="1">
        <f t="array" ref="D3031">_xlfn.IFS(C3031&lt;1000,"&lt;1000",AND(C3031&gt;=1000,C3031&lt;=4999),"1000 - 4999",AND(C3031&gt;=5000,C3031&lt;=9999),"5000 - 9999",AND(C3031&gt;=10000,C3031&lt;=14999),"10000 - 14999",AND(C3031&gt;=15000,C3031&lt;=19999),"15000 - 19999",AND(C3031&gt;=20000,C3031&lt;=24999),"20000 - 24999",AND(C3031&gt;=25000,C3031&lt;=29999),"25000 - 29999",AND(C3031&gt;=30000,C3031&lt;=34999),"30000 - 34999",AND(C3031&gt;=35000,C3031&lt;=39999),"35000 - 39999",AND(C3031&gt;=40000,C3031&lt;=44999),"40000 - 44999",AND(C3031&gt;=45000,C3031&lt;=49999),"45000 - 49999",C3031&gt;=50000,"50000 or more")</f>
        <v>30000 - 34999</v>
      </c>
    </row>
    <row r="3032" spans="1:4" x14ac:dyDescent="0.25">
      <c r="A3032">
        <v>41</v>
      </c>
      <c r="B3032" t="str" cm="1">
        <f t="array" ref="B3032">_xlfn.IFS(Data!F3032 = "successful", "successful",Data!F3032="failed","unsuccessful",Data!F3032="canceled","unsuccessful",Data!F3032="live","live")</f>
        <v>successful</v>
      </c>
      <c r="C3032">
        <v>1750</v>
      </c>
      <c r="D3032" t="str" cm="1">
        <f t="array" ref="D3032">_xlfn.IFS(C3032&lt;1000,"&lt;1000",AND(C3032&gt;=1000,C3032&lt;=4999),"1000 - 4999",AND(C3032&gt;=5000,C3032&lt;=9999),"5000 - 9999",AND(C3032&gt;=10000,C3032&lt;=14999),"10000 - 14999",AND(C3032&gt;=15000,C3032&lt;=19999),"15000 - 19999",AND(C3032&gt;=20000,C3032&lt;=24999),"20000 - 24999",AND(C3032&gt;=25000,C3032&lt;=29999),"25000 - 29999",AND(C3032&gt;=30000,C3032&lt;=34999),"30000 - 34999",AND(C3032&gt;=35000,C3032&lt;=39999),"35000 - 39999",AND(C3032&gt;=40000,C3032&lt;=44999),"40000 - 44999",AND(C3032&gt;=45000,C3032&lt;=49999),"45000 - 49999",C3032&gt;=50000,"50000 or more")</f>
        <v>1000 - 4999</v>
      </c>
    </row>
    <row r="3033" spans="1:4" x14ac:dyDescent="0.25">
      <c r="A3033">
        <v>29</v>
      </c>
      <c r="B3033" t="str" cm="1">
        <f t="array" ref="B3033">_xlfn.IFS(Data!F3033 = "successful", "successful",Data!F3033="failed","unsuccessful",Data!F3033="canceled","unsuccessful",Data!F3033="live","live")</f>
        <v>successful</v>
      </c>
      <c r="C3033">
        <v>1500</v>
      </c>
      <c r="D3033" t="str" cm="1">
        <f t="array" ref="D3033">_xlfn.IFS(C3033&lt;1000,"&lt;1000",AND(C3033&gt;=1000,C3033&lt;=4999),"1000 - 4999",AND(C3033&gt;=5000,C3033&lt;=9999),"5000 - 9999",AND(C3033&gt;=10000,C3033&lt;=14999),"10000 - 14999",AND(C3033&gt;=15000,C3033&lt;=19999),"15000 - 19999",AND(C3033&gt;=20000,C3033&lt;=24999),"20000 - 24999",AND(C3033&gt;=25000,C3033&lt;=29999),"25000 - 29999",AND(C3033&gt;=30000,C3033&lt;=34999),"30000 - 34999",AND(C3033&gt;=35000,C3033&lt;=39999),"35000 - 39999",AND(C3033&gt;=40000,C3033&lt;=44999),"40000 - 44999",AND(C3033&gt;=45000,C3033&lt;=49999),"45000 - 49999",C3033&gt;=50000,"50000 or more")</f>
        <v>1000 - 4999</v>
      </c>
    </row>
    <row r="3034" spans="1:4" x14ac:dyDescent="0.25">
      <c r="A3034">
        <v>25</v>
      </c>
      <c r="B3034" t="str" cm="1">
        <f t="array" ref="B3034">_xlfn.IFS(Data!F3034 = "successful", "successful",Data!F3034="failed","unsuccessful",Data!F3034="canceled","unsuccessful",Data!F3034="live","live")</f>
        <v>successful</v>
      </c>
      <c r="C3034">
        <v>1000</v>
      </c>
      <c r="D3034" t="str" cm="1">
        <f t="array" ref="D3034">_xlfn.IFS(C3034&lt;1000,"&lt;1000",AND(C3034&gt;=1000,C3034&lt;=4999),"1000 - 4999",AND(C3034&gt;=5000,C3034&lt;=9999),"5000 - 9999",AND(C3034&gt;=10000,C3034&lt;=14999),"10000 - 14999",AND(C3034&gt;=15000,C3034&lt;=19999),"15000 - 19999",AND(C3034&gt;=20000,C3034&lt;=24999),"20000 - 24999",AND(C3034&gt;=25000,C3034&lt;=29999),"25000 - 29999",AND(C3034&gt;=30000,C3034&lt;=34999),"30000 - 34999",AND(C3034&gt;=35000,C3034&lt;=39999),"35000 - 39999",AND(C3034&gt;=40000,C3034&lt;=44999),"40000 - 44999",AND(C3034&gt;=45000,C3034&lt;=49999),"45000 - 49999",C3034&gt;=50000,"50000 or more")</f>
        <v>1000 - 4999</v>
      </c>
    </row>
    <row r="3035" spans="1:4" x14ac:dyDescent="0.25">
      <c r="A3035">
        <v>23</v>
      </c>
      <c r="B3035" t="str" cm="1">
        <f t="array" ref="B3035">_xlfn.IFS(Data!F3035 = "successful", "successful",Data!F3035="failed","unsuccessful",Data!F3035="canceled","unsuccessful",Data!F3035="live","live")</f>
        <v>successful</v>
      </c>
      <c r="C3035">
        <v>3000</v>
      </c>
      <c r="D3035" t="str" cm="1">
        <f t="array" ref="D3035">_xlfn.IFS(C3035&lt;1000,"&lt;1000",AND(C3035&gt;=1000,C3035&lt;=4999),"1000 - 4999",AND(C3035&gt;=5000,C3035&lt;=9999),"5000 - 9999",AND(C3035&gt;=10000,C3035&lt;=14999),"10000 - 14999",AND(C3035&gt;=15000,C3035&lt;=19999),"15000 - 19999",AND(C3035&gt;=20000,C3035&lt;=24999),"20000 - 24999",AND(C3035&gt;=25000,C3035&lt;=29999),"25000 - 29999",AND(C3035&gt;=30000,C3035&lt;=34999),"30000 - 34999",AND(C3035&gt;=35000,C3035&lt;=39999),"35000 - 39999",AND(C3035&gt;=40000,C3035&lt;=44999),"40000 - 44999",AND(C3035&gt;=45000,C3035&lt;=49999),"45000 - 49999",C3035&gt;=50000,"50000 or more")</f>
        <v>1000 - 4999</v>
      </c>
    </row>
    <row r="3036" spans="1:4" x14ac:dyDescent="0.25">
      <c r="A3036">
        <v>1260</v>
      </c>
      <c r="B3036" t="str" cm="1">
        <f t="array" ref="B3036">_xlfn.IFS(Data!F3036 = "successful", "successful",Data!F3036="failed","unsuccessful",Data!F3036="canceled","unsuccessful",Data!F3036="live","live")</f>
        <v>successful</v>
      </c>
      <c r="C3036">
        <v>100000</v>
      </c>
      <c r="D3036" t="str" cm="1">
        <f t="array" ref="D3036">_xlfn.IFS(C3036&lt;1000,"&lt;1000",AND(C3036&gt;=1000,C3036&lt;=4999),"1000 - 4999",AND(C3036&gt;=5000,C3036&lt;=9999),"5000 - 9999",AND(C3036&gt;=10000,C3036&lt;=14999),"10000 - 14999",AND(C3036&gt;=15000,C3036&lt;=19999),"15000 - 19999",AND(C3036&gt;=20000,C3036&lt;=24999),"20000 - 24999",AND(C3036&gt;=25000,C3036&lt;=29999),"25000 - 29999",AND(C3036&gt;=30000,C3036&lt;=34999),"30000 - 34999",AND(C3036&gt;=35000,C3036&lt;=39999),"35000 - 39999",AND(C3036&gt;=40000,C3036&lt;=44999),"40000 - 44999",AND(C3036&gt;=45000,C3036&lt;=49999),"45000 - 49999",C3036&gt;=50000,"50000 or more")</f>
        <v>50000 or more</v>
      </c>
    </row>
    <row r="3037" spans="1:4" x14ac:dyDescent="0.25">
      <c r="A3037">
        <v>307</v>
      </c>
      <c r="B3037" t="str" cm="1">
        <f t="array" ref="B3037">_xlfn.IFS(Data!F3037 = "successful", "successful",Data!F3037="failed","unsuccessful",Data!F3037="canceled","unsuccessful",Data!F3037="live","live")</f>
        <v>successful</v>
      </c>
      <c r="C3037">
        <v>25000</v>
      </c>
      <c r="D3037" t="str" cm="1">
        <f t="array" ref="D3037">_xlfn.IFS(C3037&lt;1000,"&lt;1000",AND(C3037&gt;=1000,C3037&lt;=4999),"1000 - 4999",AND(C3037&gt;=5000,C3037&lt;=9999),"5000 - 9999",AND(C3037&gt;=10000,C3037&lt;=14999),"10000 - 14999",AND(C3037&gt;=15000,C3037&lt;=19999),"15000 - 19999",AND(C3037&gt;=20000,C3037&lt;=24999),"20000 - 24999",AND(C3037&gt;=25000,C3037&lt;=29999),"25000 - 29999",AND(C3037&gt;=30000,C3037&lt;=34999),"30000 - 34999",AND(C3037&gt;=35000,C3037&lt;=39999),"35000 - 39999",AND(C3037&gt;=40000,C3037&lt;=44999),"40000 - 44999",AND(C3037&gt;=45000,C3037&lt;=49999),"45000 - 49999",C3037&gt;=50000,"50000 or more")</f>
        <v>25000 - 29999</v>
      </c>
    </row>
    <row r="3038" spans="1:4" x14ac:dyDescent="0.25">
      <c r="A3038">
        <v>329</v>
      </c>
      <c r="B3038" t="str" cm="1">
        <f t="array" ref="B3038">_xlfn.IFS(Data!F3038 = "successful", "successful",Data!F3038="failed","unsuccessful",Data!F3038="canceled","unsuccessful",Data!F3038="live","live")</f>
        <v>successful</v>
      </c>
      <c r="C3038">
        <v>25000</v>
      </c>
      <c r="D3038" t="str" cm="1">
        <f t="array" ref="D3038">_xlfn.IFS(C3038&lt;1000,"&lt;1000",AND(C3038&gt;=1000,C3038&lt;=4999),"1000 - 4999",AND(C3038&gt;=5000,C3038&lt;=9999),"5000 - 9999",AND(C3038&gt;=10000,C3038&lt;=14999),"10000 - 14999",AND(C3038&gt;=15000,C3038&lt;=19999),"15000 - 19999",AND(C3038&gt;=20000,C3038&lt;=24999),"20000 - 24999",AND(C3038&gt;=25000,C3038&lt;=29999),"25000 - 29999",AND(C3038&gt;=30000,C3038&lt;=34999),"30000 - 34999",AND(C3038&gt;=35000,C3038&lt;=39999),"35000 - 39999",AND(C3038&gt;=40000,C3038&lt;=44999),"40000 - 44999",AND(C3038&gt;=45000,C3038&lt;=49999),"45000 - 49999",C3038&gt;=50000,"50000 or more")</f>
        <v>25000 - 29999</v>
      </c>
    </row>
    <row r="3039" spans="1:4" x14ac:dyDescent="0.25">
      <c r="A3039">
        <v>32</v>
      </c>
      <c r="B3039" t="str" cm="1">
        <f t="array" ref="B3039">_xlfn.IFS(Data!F3039 = "successful", "successful",Data!F3039="failed","unsuccessful",Data!F3039="canceled","unsuccessful",Data!F3039="live","live")</f>
        <v>successful</v>
      </c>
      <c r="C3039">
        <v>500</v>
      </c>
      <c r="D3039" t="str" cm="1">
        <f t="array" ref="D3039">_xlfn.IFS(C3039&lt;1000,"&lt;1000",AND(C3039&gt;=1000,C3039&lt;=4999),"1000 - 4999",AND(C3039&gt;=5000,C3039&lt;=9999),"5000 - 9999",AND(C3039&gt;=10000,C3039&lt;=14999),"10000 - 14999",AND(C3039&gt;=15000,C3039&lt;=19999),"15000 - 19999",AND(C3039&gt;=20000,C3039&lt;=24999),"20000 - 24999",AND(C3039&gt;=25000,C3039&lt;=29999),"25000 - 29999",AND(C3039&gt;=30000,C3039&lt;=34999),"30000 - 34999",AND(C3039&gt;=35000,C3039&lt;=39999),"35000 - 39999",AND(C3039&gt;=40000,C3039&lt;=44999),"40000 - 44999",AND(C3039&gt;=45000,C3039&lt;=49999),"45000 - 49999",C3039&gt;=50000,"50000 or more")</f>
        <v>&lt;1000</v>
      </c>
    </row>
    <row r="3040" spans="1:4" x14ac:dyDescent="0.25">
      <c r="A3040">
        <v>27</v>
      </c>
      <c r="B3040" t="str" cm="1">
        <f t="array" ref="B3040">_xlfn.IFS(Data!F3040 = "successful", "successful",Data!F3040="failed","unsuccessful",Data!F3040="canceled","unsuccessful",Data!F3040="live","live")</f>
        <v>successful</v>
      </c>
      <c r="C3040">
        <v>1000</v>
      </c>
      <c r="D3040" t="str" cm="1">
        <f t="array" ref="D3040">_xlfn.IFS(C3040&lt;1000,"&lt;1000",AND(C3040&gt;=1000,C3040&lt;=4999),"1000 - 4999",AND(C3040&gt;=5000,C3040&lt;=9999),"5000 - 9999",AND(C3040&gt;=10000,C3040&lt;=14999),"10000 - 14999",AND(C3040&gt;=15000,C3040&lt;=19999),"15000 - 19999",AND(C3040&gt;=20000,C3040&lt;=24999),"20000 - 24999",AND(C3040&gt;=25000,C3040&lt;=29999),"25000 - 29999",AND(C3040&gt;=30000,C3040&lt;=34999),"30000 - 34999",AND(C3040&gt;=35000,C3040&lt;=39999),"35000 - 39999",AND(C3040&gt;=40000,C3040&lt;=44999),"40000 - 44999",AND(C3040&gt;=45000,C3040&lt;=49999),"45000 - 49999",C3040&gt;=50000,"50000 or more")</f>
        <v>1000 - 4999</v>
      </c>
    </row>
    <row r="3041" spans="1:4" x14ac:dyDescent="0.25">
      <c r="A3041">
        <v>236</v>
      </c>
      <c r="B3041" t="str" cm="1">
        <f t="array" ref="B3041">_xlfn.IFS(Data!F3041 = "successful", "successful",Data!F3041="failed","unsuccessful",Data!F3041="canceled","unsuccessful",Data!F3041="live","live")</f>
        <v>successful</v>
      </c>
      <c r="C3041">
        <v>20000</v>
      </c>
      <c r="D3041" t="str" cm="1">
        <f t="array" ref="D3041">_xlfn.IFS(C3041&lt;1000,"&lt;1000",AND(C3041&gt;=1000,C3041&lt;=4999),"1000 - 4999",AND(C3041&gt;=5000,C3041&lt;=9999),"5000 - 9999",AND(C3041&gt;=10000,C3041&lt;=14999),"10000 - 14999",AND(C3041&gt;=15000,C3041&lt;=19999),"15000 - 19999",AND(C3041&gt;=20000,C3041&lt;=24999),"20000 - 24999",AND(C3041&gt;=25000,C3041&lt;=29999),"25000 - 29999",AND(C3041&gt;=30000,C3041&lt;=34999),"30000 - 34999",AND(C3041&gt;=35000,C3041&lt;=39999),"35000 - 39999",AND(C3041&gt;=40000,C3041&lt;=44999),"40000 - 44999",AND(C3041&gt;=45000,C3041&lt;=49999),"45000 - 49999",C3041&gt;=50000,"50000 or more")</f>
        <v>20000 - 24999</v>
      </c>
    </row>
    <row r="3042" spans="1:4" x14ac:dyDescent="0.25">
      <c r="A3042">
        <v>42</v>
      </c>
      <c r="B3042" t="str" cm="1">
        <f t="array" ref="B3042">_xlfn.IFS(Data!F3042 = "successful", "successful",Data!F3042="failed","unsuccessful",Data!F3042="canceled","unsuccessful",Data!F3042="live","live")</f>
        <v>successful</v>
      </c>
      <c r="C3042">
        <v>3000</v>
      </c>
      <c r="D3042" t="str" cm="1">
        <f t="array" ref="D3042">_xlfn.IFS(C3042&lt;1000,"&lt;1000",AND(C3042&gt;=1000,C3042&lt;=4999),"1000 - 4999",AND(C3042&gt;=5000,C3042&lt;=9999),"5000 - 9999",AND(C3042&gt;=10000,C3042&lt;=14999),"10000 - 14999",AND(C3042&gt;=15000,C3042&lt;=19999),"15000 - 19999",AND(C3042&gt;=20000,C3042&lt;=24999),"20000 - 24999",AND(C3042&gt;=25000,C3042&lt;=29999),"25000 - 29999",AND(C3042&gt;=30000,C3042&lt;=34999),"30000 - 34999",AND(C3042&gt;=35000,C3042&lt;=39999),"35000 - 39999",AND(C3042&gt;=40000,C3042&lt;=44999),"40000 - 44999",AND(C3042&gt;=45000,C3042&lt;=49999),"45000 - 49999",C3042&gt;=50000,"50000 or more")</f>
        <v>1000 - 4999</v>
      </c>
    </row>
    <row r="3043" spans="1:4" x14ac:dyDescent="0.25">
      <c r="A3043">
        <v>95</v>
      </c>
      <c r="B3043" t="str" cm="1">
        <f t="array" ref="B3043">_xlfn.IFS(Data!F3043 = "successful", "successful",Data!F3043="failed","unsuccessful",Data!F3043="canceled","unsuccessful",Data!F3043="live","live")</f>
        <v>successful</v>
      </c>
      <c r="C3043">
        <v>8300</v>
      </c>
      <c r="D3043" t="str" cm="1">
        <f t="array" ref="D3043">_xlfn.IFS(C3043&lt;1000,"&lt;1000",AND(C3043&gt;=1000,C3043&lt;=4999),"1000 - 4999",AND(C3043&gt;=5000,C3043&lt;=9999),"5000 - 9999",AND(C3043&gt;=10000,C3043&lt;=14999),"10000 - 14999",AND(C3043&gt;=15000,C3043&lt;=19999),"15000 - 19999",AND(C3043&gt;=20000,C3043&lt;=24999),"20000 - 24999",AND(C3043&gt;=25000,C3043&lt;=29999),"25000 - 29999",AND(C3043&gt;=30000,C3043&lt;=34999),"30000 - 34999",AND(C3043&gt;=35000,C3043&lt;=39999),"35000 - 39999",AND(C3043&gt;=40000,C3043&lt;=44999),"40000 - 44999",AND(C3043&gt;=45000,C3043&lt;=49999),"45000 - 49999",C3043&gt;=50000,"50000 or more")</f>
        <v>5000 - 9999</v>
      </c>
    </row>
    <row r="3044" spans="1:4" x14ac:dyDescent="0.25">
      <c r="A3044">
        <v>37</v>
      </c>
      <c r="B3044" t="str" cm="1">
        <f t="array" ref="B3044">_xlfn.IFS(Data!F3044 = "successful", "successful",Data!F3044="failed","unsuccessful",Data!F3044="canceled","unsuccessful",Data!F3044="live","live")</f>
        <v>successful</v>
      </c>
      <c r="C3044">
        <v>1500</v>
      </c>
      <c r="D3044" t="str" cm="1">
        <f t="array" ref="D3044">_xlfn.IFS(C3044&lt;1000,"&lt;1000",AND(C3044&gt;=1000,C3044&lt;=4999),"1000 - 4999",AND(C3044&gt;=5000,C3044&lt;=9999),"5000 - 9999",AND(C3044&gt;=10000,C3044&lt;=14999),"10000 - 14999",AND(C3044&gt;=15000,C3044&lt;=19999),"15000 - 19999",AND(C3044&gt;=20000,C3044&lt;=24999),"20000 - 24999",AND(C3044&gt;=25000,C3044&lt;=29999),"25000 - 29999",AND(C3044&gt;=30000,C3044&lt;=34999),"30000 - 34999",AND(C3044&gt;=35000,C3044&lt;=39999),"35000 - 39999",AND(C3044&gt;=40000,C3044&lt;=44999),"40000 - 44999",AND(C3044&gt;=45000,C3044&lt;=49999),"45000 - 49999",C3044&gt;=50000,"50000 or more")</f>
        <v>1000 - 4999</v>
      </c>
    </row>
    <row r="3045" spans="1:4" x14ac:dyDescent="0.25">
      <c r="A3045">
        <v>128</v>
      </c>
      <c r="B3045" t="str" cm="1">
        <f t="array" ref="B3045">_xlfn.IFS(Data!F3045 = "successful", "successful",Data!F3045="failed","unsuccessful",Data!F3045="canceled","unsuccessful",Data!F3045="live","live")</f>
        <v>successful</v>
      </c>
      <c r="C3045">
        <v>15000</v>
      </c>
      <c r="D3045" t="str" cm="1">
        <f t="array" ref="D3045">_xlfn.IFS(C3045&lt;1000,"&lt;1000",AND(C3045&gt;=1000,C3045&lt;=4999),"1000 - 4999",AND(C3045&gt;=5000,C3045&lt;=9999),"5000 - 9999",AND(C3045&gt;=10000,C3045&lt;=14999),"10000 - 14999",AND(C3045&gt;=15000,C3045&lt;=19999),"15000 - 19999",AND(C3045&gt;=20000,C3045&lt;=24999),"20000 - 24999",AND(C3045&gt;=25000,C3045&lt;=29999),"25000 - 29999",AND(C3045&gt;=30000,C3045&lt;=34999),"30000 - 34999",AND(C3045&gt;=35000,C3045&lt;=39999),"35000 - 39999",AND(C3045&gt;=40000,C3045&lt;=44999),"40000 - 44999",AND(C3045&gt;=45000,C3045&lt;=49999),"45000 - 49999",C3045&gt;=50000,"50000 or more")</f>
        <v>15000 - 19999</v>
      </c>
    </row>
    <row r="3046" spans="1:4" x14ac:dyDescent="0.25">
      <c r="A3046">
        <v>156</v>
      </c>
      <c r="B3046" t="str" cm="1">
        <f t="array" ref="B3046">_xlfn.IFS(Data!F3046 = "successful", "successful",Data!F3046="failed","unsuccessful",Data!F3046="canceled","unsuccessful",Data!F3046="live","live")</f>
        <v>successful</v>
      </c>
      <c r="C3046">
        <v>12000</v>
      </c>
      <c r="D3046" t="str" cm="1">
        <f t="array" ref="D3046">_xlfn.IFS(C3046&lt;1000,"&lt;1000",AND(C3046&gt;=1000,C3046&lt;=4999),"1000 - 4999",AND(C3046&gt;=5000,C3046&lt;=9999),"5000 - 9999",AND(C3046&gt;=10000,C3046&lt;=14999),"10000 - 14999",AND(C3046&gt;=15000,C3046&lt;=19999),"15000 - 19999",AND(C3046&gt;=20000,C3046&lt;=24999),"20000 - 24999",AND(C3046&gt;=25000,C3046&lt;=29999),"25000 - 29999",AND(C3046&gt;=30000,C3046&lt;=34999),"30000 - 34999",AND(C3046&gt;=35000,C3046&lt;=39999),"35000 - 39999",AND(C3046&gt;=40000,C3046&lt;=44999),"40000 - 44999",AND(C3046&gt;=45000,C3046&lt;=49999),"45000 - 49999",C3046&gt;=50000,"50000 or more")</f>
        <v>10000 - 14999</v>
      </c>
    </row>
    <row r="3047" spans="1:4" x14ac:dyDescent="0.25">
      <c r="A3047">
        <v>64</v>
      </c>
      <c r="B3047" t="str" cm="1">
        <f t="array" ref="B3047">_xlfn.IFS(Data!F3047 = "successful", "successful",Data!F3047="failed","unsuccessful",Data!F3047="canceled","unsuccessful",Data!F3047="live","live")</f>
        <v>successful</v>
      </c>
      <c r="C3047">
        <v>4000</v>
      </c>
      <c r="D3047" t="str" cm="1">
        <f t="array" ref="D3047">_xlfn.IFS(C3047&lt;1000,"&lt;1000",AND(C3047&gt;=1000,C3047&lt;=4999),"1000 - 4999",AND(C3047&gt;=5000,C3047&lt;=9999),"5000 - 9999",AND(C3047&gt;=10000,C3047&lt;=14999),"10000 - 14999",AND(C3047&gt;=15000,C3047&lt;=19999),"15000 - 19999",AND(C3047&gt;=20000,C3047&lt;=24999),"20000 - 24999",AND(C3047&gt;=25000,C3047&lt;=29999),"25000 - 29999",AND(C3047&gt;=30000,C3047&lt;=34999),"30000 - 34999",AND(C3047&gt;=35000,C3047&lt;=39999),"35000 - 39999",AND(C3047&gt;=40000,C3047&lt;=44999),"40000 - 44999",AND(C3047&gt;=45000,C3047&lt;=49999),"45000 - 49999",C3047&gt;=50000,"50000 or more")</f>
        <v>1000 - 4999</v>
      </c>
    </row>
    <row r="3048" spans="1:4" x14ac:dyDescent="0.25">
      <c r="A3048">
        <v>58</v>
      </c>
      <c r="B3048" t="str" cm="1">
        <f t="array" ref="B3048">_xlfn.IFS(Data!F3048 = "successful", "successful",Data!F3048="failed","unsuccessful",Data!F3048="canceled","unsuccessful",Data!F3048="live","live")</f>
        <v>successful</v>
      </c>
      <c r="C3048">
        <v>7900</v>
      </c>
      <c r="D3048" t="str" cm="1">
        <f t="array" ref="D3048">_xlfn.IFS(C3048&lt;1000,"&lt;1000",AND(C3048&gt;=1000,C3048&lt;=4999),"1000 - 4999",AND(C3048&gt;=5000,C3048&lt;=9999),"5000 - 9999",AND(C3048&gt;=10000,C3048&lt;=14999),"10000 - 14999",AND(C3048&gt;=15000,C3048&lt;=19999),"15000 - 19999",AND(C3048&gt;=20000,C3048&lt;=24999),"20000 - 24999",AND(C3048&gt;=25000,C3048&lt;=29999),"25000 - 29999",AND(C3048&gt;=30000,C3048&lt;=34999),"30000 - 34999",AND(C3048&gt;=35000,C3048&lt;=39999),"35000 - 39999",AND(C3048&gt;=40000,C3048&lt;=44999),"40000 - 44999",AND(C3048&gt;=45000,C3048&lt;=49999),"45000 - 49999",C3048&gt;=50000,"50000 or more")</f>
        <v>5000 - 9999</v>
      </c>
    </row>
    <row r="3049" spans="1:4" x14ac:dyDescent="0.25">
      <c r="A3049">
        <v>20</v>
      </c>
      <c r="B3049" t="str" cm="1">
        <f t="array" ref="B3049">_xlfn.IFS(Data!F3049 = "successful", "successful",Data!F3049="failed","unsuccessful",Data!F3049="canceled","unsuccessful",Data!F3049="live","live")</f>
        <v>successful</v>
      </c>
      <c r="C3049">
        <v>500</v>
      </c>
      <c r="D3049" t="str" cm="1">
        <f t="array" ref="D3049">_xlfn.IFS(C3049&lt;1000,"&lt;1000",AND(C3049&gt;=1000,C3049&lt;=4999),"1000 - 4999",AND(C3049&gt;=5000,C3049&lt;=9999),"5000 - 9999",AND(C3049&gt;=10000,C3049&lt;=14999),"10000 - 14999",AND(C3049&gt;=15000,C3049&lt;=19999),"15000 - 19999",AND(C3049&gt;=20000,C3049&lt;=24999),"20000 - 24999",AND(C3049&gt;=25000,C3049&lt;=29999),"25000 - 29999",AND(C3049&gt;=30000,C3049&lt;=34999),"30000 - 34999",AND(C3049&gt;=35000,C3049&lt;=39999),"35000 - 39999",AND(C3049&gt;=40000,C3049&lt;=44999),"40000 - 44999",AND(C3049&gt;=45000,C3049&lt;=49999),"45000 - 49999",C3049&gt;=50000,"50000 or more")</f>
        <v>&lt;1000</v>
      </c>
    </row>
    <row r="3050" spans="1:4" x14ac:dyDescent="0.25">
      <c r="A3050">
        <v>47</v>
      </c>
      <c r="B3050" t="str" cm="1">
        <f t="array" ref="B3050">_xlfn.IFS(Data!F3050 = "successful", "successful",Data!F3050="failed","unsuccessful",Data!F3050="canceled","unsuccessful",Data!F3050="live","live")</f>
        <v>successful</v>
      </c>
      <c r="C3050">
        <v>5000</v>
      </c>
      <c r="D3050" t="str" cm="1">
        <f t="array" ref="D3050">_xlfn.IFS(C3050&lt;1000,"&lt;1000",AND(C3050&gt;=1000,C3050&lt;=4999),"1000 - 4999",AND(C3050&gt;=5000,C3050&lt;=9999),"5000 - 9999",AND(C3050&gt;=10000,C3050&lt;=14999),"10000 - 14999",AND(C3050&gt;=15000,C3050&lt;=19999),"15000 - 19999",AND(C3050&gt;=20000,C3050&lt;=24999),"20000 - 24999",AND(C3050&gt;=25000,C3050&lt;=29999),"25000 - 29999",AND(C3050&gt;=30000,C3050&lt;=34999),"30000 - 34999",AND(C3050&gt;=35000,C3050&lt;=39999),"35000 - 39999",AND(C3050&gt;=40000,C3050&lt;=44999),"40000 - 44999",AND(C3050&gt;=45000,C3050&lt;=49999),"45000 - 49999",C3050&gt;=50000,"50000 or more")</f>
        <v>5000 - 9999</v>
      </c>
    </row>
    <row r="3051" spans="1:4" x14ac:dyDescent="0.25">
      <c r="A3051">
        <v>54</v>
      </c>
      <c r="B3051" t="str" cm="1">
        <f t="array" ref="B3051">_xlfn.IFS(Data!F3051 = "successful", "successful",Data!F3051="failed","unsuccessful",Data!F3051="canceled","unsuccessful",Data!F3051="live","live")</f>
        <v>successful</v>
      </c>
      <c r="C3051">
        <v>3750</v>
      </c>
      <c r="D3051" t="str" cm="1">
        <f t="array" ref="D3051">_xlfn.IFS(C3051&lt;1000,"&lt;1000",AND(C3051&gt;=1000,C3051&lt;=4999),"1000 - 4999",AND(C3051&gt;=5000,C3051&lt;=9999),"5000 - 9999",AND(C3051&gt;=10000,C3051&lt;=14999),"10000 - 14999",AND(C3051&gt;=15000,C3051&lt;=19999),"15000 - 19999",AND(C3051&gt;=20000,C3051&lt;=24999),"20000 - 24999",AND(C3051&gt;=25000,C3051&lt;=29999),"25000 - 29999",AND(C3051&gt;=30000,C3051&lt;=34999),"30000 - 34999",AND(C3051&gt;=35000,C3051&lt;=39999),"35000 - 39999",AND(C3051&gt;=40000,C3051&lt;=44999),"40000 - 44999",AND(C3051&gt;=45000,C3051&lt;=49999),"45000 - 49999",C3051&gt;=50000,"50000 or more")</f>
        <v>1000 - 4999</v>
      </c>
    </row>
    <row r="3052" spans="1:4" x14ac:dyDescent="0.25">
      <c r="A3052">
        <v>9</v>
      </c>
      <c r="B3052" t="str" cm="1">
        <f t="array" ref="B3052">_xlfn.IFS(Data!F3052 = "successful", "successful",Data!F3052="failed","unsuccessful",Data!F3052="canceled","unsuccessful",Data!F3052="live","live")</f>
        <v>successful</v>
      </c>
      <c r="C3052">
        <v>600</v>
      </c>
      <c r="D3052" t="str" cm="1">
        <f t="array" ref="D3052">_xlfn.IFS(C3052&lt;1000,"&lt;1000",AND(C3052&gt;=1000,C3052&lt;=4999),"1000 - 4999",AND(C3052&gt;=5000,C3052&lt;=9999),"5000 - 9999",AND(C3052&gt;=10000,C3052&lt;=14999),"10000 - 14999",AND(C3052&gt;=15000,C3052&lt;=19999),"15000 - 19999",AND(C3052&gt;=20000,C3052&lt;=24999),"20000 - 24999",AND(C3052&gt;=25000,C3052&lt;=29999),"25000 - 29999",AND(C3052&gt;=30000,C3052&lt;=34999),"30000 - 34999",AND(C3052&gt;=35000,C3052&lt;=39999),"35000 - 39999",AND(C3052&gt;=40000,C3052&lt;=44999),"40000 - 44999",AND(C3052&gt;=45000,C3052&lt;=49999),"45000 - 49999",C3052&gt;=50000,"50000 or more")</f>
        <v>&lt;1000</v>
      </c>
    </row>
    <row r="3053" spans="1:4" x14ac:dyDescent="0.25">
      <c r="A3053">
        <v>35</v>
      </c>
      <c r="B3053" t="str" cm="1">
        <f t="array" ref="B3053">_xlfn.IFS(Data!F3053 = "successful", "successful",Data!F3053="failed","unsuccessful",Data!F3053="canceled","unsuccessful",Data!F3053="live","live")</f>
        <v>unsuccessful</v>
      </c>
      <c r="C3053">
        <v>3500</v>
      </c>
      <c r="D3053" t="str" cm="1">
        <f t="array" ref="D3053">_xlfn.IFS(C3053&lt;1000,"&lt;1000",AND(C3053&gt;=1000,C3053&lt;=4999),"1000 - 4999",AND(C3053&gt;=5000,C3053&lt;=9999),"5000 - 9999",AND(C3053&gt;=10000,C3053&lt;=14999),"10000 - 14999",AND(C3053&gt;=15000,C3053&lt;=19999),"15000 - 19999",AND(C3053&gt;=20000,C3053&lt;=24999),"20000 - 24999",AND(C3053&gt;=25000,C3053&lt;=29999),"25000 - 29999",AND(C3053&gt;=30000,C3053&lt;=34999),"30000 - 34999",AND(C3053&gt;=35000,C3053&lt;=39999),"35000 - 39999",AND(C3053&gt;=40000,C3053&lt;=44999),"40000 - 44999",AND(C3053&gt;=45000,C3053&lt;=49999),"45000 - 49999",C3053&gt;=50000,"50000 or more")</f>
        <v>1000 - 4999</v>
      </c>
    </row>
    <row r="3054" spans="1:4" x14ac:dyDescent="0.25">
      <c r="A3054">
        <v>2</v>
      </c>
      <c r="B3054" t="str" cm="1">
        <f t="array" ref="B3054">_xlfn.IFS(Data!F3054 = "successful", "successful",Data!F3054="failed","unsuccessful",Data!F3054="canceled","unsuccessful",Data!F3054="live","live")</f>
        <v>unsuccessful</v>
      </c>
      <c r="C3054">
        <v>50000</v>
      </c>
      <c r="D3054" t="str" cm="1">
        <f t="array" ref="D3054">_xlfn.IFS(C3054&lt;1000,"&lt;1000",AND(C3054&gt;=1000,C3054&lt;=4999),"1000 - 4999",AND(C3054&gt;=5000,C3054&lt;=9999),"5000 - 9999",AND(C3054&gt;=10000,C3054&lt;=14999),"10000 - 14999",AND(C3054&gt;=15000,C3054&lt;=19999),"15000 - 19999",AND(C3054&gt;=20000,C3054&lt;=24999),"20000 - 24999",AND(C3054&gt;=25000,C3054&lt;=29999),"25000 - 29999",AND(C3054&gt;=30000,C3054&lt;=34999),"30000 - 34999",AND(C3054&gt;=35000,C3054&lt;=39999),"35000 - 39999",AND(C3054&gt;=40000,C3054&lt;=44999),"40000 - 44999",AND(C3054&gt;=45000,C3054&lt;=49999),"45000 - 49999",C3054&gt;=50000,"50000 or more")</f>
        <v>50000 or more</v>
      </c>
    </row>
    <row r="3055" spans="1:4" x14ac:dyDescent="0.25">
      <c r="A3055">
        <v>3</v>
      </c>
      <c r="B3055" t="str" cm="1">
        <f t="array" ref="B3055">_xlfn.IFS(Data!F3055 = "successful", "successful",Data!F3055="failed","unsuccessful",Data!F3055="canceled","unsuccessful",Data!F3055="live","live")</f>
        <v>unsuccessful</v>
      </c>
      <c r="C3055">
        <v>10000</v>
      </c>
      <c r="D3055" t="str" cm="1">
        <f t="array" ref="D3055">_xlfn.IFS(C3055&lt;1000,"&lt;1000",AND(C3055&gt;=1000,C3055&lt;=4999),"1000 - 4999",AND(C3055&gt;=5000,C3055&lt;=9999),"5000 - 9999",AND(C3055&gt;=10000,C3055&lt;=14999),"10000 - 14999",AND(C3055&gt;=15000,C3055&lt;=19999),"15000 - 19999",AND(C3055&gt;=20000,C3055&lt;=24999),"20000 - 24999",AND(C3055&gt;=25000,C3055&lt;=29999),"25000 - 29999",AND(C3055&gt;=30000,C3055&lt;=34999),"30000 - 34999",AND(C3055&gt;=35000,C3055&lt;=39999),"35000 - 39999",AND(C3055&gt;=40000,C3055&lt;=44999),"40000 - 44999",AND(C3055&gt;=45000,C3055&lt;=49999),"45000 - 49999",C3055&gt;=50000,"50000 or more")</f>
        <v>10000 - 14999</v>
      </c>
    </row>
    <row r="3056" spans="1:4" x14ac:dyDescent="0.25">
      <c r="A3056">
        <v>0</v>
      </c>
      <c r="B3056" t="str" cm="1">
        <f t="array" ref="B3056">_xlfn.IFS(Data!F3056 = "successful", "successful",Data!F3056="failed","unsuccessful",Data!F3056="canceled","unsuccessful",Data!F3056="live","live")</f>
        <v>unsuccessful</v>
      </c>
      <c r="C3056">
        <v>300</v>
      </c>
      <c r="D3056" t="str" cm="1">
        <f t="array" ref="D3056">_xlfn.IFS(C3056&lt;1000,"&lt;1000",AND(C3056&gt;=1000,C3056&lt;=4999),"1000 - 4999",AND(C3056&gt;=5000,C3056&lt;=9999),"5000 - 9999",AND(C3056&gt;=10000,C3056&lt;=14999),"10000 - 14999",AND(C3056&gt;=15000,C3056&lt;=19999),"15000 - 19999",AND(C3056&gt;=20000,C3056&lt;=24999),"20000 - 24999",AND(C3056&gt;=25000,C3056&lt;=29999),"25000 - 29999",AND(C3056&gt;=30000,C3056&lt;=34999),"30000 - 34999",AND(C3056&gt;=35000,C3056&lt;=39999),"35000 - 39999",AND(C3056&gt;=40000,C3056&lt;=44999),"40000 - 44999",AND(C3056&gt;=45000,C3056&lt;=49999),"45000 - 49999",C3056&gt;=50000,"50000 or more")</f>
        <v>&lt;1000</v>
      </c>
    </row>
    <row r="3057" spans="1:4" x14ac:dyDescent="0.25">
      <c r="A3057">
        <v>1</v>
      </c>
      <c r="B3057" t="str" cm="1">
        <f t="array" ref="B3057">_xlfn.IFS(Data!F3057 = "successful", "successful",Data!F3057="failed","unsuccessful",Data!F3057="canceled","unsuccessful",Data!F3057="live","live")</f>
        <v>unsuccessful</v>
      </c>
      <c r="C3057">
        <v>20000</v>
      </c>
      <c r="D3057" t="str" cm="1">
        <f t="array" ref="D3057">_xlfn.IFS(C3057&lt;1000,"&lt;1000",AND(C3057&gt;=1000,C3057&lt;=4999),"1000 - 4999",AND(C3057&gt;=5000,C3057&lt;=9999),"5000 - 9999",AND(C3057&gt;=10000,C3057&lt;=14999),"10000 - 14999",AND(C3057&gt;=15000,C3057&lt;=19999),"15000 - 19999",AND(C3057&gt;=20000,C3057&lt;=24999),"20000 - 24999",AND(C3057&gt;=25000,C3057&lt;=29999),"25000 - 29999",AND(C3057&gt;=30000,C3057&lt;=34999),"30000 - 34999",AND(C3057&gt;=35000,C3057&lt;=39999),"35000 - 39999",AND(C3057&gt;=40000,C3057&lt;=44999),"40000 - 44999",AND(C3057&gt;=45000,C3057&lt;=49999),"45000 - 49999",C3057&gt;=50000,"50000 or more")</f>
        <v>20000 - 24999</v>
      </c>
    </row>
    <row r="3058" spans="1:4" x14ac:dyDescent="0.25">
      <c r="A3058">
        <v>0</v>
      </c>
      <c r="B3058" t="str" cm="1">
        <f t="array" ref="B3058">_xlfn.IFS(Data!F3058 = "successful", "successful",Data!F3058="failed","unsuccessful",Data!F3058="canceled","unsuccessful",Data!F3058="live","live")</f>
        <v>unsuccessful</v>
      </c>
      <c r="C3058">
        <v>25000</v>
      </c>
      <c r="D3058" t="str" cm="1">
        <f t="array" ref="D3058">_xlfn.IFS(C3058&lt;1000,"&lt;1000",AND(C3058&gt;=1000,C3058&lt;=4999),"1000 - 4999",AND(C3058&gt;=5000,C3058&lt;=9999),"5000 - 9999",AND(C3058&gt;=10000,C3058&lt;=14999),"10000 - 14999",AND(C3058&gt;=15000,C3058&lt;=19999),"15000 - 19999",AND(C3058&gt;=20000,C3058&lt;=24999),"20000 - 24999",AND(C3058&gt;=25000,C3058&lt;=29999),"25000 - 29999",AND(C3058&gt;=30000,C3058&lt;=34999),"30000 - 34999",AND(C3058&gt;=35000,C3058&lt;=39999),"35000 - 39999",AND(C3058&gt;=40000,C3058&lt;=44999),"40000 - 44999",AND(C3058&gt;=45000,C3058&lt;=49999),"45000 - 49999",C3058&gt;=50000,"50000 or more")</f>
        <v>25000 - 29999</v>
      </c>
    </row>
    <row r="3059" spans="1:4" x14ac:dyDescent="0.25">
      <c r="A3059">
        <v>0</v>
      </c>
      <c r="B3059" t="str" cm="1">
        <f t="array" ref="B3059">_xlfn.IFS(Data!F3059 = "successful", "successful",Data!F3059="failed","unsuccessful",Data!F3059="canceled","unsuccessful",Data!F3059="live","live")</f>
        <v>unsuccessful</v>
      </c>
      <c r="C3059">
        <v>50000</v>
      </c>
      <c r="D3059" t="str" cm="1">
        <f t="array" ref="D3059">_xlfn.IFS(C3059&lt;1000,"&lt;1000",AND(C3059&gt;=1000,C3059&lt;=4999),"1000 - 4999",AND(C3059&gt;=5000,C3059&lt;=9999),"5000 - 9999",AND(C3059&gt;=10000,C3059&lt;=14999),"10000 - 14999",AND(C3059&gt;=15000,C3059&lt;=19999),"15000 - 19999",AND(C3059&gt;=20000,C3059&lt;=24999),"20000 - 24999",AND(C3059&gt;=25000,C3059&lt;=29999),"25000 - 29999",AND(C3059&gt;=30000,C3059&lt;=34999),"30000 - 34999",AND(C3059&gt;=35000,C3059&lt;=39999),"35000 - 39999",AND(C3059&gt;=40000,C3059&lt;=44999),"40000 - 44999",AND(C3059&gt;=45000,C3059&lt;=49999),"45000 - 49999",C3059&gt;=50000,"50000 or more")</f>
        <v>50000 or more</v>
      </c>
    </row>
    <row r="3060" spans="1:4" x14ac:dyDescent="0.25">
      <c r="A3060">
        <v>3</v>
      </c>
      <c r="B3060" t="str" cm="1">
        <f t="array" ref="B3060">_xlfn.IFS(Data!F3060 = "successful", "successful",Data!F3060="failed","unsuccessful",Data!F3060="canceled","unsuccessful",Data!F3060="live","live")</f>
        <v>unsuccessful</v>
      </c>
      <c r="C3060">
        <v>18000</v>
      </c>
      <c r="D3060" t="str" cm="1">
        <f t="array" ref="D3060">_xlfn.IFS(C3060&lt;1000,"&lt;1000",AND(C3060&gt;=1000,C3060&lt;=4999),"1000 - 4999",AND(C3060&gt;=5000,C3060&lt;=9999),"5000 - 9999",AND(C3060&gt;=10000,C3060&lt;=14999),"10000 - 14999",AND(C3060&gt;=15000,C3060&lt;=19999),"15000 - 19999",AND(C3060&gt;=20000,C3060&lt;=24999),"20000 - 24999",AND(C3060&gt;=25000,C3060&lt;=29999),"25000 - 29999",AND(C3060&gt;=30000,C3060&lt;=34999),"30000 - 34999",AND(C3060&gt;=35000,C3060&lt;=39999),"35000 - 39999",AND(C3060&gt;=40000,C3060&lt;=44999),"40000 - 44999",AND(C3060&gt;=45000,C3060&lt;=49999),"45000 - 49999",C3060&gt;=50000,"50000 or more")</f>
        <v>15000 - 19999</v>
      </c>
    </row>
    <row r="3061" spans="1:4" x14ac:dyDescent="0.25">
      <c r="A3061">
        <v>11</v>
      </c>
      <c r="B3061" t="str" cm="1">
        <f t="array" ref="B3061">_xlfn.IFS(Data!F3061 = "successful", "successful",Data!F3061="failed","unsuccessful",Data!F3061="canceled","unsuccessful",Data!F3061="live","live")</f>
        <v>unsuccessful</v>
      </c>
      <c r="C3061">
        <v>15000</v>
      </c>
      <c r="D3061" t="str" cm="1">
        <f t="array" ref="D3061">_xlfn.IFS(C3061&lt;1000,"&lt;1000",AND(C3061&gt;=1000,C3061&lt;=4999),"1000 - 4999",AND(C3061&gt;=5000,C3061&lt;=9999),"5000 - 9999",AND(C3061&gt;=10000,C3061&lt;=14999),"10000 - 14999",AND(C3061&gt;=15000,C3061&lt;=19999),"15000 - 19999",AND(C3061&gt;=20000,C3061&lt;=24999),"20000 - 24999",AND(C3061&gt;=25000,C3061&lt;=29999),"25000 - 29999",AND(C3061&gt;=30000,C3061&lt;=34999),"30000 - 34999",AND(C3061&gt;=35000,C3061&lt;=39999),"35000 - 39999",AND(C3061&gt;=40000,C3061&lt;=44999),"40000 - 44999",AND(C3061&gt;=45000,C3061&lt;=49999),"45000 - 49999",C3061&gt;=50000,"50000 or more")</f>
        <v>15000 - 19999</v>
      </c>
    </row>
    <row r="3062" spans="1:4" x14ac:dyDescent="0.25">
      <c r="A3062">
        <v>6</v>
      </c>
      <c r="B3062" t="str" cm="1">
        <f t="array" ref="B3062">_xlfn.IFS(Data!F3062 = "successful", "successful",Data!F3062="failed","unsuccessful",Data!F3062="canceled","unsuccessful",Data!F3062="live","live")</f>
        <v>unsuccessful</v>
      </c>
      <c r="C3062">
        <v>220000</v>
      </c>
      <c r="D3062" t="str" cm="1">
        <f t="array" ref="D3062">_xlfn.IFS(C3062&lt;1000,"&lt;1000",AND(C3062&gt;=1000,C3062&lt;=4999),"1000 - 4999",AND(C3062&gt;=5000,C3062&lt;=9999),"5000 - 9999",AND(C3062&gt;=10000,C3062&lt;=14999),"10000 - 14999",AND(C3062&gt;=15000,C3062&lt;=19999),"15000 - 19999",AND(C3062&gt;=20000,C3062&lt;=24999),"20000 - 24999",AND(C3062&gt;=25000,C3062&lt;=29999),"25000 - 29999",AND(C3062&gt;=30000,C3062&lt;=34999),"30000 - 34999",AND(C3062&gt;=35000,C3062&lt;=39999),"35000 - 39999",AND(C3062&gt;=40000,C3062&lt;=44999),"40000 - 44999",AND(C3062&gt;=45000,C3062&lt;=49999),"45000 - 49999",C3062&gt;=50000,"50000 or more")</f>
        <v>50000 or more</v>
      </c>
    </row>
    <row r="3063" spans="1:4" x14ac:dyDescent="0.25">
      <c r="A3063">
        <v>0</v>
      </c>
      <c r="B3063" t="str" cm="1">
        <f t="array" ref="B3063">_xlfn.IFS(Data!F3063 = "successful", "successful",Data!F3063="failed","unsuccessful",Data!F3063="canceled","unsuccessful",Data!F3063="live","live")</f>
        <v>unsuccessful</v>
      </c>
      <c r="C3063">
        <v>1000000</v>
      </c>
      <c r="D3063" t="str" cm="1">
        <f t="array" ref="D3063">_xlfn.IFS(C3063&lt;1000,"&lt;1000",AND(C3063&gt;=1000,C3063&lt;=4999),"1000 - 4999",AND(C3063&gt;=5000,C3063&lt;=9999),"5000 - 9999",AND(C3063&gt;=10000,C3063&lt;=14999),"10000 - 14999",AND(C3063&gt;=15000,C3063&lt;=19999),"15000 - 19999",AND(C3063&gt;=20000,C3063&lt;=24999),"20000 - 24999",AND(C3063&gt;=25000,C3063&lt;=29999),"25000 - 29999",AND(C3063&gt;=30000,C3063&lt;=34999),"30000 - 34999",AND(C3063&gt;=35000,C3063&lt;=39999),"35000 - 39999",AND(C3063&gt;=40000,C3063&lt;=44999),"40000 - 44999",AND(C3063&gt;=45000,C3063&lt;=49999),"45000 - 49999",C3063&gt;=50000,"50000 or more")</f>
        <v>50000 or more</v>
      </c>
    </row>
    <row r="3064" spans="1:4" x14ac:dyDescent="0.25">
      <c r="A3064">
        <v>67</v>
      </c>
      <c r="B3064" t="str" cm="1">
        <f t="array" ref="B3064">_xlfn.IFS(Data!F3064 = "successful", "successful",Data!F3064="failed","unsuccessful",Data!F3064="canceled","unsuccessful",Data!F3064="live","live")</f>
        <v>unsuccessful</v>
      </c>
      <c r="C3064">
        <v>10000</v>
      </c>
      <c r="D3064" t="str" cm="1">
        <f t="array" ref="D3064">_xlfn.IFS(C3064&lt;1000,"&lt;1000",AND(C3064&gt;=1000,C3064&lt;=4999),"1000 - 4999",AND(C3064&gt;=5000,C3064&lt;=9999),"5000 - 9999",AND(C3064&gt;=10000,C3064&lt;=14999),"10000 - 14999",AND(C3064&gt;=15000,C3064&lt;=19999),"15000 - 19999",AND(C3064&gt;=20000,C3064&lt;=24999),"20000 - 24999",AND(C3064&gt;=25000,C3064&lt;=29999),"25000 - 29999",AND(C3064&gt;=30000,C3064&lt;=34999),"30000 - 34999",AND(C3064&gt;=35000,C3064&lt;=39999),"35000 - 39999",AND(C3064&gt;=40000,C3064&lt;=44999),"40000 - 44999",AND(C3064&gt;=45000,C3064&lt;=49999),"45000 - 49999",C3064&gt;=50000,"50000 or more")</f>
        <v>10000 - 14999</v>
      </c>
    </row>
    <row r="3065" spans="1:4" x14ac:dyDescent="0.25">
      <c r="A3065">
        <v>23</v>
      </c>
      <c r="B3065" t="str" cm="1">
        <f t="array" ref="B3065">_xlfn.IFS(Data!F3065 = "successful", "successful",Data!F3065="failed","unsuccessful",Data!F3065="canceled","unsuccessful",Data!F3065="live","live")</f>
        <v>unsuccessful</v>
      </c>
      <c r="C3065">
        <v>3000</v>
      </c>
      <c r="D3065" t="str" cm="1">
        <f t="array" ref="D3065">_xlfn.IFS(C3065&lt;1000,"&lt;1000",AND(C3065&gt;=1000,C3065&lt;=4999),"1000 - 4999",AND(C3065&gt;=5000,C3065&lt;=9999),"5000 - 9999",AND(C3065&gt;=10000,C3065&lt;=14999),"10000 - 14999",AND(C3065&gt;=15000,C3065&lt;=19999),"15000 - 19999",AND(C3065&gt;=20000,C3065&lt;=24999),"20000 - 24999",AND(C3065&gt;=25000,C3065&lt;=29999),"25000 - 29999",AND(C3065&gt;=30000,C3065&lt;=34999),"30000 - 34999",AND(C3065&gt;=35000,C3065&lt;=39999),"35000 - 39999",AND(C3065&gt;=40000,C3065&lt;=44999),"40000 - 44999",AND(C3065&gt;=45000,C3065&lt;=49999),"45000 - 49999",C3065&gt;=50000,"50000 or more")</f>
        <v>1000 - 4999</v>
      </c>
    </row>
    <row r="3066" spans="1:4" x14ac:dyDescent="0.25">
      <c r="A3066">
        <v>72</v>
      </c>
      <c r="B3066" t="str" cm="1">
        <f t="array" ref="B3066">_xlfn.IFS(Data!F3066 = "successful", "successful",Data!F3066="failed","unsuccessful",Data!F3066="canceled","unsuccessful",Data!F3066="live","live")</f>
        <v>unsuccessful</v>
      </c>
      <c r="C3066">
        <v>75000</v>
      </c>
      <c r="D3066" t="str" cm="1">
        <f t="array" ref="D3066">_xlfn.IFS(C3066&lt;1000,"&lt;1000",AND(C3066&gt;=1000,C3066&lt;=4999),"1000 - 4999",AND(C3066&gt;=5000,C3066&lt;=9999),"5000 - 9999",AND(C3066&gt;=10000,C3066&lt;=14999),"10000 - 14999",AND(C3066&gt;=15000,C3066&lt;=19999),"15000 - 19999",AND(C3066&gt;=20000,C3066&lt;=24999),"20000 - 24999",AND(C3066&gt;=25000,C3066&lt;=29999),"25000 - 29999",AND(C3066&gt;=30000,C3066&lt;=34999),"30000 - 34999",AND(C3066&gt;=35000,C3066&lt;=39999),"35000 - 39999",AND(C3066&gt;=40000,C3066&lt;=44999),"40000 - 44999",AND(C3066&gt;=45000,C3066&lt;=49999),"45000 - 49999",C3066&gt;=50000,"50000 or more")</f>
        <v>50000 or more</v>
      </c>
    </row>
    <row r="3067" spans="1:4" x14ac:dyDescent="0.25">
      <c r="A3067">
        <v>2</v>
      </c>
      <c r="B3067" t="str" cm="1">
        <f t="array" ref="B3067">_xlfn.IFS(Data!F3067 = "successful", "successful",Data!F3067="failed","unsuccessful",Data!F3067="canceled","unsuccessful",Data!F3067="live","live")</f>
        <v>unsuccessful</v>
      </c>
      <c r="C3067">
        <v>25000</v>
      </c>
      <c r="D3067" t="str" cm="1">
        <f t="array" ref="D3067">_xlfn.IFS(C3067&lt;1000,"&lt;1000",AND(C3067&gt;=1000,C3067&lt;=4999),"1000 - 4999",AND(C3067&gt;=5000,C3067&lt;=9999),"5000 - 9999",AND(C3067&gt;=10000,C3067&lt;=14999),"10000 - 14999",AND(C3067&gt;=15000,C3067&lt;=19999),"15000 - 19999",AND(C3067&gt;=20000,C3067&lt;=24999),"20000 - 24999",AND(C3067&gt;=25000,C3067&lt;=29999),"25000 - 29999",AND(C3067&gt;=30000,C3067&lt;=34999),"30000 - 34999",AND(C3067&gt;=35000,C3067&lt;=39999),"35000 - 39999",AND(C3067&gt;=40000,C3067&lt;=44999),"40000 - 44999",AND(C3067&gt;=45000,C3067&lt;=49999),"45000 - 49999",C3067&gt;=50000,"50000 or more")</f>
        <v>25000 - 29999</v>
      </c>
    </row>
    <row r="3068" spans="1:4" x14ac:dyDescent="0.25">
      <c r="A3068">
        <v>15</v>
      </c>
      <c r="B3068" t="str" cm="1">
        <f t="array" ref="B3068">_xlfn.IFS(Data!F3068 = "successful", "successful",Data!F3068="failed","unsuccessful",Data!F3068="canceled","unsuccessful",Data!F3068="live","live")</f>
        <v>unsuccessful</v>
      </c>
      <c r="C3068">
        <v>350000</v>
      </c>
      <c r="D3068" t="str" cm="1">
        <f t="array" ref="D3068">_xlfn.IFS(C3068&lt;1000,"&lt;1000",AND(C3068&gt;=1000,C3068&lt;=4999),"1000 - 4999",AND(C3068&gt;=5000,C3068&lt;=9999),"5000 - 9999",AND(C3068&gt;=10000,C3068&lt;=14999),"10000 - 14999",AND(C3068&gt;=15000,C3068&lt;=19999),"15000 - 19999",AND(C3068&gt;=20000,C3068&lt;=24999),"20000 - 24999",AND(C3068&gt;=25000,C3068&lt;=29999),"25000 - 29999",AND(C3068&gt;=30000,C3068&lt;=34999),"30000 - 34999",AND(C3068&gt;=35000,C3068&lt;=39999),"35000 - 39999",AND(C3068&gt;=40000,C3068&lt;=44999),"40000 - 44999",AND(C3068&gt;=45000,C3068&lt;=49999),"45000 - 49999",C3068&gt;=50000,"50000 or more")</f>
        <v>50000 or more</v>
      </c>
    </row>
    <row r="3069" spans="1:4" x14ac:dyDescent="0.25">
      <c r="A3069">
        <v>1</v>
      </c>
      <c r="B3069" t="str" cm="1">
        <f t="array" ref="B3069">_xlfn.IFS(Data!F3069 = "successful", "successful",Data!F3069="failed","unsuccessful",Data!F3069="canceled","unsuccessful",Data!F3069="live","live")</f>
        <v>unsuccessful</v>
      </c>
      <c r="C3069">
        <v>8000</v>
      </c>
      <c r="D3069" t="str" cm="1">
        <f t="array" ref="D3069">_xlfn.IFS(C3069&lt;1000,"&lt;1000",AND(C3069&gt;=1000,C3069&lt;=4999),"1000 - 4999",AND(C3069&gt;=5000,C3069&lt;=9999),"5000 - 9999",AND(C3069&gt;=10000,C3069&lt;=14999),"10000 - 14999",AND(C3069&gt;=15000,C3069&lt;=19999),"15000 - 19999",AND(C3069&gt;=20000,C3069&lt;=24999),"20000 - 24999",AND(C3069&gt;=25000,C3069&lt;=29999),"25000 - 29999",AND(C3069&gt;=30000,C3069&lt;=34999),"30000 - 34999",AND(C3069&gt;=35000,C3069&lt;=39999),"35000 - 39999",AND(C3069&gt;=40000,C3069&lt;=44999),"40000 - 44999",AND(C3069&gt;=45000,C3069&lt;=49999),"45000 - 49999",C3069&gt;=50000,"50000 or more")</f>
        <v>5000 - 9999</v>
      </c>
    </row>
    <row r="3070" spans="1:4" x14ac:dyDescent="0.25">
      <c r="A3070">
        <v>2</v>
      </c>
      <c r="B3070" t="str" cm="1">
        <f t="array" ref="B3070">_xlfn.IFS(Data!F3070 = "successful", "successful",Data!F3070="failed","unsuccessful",Data!F3070="canceled","unsuccessful",Data!F3070="live","live")</f>
        <v>unsuccessful</v>
      </c>
      <c r="C3070">
        <v>250000</v>
      </c>
      <c r="D3070" t="str" cm="1">
        <f t="array" ref="D3070">_xlfn.IFS(C3070&lt;1000,"&lt;1000",AND(C3070&gt;=1000,C3070&lt;=4999),"1000 - 4999",AND(C3070&gt;=5000,C3070&lt;=9999),"5000 - 9999",AND(C3070&gt;=10000,C3070&lt;=14999),"10000 - 14999",AND(C3070&gt;=15000,C3070&lt;=19999),"15000 - 19999",AND(C3070&gt;=20000,C3070&lt;=24999),"20000 - 24999",AND(C3070&gt;=25000,C3070&lt;=29999),"25000 - 29999",AND(C3070&gt;=30000,C3070&lt;=34999),"30000 - 34999",AND(C3070&gt;=35000,C3070&lt;=39999),"35000 - 39999",AND(C3070&gt;=40000,C3070&lt;=44999),"40000 - 44999",AND(C3070&gt;=45000,C3070&lt;=49999),"45000 - 49999",C3070&gt;=50000,"50000 or more")</f>
        <v>50000 or more</v>
      </c>
    </row>
    <row r="3071" spans="1:4" x14ac:dyDescent="0.25">
      <c r="A3071">
        <v>7</v>
      </c>
      <c r="B3071" t="str" cm="1">
        <f t="array" ref="B3071">_xlfn.IFS(Data!F3071 = "successful", "successful",Data!F3071="failed","unsuccessful",Data!F3071="canceled","unsuccessful",Data!F3071="live","live")</f>
        <v>unsuccessful</v>
      </c>
      <c r="C3071">
        <v>1000</v>
      </c>
      <c r="D3071" t="str" cm="1">
        <f t="array" ref="D3071">_xlfn.IFS(C3071&lt;1000,"&lt;1000",AND(C3071&gt;=1000,C3071&lt;=4999),"1000 - 4999",AND(C3071&gt;=5000,C3071&lt;=9999),"5000 - 9999",AND(C3071&gt;=10000,C3071&lt;=14999),"10000 - 14999",AND(C3071&gt;=15000,C3071&lt;=19999),"15000 - 19999",AND(C3071&gt;=20000,C3071&lt;=24999),"20000 - 24999",AND(C3071&gt;=25000,C3071&lt;=29999),"25000 - 29999",AND(C3071&gt;=30000,C3071&lt;=34999),"30000 - 34999",AND(C3071&gt;=35000,C3071&lt;=39999),"35000 - 39999",AND(C3071&gt;=40000,C3071&lt;=44999),"40000 - 44999",AND(C3071&gt;=45000,C3071&lt;=49999),"45000 - 49999",C3071&gt;=50000,"50000 or more")</f>
        <v>1000 - 4999</v>
      </c>
    </row>
    <row r="3072" spans="1:4" x14ac:dyDescent="0.25">
      <c r="A3072">
        <v>16</v>
      </c>
      <c r="B3072" t="str" cm="1">
        <f t="array" ref="B3072">_xlfn.IFS(Data!F3072 = "successful", "successful",Data!F3072="failed","unsuccessful",Data!F3072="canceled","unsuccessful",Data!F3072="live","live")</f>
        <v>unsuccessful</v>
      </c>
      <c r="C3072">
        <v>10000</v>
      </c>
      <c r="D3072" t="str" cm="1">
        <f t="array" ref="D3072">_xlfn.IFS(C3072&lt;1000,"&lt;1000",AND(C3072&gt;=1000,C3072&lt;=4999),"1000 - 4999",AND(C3072&gt;=5000,C3072&lt;=9999),"5000 - 9999",AND(C3072&gt;=10000,C3072&lt;=14999),"10000 - 14999",AND(C3072&gt;=15000,C3072&lt;=19999),"15000 - 19999",AND(C3072&gt;=20000,C3072&lt;=24999),"20000 - 24999",AND(C3072&gt;=25000,C3072&lt;=29999),"25000 - 29999",AND(C3072&gt;=30000,C3072&lt;=34999),"30000 - 34999",AND(C3072&gt;=35000,C3072&lt;=39999),"35000 - 39999",AND(C3072&gt;=40000,C3072&lt;=44999),"40000 - 44999",AND(C3072&gt;=45000,C3072&lt;=49999),"45000 - 49999",C3072&gt;=50000,"50000 or more")</f>
        <v>10000 - 14999</v>
      </c>
    </row>
    <row r="3073" spans="1:4" x14ac:dyDescent="0.25">
      <c r="A3073">
        <v>117</v>
      </c>
      <c r="B3073" t="str" cm="1">
        <f t="array" ref="B3073">_xlfn.IFS(Data!F3073 = "successful", "successful",Data!F3073="failed","unsuccessful",Data!F3073="canceled","unsuccessful",Data!F3073="live","live")</f>
        <v>unsuccessful</v>
      </c>
      <c r="C3073">
        <v>12000</v>
      </c>
      <c r="D3073" t="str" cm="1">
        <f t="array" ref="D3073">_xlfn.IFS(C3073&lt;1000,"&lt;1000",AND(C3073&gt;=1000,C3073&lt;=4999),"1000 - 4999",AND(C3073&gt;=5000,C3073&lt;=9999),"5000 - 9999",AND(C3073&gt;=10000,C3073&lt;=14999),"10000 - 14999",AND(C3073&gt;=15000,C3073&lt;=19999),"15000 - 19999",AND(C3073&gt;=20000,C3073&lt;=24999),"20000 - 24999",AND(C3073&gt;=25000,C3073&lt;=29999),"25000 - 29999",AND(C3073&gt;=30000,C3073&lt;=34999),"30000 - 34999",AND(C3073&gt;=35000,C3073&lt;=39999),"35000 - 39999",AND(C3073&gt;=40000,C3073&lt;=44999),"40000 - 44999",AND(C3073&gt;=45000,C3073&lt;=49999),"45000 - 49999",C3073&gt;=50000,"50000 or more")</f>
        <v>10000 - 14999</v>
      </c>
    </row>
    <row r="3074" spans="1:4" x14ac:dyDescent="0.25">
      <c r="A3074">
        <v>2</v>
      </c>
      <c r="B3074" t="str" cm="1">
        <f t="array" ref="B3074">_xlfn.IFS(Data!F3074 = "successful", "successful",Data!F3074="failed","unsuccessful",Data!F3074="canceled","unsuccessful",Data!F3074="live","live")</f>
        <v>unsuccessful</v>
      </c>
      <c r="C3074">
        <v>12000</v>
      </c>
      <c r="D3074" t="str" cm="1">
        <f t="array" ref="D3074">_xlfn.IFS(C3074&lt;1000,"&lt;1000",AND(C3074&gt;=1000,C3074&lt;=4999),"1000 - 4999",AND(C3074&gt;=5000,C3074&lt;=9999),"5000 - 9999",AND(C3074&gt;=10000,C3074&lt;=14999),"10000 - 14999",AND(C3074&gt;=15000,C3074&lt;=19999),"15000 - 19999",AND(C3074&gt;=20000,C3074&lt;=24999),"20000 - 24999",AND(C3074&gt;=25000,C3074&lt;=29999),"25000 - 29999",AND(C3074&gt;=30000,C3074&lt;=34999),"30000 - 34999",AND(C3074&gt;=35000,C3074&lt;=39999),"35000 - 39999",AND(C3074&gt;=40000,C3074&lt;=44999),"40000 - 44999",AND(C3074&gt;=45000,C3074&lt;=49999),"45000 - 49999",C3074&gt;=50000,"50000 or more")</f>
        <v>10000 - 14999</v>
      </c>
    </row>
    <row r="3075" spans="1:4" x14ac:dyDescent="0.25">
      <c r="A3075">
        <v>7</v>
      </c>
      <c r="B3075" t="str" cm="1">
        <f t="array" ref="B3075">_xlfn.IFS(Data!F3075 = "successful", "successful",Data!F3075="failed","unsuccessful",Data!F3075="canceled","unsuccessful",Data!F3075="live","live")</f>
        <v>unsuccessful</v>
      </c>
      <c r="C3075">
        <v>2800000</v>
      </c>
      <c r="D3075" t="str" cm="1">
        <f t="array" ref="D3075">_xlfn.IFS(C3075&lt;1000,"&lt;1000",AND(C3075&gt;=1000,C3075&lt;=4999),"1000 - 4999",AND(C3075&gt;=5000,C3075&lt;=9999),"5000 - 9999",AND(C3075&gt;=10000,C3075&lt;=14999),"10000 - 14999",AND(C3075&gt;=15000,C3075&lt;=19999),"15000 - 19999",AND(C3075&gt;=20000,C3075&lt;=24999),"20000 - 24999",AND(C3075&gt;=25000,C3075&lt;=29999),"25000 - 29999",AND(C3075&gt;=30000,C3075&lt;=34999),"30000 - 34999",AND(C3075&gt;=35000,C3075&lt;=39999),"35000 - 39999",AND(C3075&gt;=40000,C3075&lt;=44999),"40000 - 44999",AND(C3075&gt;=45000,C3075&lt;=49999),"45000 - 49999",C3075&gt;=50000,"50000 or more")</f>
        <v>50000 or more</v>
      </c>
    </row>
    <row r="3076" spans="1:4" x14ac:dyDescent="0.25">
      <c r="A3076">
        <v>3</v>
      </c>
      <c r="B3076" t="str" cm="1">
        <f t="array" ref="B3076">_xlfn.IFS(Data!F3076 = "successful", "successful",Data!F3076="failed","unsuccessful",Data!F3076="canceled","unsuccessful",Data!F3076="live","live")</f>
        <v>unsuccessful</v>
      </c>
      <c r="C3076">
        <v>25000</v>
      </c>
      <c r="D3076" t="str" cm="1">
        <f t="array" ref="D3076">_xlfn.IFS(C3076&lt;1000,"&lt;1000",AND(C3076&gt;=1000,C3076&lt;=4999),"1000 - 4999",AND(C3076&gt;=5000,C3076&lt;=9999),"5000 - 9999",AND(C3076&gt;=10000,C3076&lt;=14999),"10000 - 14999",AND(C3076&gt;=15000,C3076&lt;=19999),"15000 - 19999",AND(C3076&gt;=20000,C3076&lt;=24999),"20000 - 24999",AND(C3076&gt;=25000,C3076&lt;=29999),"25000 - 29999",AND(C3076&gt;=30000,C3076&lt;=34999),"30000 - 34999",AND(C3076&gt;=35000,C3076&lt;=39999),"35000 - 39999",AND(C3076&gt;=40000,C3076&lt;=44999),"40000 - 44999",AND(C3076&gt;=45000,C3076&lt;=49999),"45000 - 49999",C3076&gt;=50000,"50000 or more")</f>
        <v>25000 - 29999</v>
      </c>
    </row>
    <row r="3077" spans="1:4" x14ac:dyDescent="0.25">
      <c r="A3077">
        <v>20</v>
      </c>
      <c r="B3077" t="str" cm="1">
        <f t="array" ref="B3077">_xlfn.IFS(Data!F3077 = "successful", "successful",Data!F3077="failed","unsuccessful",Data!F3077="canceled","unsuccessful",Data!F3077="live","live")</f>
        <v>unsuccessful</v>
      </c>
      <c r="C3077">
        <v>15000</v>
      </c>
      <c r="D3077" t="str" cm="1">
        <f t="array" ref="D3077">_xlfn.IFS(C3077&lt;1000,"&lt;1000",AND(C3077&gt;=1000,C3077&lt;=4999),"1000 - 4999",AND(C3077&gt;=5000,C3077&lt;=9999),"5000 - 9999",AND(C3077&gt;=10000,C3077&lt;=14999),"10000 - 14999",AND(C3077&gt;=15000,C3077&lt;=19999),"15000 - 19999",AND(C3077&gt;=20000,C3077&lt;=24999),"20000 - 24999",AND(C3077&gt;=25000,C3077&lt;=29999),"25000 - 29999",AND(C3077&gt;=30000,C3077&lt;=34999),"30000 - 34999",AND(C3077&gt;=35000,C3077&lt;=39999),"35000 - 39999",AND(C3077&gt;=40000,C3077&lt;=44999),"40000 - 44999",AND(C3077&gt;=45000,C3077&lt;=49999),"45000 - 49999",C3077&gt;=50000,"50000 or more")</f>
        <v>15000 - 19999</v>
      </c>
    </row>
    <row r="3078" spans="1:4" x14ac:dyDescent="0.25">
      <c r="A3078">
        <v>50</v>
      </c>
      <c r="B3078" t="str" cm="1">
        <f t="array" ref="B3078">_xlfn.IFS(Data!F3078 = "successful", "successful",Data!F3078="failed","unsuccessful",Data!F3078="canceled","unsuccessful",Data!F3078="live","live")</f>
        <v>unsuccessful</v>
      </c>
      <c r="C3078">
        <v>10000</v>
      </c>
      <c r="D3078" t="str" cm="1">
        <f t="array" ref="D3078">_xlfn.IFS(C3078&lt;1000,"&lt;1000",AND(C3078&gt;=1000,C3078&lt;=4999),"1000 - 4999",AND(C3078&gt;=5000,C3078&lt;=9999),"5000 - 9999",AND(C3078&gt;=10000,C3078&lt;=14999),"10000 - 14999",AND(C3078&gt;=15000,C3078&lt;=19999),"15000 - 19999",AND(C3078&gt;=20000,C3078&lt;=24999),"20000 - 24999",AND(C3078&gt;=25000,C3078&lt;=29999),"25000 - 29999",AND(C3078&gt;=30000,C3078&lt;=34999),"30000 - 34999",AND(C3078&gt;=35000,C3078&lt;=39999),"35000 - 39999",AND(C3078&gt;=40000,C3078&lt;=44999),"40000 - 44999",AND(C3078&gt;=45000,C3078&lt;=49999),"45000 - 49999",C3078&gt;=50000,"50000 or more")</f>
        <v>10000 - 14999</v>
      </c>
    </row>
    <row r="3079" spans="1:4" x14ac:dyDescent="0.25">
      <c r="A3079">
        <v>2</v>
      </c>
      <c r="B3079" t="str" cm="1">
        <f t="array" ref="B3079">_xlfn.IFS(Data!F3079 = "successful", "successful",Data!F3079="failed","unsuccessful",Data!F3079="canceled","unsuccessful",Data!F3079="live","live")</f>
        <v>unsuccessful</v>
      </c>
      <c r="C3079">
        <v>22000</v>
      </c>
      <c r="D3079" t="str" cm="1">
        <f t="array" ref="D3079">_xlfn.IFS(C3079&lt;1000,"&lt;1000",AND(C3079&gt;=1000,C3079&lt;=4999),"1000 - 4999",AND(C3079&gt;=5000,C3079&lt;=9999),"5000 - 9999",AND(C3079&gt;=10000,C3079&lt;=14999),"10000 - 14999",AND(C3079&gt;=15000,C3079&lt;=19999),"15000 - 19999",AND(C3079&gt;=20000,C3079&lt;=24999),"20000 - 24999",AND(C3079&gt;=25000,C3079&lt;=29999),"25000 - 29999",AND(C3079&gt;=30000,C3079&lt;=34999),"30000 - 34999",AND(C3079&gt;=35000,C3079&lt;=39999),"35000 - 39999",AND(C3079&gt;=40000,C3079&lt;=44999),"40000 - 44999",AND(C3079&gt;=45000,C3079&lt;=49999),"45000 - 49999",C3079&gt;=50000,"50000 or more")</f>
        <v>20000 - 24999</v>
      </c>
    </row>
    <row r="3080" spans="1:4" x14ac:dyDescent="0.25">
      <c r="A3080">
        <v>3</v>
      </c>
      <c r="B3080" t="str" cm="1">
        <f t="array" ref="B3080">_xlfn.IFS(Data!F3080 = "successful", "successful",Data!F3080="failed","unsuccessful",Data!F3080="canceled","unsuccessful",Data!F3080="live","live")</f>
        <v>unsuccessful</v>
      </c>
      <c r="C3080">
        <v>60000</v>
      </c>
      <c r="D3080" t="str" cm="1">
        <f t="array" ref="D3080">_xlfn.IFS(C3080&lt;1000,"&lt;1000",AND(C3080&gt;=1000,C3080&lt;=4999),"1000 - 4999",AND(C3080&gt;=5000,C3080&lt;=9999),"5000 - 9999",AND(C3080&gt;=10000,C3080&lt;=14999),"10000 - 14999",AND(C3080&gt;=15000,C3080&lt;=19999),"15000 - 19999",AND(C3080&gt;=20000,C3080&lt;=24999),"20000 - 24999",AND(C3080&gt;=25000,C3080&lt;=29999),"25000 - 29999",AND(C3080&gt;=30000,C3080&lt;=34999),"30000 - 34999",AND(C3080&gt;=35000,C3080&lt;=39999),"35000 - 39999",AND(C3080&gt;=40000,C3080&lt;=44999),"40000 - 44999",AND(C3080&gt;=45000,C3080&lt;=49999),"45000 - 49999",C3080&gt;=50000,"50000 or more")</f>
        <v>50000 or more</v>
      </c>
    </row>
    <row r="3081" spans="1:4" x14ac:dyDescent="0.25">
      <c r="A3081">
        <v>27</v>
      </c>
      <c r="B3081" t="str" cm="1">
        <f t="array" ref="B3081">_xlfn.IFS(Data!F3081 = "successful", "successful",Data!F3081="failed","unsuccessful",Data!F3081="canceled","unsuccessful",Data!F3081="live","live")</f>
        <v>unsuccessful</v>
      </c>
      <c r="C3081">
        <v>1333666</v>
      </c>
      <c r="D3081" t="str" cm="1">
        <f t="array" ref="D3081">_xlfn.IFS(C3081&lt;1000,"&lt;1000",AND(C3081&gt;=1000,C3081&lt;=4999),"1000 - 4999",AND(C3081&gt;=5000,C3081&lt;=9999),"5000 - 9999",AND(C3081&gt;=10000,C3081&lt;=14999),"10000 - 14999",AND(C3081&gt;=15000,C3081&lt;=19999),"15000 - 19999",AND(C3081&gt;=20000,C3081&lt;=24999),"20000 - 24999",AND(C3081&gt;=25000,C3081&lt;=29999),"25000 - 29999",AND(C3081&gt;=30000,C3081&lt;=34999),"30000 - 34999",AND(C3081&gt;=35000,C3081&lt;=39999),"35000 - 39999",AND(C3081&gt;=40000,C3081&lt;=44999),"40000 - 44999",AND(C3081&gt;=45000,C3081&lt;=49999),"45000 - 49999",C3081&gt;=50000,"50000 or more")</f>
        <v>50000 or more</v>
      </c>
    </row>
    <row r="3082" spans="1:4" x14ac:dyDescent="0.25">
      <c r="A3082">
        <v>7</v>
      </c>
      <c r="B3082" t="str" cm="1">
        <f t="array" ref="B3082">_xlfn.IFS(Data!F3082 = "successful", "successful",Data!F3082="failed","unsuccessful",Data!F3082="canceled","unsuccessful",Data!F3082="live","live")</f>
        <v>unsuccessful</v>
      </c>
      <c r="C3082">
        <v>2000000</v>
      </c>
      <c r="D3082" t="str" cm="1">
        <f t="array" ref="D3082">_xlfn.IFS(C3082&lt;1000,"&lt;1000",AND(C3082&gt;=1000,C3082&lt;=4999),"1000 - 4999",AND(C3082&gt;=5000,C3082&lt;=9999),"5000 - 9999",AND(C3082&gt;=10000,C3082&lt;=14999),"10000 - 14999",AND(C3082&gt;=15000,C3082&lt;=19999),"15000 - 19999",AND(C3082&gt;=20000,C3082&lt;=24999),"20000 - 24999",AND(C3082&gt;=25000,C3082&lt;=29999),"25000 - 29999",AND(C3082&gt;=30000,C3082&lt;=34999),"30000 - 34999",AND(C3082&gt;=35000,C3082&lt;=39999),"35000 - 39999",AND(C3082&gt;=40000,C3082&lt;=44999),"40000 - 44999",AND(C3082&gt;=45000,C3082&lt;=49999),"45000 - 49999",C3082&gt;=50000,"50000 or more")</f>
        <v>50000 or more</v>
      </c>
    </row>
    <row r="3083" spans="1:4" x14ac:dyDescent="0.25">
      <c r="A3083">
        <v>5</v>
      </c>
      <c r="B3083" t="str" cm="1">
        <f t="array" ref="B3083">_xlfn.IFS(Data!F3083 = "successful", "successful",Data!F3083="failed","unsuccessful",Data!F3083="canceled","unsuccessful",Data!F3083="live","live")</f>
        <v>unsuccessful</v>
      </c>
      <c r="C3083">
        <v>1000000</v>
      </c>
      <c r="D3083" t="str" cm="1">
        <f t="array" ref="D3083">_xlfn.IFS(C3083&lt;1000,"&lt;1000",AND(C3083&gt;=1000,C3083&lt;=4999),"1000 - 4999",AND(C3083&gt;=5000,C3083&lt;=9999),"5000 - 9999",AND(C3083&gt;=10000,C3083&lt;=14999),"10000 - 14999",AND(C3083&gt;=15000,C3083&lt;=19999),"15000 - 19999",AND(C3083&gt;=20000,C3083&lt;=24999),"20000 - 24999",AND(C3083&gt;=25000,C3083&lt;=29999),"25000 - 29999",AND(C3083&gt;=30000,C3083&lt;=34999),"30000 - 34999",AND(C3083&gt;=35000,C3083&lt;=39999),"35000 - 39999",AND(C3083&gt;=40000,C3083&lt;=44999),"40000 - 44999",AND(C3083&gt;=45000,C3083&lt;=49999),"45000 - 49999",C3083&gt;=50000,"50000 or more")</f>
        <v>50000 or more</v>
      </c>
    </row>
    <row r="3084" spans="1:4" x14ac:dyDescent="0.25">
      <c r="A3084">
        <v>0</v>
      </c>
      <c r="B3084" t="str" cm="1">
        <f t="array" ref="B3084">_xlfn.IFS(Data!F3084 = "successful", "successful",Data!F3084="failed","unsuccessful",Data!F3084="canceled","unsuccessful",Data!F3084="live","live")</f>
        <v>unsuccessful</v>
      </c>
      <c r="C3084">
        <v>9000</v>
      </c>
      <c r="D3084" t="str" cm="1">
        <f t="array" ref="D3084">_xlfn.IFS(C3084&lt;1000,"&lt;1000",AND(C3084&gt;=1000,C3084&lt;=4999),"1000 - 4999",AND(C3084&gt;=5000,C3084&lt;=9999),"5000 - 9999",AND(C3084&gt;=10000,C3084&lt;=14999),"10000 - 14999",AND(C3084&gt;=15000,C3084&lt;=19999),"15000 - 19999",AND(C3084&gt;=20000,C3084&lt;=24999),"20000 - 24999",AND(C3084&gt;=25000,C3084&lt;=29999),"25000 - 29999",AND(C3084&gt;=30000,C3084&lt;=34999),"30000 - 34999",AND(C3084&gt;=35000,C3084&lt;=39999),"35000 - 39999",AND(C3084&gt;=40000,C3084&lt;=44999),"40000 - 44999",AND(C3084&gt;=45000,C3084&lt;=49999),"45000 - 49999",C3084&gt;=50000,"50000 or more")</f>
        <v>5000 - 9999</v>
      </c>
    </row>
    <row r="3085" spans="1:4" x14ac:dyDescent="0.25">
      <c r="A3085">
        <v>3</v>
      </c>
      <c r="B3085" t="str" cm="1">
        <f t="array" ref="B3085">_xlfn.IFS(Data!F3085 = "successful", "successful",Data!F3085="failed","unsuccessful",Data!F3085="canceled","unsuccessful",Data!F3085="live","live")</f>
        <v>unsuccessful</v>
      </c>
      <c r="C3085">
        <v>20000</v>
      </c>
      <c r="D3085" t="str" cm="1">
        <f t="array" ref="D3085">_xlfn.IFS(C3085&lt;1000,"&lt;1000",AND(C3085&gt;=1000,C3085&lt;=4999),"1000 - 4999",AND(C3085&gt;=5000,C3085&lt;=9999),"5000 - 9999",AND(C3085&gt;=10000,C3085&lt;=14999),"10000 - 14999",AND(C3085&gt;=15000,C3085&lt;=19999),"15000 - 19999",AND(C3085&gt;=20000,C3085&lt;=24999),"20000 - 24999",AND(C3085&gt;=25000,C3085&lt;=29999),"25000 - 29999",AND(C3085&gt;=30000,C3085&lt;=34999),"30000 - 34999",AND(C3085&gt;=35000,C3085&lt;=39999),"35000 - 39999",AND(C3085&gt;=40000,C3085&lt;=44999),"40000 - 44999",AND(C3085&gt;=45000,C3085&lt;=49999),"45000 - 49999",C3085&gt;=50000,"50000 or more")</f>
        <v>20000 - 24999</v>
      </c>
    </row>
    <row r="3086" spans="1:4" x14ac:dyDescent="0.25">
      <c r="A3086">
        <v>6</v>
      </c>
      <c r="B3086" t="str" cm="1">
        <f t="array" ref="B3086">_xlfn.IFS(Data!F3086 = "successful", "successful",Data!F3086="failed","unsuccessful",Data!F3086="canceled","unsuccessful",Data!F3086="live","live")</f>
        <v>unsuccessful</v>
      </c>
      <c r="C3086">
        <v>4059</v>
      </c>
      <c r="D3086" t="str" cm="1">
        <f t="array" ref="D3086">_xlfn.IFS(C3086&lt;1000,"&lt;1000",AND(C3086&gt;=1000,C3086&lt;=4999),"1000 - 4999",AND(C3086&gt;=5000,C3086&lt;=9999),"5000 - 9999",AND(C3086&gt;=10000,C3086&lt;=14999),"10000 - 14999",AND(C3086&gt;=15000,C3086&lt;=19999),"15000 - 19999",AND(C3086&gt;=20000,C3086&lt;=24999),"20000 - 24999",AND(C3086&gt;=25000,C3086&lt;=29999),"25000 - 29999",AND(C3086&gt;=30000,C3086&lt;=34999),"30000 - 34999",AND(C3086&gt;=35000,C3086&lt;=39999),"35000 - 39999",AND(C3086&gt;=40000,C3086&lt;=44999),"40000 - 44999",AND(C3086&gt;=45000,C3086&lt;=49999),"45000 - 49999",C3086&gt;=50000,"50000 or more")</f>
        <v>1000 - 4999</v>
      </c>
    </row>
    <row r="3087" spans="1:4" x14ac:dyDescent="0.25">
      <c r="A3087">
        <v>9</v>
      </c>
      <c r="B3087" t="str" cm="1">
        <f t="array" ref="B3087">_xlfn.IFS(Data!F3087 = "successful", "successful",Data!F3087="failed","unsuccessful",Data!F3087="canceled","unsuccessful",Data!F3087="live","live")</f>
        <v>unsuccessful</v>
      </c>
      <c r="C3087">
        <v>25000</v>
      </c>
      <c r="D3087" t="str" cm="1">
        <f t="array" ref="D3087">_xlfn.IFS(C3087&lt;1000,"&lt;1000",AND(C3087&gt;=1000,C3087&lt;=4999),"1000 - 4999",AND(C3087&gt;=5000,C3087&lt;=9999),"5000 - 9999",AND(C3087&gt;=10000,C3087&lt;=14999),"10000 - 14999",AND(C3087&gt;=15000,C3087&lt;=19999),"15000 - 19999",AND(C3087&gt;=20000,C3087&lt;=24999),"20000 - 24999",AND(C3087&gt;=25000,C3087&lt;=29999),"25000 - 29999",AND(C3087&gt;=30000,C3087&lt;=34999),"30000 - 34999",AND(C3087&gt;=35000,C3087&lt;=39999),"35000 - 39999",AND(C3087&gt;=40000,C3087&lt;=44999),"40000 - 44999",AND(C3087&gt;=45000,C3087&lt;=49999),"45000 - 49999",C3087&gt;=50000,"50000 or more")</f>
        <v>25000 - 29999</v>
      </c>
    </row>
    <row r="3088" spans="1:4" x14ac:dyDescent="0.25">
      <c r="A3088">
        <v>3</v>
      </c>
      <c r="B3088" t="str" cm="1">
        <f t="array" ref="B3088">_xlfn.IFS(Data!F3088 = "successful", "successful",Data!F3088="failed","unsuccessful",Data!F3088="canceled","unsuccessful",Data!F3088="live","live")</f>
        <v>unsuccessful</v>
      </c>
      <c r="C3088">
        <v>20000</v>
      </c>
      <c r="D3088" t="str" cm="1">
        <f t="array" ref="D3088">_xlfn.IFS(C3088&lt;1000,"&lt;1000",AND(C3088&gt;=1000,C3088&lt;=4999),"1000 - 4999",AND(C3088&gt;=5000,C3088&lt;=9999),"5000 - 9999",AND(C3088&gt;=10000,C3088&lt;=14999),"10000 - 14999",AND(C3088&gt;=15000,C3088&lt;=19999),"15000 - 19999",AND(C3088&gt;=20000,C3088&lt;=24999),"20000 - 24999",AND(C3088&gt;=25000,C3088&lt;=29999),"25000 - 29999",AND(C3088&gt;=30000,C3088&lt;=34999),"30000 - 34999",AND(C3088&gt;=35000,C3088&lt;=39999),"35000 - 39999",AND(C3088&gt;=40000,C3088&lt;=44999),"40000 - 44999",AND(C3088&gt;=45000,C3088&lt;=49999),"45000 - 49999",C3088&gt;=50000,"50000 or more")</f>
        <v>20000 - 24999</v>
      </c>
    </row>
    <row r="3089" spans="1:4" x14ac:dyDescent="0.25">
      <c r="A3089">
        <v>2</v>
      </c>
      <c r="B3089" t="str" cm="1">
        <f t="array" ref="B3089">_xlfn.IFS(Data!F3089 = "successful", "successful",Data!F3089="failed","unsuccessful",Data!F3089="canceled","unsuccessful",Data!F3089="live","live")</f>
        <v>unsuccessful</v>
      </c>
      <c r="C3089">
        <v>20000</v>
      </c>
      <c r="D3089" t="str" cm="1">
        <f t="array" ref="D3089">_xlfn.IFS(C3089&lt;1000,"&lt;1000",AND(C3089&gt;=1000,C3089&lt;=4999),"1000 - 4999",AND(C3089&gt;=5000,C3089&lt;=9999),"5000 - 9999",AND(C3089&gt;=10000,C3089&lt;=14999),"10000 - 14999",AND(C3089&gt;=15000,C3089&lt;=19999),"15000 - 19999",AND(C3089&gt;=20000,C3089&lt;=24999),"20000 - 24999",AND(C3089&gt;=25000,C3089&lt;=29999),"25000 - 29999",AND(C3089&gt;=30000,C3089&lt;=34999),"30000 - 34999",AND(C3089&gt;=35000,C3089&lt;=39999),"35000 - 39999",AND(C3089&gt;=40000,C3089&lt;=44999),"40000 - 44999",AND(C3089&gt;=45000,C3089&lt;=49999),"45000 - 49999",C3089&gt;=50000,"50000 or more")</f>
        <v>20000 - 24999</v>
      </c>
    </row>
    <row r="3090" spans="1:4" x14ac:dyDescent="0.25">
      <c r="A3090">
        <v>3</v>
      </c>
      <c r="B3090" t="str" cm="1">
        <f t="array" ref="B3090">_xlfn.IFS(Data!F3090 = "successful", "successful",Data!F3090="failed","unsuccessful",Data!F3090="canceled","unsuccessful",Data!F3090="live","live")</f>
        <v>unsuccessful</v>
      </c>
      <c r="C3090">
        <v>65000</v>
      </c>
      <c r="D3090" t="str" cm="1">
        <f t="array" ref="D3090">_xlfn.IFS(C3090&lt;1000,"&lt;1000",AND(C3090&gt;=1000,C3090&lt;=4999),"1000 - 4999",AND(C3090&gt;=5000,C3090&lt;=9999),"5000 - 9999",AND(C3090&gt;=10000,C3090&lt;=14999),"10000 - 14999",AND(C3090&gt;=15000,C3090&lt;=19999),"15000 - 19999",AND(C3090&gt;=20000,C3090&lt;=24999),"20000 - 24999",AND(C3090&gt;=25000,C3090&lt;=29999),"25000 - 29999",AND(C3090&gt;=30000,C3090&lt;=34999),"30000 - 34999",AND(C3090&gt;=35000,C3090&lt;=39999),"35000 - 39999",AND(C3090&gt;=40000,C3090&lt;=44999),"40000 - 44999",AND(C3090&gt;=45000,C3090&lt;=49999),"45000 - 49999",C3090&gt;=50000,"50000 or more")</f>
        <v>50000 or more</v>
      </c>
    </row>
    <row r="3091" spans="1:4" x14ac:dyDescent="0.25">
      <c r="A3091">
        <v>45</v>
      </c>
      <c r="B3091" t="str" cm="1">
        <f t="array" ref="B3091">_xlfn.IFS(Data!F3091 = "successful", "successful",Data!F3091="failed","unsuccessful",Data!F3091="canceled","unsuccessful",Data!F3091="live","live")</f>
        <v>unsuccessful</v>
      </c>
      <c r="C3091">
        <v>25000</v>
      </c>
      <c r="D3091" t="str" cm="1">
        <f t="array" ref="D3091">_xlfn.IFS(C3091&lt;1000,"&lt;1000",AND(C3091&gt;=1000,C3091&lt;=4999),"1000 - 4999",AND(C3091&gt;=5000,C3091&lt;=9999),"5000 - 9999",AND(C3091&gt;=10000,C3091&lt;=14999),"10000 - 14999",AND(C3091&gt;=15000,C3091&lt;=19999),"15000 - 19999",AND(C3091&gt;=20000,C3091&lt;=24999),"20000 - 24999",AND(C3091&gt;=25000,C3091&lt;=29999),"25000 - 29999",AND(C3091&gt;=30000,C3091&lt;=34999),"30000 - 34999",AND(C3091&gt;=35000,C3091&lt;=39999),"35000 - 39999",AND(C3091&gt;=40000,C3091&lt;=44999),"40000 - 44999",AND(C3091&gt;=45000,C3091&lt;=49999),"45000 - 49999",C3091&gt;=50000,"50000 or more")</f>
        <v>25000 - 29999</v>
      </c>
    </row>
    <row r="3092" spans="1:4" x14ac:dyDescent="0.25">
      <c r="A3092">
        <v>9</v>
      </c>
      <c r="B3092" t="str" cm="1">
        <f t="array" ref="B3092">_xlfn.IFS(Data!F3092 = "successful", "successful",Data!F3092="failed","unsuccessful",Data!F3092="canceled","unsuccessful",Data!F3092="live","live")</f>
        <v>unsuccessful</v>
      </c>
      <c r="C3092">
        <v>225000</v>
      </c>
      <c r="D3092" t="str" cm="1">
        <f t="array" ref="D3092">_xlfn.IFS(C3092&lt;1000,"&lt;1000",AND(C3092&gt;=1000,C3092&lt;=4999),"1000 - 4999",AND(C3092&gt;=5000,C3092&lt;=9999),"5000 - 9999",AND(C3092&gt;=10000,C3092&lt;=14999),"10000 - 14999",AND(C3092&gt;=15000,C3092&lt;=19999),"15000 - 19999",AND(C3092&gt;=20000,C3092&lt;=24999),"20000 - 24999",AND(C3092&gt;=25000,C3092&lt;=29999),"25000 - 29999",AND(C3092&gt;=30000,C3092&lt;=34999),"30000 - 34999",AND(C3092&gt;=35000,C3092&lt;=39999),"35000 - 39999",AND(C3092&gt;=40000,C3092&lt;=44999),"40000 - 44999",AND(C3092&gt;=45000,C3092&lt;=49999),"45000 - 49999",C3092&gt;=50000,"50000 or more")</f>
        <v>50000 or more</v>
      </c>
    </row>
    <row r="3093" spans="1:4" x14ac:dyDescent="0.25">
      <c r="A3093">
        <v>9</v>
      </c>
      <c r="B3093" t="str" cm="1">
        <f t="array" ref="B3093">_xlfn.IFS(Data!F3093 = "successful", "successful",Data!F3093="failed","unsuccessful",Data!F3093="canceled","unsuccessful",Data!F3093="live","live")</f>
        <v>unsuccessful</v>
      </c>
      <c r="C3093">
        <v>5000</v>
      </c>
      <c r="D3093" t="str" cm="1">
        <f t="array" ref="D3093">_xlfn.IFS(C3093&lt;1000,"&lt;1000",AND(C3093&gt;=1000,C3093&lt;=4999),"1000 - 4999",AND(C3093&gt;=5000,C3093&lt;=9999),"5000 - 9999",AND(C3093&gt;=10000,C3093&lt;=14999),"10000 - 14999",AND(C3093&gt;=15000,C3093&lt;=19999),"15000 - 19999",AND(C3093&gt;=20000,C3093&lt;=24999),"20000 - 24999",AND(C3093&gt;=25000,C3093&lt;=29999),"25000 - 29999",AND(C3093&gt;=30000,C3093&lt;=34999),"30000 - 34999",AND(C3093&gt;=35000,C3093&lt;=39999),"35000 - 39999",AND(C3093&gt;=40000,C3093&lt;=44999),"40000 - 44999",AND(C3093&gt;=45000,C3093&lt;=49999),"45000 - 49999",C3093&gt;=50000,"50000 or more")</f>
        <v>5000 - 9999</v>
      </c>
    </row>
    <row r="3094" spans="1:4" x14ac:dyDescent="0.25">
      <c r="A3094">
        <v>21</v>
      </c>
      <c r="B3094" t="str" cm="1">
        <f t="array" ref="B3094">_xlfn.IFS(Data!F3094 = "successful", "successful",Data!F3094="failed","unsuccessful",Data!F3094="canceled","unsuccessful",Data!F3094="live","live")</f>
        <v>unsuccessful</v>
      </c>
      <c r="C3094">
        <v>100000</v>
      </c>
      <c r="D3094" t="str" cm="1">
        <f t="array" ref="D3094">_xlfn.IFS(C3094&lt;1000,"&lt;1000",AND(C3094&gt;=1000,C3094&lt;=4999),"1000 - 4999",AND(C3094&gt;=5000,C3094&lt;=9999),"5000 - 9999",AND(C3094&gt;=10000,C3094&lt;=14999),"10000 - 14999",AND(C3094&gt;=15000,C3094&lt;=19999),"15000 - 19999",AND(C3094&gt;=20000,C3094&lt;=24999),"20000 - 24999",AND(C3094&gt;=25000,C3094&lt;=29999),"25000 - 29999",AND(C3094&gt;=30000,C3094&lt;=34999),"30000 - 34999",AND(C3094&gt;=35000,C3094&lt;=39999),"35000 - 39999",AND(C3094&gt;=40000,C3094&lt;=44999),"40000 - 44999",AND(C3094&gt;=45000,C3094&lt;=49999),"45000 - 49999",C3094&gt;=50000,"50000 or more")</f>
        <v>50000 or more</v>
      </c>
    </row>
    <row r="3095" spans="1:4" x14ac:dyDescent="0.25">
      <c r="A3095">
        <v>17</v>
      </c>
      <c r="B3095" t="str" cm="1">
        <f t="array" ref="B3095">_xlfn.IFS(Data!F3095 = "successful", "successful",Data!F3095="failed","unsuccessful",Data!F3095="canceled","unsuccessful",Data!F3095="live","live")</f>
        <v>unsuccessful</v>
      </c>
      <c r="C3095">
        <v>4000</v>
      </c>
      <c r="D3095" t="str" cm="1">
        <f t="array" ref="D3095">_xlfn.IFS(C3095&lt;1000,"&lt;1000",AND(C3095&gt;=1000,C3095&lt;=4999),"1000 - 4999",AND(C3095&gt;=5000,C3095&lt;=9999),"5000 - 9999",AND(C3095&gt;=10000,C3095&lt;=14999),"10000 - 14999",AND(C3095&gt;=15000,C3095&lt;=19999),"15000 - 19999",AND(C3095&gt;=20000,C3095&lt;=24999),"20000 - 24999",AND(C3095&gt;=25000,C3095&lt;=29999),"25000 - 29999",AND(C3095&gt;=30000,C3095&lt;=34999),"30000 - 34999",AND(C3095&gt;=35000,C3095&lt;=39999),"35000 - 39999",AND(C3095&gt;=40000,C3095&lt;=44999),"40000 - 44999",AND(C3095&gt;=45000,C3095&lt;=49999),"45000 - 49999",C3095&gt;=50000,"50000 or more")</f>
        <v>1000 - 4999</v>
      </c>
    </row>
    <row r="3096" spans="1:4" x14ac:dyDescent="0.25">
      <c r="A3096">
        <v>1</v>
      </c>
      <c r="B3096" t="str" cm="1">
        <f t="array" ref="B3096">_xlfn.IFS(Data!F3096 = "successful", "successful",Data!F3096="failed","unsuccessful",Data!F3096="canceled","unsuccessful",Data!F3096="live","live")</f>
        <v>unsuccessful</v>
      </c>
      <c r="C3096">
        <v>100000</v>
      </c>
      <c r="D3096" t="str" cm="1">
        <f t="array" ref="D3096">_xlfn.IFS(C3096&lt;1000,"&lt;1000",AND(C3096&gt;=1000,C3096&lt;=4999),"1000 - 4999",AND(C3096&gt;=5000,C3096&lt;=9999),"5000 - 9999",AND(C3096&gt;=10000,C3096&lt;=14999),"10000 - 14999",AND(C3096&gt;=15000,C3096&lt;=19999),"15000 - 19999",AND(C3096&gt;=20000,C3096&lt;=24999),"20000 - 24999",AND(C3096&gt;=25000,C3096&lt;=29999),"25000 - 29999",AND(C3096&gt;=30000,C3096&lt;=34999),"30000 - 34999",AND(C3096&gt;=35000,C3096&lt;=39999),"35000 - 39999",AND(C3096&gt;=40000,C3096&lt;=44999),"40000 - 44999",AND(C3096&gt;=45000,C3096&lt;=49999),"45000 - 49999",C3096&gt;=50000,"50000 or more")</f>
        <v>50000 or more</v>
      </c>
    </row>
    <row r="3097" spans="1:4" x14ac:dyDescent="0.25">
      <c r="A3097">
        <v>1</v>
      </c>
      <c r="B3097" t="str" cm="1">
        <f t="array" ref="B3097">_xlfn.IFS(Data!F3097 = "successful", "successful",Data!F3097="failed","unsuccessful",Data!F3097="canceled","unsuccessful",Data!F3097="live","live")</f>
        <v>unsuccessful</v>
      </c>
      <c r="C3097">
        <v>14920</v>
      </c>
      <c r="D3097" t="str" cm="1">
        <f t="array" ref="D3097">_xlfn.IFS(C3097&lt;1000,"&lt;1000",AND(C3097&gt;=1000,C3097&lt;=4999),"1000 - 4999",AND(C3097&gt;=5000,C3097&lt;=9999),"5000 - 9999",AND(C3097&gt;=10000,C3097&lt;=14999),"10000 - 14999",AND(C3097&gt;=15000,C3097&lt;=19999),"15000 - 19999",AND(C3097&gt;=20000,C3097&lt;=24999),"20000 - 24999",AND(C3097&gt;=25000,C3097&lt;=29999),"25000 - 29999",AND(C3097&gt;=30000,C3097&lt;=34999),"30000 - 34999",AND(C3097&gt;=35000,C3097&lt;=39999),"35000 - 39999",AND(C3097&gt;=40000,C3097&lt;=44999),"40000 - 44999",AND(C3097&gt;=45000,C3097&lt;=49999),"45000 - 49999",C3097&gt;=50000,"50000 or more")</f>
        <v>10000 - 14999</v>
      </c>
    </row>
    <row r="3098" spans="1:4" x14ac:dyDescent="0.25">
      <c r="A3098">
        <v>14</v>
      </c>
      <c r="B3098" t="str" cm="1">
        <f t="array" ref="B3098">_xlfn.IFS(Data!F3098 = "successful", "successful",Data!F3098="failed","unsuccessful",Data!F3098="canceled","unsuccessful",Data!F3098="live","live")</f>
        <v>unsuccessful</v>
      </c>
      <c r="C3098">
        <v>20000</v>
      </c>
      <c r="D3098" t="str" cm="1">
        <f t="array" ref="D3098">_xlfn.IFS(C3098&lt;1000,"&lt;1000",AND(C3098&gt;=1000,C3098&lt;=4999),"1000 - 4999",AND(C3098&gt;=5000,C3098&lt;=9999),"5000 - 9999",AND(C3098&gt;=10000,C3098&lt;=14999),"10000 - 14999",AND(C3098&gt;=15000,C3098&lt;=19999),"15000 - 19999",AND(C3098&gt;=20000,C3098&lt;=24999),"20000 - 24999",AND(C3098&gt;=25000,C3098&lt;=29999),"25000 - 29999",AND(C3098&gt;=30000,C3098&lt;=34999),"30000 - 34999",AND(C3098&gt;=35000,C3098&lt;=39999),"35000 - 39999",AND(C3098&gt;=40000,C3098&lt;=44999),"40000 - 44999",AND(C3098&gt;=45000,C3098&lt;=49999),"45000 - 49999",C3098&gt;=50000,"50000 or more")</f>
        <v>20000 - 24999</v>
      </c>
    </row>
    <row r="3099" spans="1:4" x14ac:dyDescent="0.25">
      <c r="A3099">
        <v>42</v>
      </c>
      <c r="B3099" t="str" cm="1">
        <f t="array" ref="B3099">_xlfn.IFS(Data!F3099 = "successful", "successful",Data!F3099="failed","unsuccessful",Data!F3099="canceled","unsuccessful",Data!F3099="live","live")</f>
        <v>unsuccessful</v>
      </c>
      <c r="C3099">
        <v>10000</v>
      </c>
      <c r="D3099" t="str" cm="1">
        <f t="array" ref="D3099">_xlfn.IFS(C3099&lt;1000,"&lt;1000",AND(C3099&gt;=1000,C3099&lt;=4999),"1000 - 4999",AND(C3099&gt;=5000,C3099&lt;=9999),"5000 - 9999",AND(C3099&gt;=10000,C3099&lt;=14999),"10000 - 14999",AND(C3099&gt;=15000,C3099&lt;=19999),"15000 - 19999",AND(C3099&gt;=20000,C3099&lt;=24999),"20000 - 24999",AND(C3099&gt;=25000,C3099&lt;=29999),"25000 - 29999",AND(C3099&gt;=30000,C3099&lt;=34999),"30000 - 34999",AND(C3099&gt;=35000,C3099&lt;=39999),"35000 - 39999",AND(C3099&gt;=40000,C3099&lt;=44999),"40000 - 44999",AND(C3099&gt;=45000,C3099&lt;=49999),"45000 - 49999",C3099&gt;=50000,"50000 or more")</f>
        <v>10000 - 14999</v>
      </c>
    </row>
    <row r="3100" spans="1:4" x14ac:dyDescent="0.25">
      <c r="A3100">
        <v>27</v>
      </c>
      <c r="B3100" t="str" cm="1">
        <f t="array" ref="B3100">_xlfn.IFS(Data!F3100 = "successful", "successful",Data!F3100="failed","unsuccessful",Data!F3100="canceled","unsuccessful",Data!F3100="live","live")</f>
        <v>unsuccessful</v>
      </c>
      <c r="C3100">
        <v>48725</v>
      </c>
      <c r="D3100" t="str" cm="1">
        <f t="array" ref="D3100">_xlfn.IFS(C3100&lt;1000,"&lt;1000",AND(C3100&gt;=1000,C3100&lt;=4999),"1000 - 4999",AND(C3100&gt;=5000,C3100&lt;=9999),"5000 - 9999",AND(C3100&gt;=10000,C3100&lt;=14999),"10000 - 14999",AND(C3100&gt;=15000,C3100&lt;=19999),"15000 - 19999",AND(C3100&gt;=20000,C3100&lt;=24999),"20000 - 24999",AND(C3100&gt;=25000,C3100&lt;=29999),"25000 - 29999",AND(C3100&gt;=30000,C3100&lt;=34999),"30000 - 34999",AND(C3100&gt;=35000,C3100&lt;=39999),"35000 - 39999",AND(C3100&gt;=40000,C3100&lt;=44999),"40000 - 44999",AND(C3100&gt;=45000,C3100&lt;=49999),"45000 - 49999",C3100&gt;=50000,"50000 or more")</f>
        <v>45000 - 49999</v>
      </c>
    </row>
    <row r="3101" spans="1:4" x14ac:dyDescent="0.25">
      <c r="A3101">
        <v>5</v>
      </c>
      <c r="B3101" t="str" cm="1">
        <f t="array" ref="B3101">_xlfn.IFS(Data!F3101 = "successful", "successful",Data!F3101="failed","unsuccessful",Data!F3101="canceled","unsuccessful",Data!F3101="live","live")</f>
        <v>unsuccessful</v>
      </c>
      <c r="C3101">
        <v>2000</v>
      </c>
      <c r="D3101" t="str" cm="1">
        <f t="array" ref="D3101">_xlfn.IFS(C3101&lt;1000,"&lt;1000",AND(C3101&gt;=1000,C3101&lt;=4999),"1000 - 4999",AND(C3101&gt;=5000,C3101&lt;=9999),"5000 - 9999",AND(C3101&gt;=10000,C3101&lt;=14999),"10000 - 14999",AND(C3101&gt;=15000,C3101&lt;=19999),"15000 - 19999",AND(C3101&gt;=20000,C3101&lt;=24999),"20000 - 24999",AND(C3101&gt;=25000,C3101&lt;=29999),"25000 - 29999",AND(C3101&gt;=30000,C3101&lt;=34999),"30000 - 34999",AND(C3101&gt;=35000,C3101&lt;=39999),"35000 - 39999",AND(C3101&gt;=40000,C3101&lt;=44999),"40000 - 44999",AND(C3101&gt;=45000,C3101&lt;=49999),"45000 - 49999",C3101&gt;=50000,"50000 or more")</f>
        <v>1000 - 4999</v>
      </c>
    </row>
    <row r="3102" spans="1:4" x14ac:dyDescent="0.25">
      <c r="A3102">
        <v>13</v>
      </c>
      <c r="B3102" t="str" cm="1">
        <f t="array" ref="B3102">_xlfn.IFS(Data!F3102 = "successful", "successful",Data!F3102="failed","unsuccessful",Data!F3102="canceled","unsuccessful",Data!F3102="live","live")</f>
        <v>unsuccessful</v>
      </c>
      <c r="C3102">
        <v>12000</v>
      </c>
      <c r="D3102" t="str" cm="1">
        <f t="array" ref="D3102">_xlfn.IFS(C3102&lt;1000,"&lt;1000",AND(C3102&gt;=1000,C3102&lt;=4999),"1000 - 4999",AND(C3102&gt;=5000,C3102&lt;=9999),"5000 - 9999",AND(C3102&gt;=10000,C3102&lt;=14999),"10000 - 14999",AND(C3102&gt;=15000,C3102&lt;=19999),"15000 - 19999",AND(C3102&gt;=20000,C3102&lt;=24999),"20000 - 24999",AND(C3102&gt;=25000,C3102&lt;=29999),"25000 - 29999",AND(C3102&gt;=30000,C3102&lt;=34999),"30000 - 34999",AND(C3102&gt;=35000,C3102&lt;=39999),"35000 - 39999",AND(C3102&gt;=40000,C3102&lt;=44999),"40000 - 44999",AND(C3102&gt;=45000,C3102&lt;=49999),"45000 - 49999",C3102&gt;=50000,"50000 or more")</f>
        <v>10000 - 14999</v>
      </c>
    </row>
    <row r="3103" spans="1:4" x14ac:dyDescent="0.25">
      <c r="A3103">
        <v>12</v>
      </c>
      <c r="B3103" t="str" cm="1">
        <f t="array" ref="B3103">_xlfn.IFS(Data!F3103 = "successful", "successful",Data!F3103="failed","unsuccessful",Data!F3103="canceled","unsuccessful",Data!F3103="live","live")</f>
        <v>unsuccessful</v>
      </c>
      <c r="C3103">
        <v>2500</v>
      </c>
      <c r="D3103" t="str" cm="1">
        <f t="array" ref="D3103">_xlfn.IFS(C3103&lt;1000,"&lt;1000",AND(C3103&gt;=1000,C3103&lt;=4999),"1000 - 4999",AND(C3103&gt;=5000,C3103&lt;=9999),"5000 - 9999",AND(C3103&gt;=10000,C3103&lt;=14999),"10000 - 14999",AND(C3103&gt;=15000,C3103&lt;=19999),"15000 - 19999",AND(C3103&gt;=20000,C3103&lt;=24999),"20000 - 24999",AND(C3103&gt;=25000,C3103&lt;=29999),"25000 - 29999",AND(C3103&gt;=30000,C3103&lt;=34999),"30000 - 34999",AND(C3103&gt;=35000,C3103&lt;=39999),"35000 - 39999",AND(C3103&gt;=40000,C3103&lt;=44999),"40000 - 44999",AND(C3103&gt;=45000,C3103&lt;=49999),"45000 - 49999",C3103&gt;=50000,"50000 or more")</f>
        <v>1000 - 4999</v>
      </c>
    </row>
    <row r="3104" spans="1:4" x14ac:dyDescent="0.25">
      <c r="A3104">
        <v>90</v>
      </c>
      <c r="B3104" t="str" cm="1">
        <f t="array" ref="B3104">_xlfn.IFS(Data!F3104 = "successful", "successful",Data!F3104="failed","unsuccessful",Data!F3104="canceled","unsuccessful",Data!F3104="live","live")</f>
        <v>unsuccessful</v>
      </c>
      <c r="C3104">
        <v>16000</v>
      </c>
      <c r="D3104" t="str" cm="1">
        <f t="array" ref="D3104">_xlfn.IFS(C3104&lt;1000,"&lt;1000",AND(C3104&gt;=1000,C3104&lt;=4999),"1000 - 4999",AND(C3104&gt;=5000,C3104&lt;=9999),"5000 - 9999",AND(C3104&gt;=10000,C3104&lt;=14999),"10000 - 14999",AND(C3104&gt;=15000,C3104&lt;=19999),"15000 - 19999",AND(C3104&gt;=20000,C3104&lt;=24999),"20000 - 24999",AND(C3104&gt;=25000,C3104&lt;=29999),"25000 - 29999",AND(C3104&gt;=30000,C3104&lt;=34999),"30000 - 34999",AND(C3104&gt;=35000,C3104&lt;=39999),"35000 - 39999",AND(C3104&gt;=40000,C3104&lt;=44999),"40000 - 44999",AND(C3104&gt;=45000,C3104&lt;=49999),"45000 - 49999",C3104&gt;=50000,"50000 or more")</f>
        <v>15000 - 19999</v>
      </c>
    </row>
    <row r="3105" spans="1:4" x14ac:dyDescent="0.25">
      <c r="A3105">
        <v>2</v>
      </c>
      <c r="B3105" t="str" cm="1">
        <f t="array" ref="B3105">_xlfn.IFS(Data!F3105 = "successful", "successful",Data!F3105="failed","unsuccessful",Data!F3105="canceled","unsuccessful",Data!F3105="live","live")</f>
        <v>unsuccessful</v>
      </c>
      <c r="C3105">
        <v>4100</v>
      </c>
      <c r="D3105" t="str" cm="1">
        <f t="array" ref="D3105">_xlfn.IFS(C3105&lt;1000,"&lt;1000",AND(C3105&gt;=1000,C3105&lt;=4999),"1000 - 4999",AND(C3105&gt;=5000,C3105&lt;=9999),"5000 - 9999",AND(C3105&gt;=10000,C3105&lt;=14999),"10000 - 14999",AND(C3105&gt;=15000,C3105&lt;=19999),"15000 - 19999",AND(C3105&gt;=20000,C3105&lt;=24999),"20000 - 24999",AND(C3105&gt;=25000,C3105&lt;=29999),"25000 - 29999",AND(C3105&gt;=30000,C3105&lt;=34999),"30000 - 34999",AND(C3105&gt;=35000,C3105&lt;=39999),"35000 - 39999",AND(C3105&gt;=40000,C3105&lt;=44999),"40000 - 44999",AND(C3105&gt;=45000,C3105&lt;=49999),"45000 - 49999",C3105&gt;=50000,"50000 or more")</f>
        <v>1000 - 4999</v>
      </c>
    </row>
    <row r="3106" spans="1:4" x14ac:dyDescent="0.25">
      <c r="A3106">
        <v>5</v>
      </c>
      <c r="B3106" t="str" cm="1">
        <f t="array" ref="B3106">_xlfn.IFS(Data!F3106 = "successful", "successful",Data!F3106="failed","unsuccessful",Data!F3106="canceled","unsuccessful",Data!F3106="live","live")</f>
        <v>unsuccessful</v>
      </c>
      <c r="C3106">
        <v>4000</v>
      </c>
      <c r="D3106" t="str" cm="1">
        <f t="array" ref="D3106">_xlfn.IFS(C3106&lt;1000,"&lt;1000",AND(C3106&gt;=1000,C3106&lt;=4999),"1000 - 4999",AND(C3106&gt;=5000,C3106&lt;=9999),"5000 - 9999",AND(C3106&gt;=10000,C3106&lt;=14999),"10000 - 14999",AND(C3106&gt;=15000,C3106&lt;=19999),"15000 - 19999",AND(C3106&gt;=20000,C3106&lt;=24999),"20000 - 24999",AND(C3106&gt;=25000,C3106&lt;=29999),"25000 - 29999",AND(C3106&gt;=30000,C3106&lt;=34999),"30000 - 34999",AND(C3106&gt;=35000,C3106&lt;=39999),"35000 - 39999",AND(C3106&gt;=40000,C3106&lt;=44999),"40000 - 44999",AND(C3106&gt;=45000,C3106&lt;=49999),"45000 - 49999",C3106&gt;=50000,"50000 or more")</f>
        <v>1000 - 4999</v>
      </c>
    </row>
    <row r="3107" spans="1:4" x14ac:dyDescent="0.25">
      <c r="A3107">
        <v>31</v>
      </c>
      <c r="B3107" t="str" cm="1">
        <f t="array" ref="B3107">_xlfn.IFS(Data!F3107 = "successful", "successful",Data!F3107="failed","unsuccessful",Data!F3107="canceled","unsuccessful",Data!F3107="live","live")</f>
        <v>unsuccessful</v>
      </c>
      <c r="C3107">
        <v>5845</v>
      </c>
      <c r="D3107" t="str" cm="1">
        <f t="array" ref="D3107">_xlfn.IFS(C3107&lt;1000,"&lt;1000",AND(C3107&gt;=1000,C3107&lt;=4999),"1000 - 4999",AND(C3107&gt;=5000,C3107&lt;=9999),"5000 - 9999",AND(C3107&gt;=10000,C3107&lt;=14999),"10000 - 14999",AND(C3107&gt;=15000,C3107&lt;=19999),"15000 - 19999",AND(C3107&gt;=20000,C3107&lt;=24999),"20000 - 24999",AND(C3107&gt;=25000,C3107&lt;=29999),"25000 - 29999",AND(C3107&gt;=30000,C3107&lt;=34999),"30000 - 34999",AND(C3107&gt;=35000,C3107&lt;=39999),"35000 - 39999",AND(C3107&gt;=40000,C3107&lt;=44999),"40000 - 44999",AND(C3107&gt;=45000,C3107&lt;=49999),"45000 - 49999",C3107&gt;=50000,"50000 or more")</f>
        <v>5000 - 9999</v>
      </c>
    </row>
    <row r="3108" spans="1:4" x14ac:dyDescent="0.25">
      <c r="A3108">
        <v>4</v>
      </c>
      <c r="B3108" t="str" cm="1">
        <f t="array" ref="B3108">_xlfn.IFS(Data!F3108 = "successful", "successful",Data!F3108="failed","unsuccessful",Data!F3108="canceled","unsuccessful",Data!F3108="live","live")</f>
        <v>unsuccessful</v>
      </c>
      <c r="C3108">
        <v>1000</v>
      </c>
      <c r="D3108" t="str" cm="1">
        <f t="array" ref="D3108">_xlfn.IFS(C3108&lt;1000,"&lt;1000",AND(C3108&gt;=1000,C3108&lt;=4999),"1000 - 4999",AND(C3108&gt;=5000,C3108&lt;=9999),"5000 - 9999",AND(C3108&gt;=10000,C3108&lt;=14999),"10000 - 14999",AND(C3108&gt;=15000,C3108&lt;=19999),"15000 - 19999",AND(C3108&gt;=20000,C3108&lt;=24999),"20000 - 24999",AND(C3108&gt;=25000,C3108&lt;=29999),"25000 - 29999",AND(C3108&gt;=30000,C3108&lt;=34999),"30000 - 34999",AND(C3108&gt;=35000,C3108&lt;=39999),"35000 - 39999",AND(C3108&gt;=40000,C3108&lt;=44999),"40000 - 44999",AND(C3108&gt;=45000,C3108&lt;=49999),"45000 - 49999",C3108&gt;=50000,"50000 or more")</f>
        <v>1000 - 4999</v>
      </c>
    </row>
    <row r="3109" spans="1:4" x14ac:dyDescent="0.25">
      <c r="A3109">
        <v>29</v>
      </c>
      <c r="B3109" t="str" cm="1">
        <f t="array" ref="B3109">_xlfn.IFS(Data!F3109 = "successful", "successful",Data!F3109="failed","unsuccessful",Data!F3109="canceled","unsuccessful",Data!F3109="live","live")</f>
        <v>unsuccessful</v>
      </c>
      <c r="C3109">
        <v>40000</v>
      </c>
      <c r="D3109" t="str" cm="1">
        <f t="array" ref="D3109">_xlfn.IFS(C3109&lt;1000,"&lt;1000",AND(C3109&gt;=1000,C3109&lt;=4999),"1000 - 4999",AND(C3109&gt;=5000,C3109&lt;=9999),"5000 - 9999",AND(C3109&gt;=10000,C3109&lt;=14999),"10000 - 14999",AND(C3109&gt;=15000,C3109&lt;=19999),"15000 - 19999",AND(C3109&gt;=20000,C3109&lt;=24999),"20000 - 24999",AND(C3109&gt;=25000,C3109&lt;=29999),"25000 - 29999",AND(C3109&gt;=30000,C3109&lt;=34999),"30000 - 34999",AND(C3109&gt;=35000,C3109&lt;=39999),"35000 - 39999",AND(C3109&gt;=40000,C3109&lt;=44999),"40000 - 44999",AND(C3109&gt;=45000,C3109&lt;=49999),"45000 - 49999",C3109&gt;=50000,"50000 or more")</f>
        <v>40000 - 44999</v>
      </c>
    </row>
    <row r="3110" spans="1:4" x14ac:dyDescent="0.25">
      <c r="A3110">
        <v>2</v>
      </c>
      <c r="B3110" t="str" cm="1">
        <f t="array" ref="B3110">_xlfn.IFS(Data!F3110 = "successful", "successful",Data!F3110="failed","unsuccessful",Data!F3110="canceled","unsuccessful",Data!F3110="live","live")</f>
        <v>unsuccessful</v>
      </c>
      <c r="C3110">
        <v>50000</v>
      </c>
      <c r="D3110" t="str" cm="1">
        <f t="array" ref="D3110">_xlfn.IFS(C3110&lt;1000,"&lt;1000",AND(C3110&gt;=1000,C3110&lt;=4999),"1000 - 4999",AND(C3110&gt;=5000,C3110&lt;=9999),"5000 - 9999",AND(C3110&gt;=10000,C3110&lt;=14999),"10000 - 14999",AND(C3110&gt;=15000,C3110&lt;=19999),"15000 - 19999",AND(C3110&gt;=20000,C3110&lt;=24999),"20000 - 24999",AND(C3110&gt;=25000,C3110&lt;=29999),"25000 - 29999",AND(C3110&gt;=30000,C3110&lt;=34999),"30000 - 34999",AND(C3110&gt;=35000,C3110&lt;=39999),"35000 - 39999",AND(C3110&gt;=40000,C3110&lt;=44999),"40000 - 44999",AND(C3110&gt;=45000,C3110&lt;=49999),"45000 - 49999",C3110&gt;=50000,"50000 or more")</f>
        <v>50000 or more</v>
      </c>
    </row>
    <row r="3111" spans="1:4" x14ac:dyDescent="0.25">
      <c r="A3111">
        <v>114</v>
      </c>
      <c r="B3111" t="str" cm="1">
        <f t="array" ref="B3111">_xlfn.IFS(Data!F3111 = "successful", "successful",Data!F3111="failed","unsuccessful",Data!F3111="canceled","unsuccessful",Data!F3111="live","live")</f>
        <v>unsuccessful</v>
      </c>
      <c r="C3111">
        <v>26500</v>
      </c>
      <c r="D3111" t="str" cm="1">
        <f t="array" ref="D3111">_xlfn.IFS(C3111&lt;1000,"&lt;1000",AND(C3111&gt;=1000,C3111&lt;=4999),"1000 - 4999",AND(C3111&gt;=5000,C3111&lt;=9999),"5000 - 9999",AND(C3111&gt;=10000,C3111&lt;=14999),"10000 - 14999",AND(C3111&gt;=15000,C3111&lt;=19999),"15000 - 19999",AND(C3111&gt;=20000,C3111&lt;=24999),"20000 - 24999",AND(C3111&gt;=25000,C3111&lt;=29999),"25000 - 29999",AND(C3111&gt;=30000,C3111&lt;=34999),"30000 - 34999",AND(C3111&gt;=35000,C3111&lt;=39999),"35000 - 39999",AND(C3111&gt;=40000,C3111&lt;=44999),"40000 - 44999",AND(C3111&gt;=45000,C3111&lt;=49999),"45000 - 49999",C3111&gt;=50000,"50000 or more")</f>
        <v>25000 - 29999</v>
      </c>
    </row>
    <row r="3112" spans="1:4" x14ac:dyDescent="0.25">
      <c r="A3112">
        <v>1</v>
      </c>
      <c r="B3112" t="str" cm="1">
        <f t="array" ref="B3112">_xlfn.IFS(Data!F3112 = "successful", "successful",Data!F3112="failed","unsuccessful",Data!F3112="canceled","unsuccessful",Data!F3112="live","live")</f>
        <v>unsuccessful</v>
      </c>
      <c r="C3112">
        <v>25000</v>
      </c>
      <c r="D3112" t="str" cm="1">
        <f t="array" ref="D3112">_xlfn.IFS(C3112&lt;1000,"&lt;1000",AND(C3112&gt;=1000,C3112&lt;=4999),"1000 - 4999",AND(C3112&gt;=5000,C3112&lt;=9999),"5000 - 9999",AND(C3112&gt;=10000,C3112&lt;=14999),"10000 - 14999",AND(C3112&gt;=15000,C3112&lt;=19999),"15000 - 19999",AND(C3112&gt;=20000,C3112&lt;=24999),"20000 - 24999",AND(C3112&gt;=25000,C3112&lt;=29999),"25000 - 29999",AND(C3112&gt;=30000,C3112&lt;=34999),"30000 - 34999",AND(C3112&gt;=35000,C3112&lt;=39999),"35000 - 39999",AND(C3112&gt;=40000,C3112&lt;=44999),"40000 - 44999",AND(C3112&gt;=45000,C3112&lt;=49999),"45000 - 49999",C3112&gt;=50000,"50000 or more")</f>
        <v>25000 - 29999</v>
      </c>
    </row>
    <row r="3113" spans="1:4" x14ac:dyDescent="0.25">
      <c r="A3113">
        <v>76</v>
      </c>
      <c r="B3113" t="str" cm="1">
        <f t="array" ref="B3113">_xlfn.IFS(Data!F3113 = "successful", "successful",Data!F3113="failed","unsuccessful",Data!F3113="canceled","unsuccessful",Data!F3113="live","live")</f>
        <v>unsuccessful</v>
      </c>
      <c r="C3113">
        <v>20000</v>
      </c>
      <c r="D3113" t="str" cm="1">
        <f t="array" ref="D3113">_xlfn.IFS(C3113&lt;1000,"&lt;1000",AND(C3113&gt;=1000,C3113&lt;=4999),"1000 - 4999",AND(C3113&gt;=5000,C3113&lt;=9999),"5000 - 9999",AND(C3113&gt;=10000,C3113&lt;=14999),"10000 - 14999",AND(C3113&gt;=15000,C3113&lt;=19999),"15000 - 19999",AND(C3113&gt;=20000,C3113&lt;=24999),"20000 - 24999",AND(C3113&gt;=25000,C3113&lt;=29999),"25000 - 29999",AND(C3113&gt;=30000,C3113&lt;=34999),"30000 - 34999",AND(C3113&gt;=35000,C3113&lt;=39999),"35000 - 39999",AND(C3113&gt;=40000,C3113&lt;=44999),"40000 - 44999",AND(C3113&gt;=45000,C3113&lt;=49999),"45000 - 49999",C3113&gt;=50000,"50000 or more")</f>
        <v>20000 - 24999</v>
      </c>
    </row>
    <row r="3114" spans="1:4" x14ac:dyDescent="0.25">
      <c r="A3114">
        <v>9</v>
      </c>
      <c r="B3114" t="str" cm="1">
        <f t="array" ref="B3114">_xlfn.IFS(Data!F3114 = "successful", "successful",Data!F3114="failed","unsuccessful",Data!F3114="canceled","unsuccessful",Data!F3114="live","live")</f>
        <v>unsuccessful</v>
      </c>
      <c r="C3114">
        <v>11000</v>
      </c>
      <c r="D3114" t="str" cm="1">
        <f t="array" ref="D3114">_xlfn.IFS(C3114&lt;1000,"&lt;1000",AND(C3114&gt;=1000,C3114&lt;=4999),"1000 - 4999",AND(C3114&gt;=5000,C3114&lt;=9999),"5000 - 9999",AND(C3114&gt;=10000,C3114&lt;=14999),"10000 - 14999",AND(C3114&gt;=15000,C3114&lt;=19999),"15000 - 19999",AND(C3114&gt;=20000,C3114&lt;=24999),"20000 - 24999",AND(C3114&gt;=25000,C3114&lt;=29999),"25000 - 29999",AND(C3114&gt;=30000,C3114&lt;=34999),"30000 - 34999",AND(C3114&gt;=35000,C3114&lt;=39999),"35000 - 39999",AND(C3114&gt;=40000,C3114&lt;=44999),"40000 - 44999",AND(C3114&gt;=45000,C3114&lt;=49999),"45000 - 49999",C3114&gt;=50000,"50000 or more")</f>
        <v>10000 - 14999</v>
      </c>
    </row>
    <row r="3115" spans="1:4" x14ac:dyDescent="0.25">
      <c r="A3115">
        <v>37</v>
      </c>
      <c r="B3115" t="str" cm="1">
        <f t="array" ref="B3115">_xlfn.IFS(Data!F3115 = "successful", "successful",Data!F3115="failed","unsuccessful",Data!F3115="canceled","unsuccessful",Data!F3115="live","live")</f>
        <v>unsuccessful</v>
      </c>
      <c r="C3115">
        <v>109225</v>
      </c>
      <c r="D3115" t="str" cm="1">
        <f t="array" ref="D3115">_xlfn.IFS(C3115&lt;1000,"&lt;1000",AND(C3115&gt;=1000,C3115&lt;=4999),"1000 - 4999",AND(C3115&gt;=5000,C3115&lt;=9999),"5000 - 9999",AND(C3115&gt;=10000,C3115&lt;=14999),"10000 - 14999",AND(C3115&gt;=15000,C3115&lt;=19999),"15000 - 19999",AND(C3115&gt;=20000,C3115&lt;=24999),"20000 - 24999",AND(C3115&gt;=25000,C3115&lt;=29999),"25000 - 29999",AND(C3115&gt;=30000,C3115&lt;=34999),"30000 - 34999",AND(C3115&gt;=35000,C3115&lt;=39999),"35000 - 39999",AND(C3115&gt;=40000,C3115&lt;=44999),"40000 - 44999",AND(C3115&gt;=45000,C3115&lt;=49999),"45000 - 49999",C3115&gt;=50000,"50000 or more")</f>
        <v>50000 or more</v>
      </c>
    </row>
    <row r="3116" spans="1:4" x14ac:dyDescent="0.25">
      <c r="A3116">
        <v>0</v>
      </c>
      <c r="B3116" t="str" cm="1">
        <f t="array" ref="B3116">_xlfn.IFS(Data!F3116 = "successful", "successful",Data!F3116="failed","unsuccessful",Data!F3116="canceled","unsuccessful",Data!F3116="live","live")</f>
        <v>unsuccessful</v>
      </c>
      <c r="C3116">
        <v>75000</v>
      </c>
      <c r="D3116" t="str" cm="1">
        <f t="array" ref="D3116">_xlfn.IFS(C3116&lt;1000,"&lt;1000",AND(C3116&gt;=1000,C3116&lt;=4999),"1000 - 4999",AND(C3116&gt;=5000,C3116&lt;=9999),"5000 - 9999",AND(C3116&gt;=10000,C3116&lt;=14999),"10000 - 14999",AND(C3116&gt;=15000,C3116&lt;=19999),"15000 - 19999",AND(C3116&gt;=20000,C3116&lt;=24999),"20000 - 24999",AND(C3116&gt;=25000,C3116&lt;=29999),"25000 - 29999",AND(C3116&gt;=30000,C3116&lt;=34999),"30000 - 34999",AND(C3116&gt;=35000,C3116&lt;=39999),"35000 - 39999",AND(C3116&gt;=40000,C3116&lt;=44999),"40000 - 44999",AND(C3116&gt;=45000,C3116&lt;=49999),"45000 - 49999",C3116&gt;=50000,"50000 or more")</f>
        <v>50000 or more</v>
      </c>
    </row>
    <row r="3117" spans="1:4" x14ac:dyDescent="0.25">
      <c r="A3117">
        <v>1</v>
      </c>
      <c r="B3117" t="str" cm="1">
        <f t="array" ref="B3117">_xlfn.IFS(Data!F3117 = "successful", "successful",Data!F3117="failed","unsuccessful",Data!F3117="canceled","unsuccessful",Data!F3117="live","live")</f>
        <v>unsuccessful</v>
      </c>
      <c r="C3117">
        <v>10000</v>
      </c>
      <c r="D3117" t="str" cm="1">
        <f t="array" ref="D3117">_xlfn.IFS(C3117&lt;1000,"&lt;1000",AND(C3117&gt;=1000,C3117&lt;=4999),"1000 - 4999",AND(C3117&gt;=5000,C3117&lt;=9999),"5000 - 9999",AND(C3117&gt;=10000,C3117&lt;=14999),"10000 - 14999",AND(C3117&gt;=15000,C3117&lt;=19999),"15000 - 19999",AND(C3117&gt;=20000,C3117&lt;=24999),"20000 - 24999",AND(C3117&gt;=25000,C3117&lt;=29999),"25000 - 29999",AND(C3117&gt;=30000,C3117&lt;=34999),"30000 - 34999",AND(C3117&gt;=35000,C3117&lt;=39999),"35000 - 39999",AND(C3117&gt;=40000,C3117&lt;=44999),"40000 - 44999",AND(C3117&gt;=45000,C3117&lt;=49999),"45000 - 49999",C3117&gt;=50000,"50000 or more")</f>
        <v>10000 - 14999</v>
      </c>
    </row>
    <row r="3118" spans="1:4" x14ac:dyDescent="0.25">
      <c r="A3118">
        <v>10</v>
      </c>
      <c r="B3118" t="str" cm="1">
        <f t="array" ref="B3118">_xlfn.IFS(Data!F3118 = "successful", "successful",Data!F3118="failed","unsuccessful",Data!F3118="canceled","unsuccessful",Data!F3118="live","live")</f>
        <v>unsuccessful</v>
      </c>
      <c r="C3118">
        <v>750</v>
      </c>
      <c r="D3118" t="str" cm="1">
        <f t="array" ref="D3118">_xlfn.IFS(C3118&lt;1000,"&lt;1000",AND(C3118&gt;=1000,C3118&lt;=4999),"1000 - 4999",AND(C3118&gt;=5000,C3118&lt;=9999),"5000 - 9999",AND(C3118&gt;=10000,C3118&lt;=14999),"10000 - 14999",AND(C3118&gt;=15000,C3118&lt;=19999),"15000 - 19999",AND(C3118&gt;=20000,C3118&lt;=24999),"20000 - 24999",AND(C3118&gt;=25000,C3118&lt;=29999),"25000 - 29999",AND(C3118&gt;=30000,C3118&lt;=34999),"30000 - 34999",AND(C3118&gt;=35000,C3118&lt;=39999),"35000 - 39999",AND(C3118&gt;=40000,C3118&lt;=44999),"40000 - 44999",AND(C3118&gt;=45000,C3118&lt;=49999),"45000 - 49999",C3118&gt;=50000,"50000 or more")</f>
        <v>&lt;1000</v>
      </c>
    </row>
    <row r="3119" spans="1:4" x14ac:dyDescent="0.25">
      <c r="A3119">
        <v>1</v>
      </c>
      <c r="B3119" t="str" cm="1">
        <f t="array" ref="B3119">_xlfn.IFS(Data!F3119 = "successful", "successful",Data!F3119="failed","unsuccessful",Data!F3119="canceled","unsuccessful",Data!F3119="live","live")</f>
        <v>unsuccessful</v>
      </c>
      <c r="C3119">
        <v>1000</v>
      </c>
      <c r="D3119" t="str" cm="1">
        <f t="array" ref="D3119">_xlfn.IFS(C3119&lt;1000,"&lt;1000",AND(C3119&gt;=1000,C3119&lt;=4999),"1000 - 4999",AND(C3119&gt;=5000,C3119&lt;=9999),"5000 - 9999",AND(C3119&gt;=10000,C3119&lt;=14999),"10000 - 14999",AND(C3119&gt;=15000,C3119&lt;=19999),"15000 - 19999",AND(C3119&gt;=20000,C3119&lt;=24999),"20000 - 24999",AND(C3119&gt;=25000,C3119&lt;=29999),"25000 - 29999",AND(C3119&gt;=30000,C3119&lt;=34999),"30000 - 34999",AND(C3119&gt;=35000,C3119&lt;=39999),"35000 - 39999",AND(C3119&gt;=40000,C3119&lt;=44999),"40000 - 44999",AND(C3119&gt;=45000,C3119&lt;=49999),"45000 - 49999",C3119&gt;=50000,"50000 or more")</f>
        <v>1000 - 4999</v>
      </c>
    </row>
    <row r="3120" spans="1:4" x14ac:dyDescent="0.25">
      <c r="A3120">
        <v>2</v>
      </c>
      <c r="B3120" t="str" cm="1">
        <f t="array" ref="B3120">_xlfn.IFS(Data!F3120 = "successful", "successful",Data!F3120="failed","unsuccessful",Data!F3120="canceled","unsuccessful",Data!F3120="live","live")</f>
        <v>unsuccessful</v>
      </c>
      <c r="C3120">
        <v>500000</v>
      </c>
      <c r="D3120" t="str" cm="1">
        <f t="array" ref="D3120">_xlfn.IFS(C3120&lt;1000,"&lt;1000",AND(C3120&gt;=1000,C3120&lt;=4999),"1000 - 4999",AND(C3120&gt;=5000,C3120&lt;=9999),"5000 - 9999",AND(C3120&gt;=10000,C3120&lt;=14999),"10000 - 14999",AND(C3120&gt;=15000,C3120&lt;=19999),"15000 - 19999",AND(C3120&gt;=20000,C3120&lt;=24999),"20000 - 24999",AND(C3120&gt;=25000,C3120&lt;=29999),"25000 - 29999",AND(C3120&gt;=30000,C3120&lt;=34999),"30000 - 34999",AND(C3120&gt;=35000,C3120&lt;=39999),"35000 - 39999",AND(C3120&gt;=40000,C3120&lt;=44999),"40000 - 44999",AND(C3120&gt;=45000,C3120&lt;=49999),"45000 - 49999",C3120&gt;=50000,"50000 or more")</f>
        <v>50000 or more</v>
      </c>
    </row>
    <row r="3121" spans="1:4" x14ac:dyDescent="0.25">
      <c r="A3121">
        <v>1</v>
      </c>
      <c r="B3121" t="str" cm="1">
        <f t="array" ref="B3121">_xlfn.IFS(Data!F3121 = "successful", "successful",Data!F3121="failed","unsuccessful",Data!F3121="canceled","unsuccessful",Data!F3121="live","live")</f>
        <v>unsuccessful</v>
      </c>
      <c r="C3121">
        <v>10000</v>
      </c>
      <c r="D3121" t="str" cm="1">
        <f t="array" ref="D3121">_xlfn.IFS(C3121&lt;1000,"&lt;1000",AND(C3121&gt;=1000,C3121&lt;=4999),"1000 - 4999",AND(C3121&gt;=5000,C3121&lt;=9999),"5000 - 9999",AND(C3121&gt;=10000,C3121&lt;=14999),"10000 - 14999",AND(C3121&gt;=15000,C3121&lt;=19999),"15000 - 19999",AND(C3121&gt;=20000,C3121&lt;=24999),"20000 - 24999",AND(C3121&gt;=25000,C3121&lt;=29999),"25000 - 29999",AND(C3121&gt;=30000,C3121&lt;=34999),"30000 - 34999",AND(C3121&gt;=35000,C3121&lt;=39999),"35000 - 39999",AND(C3121&gt;=40000,C3121&lt;=44999),"40000 - 44999",AND(C3121&gt;=45000,C3121&lt;=49999),"45000 - 49999",C3121&gt;=50000,"50000 or more")</f>
        <v>10000 - 14999</v>
      </c>
    </row>
    <row r="3122" spans="1:4" x14ac:dyDescent="0.25">
      <c r="A3122">
        <v>10</v>
      </c>
      <c r="B3122" t="str" cm="1">
        <f t="array" ref="B3122">_xlfn.IFS(Data!F3122 = "successful", "successful",Data!F3122="failed","unsuccessful",Data!F3122="canceled","unsuccessful",Data!F3122="live","live")</f>
        <v>unsuccessful</v>
      </c>
      <c r="C3122">
        <v>1300000</v>
      </c>
      <c r="D3122" t="str" cm="1">
        <f t="array" ref="D3122">_xlfn.IFS(C3122&lt;1000,"&lt;1000",AND(C3122&gt;=1000,C3122&lt;=4999),"1000 - 4999",AND(C3122&gt;=5000,C3122&lt;=9999),"5000 - 9999",AND(C3122&gt;=10000,C3122&lt;=14999),"10000 - 14999",AND(C3122&gt;=15000,C3122&lt;=19999),"15000 - 19999",AND(C3122&gt;=20000,C3122&lt;=24999),"20000 - 24999",AND(C3122&gt;=25000,C3122&lt;=29999),"25000 - 29999",AND(C3122&gt;=30000,C3122&lt;=34999),"30000 - 34999",AND(C3122&gt;=35000,C3122&lt;=39999),"35000 - 39999",AND(C3122&gt;=40000,C3122&lt;=44999),"40000 - 44999",AND(C3122&gt;=45000,C3122&lt;=49999),"45000 - 49999",C3122&gt;=50000,"50000 or more")</f>
        <v>50000 or more</v>
      </c>
    </row>
    <row r="3123" spans="1:4" x14ac:dyDescent="0.25">
      <c r="A3123">
        <v>1</v>
      </c>
      <c r="B3123" t="str" cm="1">
        <f t="array" ref="B3123">_xlfn.IFS(Data!F3123 = "successful", "successful",Data!F3123="failed","unsuccessful",Data!F3123="canceled","unsuccessful",Data!F3123="live","live")</f>
        <v>unsuccessful</v>
      </c>
      <c r="C3123">
        <v>1500</v>
      </c>
      <c r="D3123" t="str" cm="1">
        <f t="array" ref="D3123">_xlfn.IFS(C3123&lt;1000,"&lt;1000",AND(C3123&gt;=1000,C3123&lt;=4999),"1000 - 4999",AND(C3123&gt;=5000,C3123&lt;=9999),"5000 - 9999",AND(C3123&gt;=10000,C3123&lt;=14999),"10000 - 14999",AND(C3123&gt;=15000,C3123&lt;=19999),"15000 - 19999",AND(C3123&gt;=20000,C3123&lt;=24999),"20000 - 24999",AND(C3123&gt;=25000,C3123&lt;=29999),"25000 - 29999",AND(C3123&gt;=30000,C3123&lt;=34999),"30000 - 34999",AND(C3123&gt;=35000,C3123&lt;=39999),"35000 - 39999",AND(C3123&gt;=40000,C3123&lt;=44999),"40000 - 44999",AND(C3123&gt;=45000,C3123&lt;=49999),"45000 - 49999",C3123&gt;=50000,"50000 or more")</f>
        <v>1000 - 4999</v>
      </c>
    </row>
    <row r="3124" spans="1:4" x14ac:dyDescent="0.25">
      <c r="A3124">
        <v>2</v>
      </c>
      <c r="B3124" t="str" cm="1">
        <f t="array" ref="B3124">_xlfn.IFS(Data!F3124 = "successful", "successful",Data!F3124="failed","unsuccessful",Data!F3124="canceled","unsuccessful",Data!F3124="live","live")</f>
        <v>unsuccessful</v>
      </c>
      <c r="C3124">
        <v>199</v>
      </c>
      <c r="D3124" t="str" cm="1">
        <f t="array" ref="D3124">_xlfn.IFS(C3124&lt;1000,"&lt;1000",AND(C3124&gt;=1000,C3124&lt;=4999),"1000 - 4999",AND(C3124&gt;=5000,C3124&lt;=9999),"5000 - 9999",AND(C3124&gt;=10000,C3124&lt;=14999),"10000 - 14999",AND(C3124&gt;=15000,C3124&lt;=19999),"15000 - 19999",AND(C3124&gt;=20000,C3124&lt;=24999),"20000 - 24999",AND(C3124&gt;=25000,C3124&lt;=29999),"25000 - 29999",AND(C3124&gt;=30000,C3124&lt;=34999),"30000 - 34999",AND(C3124&gt;=35000,C3124&lt;=39999),"35000 - 39999",AND(C3124&gt;=40000,C3124&lt;=44999),"40000 - 44999",AND(C3124&gt;=45000,C3124&lt;=49999),"45000 - 49999",C3124&gt;=50000,"50000 or more")</f>
        <v>&lt;1000</v>
      </c>
    </row>
    <row r="3125" spans="1:4" x14ac:dyDescent="0.25">
      <c r="A3125">
        <v>348</v>
      </c>
      <c r="B3125" t="str" cm="1">
        <f t="array" ref="B3125">_xlfn.IFS(Data!F3125 = "successful", "successful",Data!F3125="failed","unsuccessful",Data!F3125="canceled","unsuccessful",Data!F3125="live","live")</f>
        <v>unsuccessful</v>
      </c>
      <c r="C3125">
        <v>125000</v>
      </c>
      <c r="D3125" t="str" cm="1">
        <f t="array" ref="D3125">_xlfn.IFS(C3125&lt;1000,"&lt;1000",AND(C3125&gt;=1000,C3125&lt;=4999),"1000 - 4999",AND(C3125&gt;=5000,C3125&lt;=9999),"5000 - 9999",AND(C3125&gt;=10000,C3125&lt;=14999),"10000 - 14999",AND(C3125&gt;=15000,C3125&lt;=19999),"15000 - 19999",AND(C3125&gt;=20000,C3125&lt;=24999),"20000 - 24999",AND(C3125&gt;=25000,C3125&lt;=29999),"25000 - 29999",AND(C3125&gt;=30000,C3125&lt;=34999),"30000 - 34999",AND(C3125&gt;=35000,C3125&lt;=39999),"35000 - 39999",AND(C3125&gt;=40000,C3125&lt;=44999),"40000 - 44999",AND(C3125&gt;=45000,C3125&lt;=49999),"45000 - 49999",C3125&gt;=50000,"50000 or more")</f>
        <v>50000 or more</v>
      </c>
    </row>
    <row r="3126" spans="1:4" x14ac:dyDescent="0.25">
      <c r="A3126">
        <v>4</v>
      </c>
      <c r="B3126" t="str" cm="1">
        <f t="array" ref="B3126">_xlfn.IFS(Data!F3126 = "successful", "successful",Data!F3126="failed","unsuccessful",Data!F3126="canceled","unsuccessful",Data!F3126="live","live")</f>
        <v>unsuccessful</v>
      </c>
      <c r="C3126">
        <v>800000</v>
      </c>
      <c r="D3126" t="str" cm="1">
        <f t="array" ref="D3126">_xlfn.IFS(C3126&lt;1000,"&lt;1000",AND(C3126&gt;=1000,C3126&lt;=4999),"1000 - 4999",AND(C3126&gt;=5000,C3126&lt;=9999),"5000 - 9999",AND(C3126&gt;=10000,C3126&lt;=14999),"10000 - 14999",AND(C3126&gt;=15000,C3126&lt;=19999),"15000 - 19999",AND(C3126&gt;=20000,C3126&lt;=24999),"20000 - 24999",AND(C3126&gt;=25000,C3126&lt;=29999),"25000 - 29999",AND(C3126&gt;=30000,C3126&lt;=34999),"30000 - 34999",AND(C3126&gt;=35000,C3126&lt;=39999),"35000 - 39999",AND(C3126&gt;=40000,C3126&lt;=44999),"40000 - 44999",AND(C3126&gt;=45000,C3126&lt;=49999),"45000 - 49999",C3126&gt;=50000,"50000 or more")</f>
        <v>50000 or more</v>
      </c>
    </row>
    <row r="3127" spans="1:4" x14ac:dyDescent="0.25">
      <c r="A3127">
        <v>0</v>
      </c>
      <c r="B3127" t="str" cm="1">
        <f t="array" ref="B3127">_xlfn.IFS(Data!F3127 = "successful", "successful",Data!F3127="failed","unsuccessful",Data!F3127="canceled","unsuccessful",Data!F3127="live","live")</f>
        <v>unsuccessful</v>
      </c>
      <c r="C3127">
        <v>1500000</v>
      </c>
      <c r="D3127" t="str" cm="1">
        <f t="array" ref="D3127">_xlfn.IFS(C3127&lt;1000,"&lt;1000",AND(C3127&gt;=1000,C3127&lt;=4999),"1000 - 4999",AND(C3127&gt;=5000,C3127&lt;=9999),"5000 - 9999",AND(C3127&gt;=10000,C3127&lt;=14999),"10000 - 14999",AND(C3127&gt;=15000,C3127&lt;=19999),"15000 - 19999",AND(C3127&gt;=20000,C3127&lt;=24999),"20000 - 24999",AND(C3127&gt;=25000,C3127&lt;=29999),"25000 - 29999",AND(C3127&gt;=30000,C3127&lt;=34999),"30000 - 34999",AND(C3127&gt;=35000,C3127&lt;=39999),"35000 - 39999",AND(C3127&gt;=40000,C3127&lt;=44999),"40000 - 44999",AND(C3127&gt;=45000,C3127&lt;=49999),"45000 - 49999",C3127&gt;=50000,"50000 or more")</f>
        <v>50000 or more</v>
      </c>
    </row>
    <row r="3128" spans="1:4" x14ac:dyDescent="0.25">
      <c r="A3128">
        <v>17</v>
      </c>
      <c r="B3128" t="str" cm="1">
        <f t="array" ref="B3128">_xlfn.IFS(Data!F3128 = "successful", "successful",Data!F3128="failed","unsuccessful",Data!F3128="canceled","unsuccessful",Data!F3128="live","live")</f>
        <v>unsuccessful</v>
      </c>
      <c r="C3128">
        <v>25000</v>
      </c>
      <c r="D3128" t="str" cm="1">
        <f t="array" ref="D3128">_xlfn.IFS(C3128&lt;1000,"&lt;1000",AND(C3128&gt;=1000,C3128&lt;=4999),"1000 - 4999",AND(C3128&gt;=5000,C3128&lt;=9999),"5000 - 9999",AND(C3128&gt;=10000,C3128&lt;=14999),"10000 - 14999",AND(C3128&gt;=15000,C3128&lt;=19999),"15000 - 19999",AND(C3128&gt;=20000,C3128&lt;=24999),"20000 - 24999",AND(C3128&gt;=25000,C3128&lt;=29999),"25000 - 29999",AND(C3128&gt;=30000,C3128&lt;=34999),"30000 - 34999",AND(C3128&gt;=35000,C3128&lt;=39999),"35000 - 39999",AND(C3128&gt;=40000,C3128&lt;=44999),"40000 - 44999",AND(C3128&gt;=45000,C3128&lt;=49999),"45000 - 49999",C3128&gt;=50000,"50000 or more")</f>
        <v>25000 - 29999</v>
      </c>
    </row>
    <row r="3129" spans="1:4" x14ac:dyDescent="0.25">
      <c r="A3129">
        <v>0</v>
      </c>
      <c r="B3129" t="str" cm="1">
        <f t="array" ref="B3129">_xlfn.IFS(Data!F3129 = "successful", "successful",Data!F3129="failed","unsuccessful",Data!F3129="canceled","unsuccessful",Data!F3129="live","live")</f>
        <v>unsuccessful</v>
      </c>
      <c r="C3129">
        <v>100000</v>
      </c>
      <c r="D3129" t="str" cm="1">
        <f t="array" ref="D3129">_xlfn.IFS(C3129&lt;1000,"&lt;1000",AND(C3129&gt;=1000,C3129&lt;=4999),"1000 - 4999",AND(C3129&gt;=5000,C3129&lt;=9999),"5000 - 9999",AND(C3129&gt;=10000,C3129&lt;=14999),"10000 - 14999",AND(C3129&gt;=15000,C3129&lt;=19999),"15000 - 19999",AND(C3129&gt;=20000,C3129&lt;=24999),"20000 - 24999",AND(C3129&gt;=25000,C3129&lt;=29999),"25000 - 29999",AND(C3129&gt;=30000,C3129&lt;=34999),"30000 - 34999",AND(C3129&gt;=35000,C3129&lt;=39999),"35000 - 39999",AND(C3129&gt;=40000,C3129&lt;=44999),"40000 - 44999",AND(C3129&gt;=45000,C3129&lt;=49999),"45000 - 49999",C3129&gt;=50000,"50000 or more")</f>
        <v>50000 or more</v>
      </c>
    </row>
    <row r="3130" spans="1:4" x14ac:dyDescent="0.25">
      <c r="A3130">
        <v>117</v>
      </c>
      <c r="B3130" t="str" cm="1">
        <f t="array" ref="B3130">_xlfn.IFS(Data!F3130 = "successful", "successful",Data!F3130="failed","unsuccessful",Data!F3130="canceled","unsuccessful",Data!F3130="live","live")</f>
        <v>live</v>
      </c>
      <c r="C3130">
        <v>15000</v>
      </c>
      <c r="D3130" t="str" cm="1">
        <f t="array" ref="D3130">_xlfn.IFS(C3130&lt;1000,"&lt;1000",AND(C3130&gt;=1000,C3130&lt;=4999),"1000 - 4999",AND(C3130&gt;=5000,C3130&lt;=9999),"5000 - 9999",AND(C3130&gt;=10000,C3130&lt;=14999),"10000 - 14999",AND(C3130&gt;=15000,C3130&lt;=19999),"15000 - 19999",AND(C3130&gt;=20000,C3130&lt;=24999),"20000 - 24999",AND(C3130&gt;=25000,C3130&lt;=29999),"25000 - 29999",AND(C3130&gt;=30000,C3130&lt;=34999),"30000 - 34999",AND(C3130&gt;=35000,C3130&lt;=39999),"35000 - 39999",AND(C3130&gt;=40000,C3130&lt;=44999),"40000 - 44999",AND(C3130&gt;=45000,C3130&lt;=49999),"45000 - 49999",C3130&gt;=50000,"50000 or more")</f>
        <v>15000 - 19999</v>
      </c>
    </row>
    <row r="3131" spans="1:4" x14ac:dyDescent="0.25">
      <c r="A3131">
        <v>1</v>
      </c>
      <c r="B3131" t="str" cm="1">
        <f t="array" ref="B3131">_xlfn.IFS(Data!F3131 = "successful", "successful",Data!F3131="failed","unsuccessful",Data!F3131="canceled","unsuccessful",Data!F3131="live","live")</f>
        <v>live</v>
      </c>
      <c r="C3131">
        <v>1250</v>
      </c>
      <c r="D3131" t="str" cm="1">
        <f t="array" ref="D3131">_xlfn.IFS(C3131&lt;1000,"&lt;1000",AND(C3131&gt;=1000,C3131&lt;=4999),"1000 - 4999",AND(C3131&gt;=5000,C3131&lt;=9999),"5000 - 9999",AND(C3131&gt;=10000,C3131&lt;=14999),"10000 - 14999",AND(C3131&gt;=15000,C3131&lt;=19999),"15000 - 19999",AND(C3131&gt;=20000,C3131&lt;=24999),"20000 - 24999",AND(C3131&gt;=25000,C3131&lt;=29999),"25000 - 29999",AND(C3131&gt;=30000,C3131&lt;=34999),"30000 - 34999",AND(C3131&gt;=35000,C3131&lt;=39999),"35000 - 39999",AND(C3131&gt;=40000,C3131&lt;=44999),"40000 - 44999",AND(C3131&gt;=45000,C3131&lt;=49999),"45000 - 49999",C3131&gt;=50000,"50000 or more")</f>
        <v>1000 - 4999</v>
      </c>
    </row>
    <row r="3132" spans="1:4" x14ac:dyDescent="0.25">
      <c r="A3132">
        <v>4</v>
      </c>
      <c r="B3132" t="str" cm="1">
        <f t="array" ref="B3132">_xlfn.IFS(Data!F3132 = "successful", "successful",Data!F3132="failed","unsuccessful",Data!F3132="canceled","unsuccessful",Data!F3132="live","live")</f>
        <v>live</v>
      </c>
      <c r="C3132">
        <v>10000</v>
      </c>
      <c r="D3132" t="str" cm="1">
        <f t="array" ref="D3132">_xlfn.IFS(C3132&lt;1000,"&lt;1000",AND(C3132&gt;=1000,C3132&lt;=4999),"1000 - 4999",AND(C3132&gt;=5000,C3132&lt;=9999),"5000 - 9999",AND(C3132&gt;=10000,C3132&lt;=14999),"10000 - 14999",AND(C3132&gt;=15000,C3132&lt;=19999),"15000 - 19999",AND(C3132&gt;=20000,C3132&lt;=24999),"20000 - 24999",AND(C3132&gt;=25000,C3132&lt;=29999),"25000 - 29999",AND(C3132&gt;=30000,C3132&lt;=34999),"30000 - 34999",AND(C3132&gt;=35000,C3132&lt;=39999),"35000 - 39999",AND(C3132&gt;=40000,C3132&lt;=44999),"40000 - 44999",AND(C3132&gt;=45000,C3132&lt;=49999),"45000 - 49999",C3132&gt;=50000,"50000 or more")</f>
        <v>10000 - 14999</v>
      </c>
    </row>
    <row r="3133" spans="1:4" x14ac:dyDescent="0.25">
      <c r="A3133">
        <v>12</v>
      </c>
      <c r="B3133" t="str" cm="1">
        <f t="array" ref="B3133">_xlfn.IFS(Data!F3133 = "successful", "successful",Data!F3133="failed","unsuccessful",Data!F3133="canceled","unsuccessful",Data!F3133="live","live")</f>
        <v>live</v>
      </c>
      <c r="C3133">
        <v>4100</v>
      </c>
      <c r="D3133" t="str" cm="1">
        <f t="array" ref="D3133">_xlfn.IFS(C3133&lt;1000,"&lt;1000",AND(C3133&gt;=1000,C3133&lt;=4999),"1000 - 4999",AND(C3133&gt;=5000,C3133&lt;=9999),"5000 - 9999",AND(C3133&gt;=10000,C3133&lt;=14999),"10000 - 14999",AND(C3133&gt;=15000,C3133&lt;=19999),"15000 - 19999",AND(C3133&gt;=20000,C3133&lt;=24999),"20000 - 24999",AND(C3133&gt;=25000,C3133&lt;=29999),"25000 - 29999",AND(C3133&gt;=30000,C3133&lt;=34999),"30000 - 34999",AND(C3133&gt;=35000,C3133&lt;=39999),"35000 - 39999",AND(C3133&gt;=40000,C3133&lt;=44999),"40000 - 44999",AND(C3133&gt;=45000,C3133&lt;=49999),"45000 - 49999",C3133&gt;=50000,"50000 or more")</f>
        <v>1000 - 4999</v>
      </c>
    </row>
    <row r="3134" spans="1:4" x14ac:dyDescent="0.25">
      <c r="A3134">
        <v>1</v>
      </c>
      <c r="B3134" t="str" cm="1">
        <f t="array" ref="B3134">_xlfn.IFS(Data!F3134 = "successful", "successful",Data!F3134="failed","unsuccessful",Data!F3134="canceled","unsuccessful",Data!F3134="live","live")</f>
        <v>live</v>
      </c>
      <c r="C3134">
        <v>30000</v>
      </c>
      <c r="D3134" t="str" cm="1">
        <f t="array" ref="D3134">_xlfn.IFS(C3134&lt;1000,"&lt;1000",AND(C3134&gt;=1000,C3134&lt;=4999),"1000 - 4999",AND(C3134&gt;=5000,C3134&lt;=9999),"5000 - 9999",AND(C3134&gt;=10000,C3134&lt;=14999),"10000 - 14999",AND(C3134&gt;=15000,C3134&lt;=19999),"15000 - 19999",AND(C3134&gt;=20000,C3134&lt;=24999),"20000 - 24999",AND(C3134&gt;=25000,C3134&lt;=29999),"25000 - 29999",AND(C3134&gt;=30000,C3134&lt;=34999),"30000 - 34999",AND(C3134&gt;=35000,C3134&lt;=39999),"35000 - 39999",AND(C3134&gt;=40000,C3134&lt;=44999),"40000 - 44999",AND(C3134&gt;=45000,C3134&lt;=49999),"45000 - 49999",C3134&gt;=50000,"50000 or more")</f>
        <v>30000 - 34999</v>
      </c>
    </row>
    <row r="3135" spans="1:4" x14ac:dyDescent="0.25">
      <c r="A3135">
        <v>16</v>
      </c>
      <c r="B3135" t="str" cm="1">
        <f t="array" ref="B3135">_xlfn.IFS(Data!F3135 = "successful", "successful",Data!F3135="failed","unsuccessful",Data!F3135="canceled","unsuccessful",Data!F3135="live","live")</f>
        <v>live</v>
      </c>
      <c r="C3135">
        <v>500</v>
      </c>
      <c r="D3135" t="str" cm="1">
        <f t="array" ref="D3135">_xlfn.IFS(C3135&lt;1000,"&lt;1000",AND(C3135&gt;=1000,C3135&lt;=4999),"1000 - 4999",AND(C3135&gt;=5000,C3135&lt;=9999),"5000 - 9999",AND(C3135&gt;=10000,C3135&lt;=14999),"10000 - 14999",AND(C3135&gt;=15000,C3135&lt;=19999),"15000 - 19999",AND(C3135&gt;=20000,C3135&lt;=24999),"20000 - 24999",AND(C3135&gt;=25000,C3135&lt;=29999),"25000 - 29999",AND(C3135&gt;=30000,C3135&lt;=34999),"30000 - 34999",AND(C3135&gt;=35000,C3135&lt;=39999),"35000 - 39999",AND(C3135&gt;=40000,C3135&lt;=44999),"40000 - 44999",AND(C3135&gt;=45000,C3135&lt;=49999),"45000 - 49999",C3135&gt;=50000,"50000 or more")</f>
        <v>&lt;1000</v>
      </c>
    </row>
    <row r="3136" spans="1:4" x14ac:dyDescent="0.25">
      <c r="A3136">
        <v>12</v>
      </c>
      <c r="B3136" t="str" cm="1">
        <f t="array" ref="B3136">_xlfn.IFS(Data!F3136 = "successful", "successful",Data!F3136="failed","unsuccessful",Data!F3136="canceled","unsuccessful",Data!F3136="live","live")</f>
        <v>live</v>
      </c>
      <c r="C3136">
        <v>1000</v>
      </c>
      <c r="D3136" t="str" cm="1">
        <f t="array" ref="D3136">_xlfn.IFS(C3136&lt;1000,"&lt;1000",AND(C3136&gt;=1000,C3136&lt;=4999),"1000 - 4999",AND(C3136&gt;=5000,C3136&lt;=9999),"5000 - 9999",AND(C3136&gt;=10000,C3136&lt;=14999),"10000 - 14999",AND(C3136&gt;=15000,C3136&lt;=19999),"15000 - 19999",AND(C3136&gt;=20000,C3136&lt;=24999),"20000 - 24999",AND(C3136&gt;=25000,C3136&lt;=29999),"25000 - 29999",AND(C3136&gt;=30000,C3136&lt;=34999),"30000 - 34999",AND(C3136&gt;=35000,C3136&lt;=39999),"35000 - 39999",AND(C3136&gt;=40000,C3136&lt;=44999),"40000 - 44999",AND(C3136&gt;=45000,C3136&lt;=49999),"45000 - 49999",C3136&gt;=50000,"50000 or more")</f>
        <v>1000 - 4999</v>
      </c>
    </row>
    <row r="3137" spans="1:4" x14ac:dyDescent="0.25">
      <c r="A3137">
        <v>7</v>
      </c>
      <c r="B3137" t="str" cm="1">
        <f t="array" ref="B3137">_xlfn.IFS(Data!F3137 = "successful", "successful",Data!F3137="failed","unsuccessful",Data!F3137="canceled","unsuccessful",Data!F3137="live","live")</f>
        <v>live</v>
      </c>
      <c r="C3137">
        <v>777</v>
      </c>
      <c r="D3137" t="str" cm="1">
        <f t="array" ref="D3137">_xlfn.IFS(C3137&lt;1000,"&lt;1000",AND(C3137&gt;=1000,C3137&lt;=4999),"1000 - 4999",AND(C3137&gt;=5000,C3137&lt;=9999),"5000 - 9999",AND(C3137&gt;=10000,C3137&lt;=14999),"10000 - 14999",AND(C3137&gt;=15000,C3137&lt;=19999),"15000 - 19999",AND(C3137&gt;=20000,C3137&lt;=24999),"20000 - 24999",AND(C3137&gt;=25000,C3137&lt;=29999),"25000 - 29999",AND(C3137&gt;=30000,C3137&lt;=34999),"30000 - 34999",AND(C3137&gt;=35000,C3137&lt;=39999),"35000 - 39999",AND(C3137&gt;=40000,C3137&lt;=44999),"40000 - 44999",AND(C3137&gt;=45000,C3137&lt;=49999),"45000 - 49999",C3137&gt;=50000,"50000 or more")</f>
        <v>&lt;1000</v>
      </c>
    </row>
    <row r="3138" spans="1:4" x14ac:dyDescent="0.25">
      <c r="A3138">
        <v>22</v>
      </c>
      <c r="B3138" t="str" cm="1">
        <f t="array" ref="B3138">_xlfn.IFS(Data!F3138 = "successful", "successful",Data!F3138="failed","unsuccessful",Data!F3138="canceled","unsuccessful",Data!F3138="live","live")</f>
        <v>live</v>
      </c>
      <c r="C3138">
        <v>500</v>
      </c>
      <c r="D3138" t="str" cm="1">
        <f t="array" ref="D3138">_xlfn.IFS(C3138&lt;1000,"&lt;1000",AND(C3138&gt;=1000,C3138&lt;=4999),"1000 - 4999",AND(C3138&gt;=5000,C3138&lt;=9999),"5000 - 9999",AND(C3138&gt;=10000,C3138&lt;=14999),"10000 - 14999",AND(C3138&gt;=15000,C3138&lt;=19999),"15000 - 19999",AND(C3138&gt;=20000,C3138&lt;=24999),"20000 - 24999",AND(C3138&gt;=25000,C3138&lt;=29999),"25000 - 29999",AND(C3138&gt;=30000,C3138&lt;=34999),"30000 - 34999",AND(C3138&gt;=35000,C3138&lt;=39999),"35000 - 39999",AND(C3138&gt;=40000,C3138&lt;=44999),"40000 - 44999",AND(C3138&gt;=45000,C3138&lt;=49999),"45000 - 49999",C3138&gt;=50000,"50000 or more")</f>
        <v>&lt;1000</v>
      </c>
    </row>
    <row r="3139" spans="1:4" x14ac:dyDescent="0.25">
      <c r="A3139">
        <v>1</v>
      </c>
      <c r="B3139" t="str" cm="1">
        <f t="array" ref="B3139">_xlfn.IFS(Data!F3139 = "successful", "successful",Data!F3139="failed","unsuccessful",Data!F3139="canceled","unsuccessful",Data!F3139="live","live")</f>
        <v>live</v>
      </c>
      <c r="C3139">
        <v>1500</v>
      </c>
      <c r="D3139" t="str" cm="1">
        <f t="array" ref="D3139">_xlfn.IFS(C3139&lt;1000,"&lt;1000",AND(C3139&gt;=1000,C3139&lt;=4999),"1000 - 4999",AND(C3139&gt;=5000,C3139&lt;=9999),"5000 - 9999",AND(C3139&gt;=10000,C3139&lt;=14999),"10000 - 14999",AND(C3139&gt;=15000,C3139&lt;=19999),"15000 - 19999",AND(C3139&gt;=20000,C3139&lt;=24999),"20000 - 24999",AND(C3139&gt;=25000,C3139&lt;=29999),"25000 - 29999",AND(C3139&gt;=30000,C3139&lt;=34999),"30000 - 34999",AND(C3139&gt;=35000,C3139&lt;=39999),"35000 - 39999",AND(C3139&gt;=40000,C3139&lt;=44999),"40000 - 44999",AND(C3139&gt;=45000,C3139&lt;=49999),"45000 - 49999",C3139&gt;=50000,"50000 or more")</f>
        <v>1000 - 4999</v>
      </c>
    </row>
    <row r="3140" spans="1:4" x14ac:dyDescent="0.25">
      <c r="A3140">
        <v>0</v>
      </c>
      <c r="B3140" t="str" cm="1">
        <f t="array" ref="B3140">_xlfn.IFS(Data!F3140 = "successful", "successful",Data!F3140="failed","unsuccessful",Data!F3140="canceled","unsuccessful",Data!F3140="live","live")</f>
        <v>live</v>
      </c>
      <c r="C3140">
        <v>200</v>
      </c>
      <c r="D3140" t="str" cm="1">
        <f t="array" ref="D3140">_xlfn.IFS(C3140&lt;1000,"&lt;1000",AND(C3140&gt;=1000,C3140&lt;=4999),"1000 - 4999",AND(C3140&gt;=5000,C3140&lt;=9999),"5000 - 9999",AND(C3140&gt;=10000,C3140&lt;=14999),"10000 - 14999",AND(C3140&gt;=15000,C3140&lt;=19999),"15000 - 19999",AND(C3140&gt;=20000,C3140&lt;=24999),"20000 - 24999",AND(C3140&gt;=25000,C3140&lt;=29999),"25000 - 29999",AND(C3140&gt;=30000,C3140&lt;=34999),"30000 - 34999",AND(C3140&gt;=35000,C3140&lt;=39999),"35000 - 39999",AND(C3140&gt;=40000,C3140&lt;=44999),"40000 - 44999",AND(C3140&gt;=45000,C3140&lt;=49999),"45000 - 49999",C3140&gt;=50000,"50000 or more")</f>
        <v>&lt;1000</v>
      </c>
    </row>
    <row r="3141" spans="1:4" x14ac:dyDescent="0.25">
      <c r="A3141">
        <v>6</v>
      </c>
      <c r="B3141" t="str" cm="1">
        <f t="array" ref="B3141">_xlfn.IFS(Data!F3141 = "successful", "successful",Data!F3141="failed","unsuccessful",Data!F3141="canceled","unsuccessful",Data!F3141="live","live")</f>
        <v>live</v>
      </c>
      <c r="C3141">
        <v>50000</v>
      </c>
      <c r="D3141" t="str" cm="1">
        <f t="array" ref="D3141">_xlfn.IFS(C3141&lt;1000,"&lt;1000",AND(C3141&gt;=1000,C3141&lt;=4999),"1000 - 4999",AND(C3141&gt;=5000,C3141&lt;=9999),"5000 - 9999",AND(C3141&gt;=10000,C3141&lt;=14999),"10000 - 14999",AND(C3141&gt;=15000,C3141&lt;=19999),"15000 - 19999",AND(C3141&gt;=20000,C3141&lt;=24999),"20000 - 24999",AND(C3141&gt;=25000,C3141&lt;=29999),"25000 - 29999",AND(C3141&gt;=30000,C3141&lt;=34999),"30000 - 34999",AND(C3141&gt;=35000,C3141&lt;=39999),"35000 - 39999",AND(C3141&gt;=40000,C3141&lt;=44999),"40000 - 44999",AND(C3141&gt;=45000,C3141&lt;=49999),"45000 - 49999",C3141&gt;=50000,"50000 or more")</f>
        <v>50000 or more</v>
      </c>
    </row>
    <row r="3142" spans="1:4" x14ac:dyDescent="0.25">
      <c r="A3142">
        <v>4</v>
      </c>
      <c r="B3142" t="str" cm="1">
        <f t="array" ref="B3142">_xlfn.IFS(Data!F3142 = "successful", "successful",Data!F3142="failed","unsuccessful",Data!F3142="canceled","unsuccessful",Data!F3142="live","live")</f>
        <v>live</v>
      </c>
      <c r="C3142">
        <v>10000</v>
      </c>
      <c r="D3142" t="str" cm="1">
        <f t="array" ref="D3142">_xlfn.IFS(C3142&lt;1000,"&lt;1000",AND(C3142&gt;=1000,C3142&lt;=4999),"1000 - 4999",AND(C3142&gt;=5000,C3142&lt;=9999),"5000 - 9999",AND(C3142&gt;=10000,C3142&lt;=14999),"10000 - 14999",AND(C3142&gt;=15000,C3142&lt;=19999),"15000 - 19999",AND(C3142&gt;=20000,C3142&lt;=24999),"20000 - 24999",AND(C3142&gt;=25000,C3142&lt;=29999),"25000 - 29999",AND(C3142&gt;=30000,C3142&lt;=34999),"30000 - 34999",AND(C3142&gt;=35000,C3142&lt;=39999),"35000 - 39999",AND(C3142&gt;=40000,C3142&lt;=44999),"40000 - 44999",AND(C3142&gt;=45000,C3142&lt;=49999),"45000 - 49999",C3142&gt;=50000,"50000 or more")</f>
        <v>10000 - 14999</v>
      </c>
    </row>
    <row r="3143" spans="1:4" x14ac:dyDescent="0.25">
      <c r="A3143">
        <v>8</v>
      </c>
      <c r="B3143" t="str" cm="1">
        <f t="array" ref="B3143">_xlfn.IFS(Data!F3143 = "successful", "successful",Data!F3143="failed","unsuccessful",Data!F3143="canceled","unsuccessful",Data!F3143="live","live")</f>
        <v>live</v>
      </c>
      <c r="C3143">
        <v>500</v>
      </c>
      <c r="D3143" t="str" cm="1">
        <f t="array" ref="D3143">_xlfn.IFS(C3143&lt;1000,"&lt;1000",AND(C3143&gt;=1000,C3143&lt;=4999),"1000 - 4999",AND(C3143&gt;=5000,C3143&lt;=9999),"5000 - 9999",AND(C3143&gt;=10000,C3143&lt;=14999),"10000 - 14999",AND(C3143&gt;=15000,C3143&lt;=19999),"15000 - 19999",AND(C3143&gt;=20000,C3143&lt;=24999),"20000 - 24999",AND(C3143&gt;=25000,C3143&lt;=29999),"25000 - 29999",AND(C3143&gt;=30000,C3143&lt;=34999),"30000 - 34999",AND(C3143&gt;=35000,C3143&lt;=39999),"35000 - 39999",AND(C3143&gt;=40000,C3143&lt;=44999),"40000 - 44999",AND(C3143&gt;=45000,C3143&lt;=49999),"45000 - 49999",C3143&gt;=50000,"50000 or more")</f>
        <v>&lt;1000</v>
      </c>
    </row>
    <row r="3144" spans="1:4" x14ac:dyDescent="0.25">
      <c r="A3144">
        <v>3</v>
      </c>
      <c r="B3144" t="str" cm="1">
        <f t="array" ref="B3144">_xlfn.IFS(Data!F3144 = "successful", "successful",Data!F3144="failed","unsuccessful",Data!F3144="canceled","unsuccessful",Data!F3144="live","live")</f>
        <v>live</v>
      </c>
      <c r="C3144">
        <v>2750</v>
      </c>
      <c r="D3144" t="str" cm="1">
        <f t="array" ref="D3144">_xlfn.IFS(C3144&lt;1000,"&lt;1000",AND(C3144&gt;=1000,C3144&lt;=4999),"1000 - 4999",AND(C3144&gt;=5000,C3144&lt;=9999),"5000 - 9999",AND(C3144&gt;=10000,C3144&lt;=14999),"10000 - 14999",AND(C3144&gt;=15000,C3144&lt;=19999),"15000 - 19999",AND(C3144&gt;=20000,C3144&lt;=24999),"20000 - 24999",AND(C3144&gt;=25000,C3144&lt;=29999),"25000 - 29999",AND(C3144&gt;=30000,C3144&lt;=34999),"30000 - 34999",AND(C3144&gt;=35000,C3144&lt;=39999),"35000 - 39999",AND(C3144&gt;=40000,C3144&lt;=44999),"40000 - 44999",AND(C3144&gt;=45000,C3144&lt;=49999),"45000 - 49999",C3144&gt;=50000,"50000 or more")</f>
        <v>1000 - 4999</v>
      </c>
    </row>
    <row r="3145" spans="1:4" x14ac:dyDescent="0.25">
      <c r="A3145">
        <v>0</v>
      </c>
      <c r="B3145" t="str" cm="1">
        <f t="array" ref="B3145">_xlfn.IFS(Data!F3145 = "successful", "successful",Data!F3145="failed","unsuccessful",Data!F3145="canceled","unsuccessful",Data!F3145="live","live")</f>
        <v>live</v>
      </c>
      <c r="C3145">
        <v>700</v>
      </c>
      <c r="D3145" t="str" cm="1">
        <f t="array" ref="D3145">_xlfn.IFS(C3145&lt;1000,"&lt;1000",AND(C3145&gt;=1000,C3145&lt;=4999),"1000 - 4999",AND(C3145&gt;=5000,C3145&lt;=9999),"5000 - 9999",AND(C3145&gt;=10000,C3145&lt;=14999),"10000 - 14999",AND(C3145&gt;=15000,C3145&lt;=19999),"15000 - 19999",AND(C3145&gt;=20000,C3145&lt;=24999),"20000 - 24999",AND(C3145&gt;=25000,C3145&lt;=29999),"25000 - 29999",AND(C3145&gt;=30000,C3145&lt;=34999),"30000 - 34999",AND(C3145&gt;=35000,C3145&lt;=39999),"35000 - 39999",AND(C3145&gt;=40000,C3145&lt;=44999),"40000 - 44999",AND(C3145&gt;=45000,C3145&lt;=49999),"45000 - 49999",C3145&gt;=50000,"50000 or more")</f>
        <v>&lt;1000</v>
      </c>
    </row>
    <row r="3146" spans="1:4" x14ac:dyDescent="0.25">
      <c r="A3146">
        <v>30</v>
      </c>
      <c r="B3146" t="str" cm="1">
        <f t="array" ref="B3146">_xlfn.IFS(Data!F3146 = "successful", "successful",Data!F3146="failed","unsuccessful",Data!F3146="canceled","unsuccessful",Data!F3146="live","live")</f>
        <v>live</v>
      </c>
      <c r="C3146">
        <v>10000</v>
      </c>
      <c r="D3146" t="str" cm="1">
        <f t="array" ref="D3146">_xlfn.IFS(C3146&lt;1000,"&lt;1000",AND(C3146&gt;=1000,C3146&lt;=4999),"1000 - 4999",AND(C3146&gt;=5000,C3146&lt;=9999),"5000 - 9999",AND(C3146&gt;=10000,C3146&lt;=14999),"10000 - 14999",AND(C3146&gt;=15000,C3146&lt;=19999),"15000 - 19999",AND(C3146&gt;=20000,C3146&lt;=24999),"20000 - 24999",AND(C3146&gt;=25000,C3146&lt;=29999),"25000 - 29999",AND(C3146&gt;=30000,C3146&lt;=34999),"30000 - 34999",AND(C3146&gt;=35000,C3146&lt;=39999),"35000 - 39999",AND(C3146&gt;=40000,C3146&lt;=44999),"40000 - 44999",AND(C3146&gt;=45000,C3146&lt;=49999),"45000 - 49999",C3146&gt;=50000,"50000 or more")</f>
        <v>10000 - 14999</v>
      </c>
    </row>
    <row r="3147" spans="1:4" x14ac:dyDescent="0.25">
      <c r="A3147">
        <v>0</v>
      </c>
      <c r="B3147" t="str" cm="1">
        <f t="array" ref="B3147">_xlfn.IFS(Data!F3147 = "successful", "successful",Data!F3147="failed","unsuccessful",Data!F3147="canceled","unsuccessful",Data!F3147="live","live")</f>
        <v>live</v>
      </c>
      <c r="C3147">
        <v>25000</v>
      </c>
      <c r="D3147" t="str" cm="1">
        <f t="array" ref="D3147">_xlfn.IFS(C3147&lt;1000,"&lt;1000",AND(C3147&gt;=1000,C3147&lt;=4999),"1000 - 4999",AND(C3147&gt;=5000,C3147&lt;=9999),"5000 - 9999",AND(C3147&gt;=10000,C3147&lt;=14999),"10000 - 14999",AND(C3147&gt;=15000,C3147&lt;=19999),"15000 - 19999",AND(C3147&gt;=20000,C3147&lt;=24999),"20000 - 24999",AND(C3147&gt;=25000,C3147&lt;=29999),"25000 - 29999",AND(C3147&gt;=30000,C3147&lt;=34999),"30000 - 34999",AND(C3147&gt;=35000,C3147&lt;=39999),"35000 - 39999",AND(C3147&gt;=40000,C3147&lt;=44999),"40000 - 44999",AND(C3147&gt;=45000,C3147&lt;=49999),"45000 - 49999",C3147&gt;=50000,"50000 or more")</f>
        <v>25000 - 29999</v>
      </c>
    </row>
    <row r="3148" spans="1:4" x14ac:dyDescent="0.25">
      <c r="A3148">
        <v>12</v>
      </c>
      <c r="B3148" t="str" cm="1">
        <f t="array" ref="B3148">_xlfn.IFS(Data!F3148 = "successful", "successful",Data!F3148="failed","unsuccessful",Data!F3148="canceled","unsuccessful",Data!F3148="live","live")</f>
        <v>live</v>
      </c>
      <c r="C3148">
        <v>50000</v>
      </c>
      <c r="D3148" t="str" cm="1">
        <f t="array" ref="D3148">_xlfn.IFS(C3148&lt;1000,"&lt;1000",AND(C3148&gt;=1000,C3148&lt;=4999),"1000 - 4999",AND(C3148&gt;=5000,C3148&lt;=9999),"5000 - 9999",AND(C3148&gt;=10000,C3148&lt;=14999),"10000 - 14999",AND(C3148&gt;=15000,C3148&lt;=19999),"15000 - 19999",AND(C3148&gt;=20000,C3148&lt;=24999),"20000 - 24999",AND(C3148&gt;=25000,C3148&lt;=29999),"25000 - 29999",AND(C3148&gt;=30000,C3148&lt;=34999),"30000 - 34999",AND(C3148&gt;=35000,C3148&lt;=39999),"35000 - 39999",AND(C3148&gt;=40000,C3148&lt;=44999),"40000 - 44999",AND(C3148&gt;=45000,C3148&lt;=49999),"45000 - 49999",C3148&gt;=50000,"50000 or more")</f>
        <v>50000 or more</v>
      </c>
    </row>
    <row r="3149" spans="1:4" x14ac:dyDescent="0.25">
      <c r="A3149">
        <v>213</v>
      </c>
      <c r="B3149" t="str" cm="1">
        <f t="array" ref="B3149">_xlfn.IFS(Data!F3149 = "successful", "successful",Data!F3149="failed","unsuccessful",Data!F3149="canceled","unsuccessful",Data!F3149="live","live")</f>
        <v>successful</v>
      </c>
      <c r="C3149">
        <v>20000</v>
      </c>
      <c r="D3149" t="str" cm="1">
        <f t="array" ref="D3149">_xlfn.IFS(C3149&lt;1000,"&lt;1000",AND(C3149&gt;=1000,C3149&lt;=4999),"1000 - 4999",AND(C3149&gt;=5000,C3149&lt;=9999),"5000 - 9999",AND(C3149&gt;=10000,C3149&lt;=14999),"10000 - 14999",AND(C3149&gt;=15000,C3149&lt;=19999),"15000 - 19999",AND(C3149&gt;=20000,C3149&lt;=24999),"20000 - 24999",AND(C3149&gt;=25000,C3149&lt;=29999),"25000 - 29999",AND(C3149&gt;=30000,C3149&lt;=34999),"30000 - 34999",AND(C3149&gt;=35000,C3149&lt;=39999),"35000 - 39999",AND(C3149&gt;=40000,C3149&lt;=44999),"40000 - 44999",AND(C3149&gt;=45000,C3149&lt;=49999),"45000 - 49999",C3149&gt;=50000,"50000 or more")</f>
        <v>20000 - 24999</v>
      </c>
    </row>
    <row r="3150" spans="1:4" x14ac:dyDescent="0.25">
      <c r="A3150">
        <v>57</v>
      </c>
      <c r="B3150" t="str" cm="1">
        <f t="array" ref="B3150">_xlfn.IFS(Data!F3150 = "successful", "successful",Data!F3150="failed","unsuccessful",Data!F3150="canceled","unsuccessful",Data!F3150="live","live")</f>
        <v>successful</v>
      </c>
      <c r="C3150">
        <v>1800</v>
      </c>
      <c r="D3150" t="str" cm="1">
        <f t="array" ref="D3150">_xlfn.IFS(C3150&lt;1000,"&lt;1000",AND(C3150&gt;=1000,C3150&lt;=4999),"1000 - 4999",AND(C3150&gt;=5000,C3150&lt;=9999),"5000 - 9999",AND(C3150&gt;=10000,C3150&lt;=14999),"10000 - 14999",AND(C3150&gt;=15000,C3150&lt;=19999),"15000 - 19999",AND(C3150&gt;=20000,C3150&lt;=24999),"20000 - 24999",AND(C3150&gt;=25000,C3150&lt;=29999),"25000 - 29999",AND(C3150&gt;=30000,C3150&lt;=34999),"30000 - 34999",AND(C3150&gt;=35000,C3150&lt;=39999),"35000 - 39999",AND(C3150&gt;=40000,C3150&lt;=44999),"40000 - 44999",AND(C3150&gt;=45000,C3150&lt;=49999),"45000 - 49999",C3150&gt;=50000,"50000 or more")</f>
        <v>1000 - 4999</v>
      </c>
    </row>
    <row r="3151" spans="1:4" x14ac:dyDescent="0.25">
      <c r="A3151">
        <v>25</v>
      </c>
      <c r="B3151" t="str" cm="1">
        <f t="array" ref="B3151">_xlfn.IFS(Data!F3151 = "successful", "successful",Data!F3151="failed","unsuccessful",Data!F3151="canceled","unsuccessful",Data!F3151="live","live")</f>
        <v>successful</v>
      </c>
      <c r="C3151">
        <v>1250</v>
      </c>
      <c r="D3151" t="str" cm="1">
        <f t="array" ref="D3151">_xlfn.IFS(C3151&lt;1000,"&lt;1000",AND(C3151&gt;=1000,C3151&lt;=4999),"1000 - 4999",AND(C3151&gt;=5000,C3151&lt;=9999),"5000 - 9999",AND(C3151&gt;=10000,C3151&lt;=14999),"10000 - 14999",AND(C3151&gt;=15000,C3151&lt;=19999),"15000 - 19999",AND(C3151&gt;=20000,C3151&lt;=24999),"20000 - 24999",AND(C3151&gt;=25000,C3151&lt;=29999),"25000 - 29999",AND(C3151&gt;=30000,C3151&lt;=34999),"30000 - 34999",AND(C3151&gt;=35000,C3151&lt;=39999),"35000 - 39999",AND(C3151&gt;=40000,C3151&lt;=44999),"40000 - 44999",AND(C3151&gt;=45000,C3151&lt;=49999),"45000 - 49999",C3151&gt;=50000,"50000 or more")</f>
        <v>1000 - 4999</v>
      </c>
    </row>
    <row r="3152" spans="1:4" x14ac:dyDescent="0.25">
      <c r="A3152">
        <v>104</v>
      </c>
      <c r="B3152" t="str" cm="1">
        <f t="array" ref="B3152">_xlfn.IFS(Data!F3152 = "successful", "successful",Data!F3152="failed","unsuccessful",Data!F3152="canceled","unsuccessful",Data!F3152="live","live")</f>
        <v>successful</v>
      </c>
      <c r="C3152">
        <v>3500</v>
      </c>
      <c r="D3152" t="str" cm="1">
        <f t="array" ref="D3152">_xlfn.IFS(C3152&lt;1000,"&lt;1000",AND(C3152&gt;=1000,C3152&lt;=4999),"1000 - 4999",AND(C3152&gt;=5000,C3152&lt;=9999),"5000 - 9999",AND(C3152&gt;=10000,C3152&lt;=14999),"10000 - 14999",AND(C3152&gt;=15000,C3152&lt;=19999),"15000 - 19999",AND(C3152&gt;=20000,C3152&lt;=24999),"20000 - 24999",AND(C3152&gt;=25000,C3152&lt;=29999),"25000 - 29999",AND(C3152&gt;=30000,C3152&lt;=34999),"30000 - 34999",AND(C3152&gt;=35000,C3152&lt;=39999),"35000 - 39999",AND(C3152&gt;=40000,C3152&lt;=44999),"40000 - 44999",AND(C3152&gt;=45000,C3152&lt;=49999),"45000 - 49999",C3152&gt;=50000,"50000 or more")</f>
        <v>1000 - 4999</v>
      </c>
    </row>
    <row r="3153" spans="1:4" x14ac:dyDescent="0.25">
      <c r="A3153">
        <v>34</v>
      </c>
      <c r="B3153" t="str" cm="1">
        <f t="array" ref="B3153">_xlfn.IFS(Data!F3153 = "successful", "successful",Data!F3153="failed","unsuccessful",Data!F3153="canceled","unsuccessful",Data!F3153="live","live")</f>
        <v>successful</v>
      </c>
      <c r="C3153">
        <v>3500</v>
      </c>
      <c r="D3153" t="str" cm="1">
        <f t="array" ref="D3153">_xlfn.IFS(C3153&lt;1000,"&lt;1000",AND(C3153&gt;=1000,C3153&lt;=4999),"1000 - 4999",AND(C3153&gt;=5000,C3153&lt;=9999),"5000 - 9999",AND(C3153&gt;=10000,C3153&lt;=14999),"10000 - 14999",AND(C3153&gt;=15000,C3153&lt;=19999),"15000 - 19999",AND(C3153&gt;=20000,C3153&lt;=24999),"20000 - 24999",AND(C3153&gt;=25000,C3153&lt;=29999),"25000 - 29999",AND(C3153&gt;=30000,C3153&lt;=34999),"30000 - 34999",AND(C3153&gt;=35000,C3153&lt;=39999),"35000 - 39999",AND(C3153&gt;=40000,C3153&lt;=44999),"40000 - 44999",AND(C3153&gt;=45000,C3153&lt;=49999),"45000 - 49999",C3153&gt;=50000,"50000 or more")</f>
        <v>1000 - 4999</v>
      </c>
    </row>
    <row r="3154" spans="1:4" x14ac:dyDescent="0.25">
      <c r="A3154">
        <v>67</v>
      </c>
      <c r="B3154" t="str" cm="1">
        <f t="array" ref="B3154">_xlfn.IFS(Data!F3154 = "successful", "successful",Data!F3154="failed","unsuccessful",Data!F3154="canceled","unsuccessful",Data!F3154="live","live")</f>
        <v>successful</v>
      </c>
      <c r="C3154">
        <v>2200</v>
      </c>
      <c r="D3154" t="str" cm="1">
        <f t="array" ref="D3154">_xlfn.IFS(C3154&lt;1000,"&lt;1000",AND(C3154&gt;=1000,C3154&lt;=4999),"1000 - 4999",AND(C3154&gt;=5000,C3154&lt;=9999),"5000 - 9999",AND(C3154&gt;=10000,C3154&lt;=14999),"10000 - 14999",AND(C3154&gt;=15000,C3154&lt;=19999),"15000 - 19999",AND(C3154&gt;=20000,C3154&lt;=24999),"20000 - 24999",AND(C3154&gt;=25000,C3154&lt;=29999),"25000 - 29999",AND(C3154&gt;=30000,C3154&lt;=34999),"30000 - 34999",AND(C3154&gt;=35000,C3154&lt;=39999),"35000 - 39999",AND(C3154&gt;=40000,C3154&lt;=44999),"40000 - 44999",AND(C3154&gt;=45000,C3154&lt;=49999),"45000 - 49999",C3154&gt;=50000,"50000 or more")</f>
        <v>1000 - 4999</v>
      </c>
    </row>
    <row r="3155" spans="1:4" x14ac:dyDescent="0.25">
      <c r="A3155">
        <v>241</v>
      </c>
      <c r="B3155" t="str" cm="1">
        <f t="array" ref="B3155">_xlfn.IFS(Data!F3155 = "successful", "successful",Data!F3155="failed","unsuccessful",Data!F3155="canceled","unsuccessful",Data!F3155="live","live")</f>
        <v>successful</v>
      </c>
      <c r="C3155">
        <v>3000</v>
      </c>
      <c r="D3155" t="str" cm="1">
        <f t="array" ref="D3155">_xlfn.IFS(C3155&lt;1000,"&lt;1000",AND(C3155&gt;=1000,C3155&lt;=4999),"1000 - 4999",AND(C3155&gt;=5000,C3155&lt;=9999),"5000 - 9999",AND(C3155&gt;=10000,C3155&lt;=14999),"10000 - 14999",AND(C3155&gt;=15000,C3155&lt;=19999),"15000 - 19999",AND(C3155&gt;=20000,C3155&lt;=24999),"20000 - 24999",AND(C3155&gt;=25000,C3155&lt;=29999),"25000 - 29999",AND(C3155&gt;=30000,C3155&lt;=34999),"30000 - 34999",AND(C3155&gt;=35000,C3155&lt;=39999),"35000 - 39999",AND(C3155&gt;=40000,C3155&lt;=44999),"40000 - 44999",AND(C3155&gt;=45000,C3155&lt;=49999),"45000 - 49999",C3155&gt;=50000,"50000 or more")</f>
        <v>1000 - 4999</v>
      </c>
    </row>
    <row r="3156" spans="1:4" x14ac:dyDescent="0.25">
      <c r="A3156">
        <v>123</v>
      </c>
      <c r="B3156" t="str" cm="1">
        <f t="array" ref="B3156">_xlfn.IFS(Data!F3156 = "successful", "successful",Data!F3156="failed","unsuccessful",Data!F3156="canceled","unsuccessful",Data!F3156="live","live")</f>
        <v>successful</v>
      </c>
      <c r="C3156">
        <v>7000</v>
      </c>
      <c r="D3156" t="str" cm="1">
        <f t="array" ref="D3156">_xlfn.IFS(C3156&lt;1000,"&lt;1000",AND(C3156&gt;=1000,C3156&lt;=4999),"1000 - 4999",AND(C3156&gt;=5000,C3156&lt;=9999),"5000 - 9999",AND(C3156&gt;=10000,C3156&lt;=14999),"10000 - 14999",AND(C3156&gt;=15000,C3156&lt;=19999),"15000 - 19999",AND(C3156&gt;=20000,C3156&lt;=24999),"20000 - 24999",AND(C3156&gt;=25000,C3156&lt;=29999),"25000 - 29999",AND(C3156&gt;=30000,C3156&lt;=34999),"30000 - 34999",AND(C3156&gt;=35000,C3156&lt;=39999),"35000 - 39999",AND(C3156&gt;=40000,C3156&lt;=44999),"40000 - 44999",AND(C3156&gt;=45000,C3156&lt;=49999),"45000 - 49999",C3156&gt;=50000,"50000 or more")</f>
        <v>5000 - 9999</v>
      </c>
    </row>
    <row r="3157" spans="1:4" x14ac:dyDescent="0.25">
      <c r="A3157">
        <v>302</v>
      </c>
      <c r="B3157" t="str" cm="1">
        <f t="array" ref="B3157">_xlfn.IFS(Data!F3157 = "successful", "successful",Data!F3157="failed","unsuccessful",Data!F3157="canceled","unsuccessful",Data!F3157="live","live")</f>
        <v>successful</v>
      </c>
      <c r="C3157">
        <v>5000</v>
      </c>
      <c r="D3157" t="str" cm="1">
        <f t="array" ref="D3157">_xlfn.IFS(C3157&lt;1000,"&lt;1000",AND(C3157&gt;=1000,C3157&lt;=4999),"1000 - 4999",AND(C3157&gt;=5000,C3157&lt;=9999),"5000 - 9999",AND(C3157&gt;=10000,C3157&lt;=14999),"10000 - 14999",AND(C3157&gt;=15000,C3157&lt;=19999),"15000 - 19999",AND(C3157&gt;=20000,C3157&lt;=24999),"20000 - 24999",AND(C3157&gt;=25000,C3157&lt;=29999),"25000 - 29999",AND(C3157&gt;=30000,C3157&lt;=34999),"30000 - 34999",AND(C3157&gt;=35000,C3157&lt;=39999),"35000 - 39999",AND(C3157&gt;=40000,C3157&lt;=44999),"40000 - 44999",AND(C3157&gt;=45000,C3157&lt;=49999),"45000 - 49999",C3157&gt;=50000,"50000 or more")</f>
        <v>5000 - 9999</v>
      </c>
    </row>
    <row r="3158" spans="1:4" x14ac:dyDescent="0.25">
      <c r="A3158">
        <v>89</v>
      </c>
      <c r="B3158" t="str" cm="1">
        <f t="array" ref="B3158">_xlfn.IFS(Data!F3158 = "successful", "successful",Data!F3158="failed","unsuccessful",Data!F3158="canceled","unsuccessful",Data!F3158="live","live")</f>
        <v>successful</v>
      </c>
      <c r="C3158">
        <v>5500</v>
      </c>
      <c r="D3158" t="str" cm="1">
        <f t="array" ref="D3158">_xlfn.IFS(C3158&lt;1000,"&lt;1000",AND(C3158&gt;=1000,C3158&lt;=4999),"1000 - 4999",AND(C3158&gt;=5000,C3158&lt;=9999),"5000 - 9999",AND(C3158&gt;=10000,C3158&lt;=14999),"10000 - 14999",AND(C3158&gt;=15000,C3158&lt;=19999),"15000 - 19999",AND(C3158&gt;=20000,C3158&lt;=24999),"20000 - 24999",AND(C3158&gt;=25000,C3158&lt;=29999),"25000 - 29999",AND(C3158&gt;=30000,C3158&lt;=34999),"30000 - 34999",AND(C3158&gt;=35000,C3158&lt;=39999),"35000 - 39999",AND(C3158&gt;=40000,C3158&lt;=44999),"40000 - 44999",AND(C3158&gt;=45000,C3158&lt;=49999),"45000 - 49999",C3158&gt;=50000,"50000 or more")</f>
        <v>5000 - 9999</v>
      </c>
    </row>
    <row r="3159" spans="1:4" x14ac:dyDescent="0.25">
      <c r="A3159">
        <v>41</v>
      </c>
      <c r="B3159" t="str" cm="1">
        <f t="array" ref="B3159">_xlfn.IFS(Data!F3159 = "successful", "successful",Data!F3159="failed","unsuccessful",Data!F3159="canceled","unsuccessful",Data!F3159="live","live")</f>
        <v>successful</v>
      </c>
      <c r="C3159">
        <v>4000</v>
      </c>
      <c r="D3159" t="str" cm="1">
        <f t="array" ref="D3159">_xlfn.IFS(C3159&lt;1000,"&lt;1000",AND(C3159&gt;=1000,C3159&lt;=4999),"1000 - 4999",AND(C3159&gt;=5000,C3159&lt;=9999),"5000 - 9999",AND(C3159&gt;=10000,C3159&lt;=14999),"10000 - 14999",AND(C3159&gt;=15000,C3159&lt;=19999),"15000 - 19999",AND(C3159&gt;=20000,C3159&lt;=24999),"20000 - 24999",AND(C3159&gt;=25000,C3159&lt;=29999),"25000 - 29999",AND(C3159&gt;=30000,C3159&lt;=34999),"30000 - 34999",AND(C3159&gt;=35000,C3159&lt;=39999),"35000 - 39999",AND(C3159&gt;=40000,C3159&lt;=44999),"40000 - 44999",AND(C3159&gt;=45000,C3159&lt;=49999),"45000 - 49999",C3159&gt;=50000,"50000 or more")</f>
        <v>1000 - 4999</v>
      </c>
    </row>
    <row r="3160" spans="1:4" x14ac:dyDescent="0.25">
      <c r="A3160">
        <v>69</v>
      </c>
      <c r="B3160" t="str" cm="1">
        <f t="array" ref="B3160">_xlfn.IFS(Data!F3160 = "successful", "successful",Data!F3160="failed","unsuccessful",Data!F3160="canceled","unsuccessful",Data!F3160="live","live")</f>
        <v>successful</v>
      </c>
      <c r="C3160">
        <v>5000</v>
      </c>
      <c r="D3160" t="str" cm="1">
        <f t="array" ref="D3160">_xlfn.IFS(C3160&lt;1000,"&lt;1000",AND(C3160&gt;=1000,C3160&lt;=4999),"1000 - 4999",AND(C3160&gt;=5000,C3160&lt;=9999),"5000 - 9999",AND(C3160&gt;=10000,C3160&lt;=14999),"10000 - 14999",AND(C3160&gt;=15000,C3160&lt;=19999),"15000 - 19999",AND(C3160&gt;=20000,C3160&lt;=24999),"20000 - 24999",AND(C3160&gt;=25000,C3160&lt;=29999),"25000 - 29999",AND(C3160&gt;=30000,C3160&lt;=34999),"30000 - 34999",AND(C3160&gt;=35000,C3160&lt;=39999),"35000 - 39999",AND(C3160&gt;=40000,C3160&lt;=44999),"40000 - 44999",AND(C3160&gt;=45000,C3160&lt;=49999),"45000 - 49999",C3160&gt;=50000,"50000 or more")</f>
        <v>5000 - 9999</v>
      </c>
    </row>
    <row r="3161" spans="1:4" x14ac:dyDescent="0.25">
      <c r="A3161">
        <v>52</v>
      </c>
      <c r="B3161" t="str" cm="1">
        <f t="array" ref="B3161">_xlfn.IFS(Data!F3161 = "successful", "successful",Data!F3161="failed","unsuccessful",Data!F3161="canceled","unsuccessful",Data!F3161="live","live")</f>
        <v>successful</v>
      </c>
      <c r="C3161">
        <v>1500</v>
      </c>
      <c r="D3161" t="str" cm="1">
        <f t="array" ref="D3161">_xlfn.IFS(C3161&lt;1000,"&lt;1000",AND(C3161&gt;=1000,C3161&lt;=4999),"1000 - 4999",AND(C3161&gt;=5000,C3161&lt;=9999),"5000 - 9999",AND(C3161&gt;=10000,C3161&lt;=14999),"10000 - 14999",AND(C3161&gt;=15000,C3161&lt;=19999),"15000 - 19999",AND(C3161&gt;=20000,C3161&lt;=24999),"20000 - 24999",AND(C3161&gt;=25000,C3161&lt;=29999),"25000 - 29999",AND(C3161&gt;=30000,C3161&lt;=34999),"30000 - 34999",AND(C3161&gt;=35000,C3161&lt;=39999),"35000 - 39999",AND(C3161&gt;=40000,C3161&lt;=44999),"40000 - 44999",AND(C3161&gt;=45000,C3161&lt;=49999),"45000 - 49999",C3161&gt;=50000,"50000 or more")</f>
        <v>1000 - 4999</v>
      </c>
    </row>
    <row r="3162" spans="1:4" x14ac:dyDescent="0.25">
      <c r="A3162">
        <v>57</v>
      </c>
      <c r="B3162" t="str" cm="1">
        <f t="array" ref="B3162">_xlfn.IFS(Data!F3162 = "successful", "successful",Data!F3162="failed","unsuccessful",Data!F3162="canceled","unsuccessful",Data!F3162="live","live")</f>
        <v>successful</v>
      </c>
      <c r="C3162">
        <v>4500</v>
      </c>
      <c r="D3162" t="str" cm="1">
        <f t="array" ref="D3162">_xlfn.IFS(C3162&lt;1000,"&lt;1000",AND(C3162&gt;=1000,C3162&lt;=4999),"1000 - 4999",AND(C3162&gt;=5000,C3162&lt;=9999),"5000 - 9999",AND(C3162&gt;=10000,C3162&lt;=14999),"10000 - 14999",AND(C3162&gt;=15000,C3162&lt;=19999),"15000 - 19999",AND(C3162&gt;=20000,C3162&lt;=24999),"20000 - 24999",AND(C3162&gt;=25000,C3162&lt;=29999),"25000 - 29999",AND(C3162&gt;=30000,C3162&lt;=34999),"30000 - 34999",AND(C3162&gt;=35000,C3162&lt;=39999),"35000 - 39999",AND(C3162&gt;=40000,C3162&lt;=44999),"40000 - 44999",AND(C3162&gt;=45000,C3162&lt;=49999),"45000 - 49999",C3162&gt;=50000,"50000 or more")</f>
        <v>1000 - 4999</v>
      </c>
    </row>
    <row r="3163" spans="1:4" x14ac:dyDescent="0.25">
      <c r="A3163">
        <v>74</v>
      </c>
      <c r="B3163" t="str" cm="1">
        <f t="array" ref="B3163">_xlfn.IFS(Data!F3163 = "successful", "successful",Data!F3163="failed","unsuccessful",Data!F3163="canceled","unsuccessful",Data!F3163="live","live")</f>
        <v>successful</v>
      </c>
      <c r="C3163">
        <v>2000</v>
      </c>
      <c r="D3163" t="str" cm="1">
        <f t="array" ref="D3163">_xlfn.IFS(C3163&lt;1000,"&lt;1000",AND(C3163&gt;=1000,C3163&lt;=4999),"1000 - 4999",AND(C3163&gt;=5000,C3163&lt;=9999),"5000 - 9999",AND(C3163&gt;=10000,C3163&lt;=14999),"10000 - 14999",AND(C3163&gt;=15000,C3163&lt;=19999),"15000 - 19999",AND(C3163&gt;=20000,C3163&lt;=24999),"20000 - 24999",AND(C3163&gt;=25000,C3163&lt;=29999),"25000 - 29999",AND(C3163&gt;=30000,C3163&lt;=34999),"30000 - 34999",AND(C3163&gt;=35000,C3163&lt;=39999),"35000 - 39999",AND(C3163&gt;=40000,C3163&lt;=44999),"40000 - 44999",AND(C3163&gt;=45000,C3163&lt;=49999),"45000 - 49999",C3163&gt;=50000,"50000 or more")</f>
        <v>1000 - 4999</v>
      </c>
    </row>
    <row r="3164" spans="1:4" x14ac:dyDescent="0.25">
      <c r="A3164">
        <v>63</v>
      </c>
      <c r="B3164" t="str" cm="1">
        <f t="array" ref="B3164">_xlfn.IFS(Data!F3164 = "successful", "successful",Data!F3164="failed","unsuccessful",Data!F3164="canceled","unsuccessful",Data!F3164="live","live")</f>
        <v>successful</v>
      </c>
      <c r="C3164">
        <v>4000</v>
      </c>
      <c r="D3164" t="str" cm="1">
        <f t="array" ref="D3164">_xlfn.IFS(C3164&lt;1000,"&lt;1000",AND(C3164&gt;=1000,C3164&lt;=4999),"1000 - 4999",AND(C3164&gt;=5000,C3164&lt;=9999),"5000 - 9999",AND(C3164&gt;=10000,C3164&lt;=14999),"10000 - 14999",AND(C3164&gt;=15000,C3164&lt;=19999),"15000 - 19999",AND(C3164&gt;=20000,C3164&lt;=24999),"20000 - 24999",AND(C3164&gt;=25000,C3164&lt;=29999),"25000 - 29999",AND(C3164&gt;=30000,C3164&lt;=34999),"30000 - 34999",AND(C3164&gt;=35000,C3164&lt;=39999),"35000 - 39999",AND(C3164&gt;=40000,C3164&lt;=44999),"40000 - 44999",AND(C3164&gt;=45000,C3164&lt;=49999),"45000 - 49999",C3164&gt;=50000,"50000 or more")</f>
        <v>1000 - 4999</v>
      </c>
    </row>
    <row r="3165" spans="1:4" x14ac:dyDescent="0.25">
      <c r="A3165">
        <v>72</v>
      </c>
      <c r="B3165" t="str" cm="1">
        <f t="array" ref="B3165">_xlfn.IFS(Data!F3165 = "successful", "successful",Data!F3165="failed","unsuccessful",Data!F3165="canceled","unsuccessful",Data!F3165="live","live")</f>
        <v>successful</v>
      </c>
      <c r="C3165">
        <v>13000</v>
      </c>
      <c r="D3165" t="str" cm="1">
        <f t="array" ref="D3165">_xlfn.IFS(C3165&lt;1000,"&lt;1000",AND(C3165&gt;=1000,C3165&lt;=4999),"1000 - 4999",AND(C3165&gt;=5000,C3165&lt;=9999),"5000 - 9999",AND(C3165&gt;=10000,C3165&lt;=14999),"10000 - 14999",AND(C3165&gt;=15000,C3165&lt;=19999),"15000 - 19999",AND(C3165&gt;=20000,C3165&lt;=24999),"20000 - 24999",AND(C3165&gt;=25000,C3165&lt;=29999),"25000 - 29999",AND(C3165&gt;=30000,C3165&lt;=34999),"30000 - 34999",AND(C3165&gt;=35000,C3165&lt;=39999),"35000 - 39999",AND(C3165&gt;=40000,C3165&lt;=44999),"40000 - 44999",AND(C3165&gt;=45000,C3165&lt;=49999),"45000 - 49999",C3165&gt;=50000,"50000 or more")</f>
        <v>10000 - 14999</v>
      </c>
    </row>
    <row r="3166" spans="1:4" x14ac:dyDescent="0.25">
      <c r="A3166">
        <v>71</v>
      </c>
      <c r="B3166" t="str" cm="1">
        <f t="array" ref="B3166">_xlfn.IFS(Data!F3166 = "successful", "successful",Data!F3166="failed","unsuccessful",Data!F3166="canceled","unsuccessful",Data!F3166="live","live")</f>
        <v>successful</v>
      </c>
      <c r="C3166">
        <v>2500</v>
      </c>
      <c r="D3166" t="str" cm="1">
        <f t="array" ref="D3166">_xlfn.IFS(C3166&lt;1000,"&lt;1000",AND(C3166&gt;=1000,C3166&lt;=4999),"1000 - 4999",AND(C3166&gt;=5000,C3166&lt;=9999),"5000 - 9999",AND(C3166&gt;=10000,C3166&lt;=14999),"10000 - 14999",AND(C3166&gt;=15000,C3166&lt;=19999),"15000 - 19999",AND(C3166&gt;=20000,C3166&lt;=24999),"20000 - 24999",AND(C3166&gt;=25000,C3166&lt;=29999),"25000 - 29999",AND(C3166&gt;=30000,C3166&lt;=34999),"30000 - 34999",AND(C3166&gt;=35000,C3166&lt;=39999),"35000 - 39999",AND(C3166&gt;=40000,C3166&lt;=44999),"40000 - 44999",AND(C3166&gt;=45000,C3166&lt;=49999),"45000 - 49999",C3166&gt;=50000,"50000 or more")</f>
        <v>1000 - 4999</v>
      </c>
    </row>
    <row r="3167" spans="1:4" x14ac:dyDescent="0.25">
      <c r="A3167">
        <v>21</v>
      </c>
      <c r="B3167" t="str" cm="1">
        <f t="array" ref="B3167">_xlfn.IFS(Data!F3167 = "successful", "successful",Data!F3167="failed","unsuccessful",Data!F3167="canceled","unsuccessful",Data!F3167="live","live")</f>
        <v>successful</v>
      </c>
      <c r="C3167">
        <v>750</v>
      </c>
      <c r="D3167" t="str" cm="1">
        <f t="array" ref="D3167">_xlfn.IFS(C3167&lt;1000,"&lt;1000",AND(C3167&gt;=1000,C3167&lt;=4999),"1000 - 4999",AND(C3167&gt;=5000,C3167&lt;=9999),"5000 - 9999",AND(C3167&gt;=10000,C3167&lt;=14999),"10000 - 14999",AND(C3167&gt;=15000,C3167&lt;=19999),"15000 - 19999",AND(C3167&gt;=20000,C3167&lt;=24999),"20000 - 24999",AND(C3167&gt;=25000,C3167&lt;=29999),"25000 - 29999",AND(C3167&gt;=30000,C3167&lt;=34999),"30000 - 34999",AND(C3167&gt;=35000,C3167&lt;=39999),"35000 - 39999",AND(C3167&gt;=40000,C3167&lt;=44999),"40000 - 44999",AND(C3167&gt;=45000,C3167&lt;=49999),"45000 - 49999",C3167&gt;=50000,"50000 or more")</f>
        <v>&lt;1000</v>
      </c>
    </row>
    <row r="3168" spans="1:4" x14ac:dyDescent="0.25">
      <c r="A3168">
        <v>930</v>
      </c>
      <c r="B3168" t="str" cm="1">
        <f t="array" ref="B3168">_xlfn.IFS(Data!F3168 = "successful", "successful",Data!F3168="failed","unsuccessful",Data!F3168="canceled","unsuccessful",Data!F3168="live","live")</f>
        <v>successful</v>
      </c>
      <c r="C3168">
        <v>35000</v>
      </c>
      <c r="D3168" t="str" cm="1">
        <f t="array" ref="D3168">_xlfn.IFS(C3168&lt;1000,"&lt;1000",AND(C3168&gt;=1000,C3168&lt;=4999),"1000 - 4999",AND(C3168&gt;=5000,C3168&lt;=9999),"5000 - 9999",AND(C3168&gt;=10000,C3168&lt;=14999),"10000 - 14999",AND(C3168&gt;=15000,C3168&lt;=19999),"15000 - 19999",AND(C3168&gt;=20000,C3168&lt;=24999),"20000 - 24999",AND(C3168&gt;=25000,C3168&lt;=29999),"25000 - 29999",AND(C3168&gt;=30000,C3168&lt;=34999),"30000 - 34999",AND(C3168&gt;=35000,C3168&lt;=39999),"35000 - 39999",AND(C3168&gt;=40000,C3168&lt;=44999),"40000 - 44999",AND(C3168&gt;=45000,C3168&lt;=49999),"45000 - 49999",C3168&gt;=50000,"50000 or more")</f>
        <v>35000 - 39999</v>
      </c>
    </row>
    <row r="3169" spans="1:4" x14ac:dyDescent="0.25">
      <c r="A3169">
        <v>55</v>
      </c>
      <c r="B3169" t="str" cm="1">
        <f t="array" ref="B3169">_xlfn.IFS(Data!F3169 = "successful", "successful",Data!F3169="failed","unsuccessful",Data!F3169="canceled","unsuccessful",Data!F3169="live","live")</f>
        <v>successful</v>
      </c>
      <c r="C3169">
        <v>3000</v>
      </c>
      <c r="D3169" t="str" cm="1">
        <f t="array" ref="D3169">_xlfn.IFS(C3169&lt;1000,"&lt;1000",AND(C3169&gt;=1000,C3169&lt;=4999),"1000 - 4999",AND(C3169&gt;=5000,C3169&lt;=9999),"5000 - 9999",AND(C3169&gt;=10000,C3169&lt;=14999),"10000 - 14999",AND(C3169&gt;=15000,C3169&lt;=19999),"15000 - 19999",AND(C3169&gt;=20000,C3169&lt;=24999),"20000 - 24999",AND(C3169&gt;=25000,C3169&lt;=29999),"25000 - 29999",AND(C3169&gt;=30000,C3169&lt;=34999),"30000 - 34999",AND(C3169&gt;=35000,C3169&lt;=39999),"35000 - 39999",AND(C3169&gt;=40000,C3169&lt;=44999),"40000 - 44999",AND(C3169&gt;=45000,C3169&lt;=49999),"45000 - 49999",C3169&gt;=50000,"50000 or more")</f>
        <v>1000 - 4999</v>
      </c>
    </row>
    <row r="3170" spans="1:4" x14ac:dyDescent="0.25">
      <c r="A3170">
        <v>61</v>
      </c>
      <c r="B3170" t="str" cm="1">
        <f t="array" ref="B3170">_xlfn.IFS(Data!F3170 = "successful", "successful",Data!F3170="failed","unsuccessful",Data!F3170="canceled","unsuccessful",Data!F3170="live","live")</f>
        <v>successful</v>
      </c>
      <c r="C3170">
        <v>2500</v>
      </c>
      <c r="D3170" t="str" cm="1">
        <f t="array" ref="D3170">_xlfn.IFS(C3170&lt;1000,"&lt;1000",AND(C3170&gt;=1000,C3170&lt;=4999),"1000 - 4999",AND(C3170&gt;=5000,C3170&lt;=9999),"5000 - 9999",AND(C3170&gt;=10000,C3170&lt;=14999),"10000 - 14999",AND(C3170&gt;=15000,C3170&lt;=19999),"15000 - 19999",AND(C3170&gt;=20000,C3170&lt;=24999),"20000 - 24999",AND(C3170&gt;=25000,C3170&lt;=29999),"25000 - 29999",AND(C3170&gt;=30000,C3170&lt;=34999),"30000 - 34999",AND(C3170&gt;=35000,C3170&lt;=39999),"35000 - 39999",AND(C3170&gt;=40000,C3170&lt;=44999),"40000 - 44999",AND(C3170&gt;=45000,C3170&lt;=49999),"45000 - 49999",C3170&gt;=50000,"50000 or more")</f>
        <v>1000 - 4999</v>
      </c>
    </row>
    <row r="3171" spans="1:4" x14ac:dyDescent="0.25">
      <c r="A3171">
        <v>82</v>
      </c>
      <c r="B3171" t="str" cm="1">
        <f t="array" ref="B3171">_xlfn.IFS(Data!F3171 = "successful", "successful",Data!F3171="failed","unsuccessful",Data!F3171="canceled","unsuccessful",Data!F3171="live","live")</f>
        <v>successful</v>
      </c>
      <c r="C3171">
        <v>8000</v>
      </c>
      <c r="D3171" t="str" cm="1">
        <f t="array" ref="D3171">_xlfn.IFS(C3171&lt;1000,"&lt;1000",AND(C3171&gt;=1000,C3171&lt;=4999),"1000 - 4999",AND(C3171&gt;=5000,C3171&lt;=9999),"5000 - 9999",AND(C3171&gt;=10000,C3171&lt;=14999),"10000 - 14999",AND(C3171&gt;=15000,C3171&lt;=19999),"15000 - 19999",AND(C3171&gt;=20000,C3171&lt;=24999),"20000 - 24999",AND(C3171&gt;=25000,C3171&lt;=29999),"25000 - 29999",AND(C3171&gt;=30000,C3171&lt;=34999),"30000 - 34999",AND(C3171&gt;=35000,C3171&lt;=39999),"35000 - 39999",AND(C3171&gt;=40000,C3171&lt;=44999),"40000 - 44999",AND(C3171&gt;=45000,C3171&lt;=49999),"45000 - 49999",C3171&gt;=50000,"50000 or more")</f>
        <v>5000 - 9999</v>
      </c>
    </row>
    <row r="3172" spans="1:4" x14ac:dyDescent="0.25">
      <c r="A3172">
        <v>71</v>
      </c>
      <c r="B3172" t="str" cm="1">
        <f t="array" ref="B3172">_xlfn.IFS(Data!F3172 = "successful", "successful",Data!F3172="failed","unsuccessful",Data!F3172="canceled","unsuccessful",Data!F3172="live","live")</f>
        <v>successful</v>
      </c>
      <c r="C3172">
        <v>2000</v>
      </c>
      <c r="D3172" t="str" cm="1">
        <f t="array" ref="D3172">_xlfn.IFS(C3172&lt;1000,"&lt;1000",AND(C3172&gt;=1000,C3172&lt;=4999),"1000 - 4999",AND(C3172&gt;=5000,C3172&lt;=9999),"5000 - 9999",AND(C3172&gt;=10000,C3172&lt;=14999),"10000 - 14999",AND(C3172&gt;=15000,C3172&lt;=19999),"15000 - 19999",AND(C3172&gt;=20000,C3172&lt;=24999),"20000 - 24999",AND(C3172&gt;=25000,C3172&lt;=29999),"25000 - 29999",AND(C3172&gt;=30000,C3172&lt;=34999),"30000 - 34999",AND(C3172&gt;=35000,C3172&lt;=39999),"35000 - 39999",AND(C3172&gt;=40000,C3172&lt;=44999),"40000 - 44999",AND(C3172&gt;=45000,C3172&lt;=49999),"45000 - 49999",C3172&gt;=50000,"50000 or more")</f>
        <v>1000 - 4999</v>
      </c>
    </row>
    <row r="3173" spans="1:4" x14ac:dyDescent="0.25">
      <c r="A3173">
        <v>117</v>
      </c>
      <c r="B3173" t="str" cm="1">
        <f t="array" ref="B3173">_xlfn.IFS(Data!F3173 = "successful", "successful",Data!F3173="failed","unsuccessful",Data!F3173="canceled","unsuccessful",Data!F3173="live","live")</f>
        <v>successful</v>
      </c>
      <c r="C3173">
        <v>7000</v>
      </c>
      <c r="D3173" t="str" cm="1">
        <f t="array" ref="D3173">_xlfn.IFS(C3173&lt;1000,"&lt;1000",AND(C3173&gt;=1000,C3173&lt;=4999),"1000 - 4999",AND(C3173&gt;=5000,C3173&lt;=9999),"5000 - 9999",AND(C3173&gt;=10000,C3173&lt;=14999),"10000 - 14999",AND(C3173&gt;=15000,C3173&lt;=19999),"15000 - 19999",AND(C3173&gt;=20000,C3173&lt;=24999),"20000 - 24999",AND(C3173&gt;=25000,C3173&lt;=29999),"25000 - 29999",AND(C3173&gt;=30000,C3173&lt;=34999),"30000 - 34999",AND(C3173&gt;=35000,C3173&lt;=39999),"35000 - 39999",AND(C3173&gt;=40000,C3173&lt;=44999),"40000 - 44999",AND(C3173&gt;=45000,C3173&lt;=49999),"45000 - 49999",C3173&gt;=50000,"50000 or more")</f>
        <v>5000 - 9999</v>
      </c>
    </row>
    <row r="3174" spans="1:4" x14ac:dyDescent="0.25">
      <c r="A3174">
        <v>29</v>
      </c>
      <c r="B3174" t="str" cm="1">
        <f t="array" ref="B3174">_xlfn.IFS(Data!F3174 = "successful", "successful",Data!F3174="failed","unsuccessful",Data!F3174="canceled","unsuccessful",Data!F3174="live","live")</f>
        <v>successful</v>
      </c>
      <c r="C3174">
        <v>2000</v>
      </c>
      <c r="D3174" t="str" cm="1">
        <f t="array" ref="D3174">_xlfn.IFS(C3174&lt;1000,"&lt;1000",AND(C3174&gt;=1000,C3174&lt;=4999),"1000 - 4999",AND(C3174&gt;=5000,C3174&lt;=9999),"5000 - 9999",AND(C3174&gt;=10000,C3174&lt;=14999),"10000 - 14999",AND(C3174&gt;=15000,C3174&lt;=19999),"15000 - 19999",AND(C3174&gt;=20000,C3174&lt;=24999),"20000 - 24999",AND(C3174&gt;=25000,C3174&lt;=29999),"25000 - 29999",AND(C3174&gt;=30000,C3174&lt;=34999),"30000 - 34999",AND(C3174&gt;=35000,C3174&lt;=39999),"35000 - 39999",AND(C3174&gt;=40000,C3174&lt;=44999),"40000 - 44999",AND(C3174&gt;=45000,C3174&lt;=49999),"45000 - 49999",C3174&gt;=50000,"50000 or more")</f>
        <v>1000 - 4999</v>
      </c>
    </row>
    <row r="3175" spans="1:4" x14ac:dyDescent="0.25">
      <c r="A3175">
        <v>74</v>
      </c>
      <c r="B3175" t="str" cm="1">
        <f t="array" ref="B3175">_xlfn.IFS(Data!F3175 = "successful", "successful",Data!F3175="failed","unsuccessful",Data!F3175="canceled","unsuccessful",Data!F3175="live","live")</f>
        <v>successful</v>
      </c>
      <c r="C3175">
        <v>10000</v>
      </c>
      <c r="D3175" t="str" cm="1">
        <f t="array" ref="D3175">_xlfn.IFS(C3175&lt;1000,"&lt;1000",AND(C3175&gt;=1000,C3175&lt;=4999),"1000 - 4999",AND(C3175&gt;=5000,C3175&lt;=9999),"5000 - 9999",AND(C3175&gt;=10000,C3175&lt;=14999),"10000 - 14999",AND(C3175&gt;=15000,C3175&lt;=19999),"15000 - 19999",AND(C3175&gt;=20000,C3175&lt;=24999),"20000 - 24999",AND(C3175&gt;=25000,C3175&lt;=29999),"25000 - 29999",AND(C3175&gt;=30000,C3175&lt;=34999),"30000 - 34999",AND(C3175&gt;=35000,C3175&lt;=39999),"35000 - 39999",AND(C3175&gt;=40000,C3175&lt;=44999),"40000 - 44999",AND(C3175&gt;=45000,C3175&lt;=49999),"45000 - 49999",C3175&gt;=50000,"50000 or more")</f>
        <v>10000 - 14999</v>
      </c>
    </row>
    <row r="3176" spans="1:4" x14ac:dyDescent="0.25">
      <c r="A3176">
        <v>23</v>
      </c>
      <c r="B3176" t="str" cm="1">
        <f t="array" ref="B3176">_xlfn.IFS(Data!F3176 = "successful", "successful",Data!F3176="failed","unsuccessful",Data!F3176="canceled","unsuccessful",Data!F3176="live","live")</f>
        <v>successful</v>
      </c>
      <c r="C3176">
        <v>3000</v>
      </c>
      <c r="D3176" t="str" cm="1">
        <f t="array" ref="D3176">_xlfn.IFS(C3176&lt;1000,"&lt;1000",AND(C3176&gt;=1000,C3176&lt;=4999),"1000 - 4999",AND(C3176&gt;=5000,C3176&lt;=9999),"5000 - 9999",AND(C3176&gt;=10000,C3176&lt;=14999),"10000 - 14999",AND(C3176&gt;=15000,C3176&lt;=19999),"15000 - 19999",AND(C3176&gt;=20000,C3176&lt;=24999),"20000 - 24999",AND(C3176&gt;=25000,C3176&lt;=29999),"25000 - 29999",AND(C3176&gt;=30000,C3176&lt;=34999),"30000 - 34999",AND(C3176&gt;=35000,C3176&lt;=39999),"35000 - 39999",AND(C3176&gt;=40000,C3176&lt;=44999),"40000 - 44999",AND(C3176&gt;=45000,C3176&lt;=49999),"45000 - 49999",C3176&gt;=50000,"50000 or more")</f>
        <v>1000 - 4999</v>
      </c>
    </row>
    <row r="3177" spans="1:4" x14ac:dyDescent="0.25">
      <c r="A3177">
        <v>60</v>
      </c>
      <c r="B3177" t="str" cm="1">
        <f t="array" ref="B3177">_xlfn.IFS(Data!F3177 = "successful", "successful",Data!F3177="failed","unsuccessful",Data!F3177="canceled","unsuccessful",Data!F3177="live","live")</f>
        <v>successful</v>
      </c>
      <c r="C3177">
        <v>5000</v>
      </c>
      <c r="D3177" t="str" cm="1">
        <f t="array" ref="D3177">_xlfn.IFS(C3177&lt;1000,"&lt;1000",AND(C3177&gt;=1000,C3177&lt;=4999),"1000 - 4999",AND(C3177&gt;=5000,C3177&lt;=9999),"5000 - 9999",AND(C3177&gt;=10000,C3177&lt;=14999),"10000 - 14999",AND(C3177&gt;=15000,C3177&lt;=19999),"15000 - 19999",AND(C3177&gt;=20000,C3177&lt;=24999),"20000 - 24999",AND(C3177&gt;=25000,C3177&lt;=29999),"25000 - 29999",AND(C3177&gt;=30000,C3177&lt;=34999),"30000 - 34999",AND(C3177&gt;=35000,C3177&lt;=39999),"35000 - 39999",AND(C3177&gt;=40000,C3177&lt;=44999),"40000 - 44999",AND(C3177&gt;=45000,C3177&lt;=49999),"45000 - 49999",C3177&gt;=50000,"50000 or more")</f>
        <v>5000 - 9999</v>
      </c>
    </row>
    <row r="3178" spans="1:4" x14ac:dyDescent="0.25">
      <c r="A3178">
        <v>55</v>
      </c>
      <c r="B3178" t="str" cm="1">
        <f t="array" ref="B3178">_xlfn.IFS(Data!F3178 = "successful", "successful",Data!F3178="failed","unsuccessful",Data!F3178="canceled","unsuccessful",Data!F3178="live","live")</f>
        <v>successful</v>
      </c>
      <c r="C3178">
        <v>1900</v>
      </c>
      <c r="D3178" t="str" cm="1">
        <f t="array" ref="D3178">_xlfn.IFS(C3178&lt;1000,"&lt;1000",AND(C3178&gt;=1000,C3178&lt;=4999),"1000 - 4999",AND(C3178&gt;=5000,C3178&lt;=9999),"5000 - 9999",AND(C3178&gt;=10000,C3178&lt;=14999),"10000 - 14999",AND(C3178&gt;=15000,C3178&lt;=19999),"15000 - 19999",AND(C3178&gt;=20000,C3178&lt;=24999),"20000 - 24999",AND(C3178&gt;=25000,C3178&lt;=29999),"25000 - 29999",AND(C3178&gt;=30000,C3178&lt;=34999),"30000 - 34999",AND(C3178&gt;=35000,C3178&lt;=39999),"35000 - 39999",AND(C3178&gt;=40000,C3178&lt;=44999),"40000 - 44999",AND(C3178&gt;=45000,C3178&lt;=49999),"45000 - 49999",C3178&gt;=50000,"50000 or more")</f>
        <v>1000 - 4999</v>
      </c>
    </row>
    <row r="3179" spans="1:4" x14ac:dyDescent="0.25">
      <c r="A3179">
        <v>51</v>
      </c>
      <c r="B3179" t="str" cm="1">
        <f t="array" ref="B3179">_xlfn.IFS(Data!F3179 = "successful", "successful",Data!F3179="failed","unsuccessful",Data!F3179="canceled","unsuccessful",Data!F3179="live","live")</f>
        <v>successful</v>
      </c>
      <c r="C3179">
        <v>2500</v>
      </c>
      <c r="D3179" t="str" cm="1">
        <f t="array" ref="D3179">_xlfn.IFS(C3179&lt;1000,"&lt;1000",AND(C3179&gt;=1000,C3179&lt;=4999),"1000 - 4999",AND(C3179&gt;=5000,C3179&lt;=9999),"5000 - 9999",AND(C3179&gt;=10000,C3179&lt;=14999),"10000 - 14999",AND(C3179&gt;=15000,C3179&lt;=19999),"15000 - 19999",AND(C3179&gt;=20000,C3179&lt;=24999),"20000 - 24999",AND(C3179&gt;=25000,C3179&lt;=29999),"25000 - 29999",AND(C3179&gt;=30000,C3179&lt;=34999),"30000 - 34999",AND(C3179&gt;=35000,C3179&lt;=39999),"35000 - 39999",AND(C3179&gt;=40000,C3179&lt;=44999),"40000 - 44999",AND(C3179&gt;=45000,C3179&lt;=49999),"45000 - 49999",C3179&gt;=50000,"50000 or more")</f>
        <v>1000 - 4999</v>
      </c>
    </row>
    <row r="3180" spans="1:4" x14ac:dyDescent="0.25">
      <c r="A3180">
        <v>78</v>
      </c>
      <c r="B3180" t="str" cm="1">
        <f t="array" ref="B3180">_xlfn.IFS(Data!F3180 = "successful", "successful",Data!F3180="failed","unsuccessful",Data!F3180="canceled","unsuccessful",Data!F3180="live","live")</f>
        <v>successful</v>
      </c>
      <c r="C3180">
        <v>1500</v>
      </c>
      <c r="D3180" t="str" cm="1">
        <f t="array" ref="D3180">_xlfn.IFS(C3180&lt;1000,"&lt;1000",AND(C3180&gt;=1000,C3180&lt;=4999),"1000 - 4999",AND(C3180&gt;=5000,C3180&lt;=9999),"5000 - 9999",AND(C3180&gt;=10000,C3180&lt;=14999),"10000 - 14999",AND(C3180&gt;=15000,C3180&lt;=19999),"15000 - 19999",AND(C3180&gt;=20000,C3180&lt;=24999),"20000 - 24999",AND(C3180&gt;=25000,C3180&lt;=29999),"25000 - 29999",AND(C3180&gt;=30000,C3180&lt;=34999),"30000 - 34999",AND(C3180&gt;=35000,C3180&lt;=39999),"35000 - 39999",AND(C3180&gt;=40000,C3180&lt;=44999),"40000 - 44999",AND(C3180&gt;=45000,C3180&lt;=49999),"45000 - 49999",C3180&gt;=50000,"50000 or more")</f>
        <v>1000 - 4999</v>
      </c>
    </row>
    <row r="3181" spans="1:4" x14ac:dyDescent="0.25">
      <c r="A3181">
        <v>62</v>
      </c>
      <c r="B3181" t="str" cm="1">
        <f t="array" ref="B3181">_xlfn.IFS(Data!F3181 = "successful", "successful",Data!F3181="failed","unsuccessful",Data!F3181="canceled","unsuccessful",Data!F3181="live","live")</f>
        <v>successful</v>
      </c>
      <c r="C3181">
        <v>4200</v>
      </c>
      <c r="D3181" t="str" cm="1">
        <f t="array" ref="D3181">_xlfn.IFS(C3181&lt;1000,"&lt;1000",AND(C3181&gt;=1000,C3181&lt;=4999),"1000 - 4999",AND(C3181&gt;=5000,C3181&lt;=9999),"5000 - 9999",AND(C3181&gt;=10000,C3181&lt;=14999),"10000 - 14999",AND(C3181&gt;=15000,C3181&lt;=19999),"15000 - 19999",AND(C3181&gt;=20000,C3181&lt;=24999),"20000 - 24999",AND(C3181&gt;=25000,C3181&lt;=29999),"25000 - 29999",AND(C3181&gt;=30000,C3181&lt;=34999),"30000 - 34999",AND(C3181&gt;=35000,C3181&lt;=39999),"35000 - 39999",AND(C3181&gt;=40000,C3181&lt;=44999),"40000 - 44999",AND(C3181&gt;=45000,C3181&lt;=49999),"45000 - 49999",C3181&gt;=50000,"50000 or more")</f>
        <v>1000 - 4999</v>
      </c>
    </row>
    <row r="3182" spans="1:4" x14ac:dyDescent="0.25">
      <c r="A3182">
        <v>45</v>
      </c>
      <c r="B3182" t="str" cm="1">
        <f t="array" ref="B3182">_xlfn.IFS(Data!F3182 = "successful", "successful",Data!F3182="failed","unsuccessful",Data!F3182="canceled","unsuccessful",Data!F3182="live","live")</f>
        <v>successful</v>
      </c>
      <c r="C3182">
        <v>1200</v>
      </c>
      <c r="D3182" t="str" cm="1">
        <f t="array" ref="D3182">_xlfn.IFS(C3182&lt;1000,"&lt;1000",AND(C3182&gt;=1000,C3182&lt;=4999),"1000 - 4999",AND(C3182&gt;=5000,C3182&lt;=9999),"5000 - 9999",AND(C3182&gt;=10000,C3182&lt;=14999),"10000 - 14999",AND(C3182&gt;=15000,C3182&lt;=19999),"15000 - 19999",AND(C3182&gt;=20000,C3182&lt;=24999),"20000 - 24999",AND(C3182&gt;=25000,C3182&lt;=29999),"25000 - 29999",AND(C3182&gt;=30000,C3182&lt;=34999),"30000 - 34999",AND(C3182&gt;=35000,C3182&lt;=39999),"35000 - 39999",AND(C3182&gt;=40000,C3182&lt;=44999),"40000 - 44999",AND(C3182&gt;=45000,C3182&lt;=49999),"45000 - 49999",C3182&gt;=50000,"50000 or more")</f>
        <v>1000 - 4999</v>
      </c>
    </row>
    <row r="3183" spans="1:4" x14ac:dyDescent="0.25">
      <c r="A3183">
        <v>15</v>
      </c>
      <c r="B3183" t="str" cm="1">
        <f t="array" ref="B3183">_xlfn.IFS(Data!F3183 = "successful", "successful",Data!F3183="failed","unsuccessful",Data!F3183="canceled","unsuccessful",Data!F3183="live","live")</f>
        <v>successful</v>
      </c>
      <c r="C3183">
        <v>500</v>
      </c>
      <c r="D3183" t="str" cm="1">
        <f t="array" ref="D3183">_xlfn.IFS(C3183&lt;1000,"&lt;1000",AND(C3183&gt;=1000,C3183&lt;=4999),"1000 - 4999",AND(C3183&gt;=5000,C3183&lt;=9999),"5000 - 9999",AND(C3183&gt;=10000,C3183&lt;=14999),"10000 - 14999",AND(C3183&gt;=15000,C3183&lt;=19999),"15000 - 19999",AND(C3183&gt;=20000,C3183&lt;=24999),"20000 - 24999",AND(C3183&gt;=25000,C3183&lt;=29999),"25000 - 29999",AND(C3183&gt;=30000,C3183&lt;=34999),"30000 - 34999",AND(C3183&gt;=35000,C3183&lt;=39999),"35000 - 39999",AND(C3183&gt;=40000,C3183&lt;=44999),"40000 - 44999",AND(C3183&gt;=45000,C3183&lt;=49999),"45000 - 49999",C3183&gt;=50000,"50000 or more")</f>
        <v>&lt;1000</v>
      </c>
    </row>
    <row r="3184" spans="1:4" x14ac:dyDescent="0.25">
      <c r="A3184">
        <v>151</v>
      </c>
      <c r="B3184" t="str" cm="1">
        <f t="array" ref="B3184">_xlfn.IFS(Data!F3184 = "successful", "successful",Data!F3184="failed","unsuccessful",Data!F3184="canceled","unsuccessful",Data!F3184="live","live")</f>
        <v>successful</v>
      </c>
      <c r="C3184">
        <v>7000</v>
      </c>
      <c r="D3184" t="str" cm="1">
        <f t="array" ref="D3184">_xlfn.IFS(C3184&lt;1000,"&lt;1000",AND(C3184&gt;=1000,C3184&lt;=4999),"1000 - 4999",AND(C3184&gt;=5000,C3184&lt;=9999),"5000 - 9999",AND(C3184&gt;=10000,C3184&lt;=14999),"10000 - 14999",AND(C3184&gt;=15000,C3184&lt;=19999),"15000 - 19999",AND(C3184&gt;=20000,C3184&lt;=24999),"20000 - 24999",AND(C3184&gt;=25000,C3184&lt;=29999),"25000 - 29999",AND(C3184&gt;=30000,C3184&lt;=34999),"30000 - 34999",AND(C3184&gt;=35000,C3184&lt;=39999),"35000 - 39999",AND(C3184&gt;=40000,C3184&lt;=44999),"40000 - 44999",AND(C3184&gt;=45000,C3184&lt;=49999),"45000 - 49999",C3184&gt;=50000,"50000 or more")</f>
        <v>5000 - 9999</v>
      </c>
    </row>
    <row r="3185" spans="1:4" x14ac:dyDescent="0.25">
      <c r="A3185">
        <v>68</v>
      </c>
      <c r="B3185" t="str" cm="1">
        <f t="array" ref="B3185">_xlfn.IFS(Data!F3185 = "successful", "successful",Data!F3185="failed","unsuccessful",Data!F3185="canceled","unsuccessful",Data!F3185="live","live")</f>
        <v>successful</v>
      </c>
      <c r="C3185">
        <v>2500</v>
      </c>
      <c r="D3185" t="str" cm="1">
        <f t="array" ref="D3185">_xlfn.IFS(C3185&lt;1000,"&lt;1000",AND(C3185&gt;=1000,C3185&lt;=4999),"1000 - 4999",AND(C3185&gt;=5000,C3185&lt;=9999),"5000 - 9999",AND(C3185&gt;=10000,C3185&lt;=14999),"10000 - 14999",AND(C3185&gt;=15000,C3185&lt;=19999),"15000 - 19999",AND(C3185&gt;=20000,C3185&lt;=24999),"20000 - 24999",AND(C3185&gt;=25000,C3185&lt;=29999),"25000 - 29999",AND(C3185&gt;=30000,C3185&lt;=34999),"30000 - 34999",AND(C3185&gt;=35000,C3185&lt;=39999),"35000 - 39999",AND(C3185&gt;=40000,C3185&lt;=44999),"40000 - 44999",AND(C3185&gt;=45000,C3185&lt;=49999),"45000 - 49999",C3185&gt;=50000,"50000 or more")</f>
        <v>1000 - 4999</v>
      </c>
    </row>
    <row r="3186" spans="1:4" x14ac:dyDescent="0.25">
      <c r="A3186">
        <v>46</v>
      </c>
      <c r="B3186" t="str" cm="1">
        <f t="array" ref="B3186">_xlfn.IFS(Data!F3186 = "successful", "successful",Data!F3186="failed","unsuccessful",Data!F3186="canceled","unsuccessful",Data!F3186="live","live")</f>
        <v>successful</v>
      </c>
      <c r="C3186">
        <v>4300</v>
      </c>
      <c r="D3186" t="str" cm="1">
        <f t="array" ref="D3186">_xlfn.IFS(C3186&lt;1000,"&lt;1000",AND(C3186&gt;=1000,C3186&lt;=4999),"1000 - 4999",AND(C3186&gt;=5000,C3186&lt;=9999),"5000 - 9999",AND(C3186&gt;=10000,C3186&lt;=14999),"10000 - 14999",AND(C3186&gt;=15000,C3186&lt;=19999),"15000 - 19999",AND(C3186&gt;=20000,C3186&lt;=24999),"20000 - 24999",AND(C3186&gt;=25000,C3186&lt;=29999),"25000 - 29999",AND(C3186&gt;=30000,C3186&lt;=34999),"30000 - 34999",AND(C3186&gt;=35000,C3186&lt;=39999),"35000 - 39999",AND(C3186&gt;=40000,C3186&lt;=44999),"40000 - 44999",AND(C3186&gt;=45000,C3186&lt;=49999),"45000 - 49999",C3186&gt;=50000,"50000 or more")</f>
        <v>1000 - 4999</v>
      </c>
    </row>
    <row r="3187" spans="1:4" x14ac:dyDescent="0.25">
      <c r="A3187">
        <v>24</v>
      </c>
      <c r="B3187" t="str" cm="1">
        <f t="array" ref="B3187">_xlfn.IFS(Data!F3187 = "successful", "successful",Data!F3187="failed","unsuccessful",Data!F3187="canceled","unsuccessful",Data!F3187="live","live")</f>
        <v>successful</v>
      </c>
      <c r="C3187">
        <v>1000</v>
      </c>
      <c r="D3187" t="str" cm="1">
        <f t="array" ref="D3187">_xlfn.IFS(C3187&lt;1000,"&lt;1000",AND(C3187&gt;=1000,C3187&lt;=4999),"1000 - 4999",AND(C3187&gt;=5000,C3187&lt;=9999),"5000 - 9999",AND(C3187&gt;=10000,C3187&lt;=14999),"10000 - 14999",AND(C3187&gt;=15000,C3187&lt;=19999),"15000 - 19999",AND(C3187&gt;=20000,C3187&lt;=24999),"20000 - 24999",AND(C3187&gt;=25000,C3187&lt;=29999),"25000 - 29999",AND(C3187&gt;=30000,C3187&lt;=34999),"30000 - 34999",AND(C3187&gt;=35000,C3187&lt;=39999),"35000 - 39999",AND(C3187&gt;=40000,C3187&lt;=44999),"40000 - 44999",AND(C3187&gt;=45000,C3187&lt;=49999),"45000 - 49999",C3187&gt;=50000,"50000 or more")</f>
        <v>1000 - 4999</v>
      </c>
    </row>
    <row r="3188" spans="1:4" x14ac:dyDescent="0.25">
      <c r="A3188">
        <v>70</v>
      </c>
      <c r="B3188" t="str" cm="1">
        <f t="array" ref="B3188">_xlfn.IFS(Data!F3188 = "successful", "successful",Data!F3188="failed","unsuccessful",Data!F3188="canceled","unsuccessful",Data!F3188="live","live")</f>
        <v>successful</v>
      </c>
      <c r="C3188">
        <v>3200</v>
      </c>
      <c r="D3188" t="str" cm="1">
        <f t="array" ref="D3188">_xlfn.IFS(C3188&lt;1000,"&lt;1000",AND(C3188&gt;=1000,C3188&lt;=4999),"1000 - 4999",AND(C3188&gt;=5000,C3188&lt;=9999),"5000 - 9999",AND(C3188&gt;=10000,C3188&lt;=14999),"10000 - 14999",AND(C3188&gt;=15000,C3188&lt;=19999),"15000 - 19999",AND(C3188&gt;=20000,C3188&lt;=24999),"20000 - 24999",AND(C3188&gt;=25000,C3188&lt;=29999),"25000 - 29999",AND(C3188&gt;=30000,C3188&lt;=34999),"30000 - 34999",AND(C3188&gt;=35000,C3188&lt;=39999),"35000 - 39999",AND(C3188&gt;=40000,C3188&lt;=44999),"40000 - 44999",AND(C3188&gt;=45000,C3188&lt;=49999),"45000 - 49999",C3188&gt;=50000,"50000 or more")</f>
        <v>1000 - 4999</v>
      </c>
    </row>
    <row r="3189" spans="1:4" x14ac:dyDescent="0.25">
      <c r="A3189">
        <v>244</v>
      </c>
      <c r="B3189" t="str" cm="1">
        <f t="array" ref="B3189">_xlfn.IFS(Data!F3189 = "successful", "successful",Data!F3189="failed","unsuccessful",Data!F3189="canceled","unsuccessful",Data!F3189="live","live")</f>
        <v>successful</v>
      </c>
      <c r="C3189">
        <v>15000</v>
      </c>
      <c r="D3189" t="str" cm="1">
        <f t="array" ref="D3189">_xlfn.IFS(C3189&lt;1000,"&lt;1000",AND(C3189&gt;=1000,C3189&lt;=4999),"1000 - 4999",AND(C3189&gt;=5000,C3189&lt;=9999),"5000 - 9999",AND(C3189&gt;=10000,C3189&lt;=14999),"10000 - 14999",AND(C3189&gt;=15000,C3189&lt;=19999),"15000 - 19999",AND(C3189&gt;=20000,C3189&lt;=24999),"20000 - 24999",AND(C3189&gt;=25000,C3189&lt;=29999),"25000 - 29999",AND(C3189&gt;=30000,C3189&lt;=34999),"30000 - 34999",AND(C3189&gt;=35000,C3189&lt;=39999),"35000 - 39999",AND(C3189&gt;=40000,C3189&lt;=44999),"40000 - 44999",AND(C3189&gt;=45000,C3189&lt;=49999),"45000 - 49999",C3189&gt;=50000,"50000 or more")</f>
        <v>15000 - 19999</v>
      </c>
    </row>
    <row r="3190" spans="1:4" x14ac:dyDescent="0.25">
      <c r="A3190">
        <v>9</v>
      </c>
      <c r="B3190" t="str" cm="1">
        <f t="array" ref="B3190">_xlfn.IFS(Data!F3190 = "successful", "successful",Data!F3190="failed","unsuccessful",Data!F3190="canceled","unsuccessful",Data!F3190="live","live")</f>
        <v>unsuccessful</v>
      </c>
      <c r="C3190">
        <v>200</v>
      </c>
      <c r="D3190" t="str" cm="1">
        <f t="array" ref="D3190">_xlfn.IFS(C3190&lt;1000,"&lt;1000",AND(C3190&gt;=1000,C3190&lt;=4999),"1000 - 4999",AND(C3190&gt;=5000,C3190&lt;=9999),"5000 - 9999",AND(C3190&gt;=10000,C3190&lt;=14999),"10000 - 14999",AND(C3190&gt;=15000,C3190&lt;=19999),"15000 - 19999",AND(C3190&gt;=20000,C3190&lt;=24999),"20000 - 24999",AND(C3190&gt;=25000,C3190&lt;=29999),"25000 - 29999",AND(C3190&gt;=30000,C3190&lt;=34999),"30000 - 34999",AND(C3190&gt;=35000,C3190&lt;=39999),"35000 - 39999",AND(C3190&gt;=40000,C3190&lt;=44999),"40000 - 44999",AND(C3190&gt;=45000,C3190&lt;=49999),"45000 - 49999",C3190&gt;=50000,"50000 or more")</f>
        <v>&lt;1000</v>
      </c>
    </row>
    <row r="3191" spans="1:4" x14ac:dyDescent="0.25">
      <c r="A3191">
        <v>19</v>
      </c>
      <c r="B3191" t="str" cm="1">
        <f t="array" ref="B3191">_xlfn.IFS(Data!F3191 = "successful", "successful",Data!F3191="failed","unsuccessful",Data!F3191="canceled","unsuccessful",Data!F3191="live","live")</f>
        <v>unsuccessful</v>
      </c>
      <c r="C3191">
        <v>55000</v>
      </c>
      <c r="D3191" t="str" cm="1">
        <f t="array" ref="D3191">_xlfn.IFS(C3191&lt;1000,"&lt;1000",AND(C3191&gt;=1000,C3191&lt;=4999),"1000 - 4999",AND(C3191&gt;=5000,C3191&lt;=9999),"5000 - 9999",AND(C3191&gt;=10000,C3191&lt;=14999),"10000 - 14999",AND(C3191&gt;=15000,C3191&lt;=19999),"15000 - 19999",AND(C3191&gt;=20000,C3191&lt;=24999),"20000 - 24999",AND(C3191&gt;=25000,C3191&lt;=29999),"25000 - 29999",AND(C3191&gt;=30000,C3191&lt;=34999),"30000 - 34999",AND(C3191&gt;=35000,C3191&lt;=39999),"35000 - 39999",AND(C3191&gt;=40000,C3191&lt;=44999),"40000 - 44999",AND(C3191&gt;=45000,C3191&lt;=49999),"45000 - 49999",C3191&gt;=50000,"50000 or more")</f>
        <v>50000 or more</v>
      </c>
    </row>
    <row r="3192" spans="1:4" x14ac:dyDescent="0.25">
      <c r="A3192">
        <v>0</v>
      </c>
      <c r="B3192" t="str" cm="1">
        <f t="array" ref="B3192">_xlfn.IFS(Data!F3192 = "successful", "successful",Data!F3192="failed","unsuccessful",Data!F3192="canceled","unsuccessful",Data!F3192="live","live")</f>
        <v>unsuccessful</v>
      </c>
      <c r="C3192">
        <v>4000</v>
      </c>
      <c r="D3192" t="str" cm="1">
        <f t="array" ref="D3192">_xlfn.IFS(C3192&lt;1000,"&lt;1000",AND(C3192&gt;=1000,C3192&lt;=4999),"1000 - 4999",AND(C3192&gt;=5000,C3192&lt;=9999),"5000 - 9999",AND(C3192&gt;=10000,C3192&lt;=14999),"10000 - 14999",AND(C3192&gt;=15000,C3192&lt;=19999),"15000 - 19999",AND(C3192&gt;=20000,C3192&lt;=24999),"20000 - 24999",AND(C3192&gt;=25000,C3192&lt;=29999),"25000 - 29999",AND(C3192&gt;=30000,C3192&lt;=34999),"30000 - 34999",AND(C3192&gt;=35000,C3192&lt;=39999),"35000 - 39999",AND(C3192&gt;=40000,C3192&lt;=44999),"40000 - 44999",AND(C3192&gt;=45000,C3192&lt;=49999),"45000 - 49999",C3192&gt;=50000,"50000 or more")</f>
        <v>1000 - 4999</v>
      </c>
    </row>
    <row r="3193" spans="1:4" x14ac:dyDescent="0.25">
      <c r="A3193">
        <v>4</v>
      </c>
      <c r="B3193" t="str" cm="1">
        <f t="array" ref="B3193">_xlfn.IFS(Data!F3193 = "successful", "successful",Data!F3193="failed","unsuccessful",Data!F3193="canceled","unsuccessful",Data!F3193="live","live")</f>
        <v>unsuccessful</v>
      </c>
      <c r="C3193">
        <v>3750</v>
      </c>
      <c r="D3193" t="str" cm="1">
        <f t="array" ref="D3193">_xlfn.IFS(C3193&lt;1000,"&lt;1000",AND(C3193&gt;=1000,C3193&lt;=4999),"1000 - 4999",AND(C3193&gt;=5000,C3193&lt;=9999),"5000 - 9999",AND(C3193&gt;=10000,C3193&lt;=14999),"10000 - 14999",AND(C3193&gt;=15000,C3193&lt;=19999),"15000 - 19999",AND(C3193&gt;=20000,C3193&lt;=24999),"20000 - 24999",AND(C3193&gt;=25000,C3193&lt;=29999),"25000 - 29999",AND(C3193&gt;=30000,C3193&lt;=34999),"30000 - 34999",AND(C3193&gt;=35000,C3193&lt;=39999),"35000 - 39999",AND(C3193&gt;=40000,C3193&lt;=44999),"40000 - 44999",AND(C3193&gt;=45000,C3193&lt;=49999),"45000 - 49999",C3193&gt;=50000,"50000 or more")</f>
        <v>1000 - 4999</v>
      </c>
    </row>
    <row r="3194" spans="1:4" x14ac:dyDescent="0.25">
      <c r="A3194">
        <v>8</v>
      </c>
      <c r="B3194" t="str" cm="1">
        <f t="array" ref="B3194">_xlfn.IFS(Data!F3194 = "successful", "successful",Data!F3194="failed","unsuccessful",Data!F3194="canceled","unsuccessful",Data!F3194="live","live")</f>
        <v>unsuccessful</v>
      </c>
      <c r="C3194">
        <v>10000</v>
      </c>
      <c r="D3194" t="str" cm="1">
        <f t="array" ref="D3194">_xlfn.IFS(C3194&lt;1000,"&lt;1000",AND(C3194&gt;=1000,C3194&lt;=4999),"1000 - 4999",AND(C3194&gt;=5000,C3194&lt;=9999),"5000 - 9999",AND(C3194&gt;=10000,C3194&lt;=14999),"10000 - 14999",AND(C3194&gt;=15000,C3194&lt;=19999),"15000 - 19999",AND(C3194&gt;=20000,C3194&lt;=24999),"20000 - 24999",AND(C3194&gt;=25000,C3194&lt;=29999),"25000 - 29999",AND(C3194&gt;=30000,C3194&lt;=34999),"30000 - 34999",AND(C3194&gt;=35000,C3194&lt;=39999),"35000 - 39999",AND(C3194&gt;=40000,C3194&lt;=44999),"40000 - 44999",AND(C3194&gt;=45000,C3194&lt;=49999),"45000 - 49999",C3194&gt;=50000,"50000 or more")</f>
        <v>10000 - 14999</v>
      </c>
    </row>
    <row r="3195" spans="1:4" x14ac:dyDescent="0.25">
      <c r="A3195">
        <v>24</v>
      </c>
      <c r="B3195" t="str" cm="1">
        <f t="array" ref="B3195">_xlfn.IFS(Data!F3195 = "successful", "successful",Data!F3195="failed","unsuccessful",Data!F3195="canceled","unsuccessful",Data!F3195="live","live")</f>
        <v>unsuccessful</v>
      </c>
      <c r="C3195">
        <v>5000</v>
      </c>
      <c r="D3195" t="str" cm="1">
        <f t="array" ref="D3195">_xlfn.IFS(C3195&lt;1000,"&lt;1000",AND(C3195&gt;=1000,C3195&lt;=4999),"1000 - 4999",AND(C3195&gt;=5000,C3195&lt;=9999),"5000 - 9999",AND(C3195&gt;=10000,C3195&lt;=14999),"10000 - 14999",AND(C3195&gt;=15000,C3195&lt;=19999),"15000 - 19999",AND(C3195&gt;=20000,C3195&lt;=24999),"20000 - 24999",AND(C3195&gt;=25000,C3195&lt;=29999),"25000 - 29999",AND(C3195&gt;=30000,C3195&lt;=34999),"30000 - 34999",AND(C3195&gt;=35000,C3195&lt;=39999),"35000 - 39999",AND(C3195&gt;=40000,C3195&lt;=44999),"40000 - 44999",AND(C3195&gt;=45000,C3195&lt;=49999),"45000 - 49999",C3195&gt;=50000,"50000 or more")</f>
        <v>5000 - 9999</v>
      </c>
    </row>
    <row r="3196" spans="1:4" x14ac:dyDescent="0.25">
      <c r="A3196">
        <v>0</v>
      </c>
      <c r="B3196" t="str" cm="1">
        <f t="array" ref="B3196">_xlfn.IFS(Data!F3196 = "successful", "successful",Data!F3196="failed","unsuccessful",Data!F3196="canceled","unsuccessful",Data!F3196="live","live")</f>
        <v>unsuccessful</v>
      </c>
      <c r="C3196">
        <v>11000</v>
      </c>
      <c r="D3196" t="str" cm="1">
        <f t="array" ref="D3196">_xlfn.IFS(C3196&lt;1000,"&lt;1000",AND(C3196&gt;=1000,C3196&lt;=4999),"1000 - 4999",AND(C3196&gt;=5000,C3196&lt;=9999),"5000 - 9999",AND(C3196&gt;=10000,C3196&lt;=14999),"10000 - 14999",AND(C3196&gt;=15000,C3196&lt;=19999),"15000 - 19999",AND(C3196&gt;=20000,C3196&lt;=24999),"20000 - 24999",AND(C3196&gt;=25000,C3196&lt;=29999),"25000 - 29999",AND(C3196&gt;=30000,C3196&lt;=34999),"30000 - 34999",AND(C3196&gt;=35000,C3196&lt;=39999),"35000 - 39999",AND(C3196&gt;=40000,C3196&lt;=44999),"40000 - 44999",AND(C3196&gt;=45000,C3196&lt;=49999),"45000 - 49999",C3196&gt;=50000,"50000 or more")</f>
        <v>10000 - 14999</v>
      </c>
    </row>
    <row r="3197" spans="1:4" x14ac:dyDescent="0.25">
      <c r="A3197">
        <v>39</v>
      </c>
      <c r="B3197" t="str" cm="1">
        <f t="array" ref="B3197">_xlfn.IFS(Data!F3197 = "successful", "successful",Data!F3197="failed","unsuccessful",Data!F3197="canceled","unsuccessful",Data!F3197="live","live")</f>
        <v>unsuccessful</v>
      </c>
      <c r="C3197">
        <v>3500</v>
      </c>
      <c r="D3197" t="str" cm="1">
        <f t="array" ref="D3197">_xlfn.IFS(C3197&lt;1000,"&lt;1000",AND(C3197&gt;=1000,C3197&lt;=4999),"1000 - 4999",AND(C3197&gt;=5000,C3197&lt;=9999),"5000 - 9999",AND(C3197&gt;=10000,C3197&lt;=14999),"10000 - 14999",AND(C3197&gt;=15000,C3197&lt;=19999),"15000 - 19999",AND(C3197&gt;=20000,C3197&lt;=24999),"20000 - 24999",AND(C3197&gt;=25000,C3197&lt;=29999),"25000 - 29999",AND(C3197&gt;=30000,C3197&lt;=34999),"30000 - 34999",AND(C3197&gt;=35000,C3197&lt;=39999),"35000 - 39999",AND(C3197&gt;=40000,C3197&lt;=44999),"40000 - 44999",AND(C3197&gt;=45000,C3197&lt;=49999),"45000 - 49999",C3197&gt;=50000,"50000 or more")</f>
        <v>1000 - 4999</v>
      </c>
    </row>
    <row r="3198" spans="1:4" x14ac:dyDescent="0.25">
      <c r="A3198">
        <v>6</v>
      </c>
      <c r="B3198" t="str" cm="1">
        <f t="array" ref="B3198">_xlfn.IFS(Data!F3198 = "successful", "successful",Data!F3198="failed","unsuccessful",Data!F3198="canceled","unsuccessful",Data!F3198="live","live")</f>
        <v>unsuccessful</v>
      </c>
      <c r="C3198">
        <v>3000000</v>
      </c>
      <c r="D3198" t="str" cm="1">
        <f t="array" ref="D3198">_xlfn.IFS(C3198&lt;1000,"&lt;1000",AND(C3198&gt;=1000,C3198&lt;=4999),"1000 - 4999",AND(C3198&gt;=5000,C3198&lt;=9999),"5000 - 9999",AND(C3198&gt;=10000,C3198&lt;=14999),"10000 - 14999",AND(C3198&gt;=15000,C3198&lt;=19999),"15000 - 19999",AND(C3198&gt;=20000,C3198&lt;=24999),"20000 - 24999",AND(C3198&gt;=25000,C3198&lt;=29999),"25000 - 29999",AND(C3198&gt;=30000,C3198&lt;=34999),"30000 - 34999",AND(C3198&gt;=35000,C3198&lt;=39999),"35000 - 39999",AND(C3198&gt;=40000,C3198&lt;=44999),"40000 - 44999",AND(C3198&gt;=45000,C3198&lt;=49999),"45000 - 49999",C3198&gt;=50000,"50000 or more")</f>
        <v>50000 or more</v>
      </c>
    </row>
    <row r="3199" spans="1:4" x14ac:dyDescent="0.25">
      <c r="A3199">
        <v>4</v>
      </c>
      <c r="B3199" t="str" cm="1">
        <f t="array" ref="B3199">_xlfn.IFS(Data!F3199 = "successful", "successful",Data!F3199="failed","unsuccessful",Data!F3199="canceled","unsuccessful",Data!F3199="live","live")</f>
        <v>unsuccessful</v>
      </c>
      <c r="C3199">
        <v>10000</v>
      </c>
      <c r="D3199" t="str" cm="1">
        <f t="array" ref="D3199">_xlfn.IFS(C3199&lt;1000,"&lt;1000",AND(C3199&gt;=1000,C3199&lt;=4999),"1000 - 4999",AND(C3199&gt;=5000,C3199&lt;=9999),"5000 - 9999",AND(C3199&gt;=10000,C3199&lt;=14999),"10000 - 14999",AND(C3199&gt;=15000,C3199&lt;=19999),"15000 - 19999",AND(C3199&gt;=20000,C3199&lt;=24999),"20000 - 24999",AND(C3199&gt;=25000,C3199&lt;=29999),"25000 - 29999",AND(C3199&gt;=30000,C3199&lt;=34999),"30000 - 34999",AND(C3199&gt;=35000,C3199&lt;=39999),"35000 - 39999",AND(C3199&gt;=40000,C3199&lt;=44999),"40000 - 44999",AND(C3199&gt;=45000,C3199&lt;=49999),"45000 - 49999",C3199&gt;=50000,"50000 or more")</f>
        <v>10000 - 14999</v>
      </c>
    </row>
    <row r="3200" spans="1:4" x14ac:dyDescent="0.25">
      <c r="A3200">
        <v>3</v>
      </c>
      <c r="B3200" t="str" cm="1">
        <f t="array" ref="B3200">_xlfn.IFS(Data!F3200 = "successful", "successful",Data!F3200="failed","unsuccessful",Data!F3200="canceled","unsuccessful",Data!F3200="live","live")</f>
        <v>unsuccessful</v>
      </c>
      <c r="C3200">
        <v>30000</v>
      </c>
      <c r="D3200" t="str" cm="1">
        <f t="array" ref="D3200">_xlfn.IFS(C3200&lt;1000,"&lt;1000",AND(C3200&gt;=1000,C3200&lt;=4999),"1000 - 4999",AND(C3200&gt;=5000,C3200&lt;=9999),"5000 - 9999",AND(C3200&gt;=10000,C3200&lt;=14999),"10000 - 14999",AND(C3200&gt;=15000,C3200&lt;=19999),"15000 - 19999",AND(C3200&gt;=20000,C3200&lt;=24999),"20000 - 24999",AND(C3200&gt;=25000,C3200&lt;=29999),"25000 - 29999",AND(C3200&gt;=30000,C3200&lt;=34999),"30000 - 34999",AND(C3200&gt;=35000,C3200&lt;=39999),"35000 - 39999",AND(C3200&gt;=40000,C3200&lt;=44999),"40000 - 44999",AND(C3200&gt;=45000,C3200&lt;=49999),"45000 - 49999",C3200&gt;=50000,"50000 or more")</f>
        <v>30000 - 34999</v>
      </c>
    </row>
    <row r="3201" spans="1:4" x14ac:dyDescent="0.25">
      <c r="A3201">
        <v>53</v>
      </c>
      <c r="B3201" t="str" cm="1">
        <f t="array" ref="B3201">_xlfn.IFS(Data!F3201 = "successful", "successful",Data!F3201="failed","unsuccessful",Data!F3201="canceled","unsuccessful",Data!F3201="live","live")</f>
        <v>unsuccessful</v>
      </c>
      <c r="C3201">
        <v>5000</v>
      </c>
      <c r="D3201" t="str" cm="1">
        <f t="array" ref="D3201">_xlfn.IFS(C3201&lt;1000,"&lt;1000",AND(C3201&gt;=1000,C3201&lt;=4999),"1000 - 4999",AND(C3201&gt;=5000,C3201&lt;=9999),"5000 - 9999",AND(C3201&gt;=10000,C3201&lt;=14999),"10000 - 14999",AND(C3201&gt;=15000,C3201&lt;=19999),"15000 - 19999",AND(C3201&gt;=20000,C3201&lt;=24999),"20000 - 24999",AND(C3201&gt;=25000,C3201&lt;=29999),"25000 - 29999",AND(C3201&gt;=30000,C3201&lt;=34999),"30000 - 34999",AND(C3201&gt;=35000,C3201&lt;=39999),"35000 - 39999",AND(C3201&gt;=40000,C3201&lt;=44999),"40000 - 44999",AND(C3201&gt;=45000,C3201&lt;=49999),"45000 - 49999",C3201&gt;=50000,"50000 or more")</f>
        <v>5000 - 9999</v>
      </c>
    </row>
    <row r="3202" spans="1:4" x14ac:dyDescent="0.25">
      <c r="A3202">
        <v>1</v>
      </c>
      <c r="B3202" t="str" cm="1">
        <f t="array" ref="B3202">_xlfn.IFS(Data!F3202 = "successful", "successful",Data!F3202="failed","unsuccessful",Data!F3202="canceled","unsuccessful",Data!F3202="live","live")</f>
        <v>unsuccessful</v>
      </c>
      <c r="C3202">
        <v>50000</v>
      </c>
      <c r="D3202" t="str" cm="1">
        <f t="array" ref="D3202">_xlfn.IFS(C3202&lt;1000,"&lt;1000",AND(C3202&gt;=1000,C3202&lt;=4999),"1000 - 4999",AND(C3202&gt;=5000,C3202&lt;=9999),"5000 - 9999",AND(C3202&gt;=10000,C3202&lt;=14999),"10000 - 14999",AND(C3202&gt;=15000,C3202&lt;=19999),"15000 - 19999",AND(C3202&gt;=20000,C3202&lt;=24999),"20000 - 24999",AND(C3202&gt;=25000,C3202&lt;=29999),"25000 - 29999",AND(C3202&gt;=30000,C3202&lt;=34999),"30000 - 34999",AND(C3202&gt;=35000,C3202&lt;=39999),"35000 - 39999",AND(C3202&gt;=40000,C3202&lt;=44999),"40000 - 44999",AND(C3202&gt;=45000,C3202&lt;=49999),"45000 - 49999",C3202&gt;=50000,"50000 or more")</f>
        <v>50000 or more</v>
      </c>
    </row>
    <row r="3203" spans="1:4" x14ac:dyDescent="0.25">
      <c r="A3203">
        <v>2</v>
      </c>
      <c r="B3203" t="str" cm="1">
        <f t="array" ref="B3203">_xlfn.IFS(Data!F3203 = "successful", "successful",Data!F3203="failed","unsuccessful",Data!F3203="canceled","unsuccessful",Data!F3203="live","live")</f>
        <v>unsuccessful</v>
      </c>
      <c r="C3203">
        <v>2000</v>
      </c>
      <c r="D3203" t="str" cm="1">
        <f t="array" ref="D3203">_xlfn.IFS(C3203&lt;1000,"&lt;1000",AND(C3203&gt;=1000,C3203&lt;=4999),"1000 - 4999",AND(C3203&gt;=5000,C3203&lt;=9999),"5000 - 9999",AND(C3203&gt;=10000,C3203&lt;=14999),"10000 - 14999",AND(C3203&gt;=15000,C3203&lt;=19999),"15000 - 19999",AND(C3203&gt;=20000,C3203&lt;=24999),"20000 - 24999",AND(C3203&gt;=25000,C3203&lt;=29999),"25000 - 29999",AND(C3203&gt;=30000,C3203&lt;=34999),"30000 - 34999",AND(C3203&gt;=35000,C3203&lt;=39999),"35000 - 39999",AND(C3203&gt;=40000,C3203&lt;=44999),"40000 - 44999",AND(C3203&gt;=45000,C3203&lt;=49999),"45000 - 49999",C3203&gt;=50000,"50000 or more")</f>
        <v>1000 - 4999</v>
      </c>
    </row>
    <row r="3204" spans="1:4" x14ac:dyDescent="0.25">
      <c r="A3204">
        <v>25</v>
      </c>
      <c r="B3204" t="str" cm="1">
        <f t="array" ref="B3204">_xlfn.IFS(Data!F3204 = "successful", "successful",Data!F3204="failed","unsuccessful",Data!F3204="canceled","unsuccessful",Data!F3204="live","live")</f>
        <v>unsuccessful</v>
      </c>
      <c r="C3204">
        <v>5000</v>
      </c>
      <c r="D3204" t="str" cm="1">
        <f t="array" ref="D3204">_xlfn.IFS(C3204&lt;1000,"&lt;1000",AND(C3204&gt;=1000,C3204&lt;=4999),"1000 - 4999",AND(C3204&gt;=5000,C3204&lt;=9999),"5000 - 9999",AND(C3204&gt;=10000,C3204&lt;=14999),"10000 - 14999",AND(C3204&gt;=15000,C3204&lt;=19999),"15000 - 19999",AND(C3204&gt;=20000,C3204&lt;=24999),"20000 - 24999",AND(C3204&gt;=25000,C3204&lt;=29999),"25000 - 29999",AND(C3204&gt;=30000,C3204&lt;=34999),"30000 - 34999",AND(C3204&gt;=35000,C3204&lt;=39999),"35000 - 39999",AND(C3204&gt;=40000,C3204&lt;=44999),"40000 - 44999",AND(C3204&gt;=45000,C3204&lt;=49999),"45000 - 49999",C3204&gt;=50000,"50000 or more")</f>
        <v>5000 - 9999</v>
      </c>
    </row>
    <row r="3205" spans="1:4" x14ac:dyDescent="0.25">
      <c r="A3205">
        <v>6</v>
      </c>
      <c r="B3205" t="str" cm="1">
        <f t="array" ref="B3205">_xlfn.IFS(Data!F3205 = "successful", "successful",Data!F3205="failed","unsuccessful",Data!F3205="canceled","unsuccessful",Data!F3205="live","live")</f>
        <v>unsuccessful</v>
      </c>
      <c r="C3205">
        <v>1000</v>
      </c>
      <c r="D3205" t="str" cm="1">
        <f t="array" ref="D3205">_xlfn.IFS(C3205&lt;1000,"&lt;1000",AND(C3205&gt;=1000,C3205&lt;=4999),"1000 - 4999",AND(C3205&gt;=5000,C3205&lt;=9999),"5000 - 9999",AND(C3205&gt;=10000,C3205&lt;=14999),"10000 - 14999",AND(C3205&gt;=15000,C3205&lt;=19999),"15000 - 19999",AND(C3205&gt;=20000,C3205&lt;=24999),"20000 - 24999",AND(C3205&gt;=25000,C3205&lt;=29999),"25000 - 29999",AND(C3205&gt;=30000,C3205&lt;=34999),"30000 - 34999",AND(C3205&gt;=35000,C3205&lt;=39999),"35000 - 39999",AND(C3205&gt;=40000,C3205&lt;=44999),"40000 - 44999",AND(C3205&gt;=45000,C3205&lt;=49999),"45000 - 49999",C3205&gt;=50000,"50000 or more")</f>
        <v>1000 - 4999</v>
      </c>
    </row>
    <row r="3206" spans="1:4" x14ac:dyDescent="0.25">
      <c r="A3206">
        <v>0</v>
      </c>
      <c r="B3206" t="str" cm="1">
        <f t="array" ref="B3206">_xlfn.IFS(Data!F3206 = "successful", "successful",Data!F3206="failed","unsuccessful",Data!F3206="canceled","unsuccessful",Data!F3206="live","live")</f>
        <v>unsuccessful</v>
      </c>
      <c r="C3206">
        <v>500</v>
      </c>
      <c r="D3206" t="str" cm="1">
        <f t="array" ref="D3206">_xlfn.IFS(C3206&lt;1000,"&lt;1000",AND(C3206&gt;=1000,C3206&lt;=4999),"1000 - 4999",AND(C3206&gt;=5000,C3206&lt;=9999),"5000 - 9999",AND(C3206&gt;=10000,C3206&lt;=14999),"10000 - 14999",AND(C3206&gt;=15000,C3206&lt;=19999),"15000 - 19999",AND(C3206&gt;=20000,C3206&lt;=24999),"20000 - 24999",AND(C3206&gt;=25000,C3206&lt;=29999),"25000 - 29999",AND(C3206&gt;=30000,C3206&lt;=34999),"30000 - 34999",AND(C3206&gt;=35000,C3206&lt;=39999),"35000 - 39999",AND(C3206&gt;=40000,C3206&lt;=44999),"40000 - 44999",AND(C3206&gt;=45000,C3206&lt;=49999),"45000 - 49999",C3206&gt;=50000,"50000 or more")</f>
        <v>&lt;1000</v>
      </c>
    </row>
    <row r="3207" spans="1:4" x14ac:dyDescent="0.25">
      <c r="A3207">
        <v>12</v>
      </c>
      <c r="B3207" t="str" cm="1">
        <f t="array" ref="B3207">_xlfn.IFS(Data!F3207 = "successful", "successful",Data!F3207="failed","unsuccessful",Data!F3207="canceled","unsuccessful",Data!F3207="live","live")</f>
        <v>unsuccessful</v>
      </c>
      <c r="C3207">
        <v>8000</v>
      </c>
      <c r="D3207" t="str" cm="1">
        <f t="array" ref="D3207">_xlfn.IFS(C3207&lt;1000,"&lt;1000",AND(C3207&gt;=1000,C3207&lt;=4999),"1000 - 4999",AND(C3207&gt;=5000,C3207&lt;=9999),"5000 - 9999",AND(C3207&gt;=10000,C3207&lt;=14999),"10000 - 14999",AND(C3207&gt;=15000,C3207&lt;=19999),"15000 - 19999",AND(C3207&gt;=20000,C3207&lt;=24999),"20000 - 24999",AND(C3207&gt;=25000,C3207&lt;=29999),"25000 - 29999",AND(C3207&gt;=30000,C3207&lt;=34999),"30000 - 34999",AND(C3207&gt;=35000,C3207&lt;=39999),"35000 - 39999",AND(C3207&gt;=40000,C3207&lt;=44999),"40000 - 44999",AND(C3207&gt;=45000,C3207&lt;=49999),"45000 - 49999",C3207&gt;=50000,"50000 or more")</f>
        <v>5000 - 9999</v>
      </c>
    </row>
    <row r="3208" spans="1:4" x14ac:dyDescent="0.25">
      <c r="A3208">
        <v>0</v>
      </c>
      <c r="B3208" t="str" cm="1">
        <f t="array" ref="B3208">_xlfn.IFS(Data!F3208 = "successful", "successful",Data!F3208="failed","unsuccessful",Data!F3208="canceled","unsuccessful",Data!F3208="live","live")</f>
        <v>unsuccessful</v>
      </c>
      <c r="C3208">
        <v>5000</v>
      </c>
      <c r="D3208" t="str" cm="1">
        <f t="array" ref="D3208">_xlfn.IFS(C3208&lt;1000,"&lt;1000",AND(C3208&gt;=1000,C3208&lt;=4999),"1000 - 4999",AND(C3208&gt;=5000,C3208&lt;=9999),"5000 - 9999",AND(C3208&gt;=10000,C3208&lt;=14999),"10000 - 14999",AND(C3208&gt;=15000,C3208&lt;=19999),"15000 - 19999",AND(C3208&gt;=20000,C3208&lt;=24999),"20000 - 24999",AND(C3208&gt;=25000,C3208&lt;=29999),"25000 - 29999",AND(C3208&gt;=30000,C3208&lt;=34999),"30000 - 34999",AND(C3208&gt;=35000,C3208&lt;=39999),"35000 - 39999",AND(C3208&gt;=40000,C3208&lt;=44999),"40000 - 44999",AND(C3208&gt;=45000,C3208&lt;=49999),"45000 - 49999",C3208&gt;=50000,"50000 or more")</f>
        <v>5000 - 9999</v>
      </c>
    </row>
    <row r="3209" spans="1:4" x14ac:dyDescent="0.25">
      <c r="A3209">
        <v>36</v>
      </c>
      <c r="B3209" t="str" cm="1">
        <f t="array" ref="B3209">_xlfn.IFS(Data!F3209 = "successful", "successful",Data!F3209="failed","unsuccessful",Data!F3209="canceled","unsuccessful",Data!F3209="live","live")</f>
        <v>unsuccessful</v>
      </c>
      <c r="C3209">
        <v>5500</v>
      </c>
      <c r="D3209" t="str" cm="1">
        <f t="array" ref="D3209">_xlfn.IFS(C3209&lt;1000,"&lt;1000",AND(C3209&gt;=1000,C3209&lt;=4999),"1000 - 4999",AND(C3209&gt;=5000,C3209&lt;=9999),"5000 - 9999",AND(C3209&gt;=10000,C3209&lt;=14999),"10000 - 14999",AND(C3209&gt;=15000,C3209&lt;=19999),"15000 - 19999",AND(C3209&gt;=20000,C3209&lt;=24999),"20000 - 24999",AND(C3209&gt;=25000,C3209&lt;=29999),"25000 - 29999",AND(C3209&gt;=30000,C3209&lt;=34999),"30000 - 34999",AND(C3209&gt;=35000,C3209&lt;=39999),"35000 - 39999",AND(C3209&gt;=40000,C3209&lt;=44999),"40000 - 44999",AND(C3209&gt;=45000,C3209&lt;=49999),"45000 - 49999",C3209&gt;=50000,"50000 or more")</f>
        <v>5000 - 9999</v>
      </c>
    </row>
    <row r="3210" spans="1:4" x14ac:dyDescent="0.25">
      <c r="A3210">
        <v>82</v>
      </c>
      <c r="B3210" t="str" cm="1">
        <f t="array" ref="B3210">_xlfn.IFS(Data!F3210 = "successful", "successful",Data!F3210="failed","unsuccessful",Data!F3210="canceled","unsuccessful",Data!F3210="live","live")</f>
        <v>successful</v>
      </c>
      <c r="C3210">
        <v>5000</v>
      </c>
      <c r="D3210" t="str" cm="1">
        <f t="array" ref="D3210">_xlfn.IFS(C3210&lt;1000,"&lt;1000",AND(C3210&gt;=1000,C3210&lt;=4999),"1000 - 4999",AND(C3210&gt;=5000,C3210&lt;=9999),"5000 - 9999",AND(C3210&gt;=10000,C3210&lt;=14999),"10000 - 14999",AND(C3210&gt;=15000,C3210&lt;=19999),"15000 - 19999",AND(C3210&gt;=20000,C3210&lt;=24999),"20000 - 24999",AND(C3210&gt;=25000,C3210&lt;=29999),"25000 - 29999",AND(C3210&gt;=30000,C3210&lt;=34999),"30000 - 34999",AND(C3210&gt;=35000,C3210&lt;=39999),"35000 - 39999",AND(C3210&gt;=40000,C3210&lt;=44999),"40000 - 44999",AND(C3210&gt;=45000,C3210&lt;=49999),"45000 - 49999",C3210&gt;=50000,"50000 or more")</f>
        <v>5000 - 9999</v>
      </c>
    </row>
    <row r="3211" spans="1:4" x14ac:dyDescent="0.25">
      <c r="A3211">
        <v>226</v>
      </c>
      <c r="B3211" t="str" cm="1">
        <f t="array" ref="B3211">_xlfn.IFS(Data!F3211 = "successful", "successful",Data!F3211="failed","unsuccessful",Data!F3211="canceled","unsuccessful",Data!F3211="live","live")</f>
        <v>successful</v>
      </c>
      <c r="C3211">
        <v>9500</v>
      </c>
      <c r="D3211" t="str" cm="1">
        <f t="array" ref="D3211">_xlfn.IFS(C3211&lt;1000,"&lt;1000",AND(C3211&gt;=1000,C3211&lt;=4999),"1000 - 4999",AND(C3211&gt;=5000,C3211&lt;=9999),"5000 - 9999",AND(C3211&gt;=10000,C3211&lt;=14999),"10000 - 14999",AND(C3211&gt;=15000,C3211&lt;=19999),"15000 - 19999",AND(C3211&gt;=20000,C3211&lt;=24999),"20000 - 24999",AND(C3211&gt;=25000,C3211&lt;=29999),"25000 - 29999",AND(C3211&gt;=30000,C3211&lt;=34999),"30000 - 34999",AND(C3211&gt;=35000,C3211&lt;=39999),"35000 - 39999",AND(C3211&gt;=40000,C3211&lt;=44999),"40000 - 44999",AND(C3211&gt;=45000,C3211&lt;=49999),"45000 - 49999",C3211&gt;=50000,"50000 or more")</f>
        <v>5000 - 9999</v>
      </c>
    </row>
    <row r="3212" spans="1:4" x14ac:dyDescent="0.25">
      <c r="A3212">
        <v>60</v>
      </c>
      <c r="B3212" t="str" cm="1">
        <f t="array" ref="B3212">_xlfn.IFS(Data!F3212 = "successful", "successful",Data!F3212="failed","unsuccessful",Data!F3212="canceled","unsuccessful",Data!F3212="live","live")</f>
        <v>successful</v>
      </c>
      <c r="C3212">
        <v>3000</v>
      </c>
      <c r="D3212" t="str" cm="1">
        <f t="array" ref="D3212">_xlfn.IFS(C3212&lt;1000,"&lt;1000",AND(C3212&gt;=1000,C3212&lt;=4999),"1000 - 4999",AND(C3212&gt;=5000,C3212&lt;=9999),"5000 - 9999",AND(C3212&gt;=10000,C3212&lt;=14999),"10000 - 14999",AND(C3212&gt;=15000,C3212&lt;=19999),"15000 - 19999",AND(C3212&gt;=20000,C3212&lt;=24999),"20000 - 24999",AND(C3212&gt;=25000,C3212&lt;=29999),"25000 - 29999",AND(C3212&gt;=30000,C3212&lt;=34999),"30000 - 34999",AND(C3212&gt;=35000,C3212&lt;=39999),"35000 - 39999",AND(C3212&gt;=40000,C3212&lt;=44999),"40000 - 44999",AND(C3212&gt;=45000,C3212&lt;=49999),"45000 - 49999",C3212&gt;=50000,"50000 or more")</f>
        <v>1000 - 4999</v>
      </c>
    </row>
    <row r="3213" spans="1:4" x14ac:dyDescent="0.25">
      <c r="A3213">
        <v>322</v>
      </c>
      <c r="B3213" t="str" cm="1">
        <f t="array" ref="B3213">_xlfn.IFS(Data!F3213 = "successful", "successful",Data!F3213="failed","unsuccessful",Data!F3213="canceled","unsuccessful",Data!F3213="live","live")</f>
        <v>successful</v>
      </c>
      <c r="C3213">
        <v>23000</v>
      </c>
      <c r="D3213" t="str" cm="1">
        <f t="array" ref="D3213">_xlfn.IFS(C3213&lt;1000,"&lt;1000",AND(C3213&gt;=1000,C3213&lt;=4999),"1000 - 4999",AND(C3213&gt;=5000,C3213&lt;=9999),"5000 - 9999",AND(C3213&gt;=10000,C3213&lt;=14999),"10000 - 14999",AND(C3213&gt;=15000,C3213&lt;=19999),"15000 - 19999",AND(C3213&gt;=20000,C3213&lt;=24999),"20000 - 24999",AND(C3213&gt;=25000,C3213&lt;=29999),"25000 - 29999",AND(C3213&gt;=30000,C3213&lt;=34999),"30000 - 34999",AND(C3213&gt;=35000,C3213&lt;=39999),"35000 - 39999",AND(C3213&gt;=40000,C3213&lt;=44999),"40000 - 44999",AND(C3213&gt;=45000,C3213&lt;=49999),"45000 - 49999",C3213&gt;=50000,"50000 or more")</f>
        <v>20000 - 24999</v>
      </c>
    </row>
    <row r="3214" spans="1:4" x14ac:dyDescent="0.25">
      <c r="A3214">
        <v>94</v>
      </c>
      <c r="B3214" t="str" cm="1">
        <f t="array" ref="B3214">_xlfn.IFS(Data!F3214 = "successful", "successful",Data!F3214="failed","unsuccessful",Data!F3214="canceled","unsuccessful",Data!F3214="live","live")</f>
        <v>successful</v>
      </c>
      <c r="C3214">
        <v>4000</v>
      </c>
      <c r="D3214" t="str" cm="1">
        <f t="array" ref="D3214">_xlfn.IFS(C3214&lt;1000,"&lt;1000",AND(C3214&gt;=1000,C3214&lt;=4999),"1000 - 4999",AND(C3214&gt;=5000,C3214&lt;=9999),"5000 - 9999",AND(C3214&gt;=10000,C3214&lt;=14999),"10000 - 14999",AND(C3214&gt;=15000,C3214&lt;=19999),"15000 - 19999",AND(C3214&gt;=20000,C3214&lt;=24999),"20000 - 24999",AND(C3214&gt;=25000,C3214&lt;=29999),"25000 - 29999",AND(C3214&gt;=30000,C3214&lt;=34999),"30000 - 34999",AND(C3214&gt;=35000,C3214&lt;=39999),"35000 - 39999",AND(C3214&gt;=40000,C3214&lt;=44999),"40000 - 44999",AND(C3214&gt;=45000,C3214&lt;=49999),"45000 - 49999",C3214&gt;=50000,"50000 or more")</f>
        <v>1000 - 4999</v>
      </c>
    </row>
    <row r="3215" spans="1:4" x14ac:dyDescent="0.25">
      <c r="A3215">
        <v>47</v>
      </c>
      <c r="B3215" t="str" cm="1">
        <f t="array" ref="B3215">_xlfn.IFS(Data!F3215 = "successful", "successful",Data!F3215="failed","unsuccessful",Data!F3215="canceled","unsuccessful",Data!F3215="live","live")</f>
        <v>successful</v>
      </c>
      <c r="C3215">
        <v>6000</v>
      </c>
      <c r="D3215" t="str" cm="1">
        <f t="array" ref="D3215">_xlfn.IFS(C3215&lt;1000,"&lt;1000",AND(C3215&gt;=1000,C3215&lt;=4999),"1000 - 4999",AND(C3215&gt;=5000,C3215&lt;=9999),"5000 - 9999",AND(C3215&gt;=10000,C3215&lt;=14999),"10000 - 14999",AND(C3215&gt;=15000,C3215&lt;=19999),"15000 - 19999",AND(C3215&gt;=20000,C3215&lt;=24999),"20000 - 24999",AND(C3215&gt;=25000,C3215&lt;=29999),"25000 - 29999",AND(C3215&gt;=30000,C3215&lt;=34999),"30000 - 34999",AND(C3215&gt;=35000,C3215&lt;=39999),"35000 - 39999",AND(C3215&gt;=40000,C3215&lt;=44999),"40000 - 44999",AND(C3215&gt;=45000,C3215&lt;=49999),"45000 - 49999",C3215&gt;=50000,"50000 or more")</f>
        <v>5000 - 9999</v>
      </c>
    </row>
    <row r="3216" spans="1:4" x14ac:dyDescent="0.25">
      <c r="A3216">
        <v>115</v>
      </c>
      <c r="B3216" t="str" cm="1">
        <f t="array" ref="B3216">_xlfn.IFS(Data!F3216 = "successful", "successful",Data!F3216="failed","unsuccessful",Data!F3216="canceled","unsuccessful",Data!F3216="live","live")</f>
        <v>successful</v>
      </c>
      <c r="C3216">
        <v>12000</v>
      </c>
      <c r="D3216" t="str" cm="1">
        <f t="array" ref="D3216">_xlfn.IFS(C3216&lt;1000,"&lt;1000",AND(C3216&gt;=1000,C3216&lt;=4999),"1000 - 4999",AND(C3216&gt;=5000,C3216&lt;=9999),"5000 - 9999",AND(C3216&gt;=10000,C3216&lt;=14999),"10000 - 14999",AND(C3216&gt;=15000,C3216&lt;=19999),"15000 - 19999",AND(C3216&gt;=20000,C3216&lt;=24999),"20000 - 24999",AND(C3216&gt;=25000,C3216&lt;=29999),"25000 - 29999",AND(C3216&gt;=30000,C3216&lt;=34999),"30000 - 34999",AND(C3216&gt;=35000,C3216&lt;=39999),"35000 - 39999",AND(C3216&gt;=40000,C3216&lt;=44999),"40000 - 44999",AND(C3216&gt;=45000,C3216&lt;=49999),"45000 - 49999",C3216&gt;=50000,"50000 or more")</f>
        <v>10000 - 14999</v>
      </c>
    </row>
    <row r="3217" spans="1:4" x14ac:dyDescent="0.25">
      <c r="A3217">
        <v>134</v>
      </c>
      <c r="B3217" t="str" cm="1">
        <f t="array" ref="B3217">_xlfn.IFS(Data!F3217 = "successful", "successful",Data!F3217="failed","unsuccessful",Data!F3217="canceled","unsuccessful",Data!F3217="live","live")</f>
        <v>successful</v>
      </c>
      <c r="C3217">
        <v>35000</v>
      </c>
      <c r="D3217" t="str" cm="1">
        <f t="array" ref="D3217">_xlfn.IFS(C3217&lt;1000,"&lt;1000",AND(C3217&gt;=1000,C3217&lt;=4999),"1000 - 4999",AND(C3217&gt;=5000,C3217&lt;=9999),"5000 - 9999",AND(C3217&gt;=10000,C3217&lt;=14999),"10000 - 14999",AND(C3217&gt;=15000,C3217&lt;=19999),"15000 - 19999",AND(C3217&gt;=20000,C3217&lt;=24999),"20000 - 24999",AND(C3217&gt;=25000,C3217&lt;=29999),"25000 - 29999",AND(C3217&gt;=30000,C3217&lt;=34999),"30000 - 34999",AND(C3217&gt;=35000,C3217&lt;=39999),"35000 - 39999",AND(C3217&gt;=40000,C3217&lt;=44999),"40000 - 44999",AND(C3217&gt;=45000,C3217&lt;=49999),"45000 - 49999",C3217&gt;=50000,"50000 or more")</f>
        <v>35000 - 39999</v>
      </c>
    </row>
    <row r="3218" spans="1:4" x14ac:dyDescent="0.25">
      <c r="A3218">
        <v>35</v>
      </c>
      <c r="B3218" t="str" cm="1">
        <f t="array" ref="B3218">_xlfn.IFS(Data!F3218 = "successful", "successful",Data!F3218="failed","unsuccessful",Data!F3218="canceled","unsuccessful",Data!F3218="live","live")</f>
        <v>successful</v>
      </c>
      <c r="C3218">
        <v>2000</v>
      </c>
      <c r="D3218" t="str" cm="1">
        <f t="array" ref="D3218">_xlfn.IFS(C3218&lt;1000,"&lt;1000",AND(C3218&gt;=1000,C3218&lt;=4999),"1000 - 4999",AND(C3218&gt;=5000,C3218&lt;=9999),"5000 - 9999",AND(C3218&gt;=10000,C3218&lt;=14999),"10000 - 14999",AND(C3218&gt;=15000,C3218&lt;=19999),"15000 - 19999",AND(C3218&gt;=20000,C3218&lt;=24999),"20000 - 24999",AND(C3218&gt;=25000,C3218&lt;=29999),"25000 - 29999",AND(C3218&gt;=30000,C3218&lt;=34999),"30000 - 34999",AND(C3218&gt;=35000,C3218&lt;=39999),"35000 - 39999",AND(C3218&gt;=40000,C3218&lt;=44999),"40000 - 44999",AND(C3218&gt;=45000,C3218&lt;=49999),"45000 - 49999",C3218&gt;=50000,"50000 or more")</f>
        <v>1000 - 4999</v>
      </c>
    </row>
    <row r="3219" spans="1:4" x14ac:dyDescent="0.25">
      <c r="A3219">
        <v>104</v>
      </c>
      <c r="B3219" t="str" cm="1">
        <f t="array" ref="B3219">_xlfn.IFS(Data!F3219 = "successful", "successful",Data!F3219="failed","unsuccessful",Data!F3219="canceled","unsuccessful",Data!F3219="live","live")</f>
        <v>successful</v>
      </c>
      <c r="C3219">
        <v>4500</v>
      </c>
      <c r="D3219" t="str" cm="1">
        <f t="array" ref="D3219">_xlfn.IFS(C3219&lt;1000,"&lt;1000",AND(C3219&gt;=1000,C3219&lt;=4999),"1000 - 4999",AND(C3219&gt;=5000,C3219&lt;=9999),"5000 - 9999",AND(C3219&gt;=10000,C3219&lt;=14999),"10000 - 14999",AND(C3219&gt;=15000,C3219&lt;=19999),"15000 - 19999",AND(C3219&gt;=20000,C3219&lt;=24999),"20000 - 24999",AND(C3219&gt;=25000,C3219&lt;=29999),"25000 - 29999",AND(C3219&gt;=30000,C3219&lt;=34999),"30000 - 34999",AND(C3219&gt;=35000,C3219&lt;=39999),"35000 - 39999",AND(C3219&gt;=40000,C3219&lt;=44999),"40000 - 44999",AND(C3219&gt;=45000,C3219&lt;=49999),"45000 - 49999",C3219&gt;=50000,"50000 or more")</f>
        <v>1000 - 4999</v>
      </c>
    </row>
    <row r="3220" spans="1:4" x14ac:dyDescent="0.25">
      <c r="A3220">
        <v>184</v>
      </c>
      <c r="B3220" t="str" cm="1">
        <f t="array" ref="B3220">_xlfn.IFS(Data!F3220 = "successful", "successful",Data!F3220="failed","unsuccessful",Data!F3220="canceled","unsuccessful",Data!F3220="live","live")</f>
        <v>successful</v>
      </c>
      <c r="C3220">
        <v>12000</v>
      </c>
      <c r="D3220" t="str" cm="1">
        <f t="array" ref="D3220">_xlfn.IFS(C3220&lt;1000,"&lt;1000",AND(C3220&gt;=1000,C3220&lt;=4999),"1000 - 4999",AND(C3220&gt;=5000,C3220&lt;=9999),"5000 - 9999",AND(C3220&gt;=10000,C3220&lt;=14999),"10000 - 14999",AND(C3220&gt;=15000,C3220&lt;=19999),"15000 - 19999",AND(C3220&gt;=20000,C3220&lt;=24999),"20000 - 24999",AND(C3220&gt;=25000,C3220&lt;=29999),"25000 - 29999",AND(C3220&gt;=30000,C3220&lt;=34999),"30000 - 34999",AND(C3220&gt;=35000,C3220&lt;=39999),"35000 - 39999",AND(C3220&gt;=40000,C3220&lt;=44999),"40000 - 44999",AND(C3220&gt;=45000,C3220&lt;=49999),"45000 - 49999",C3220&gt;=50000,"50000 or more")</f>
        <v>10000 - 14999</v>
      </c>
    </row>
    <row r="3221" spans="1:4" x14ac:dyDescent="0.25">
      <c r="A3221">
        <v>119</v>
      </c>
      <c r="B3221" t="str" cm="1">
        <f t="array" ref="B3221">_xlfn.IFS(Data!F3221 = "successful", "successful",Data!F3221="failed","unsuccessful",Data!F3221="canceled","unsuccessful",Data!F3221="live","live")</f>
        <v>successful</v>
      </c>
      <c r="C3221">
        <v>20000</v>
      </c>
      <c r="D3221" t="str" cm="1">
        <f t="array" ref="D3221">_xlfn.IFS(C3221&lt;1000,"&lt;1000",AND(C3221&gt;=1000,C3221&lt;=4999),"1000 - 4999",AND(C3221&gt;=5000,C3221&lt;=9999),"5000 - 9999",AND(C3221&gt;=10000,C3221&lt;=14999),"10000 - 14999",AND(C3221&gt;=15000,C3221&lt;=19999),"15000 - 19999",AND(C3221&gt;=20000,C3221&lt;=24999),"20000 - 24999",AND(C3221&gt;=25000,C3221&lt;=29999),"25000 - 29999",AND(C3221&gt;=30000,C3221&lt;=34999),"30000 - 34999",AND(C3221&gt;=35000,C3221&lt;=39999),"35000 - 39999",AND(C3221&gt;=40000,C3221&lt;=44999),"40000 - 44999",AND(C3221&gt;=45000,C3221&lt;=49999),"45000 - 49999",C3221&gt;=50000,"50000 or more")</f>
        <v>20000 - 24999</v>
      </c>
    </row>
    <row r="3222" spans="1:4" x14ac:dyDescent="0.25">
      <c r="A3222">
        <v>59</v>
      </c>
      <c r="B3222" t="str" cm="1">
        <f t="array" ref="B3222">_xlfn.IFS(Data!F3222 = "successful", "successful",Data!F3222="failed","unsuccessful",Data!F3222="canceled","unsuccessful",Data!F3222="live","live")</f>
        <v>successful</v>
      </c>
      <c r="C3222">
        <v>15000</v>
      </c>
      <c r="D3222" t="str" cm="1">
        <f t="array" ref="D3222">_xlfn.IFS(C3222&lt;1000,"&lt;1000",AND(C3222&gt;=1000,C3222&lt;=4999),"1000 - 4999",AND(C3222&gt;=5000,C3222&lt;=9999),"5000 - 9999",AND(C3222&gt;=10000,C3222&lt;=14999),"10000 - 14999",AND(C3222&gt;=15000,C3222&lt;=19999),"15000 - 19999",AND(C3222&gt;=20000,C3222&lt;=24999),"20000 - 24999",AND(C3222&gt;=25000,C3222&lt;=29999),"25000 - 29999",AND(C3222&gt;=30000,C3222&lt;=34999),"30000 - 34999",AND(C3222&gt;=35000,C3222&lt;=39999),"35000 - 39999",AND(C3222&gt;=40000,C3222&lt;=44999),"40000 - 44999",AND(C3222&gt;=45000,C3222&lt;=49999),"45000 - 49999",C3222&gt;=50000,"50000 or more")</f>
        <v>15000 - 19999</v>
      </c>
    </row>
    <row r="3223" spans="1:4" x14ac:dyDescent="0.25">
      <c r="A3223">
        <v>113</v>
      </c>
      <c r="B3223" t="str" cm="1">
        <f t="array" ref="B3223">_xlfn.IFS(Data!F3223 = "successful", "successful",Data!F3223="failed","unsuccessful",Data!F3223="canceled","unsuccessful",Data!F3223="live","live")</f>
        <v>successful</v>
      </c>
      <c r="C3223">
        <v>4000</v>
      </c>
      <c r="D3223" t="str" cm="1">
        <f t="array" ref="D3223">_xlfn.IFS(C3223&lt;1000,"&lt;1000",AND(C3223&gt;=1000,C3223&lt;=4999),"1000 - 4999",AND(C3223&gt;=5000,C3223&lt;=9999),"5000 - 9999",AND(C3223&gt;=10000,C3223&lt;=14999),"10000 - 14999",AND(C3223&gt;=15000,C3223&lt;=19999),"15000 - 19999",AND(C3223&gt;=20000,C3223&lt;=24999),"20000 - 24999",AND(C3223&gt;=25000,C3223&lt;=29999),"25000 - 29999",AND(C3223&gt;=30000,C3223&lt;=34999),"30000 - 34999",AND(C3223&gt;=35000,C3223&lt;=39999),"35000 - 39999",AND(C3223&gt;=40000,C3223&lt;=44999),"40000 - 44999",AND(C3223&gt;=45000,C3223&lt;=49999),"45000 - 49999",C3223&gt;=50000,"50000 or more")</f>
        <v>1000 - 4999</v>
      </c>
    </row>
    <row r="3224" spans="1:4" x14ac:dyDescent="0.25">
      <c r="A3224">
        <v>84</v>
      </c>
      <c r="B3224" t="str" cm="1">
        <f t="array" ref="B3224">_xlfn.IFS(Data!F3224 = "successful", "successful",Data!F3224="failed","unsuccessful",Data!F3224="canceled","unsuccessful",Data!F3224="live","live")</f>
        <v>successful</v>
      </c>
      <c r="C3224">
        <v>2500</v>
      </c>
      <c r="D3224" t="str" cm="1">
        <f t="array" ref="D3224">_xlfn.IFS(C3224&lt;1000,"&lt;1000",AND(C3224&gt;=1000,C3224&lt;=4999),"1000 - 4999",AND(C3224&gt;=5000,C3224&lt;=9999),"5000 - 9999",AND(C3224&gt;=10000,C3224&lt;=14999),"10000 - 14999",AND(C3224&gt;=15000,C3224&lt;=19999),"15000 - 19999",AND(C3224&gt;=20000,C3224&lt;=24999),"20000 - 24999",AND(C3224&gt;=25000,C3224&lt;=29999),"25000 - 29999",AND(C3224&gt;=30000,C3224&lt;=34999),"30000 - 34999",AND(C3224&gt;=35000,C3224&lt;=39999),"35000 - 39999",AND(C3224&gt;=40000,C3224&lt;=44999),"40000 - 44999",AND(C3224&gt;=45000,C3224&lt;=49999),"45000 - 49999",C3224&gt;=50000,"50000 or more")</f>
        <v>1000 - 4999</v>
      </c>
    </row>
    <row r="3225" spans="1:4" x14ac:dyDescent="0.25">
      <c r="A3225">
        <v>74</v>
      </c>
      <c r="B3225" t="str" cm="1">
        <f t="array" ref="B3225">_xlfn.IFS(Data!F3225 = "successful", "successful",Data!F3225="failed","unsuccessful",Data!F3225="canceled","unsuccessful",Data!F3225="live","live")</f>
        <v>successful</v>
      </c>
      <c r="C3225">
        <v>3100</v>
      </c>
      <c r="D3225" t="str" cm="1">
        <f t="array" ref="D3225">_xlfn.IFS(C3225&lt;1000,"&lt;1000",AND(C3225&gt;=1000,C3225&lt;=4999),"1000 - 4999",AND(C3225&gt;=5000,C3225&lt;=9999),"5000 - 9999",AND(C3225&gt;=10000,C3225&lt;=14999),"10000 - 14999",AND(C3225&gt;=15000,C3225&lt;=19999),"15000 - 19999",AND(C3225&gt;=20000,C3225&lt;=24999),"20000 - 24999",AND(C3225&gt;=25000,C3225&lt;=29999),"25000 - 29999",AND(C3225&gt;=30000,C3225&lt;=34999),"30000 - 34999",AND(C3225&gt;=35000,C3225&lt;=39999),"35000 - 39999",AND(C3225&gt;=40000,C3225&lt;=44999),"40000 - 44999",AND(C3225&gt;=45000,C3225&lt;=49999),"45000 - 49999",C3225&gt;=50000,"50000 or more")</f>
        <v>1000 - 4999</v>
      </c>
    </row>
    <row r="3226" spans="1:4" x14ac:dyDescent="0.25">
      <c r="A3226">
        <v>216</v>
      </c>
      <c r="B3226" t="str" cm="1">
        <f t="array" ref="B3226">_xlfn.IFS(Data!F3226 = "successful", "successful",Data!F3226="failed","unsuccessful",Data!F3226="canceled","unsuccessful",Data!F3226="live","live")</f>
        <v>successful</v>
      </c>
      <c r="C3226">
        <v>30000</v>
      </c>
      <c r="D3226" t="str" cm="1">
        <f t="array" ref="D3226">_xlfn.IFS(C3226&lt;1000,"&lt;1000",AND(C3226&gt;=1000,C3226&lt;=4999),"1000 - 4999",AND(C3226&gt;=5000,C3226&lt;=9999),"5000 - 9999",AND(C3226&gt;=10000,C3226&lt;=14999),"10000 - 14999",AND(C3226&gt;=15000,C3226&lt;=19999),"15000 - 19999",AND(C3226&gt;=20000,C3226&lt;=24999),"20000 - 24999",AND(C3226&gt;=25000,C3226&lt;=29999),"25000 - 29999",AND(C3226&gt;=30000,C3226&lt;=34999),"30000 - 34999",AND(C3226&gt;=35000,C3226&lt;=39999),"35000 - 39999",AND(C3226&gt;=40000,C3226&lt;=44999),"40000 - 44999",AND(C3226&gt;=45000,C3226&lt;=49999),"45000 - 49999",C3226&gt;=50000,"50000 or more")</f>
        <v>30000 - 34999</v>
      </c>
    </row>
    <row r="3227" spans="1:4" x14ac:dyDescent="0.25">
      <c r="A3227">
        <v>39</v>
      </c>
      <c r="B3227" t="str" cm="1">
        <f t="array" ref="B3227">_xlfn.IFS(Data!F3227 = "successful", "successful",Data!F3227="failed","unsuccessful",Data!F3227="canceled","unsuccessful",Data!F3227="live","live")</f>
        <v>successful</v>
      </c>
      <c r="C3227">
        <v>2000</v>
      </c>
      <c r="D3227" t="str" cm="1">
        <f t="array" ref="D3227">_xlfn.IFS(C3227&lt;1000,"&lt;1000",AND(C3227&gt;=1000,C3227&lt;=4999),"1000 - 4999",AND(C3227&gt;=5000,C3227&lt;=9999),"5000 - 9999",AND(C3227&gt;=10000,C3227&lt;=14999),"10000 - 14999",AND(C3227&gt;=15000,C3227&lt;=19999),"15000 - 19999",AND(C3227&gt;=20000,C3227&lt;=24999),"20000 - 24999",AND(C3227&gt;=25000,C3227&lt;=29999),"25000 - 29999",AND(C3227&gt;=30000,C3227&lt;=34999),"30000 - 34999",AND(C3227&gt;=35000,C3227&lt;=39999),"35000 - 39999",AND(C3227&gt;=40000,C3227&lt;=44999),"40000 - 44999",AND(C3227&gt;=45000,C3227&lt;=49999),"45000 - 49999",C3227&gt;=50000,"50000 or more")</f>
        <v>1000 - 4999</v>
      </c>
    </row>
    <row r="3228" spans="1:4" x14ac:dyDescent="0.25">
      <c r="A3228">
        <v>21</v>
      </c>
      <c r="B3228" t="str" cm="1">
        <f t="array" ref="B3228">_xlfn.IFS(Data!F3228 = "successful", "successful",Data!F3228="failed","unsuccessful",Data!F3228="canceled","unsuccessful",Data!F3228="live","live")</f>
        <v>successful</v>
      </c>
      <c r="C3228">
        <v>1200</v>
      </c>
      <c r="D3228" t="str" cm="1">
        <f t="array" ref="D3228">_xlfn.IFS(C3228&lt;1000,"&lt;1000",AND(C3228&gt;=1000,C3228&lt;=4999),"1000 - 4999",AND(C3228&gt;=5000,C3228&lt;=9999),"5000 - 9999",AND(C3228&gt;=10000,C3228&lt;=14999),"10000 - 14999",AND(C3228&gt;=15000,C3228&lt;=19999),"15000 - 19999",AND(C3228&gt;=20000,C3228&lt;=24999),"20000 - 24999",AND(C3228&gt;=25000,C3228&lt;=29999),"25000 - 29999",AND(C3228&gt;=30000,C3228&lt;=34999),"30000 - 34999",AND(C3228&gt;=35000,C3228&lt;=39999),"35000 - 39999",AND(C3228&gt;=40000,C3228&lt;=44999),"40000 - 44999",AND(C3228&gt;=45000,C3228&lt;=49999),"45000 - 49999",C3228&gt;=50000,"50000 or more")</f>
        <v>1000 - 4999</v>
      </c>
    </row>
    <row r="3229" spans="1:4" x14ac:dyDescent="0.25">
      <c r="A3229">
        <v>30</v>
      </c>
      <c r="B3229" t="str" cm="1">
        <f t="array" ref="B3229">_xlfn.IFS(Data!F3229 = "successful", "successful",Data!F3229="failed","unsuccessful",Data!F3229="canceled","unsuccessful",Data!F3229="live","live")</f>
        <v>successful</v>
      </c>
      <c r="C3229">
        <v>1200</v>
      </c>
      <c r="D3229" t="str" cm="1">
        <f t="array" ref="D3229">_xlfn.IFS(C3229&lt;1000,"&lt;1000",AND(C3229&gt;=1000,C3229&lt;=4999),"1000 - 4999",AND(C3229&gt;=5000,C3229&lt;=9999),"5000 - 9999",AND(C3229&gt;=10000,C3229&lt;=14999),"10000 - 14999",AND(C3229&gt;=15000,C3229&lt;=19999),"15000 - 19999",AND(C3229&gt;=20000,C3229&lt;=24999),"20000 - 24999",AND(C3229&gt;=25000,C3229&lt;=29999),"25000 - 29999",AND(C3229&gt;=30000,C3229&lt;=34999),"30000 - 34999",AND(C3229&gt;=35000,C3229&lt;=39999),"35000 - 39999",AND(C3229&gt;=40000,C3229&lt;=44999),"40000 - 44999",AND(C3229&gt;=45000,C3229&lt;=49999),"45000 - 49999",C3229&gt;=50000,"50000 or more")</f>
        <v>1000 - 4999</v>
      </c>
    </row>
    <row r="3230" spans="1:4" x14ac:dyDescent="0.25">
      <c r="A3230">
        <v>37</v>
      </c>
      <c r="B3230" t="str" cm="1">
        <f t="array" ref="B3230">_xlfn.IFS(Data!F3230 = "successful", "successful",Data!F3230="failed","unsuccessful",Data!F3230="canceled","unsuccessful",Data!F3230="live","live")</f>
        <v>successful</v>
      </c>
      <c r="C3230">
        <v>7000</v>
      </c>
      <c r="D3230" t="str" cm="1">
        <f t="array" ref="D3230">_xlfn.IFS(C3230&lt;1000,"&lt;1000",AND(C3230&gt;=1000,C3230&lt;=4999),"1000 - 4999",AND(C3230&gt;=5000,C3230&lt;=9999),"5000 - 9999",AND(C3230&gt;=10000,C3230&lt;=14999),"10000 - 14999",AND(C3230&gt;=15000,C3230&lt;=19999),"15000 - 19999",AND(C3230&gt;=20000,C3230&lt;=24999),"20000 - 24999",AND(C3230&gt;=25000,C3230&lt;=29999),"25000 - 29999",AND(C3230&gt;=30000,C3230&lt;=34999),"30000 - 34999",AND(C3230&gt;=35000,C3230&lt;=39999),"35000 - 39999",AND(C3230&gt;=40000,C3230&lt;=44999),"40000 - 44999",AND(C3230&gt;=45000,C3230&lt;=49999),"45000 - 49999",C3230&gt;=50000,"50000 or more")</f>
        <v>5000 - 9999</v>
      </c>
    </row>
    <row r="3231" spans="1:4" x14ac:dyDescent="0.25">
      <c r="A3231">
        <v>202</v>
      </c>
      <c r="B3231" t="str" cm="1">
        <f t="array" ref="B3231">_xlfn.IFS(Data!F3231 = "successful", "successful",Data!F3231="failed","unsuccessful",Data!F3231="canceled","unsuccessful",Data!F3231="live","live")</f>
        <v>successful</v>
      </c>
      <c r="C3231">
        <v>20000</v>
      </c>
      <c r="D3231" t="str" cm="1">
        <f t="array" ref="D3231">_xlfn.IFS(C3231&lt;1000,"&lt;1000",AND(C3231&gt;=1000,C3231&lt;=4999),"1000 - 4999",AND(C3231&gt;=5000,C3231&lt;=9999),"5000 - 9999",AND(C3231&gt;=10000,C3231&lt;=14999),"10000 - 14999",AND(C3231&gt;=15000,C3231&lt;=19999),"15000 - 19999",AND(C3231&gt;=20000,C3231&lt;=24999),"20000 - 24999",AND(C3231&gt;=25000,C3231&lt;=29999),"25000 - 29999",AND(C3231&gt;=30000,C3231&lt;=34999),"30000 - 34999",AND(C3231&gt;=35000,C3231&lt;=39999),"35000 - 39999",AND(C3231&gt;=40000,C3231&lt;=44999),"40000 - 44999",AND(C3231&gt;=45000,C3231&lt;=49999),"45000 - 49999",C3231&gt;=50000,"50000 or more")</f>
        <v>20000 - 24999</v>
      </c>
    </row>
    <row r="3232" spans="1:4" x14ac:dyDescent="0.25">
      <c r="A3232">
        <v>37</v>
      </c>
      <c r="B3232" t="str" cm="1">
        <f t="array" ref="B3232">_xlfn.IFS(Data!F3232 = "successful", "successful",Data!F3232="failed","unsuccessful",Data!F3232="canceled","unsuccessful",Data!F3232="live","live")</f>
        <v>successful</v>
      </c>
      <c r="C3232">
        <v>2600</v>
      </c>
      <c r="D3232" t="str" cm="1">
        <f t="array" ref="D3232">_xlfn.IFS(C3232&lt;1000,"&lt;1000",AND(C3232&gt;=1000,C3232&lt;=4999),"1000 - 4999",AND(C3232&gt;=5000,C3232&lt;=9999),"5000 - 9999",AND(C3232&gt;=10000,C3232&lt;=14999),"10000 - 14999",AND(C3232&gt;=15000,C3232&lt;=19999),"15000 - 19999",AND(C3232&gt;=20000,C3232&lt;=24999),"20000 - 24999",AND(C3232&gt;=25000,C3232&lt;=29999),"25000 - 29999",AND(C3232&gt;=30000,C3232&lt;=34999),"30000 - 34999",AND(C3232&gt;=35000,C3232&lt;=39999),"35000 - 39999",AND(C3232&gt;=40000,C3232&lt;=44999),"40000 - 44999",AND(C3232&gt;=45000,C3232&lt;=49999),"45000 - 49999",C3232&gt;=50000,"50000 or more")</f>
        <v>1000 - 4999</v>
      </c>
    </row>
    <row r="3233" spans="1:4" x14ac:dyDescent="0.25">
      <c r="A3233">
        <v>28</v>
      </c>
      <c r="B3233" t="str" cm="1">
        <f t="array" ref="B3233">_xlfn.IFS(Data!F3233 = "successful", "successful",Data!F3233="failed","unsuccessful",Data!F3233="canceled","unsuccessful",Data!F3233="live","live")</f>
        <v>successful</v>
      </c>
      <c r="C3233">
        <v>1000</v>
      </c>
      <c r="D3233" t="str" cm="1">
        <f t="array" ref="D3233">_xlfn.IFS(C3233&lt;1000,"&lt;1000",AND(C3233&gt;=1000,C3233&lt;=4999),"1000 - 4999",AND(C3233&gt;=5000,C3233&lt;=9999),"5000 - 9999",AND(C3233&gt;=10000,C3233&lt;=14999),"10000 - 14999",AND(C3233&gt;=15000,C3233&lt;=19999),"15000 - 19999",AND(C3233&gt;=20000,C3233&lt;=24999),"20000 - 24999",AND(C3233&gt;=25000,C3233&lt;=29999),"25000 - 29999",AND(C3233&gt;=30000,C3233&lt;=34999),"30000 - 34999",AND(C3233&gt;=35000,C3233&lt;=39999),"35000 - 39999",AND(C3233&gt;=40000,C3233&lt;=44999),"40000 - 44999",AND(C3233&gt;=45000,C3233&lt;=49999),"45000 - 49999",C3233&gt;=50000,"50000 or more")</f>
        <v>1000 - 4999</v>
      </c>
    </row>
    <row r="3234" spans="1:4" x14ac:dyDescent="0.25">
      <c r="A3234">
        <v>26</v>
      </c>
      <c r="B3234" t="str" cm="1">
        <f t="array" ref="B3234">_xlfn.IFS(Data!F3234 = "successful", "successful",Data!F3234="failed","unsuccessful",Data!F3234="canceled","unsuccessful",Data!F3234="live","live")</f>
        <v>successful</v>
      </c>
      <c r="C3234">
        <v>1000</v>
      </c>
      <c r="D3234" t="str" cm="1">
        <f t="array" ref="D3234">_xlfn.IFS(C3234&lt;1000,"&lt;1000",AND(C3234&gt;=1000,C3234&lt;=4999),"1000 - 4999",AND(C3234&gt;=5000,C3234&lt;=9999),"5000 - 9999",AND(C3234&gt;=10000,C3234&lt;=14999),"10000 - 14999",AND(C3234&gt;=15000,C3234&lt;=19999),"15000 - 19999",AND(C3234&gt;=20000,C3234&lt;=24999),"20000 - 24999",AND(C3234&gt;=25000,C3234&lt;=29999),"25000 - 29999",AND(C3234&gt;=30000,C3234&lt;=34999),"30000 - 34999",AND(C3234&gt;=35000,C3234&lt;=39999),"35000 - 39999",AND(C3234&gt;=40000,C3234&lt;=44999),"40000 - 44999",AND(C3234&gt;=45000,C3234&lt;=49999),"45000 - 49999",C3234&gt;=50000,"50000 or more")</f>
        <v>1000 - 4999</v>
      </c>
    </row>
    <row r="3235" spans="1:4" x14ac:dyDescent="0.25">
      <c r="A3235">
        <v>61</v>
      </c>
      <c r="B3235" t="str" cm="1">
        <f t="array" ref="B3235">_xlfn.IFS(Data!F3235 = "successful", "successful",Data!F3235="failed","unsuccessful",Data!F3235="canceled","unsuccessful",Data!F3235="live","live")</f>
        <v>successful</v>
      </c>
      <c r="C3235">
        <v>5000</v>
      </c>
      <c r="D3235" t="str" cm="1">
        <f t="array" ref="D3235">_xlfn.IFS(C3235&lt;1000,"&lt;1000",AND(C3235&gt;=1000,C3235&lt;=4999),"1000 - 4999",AND(C3235&gt;=5000,C3235&lt;=9999),"5000 - 9999",AND(C3235&gt;=10000,C3235&lt;=14999),"10000 - 14999",AND(C3235&gt;=15000,C3235&lt;=19999),"15000 - 19999",AND(C3235&gt;=20000,C3235&lt;=24999),"20000 - 24999",AND(C3235&gt;=25000,C3235&lt;=29999),"25000 - 29999",AND(C3235&gt;=30000,C3235&lt;=34999),"30000 - 34999",AND(C3235&gt;=35000,C3235&lt;=39999),"35000 - 39999",AND(C3235&gt;=40000,C3235&lt;=44999),"40000 - 44999",AND(C3235&gt;=45000,C3235&lt;=49999),"45000 - 49999",C3235&gt;=50000,"50000 or more")</f>
        <v>5000 - 9999</v>
      </c>
    </row>
    <row r="3236" spans="1:4" x14ac:dyDescent="0.25">
      <c r="A3236">
        <v>115</v>
      </c>
      <c r="B3236" t="str" cm="1">
        <f t="array" ref="B3236">_xlfn.IFS(Data!F3236 = "successful", "successful",Data!F3236="failed","unsuccessful",Data!F3236="canceled","unsuccessful",Data!F3236="live","live")</f>
        <v>successful</v>
      </c>
      <c r="C3236">
        <v>4000</v>
      </c>
      <c r="D3236" t="str" cm="1">
        <f t="array" ref="D3236">_xlfn.IFS(C3236&lt;1000,"&lt;1000",AND(C3236&gt;=1000,C3236&lt;=4999),"1000 - 4999",AND(C3236&gt;=5000,C3236&lt;=9999),"5000 - 9999",AND(C3236&gt;=10000,C3236&lt;=14999),"10000 - 14999",AND(C3236&gt;=15000,C3236&lt;=19999),"15000 - 19999",AND(C3236&gt;=20000,C3236&lt;=24999),"20000 - 24999",AND(C3236&gt;=25000,C3236&lt;=29999),"25000 - 29999",AND(C3236&gt;=30000,C3236&lt;=34999),"30000 - 34999",AND(C3236&gt;=35000,C3236&lt;=39999),"35000 - 39999",AND(C3236&gt;=40000,C3236&lt;=44999),"40000 - 44999",AND(C3236&gt;=45000,C3236&lt;=49999),"45000 - 49999",C3236&gt;=50000,"50000 or more")</f>
        <v>1000 - 4999</v>
      </c>
    </row>
    <row r="3237" spans="1:4" x14ac:dyDescent="0.25">
      <c r="A3237">
        <v>181</v>
      </c>
      <c r="B3237" t="str" cm="1">
        <f t="array" ref="B3237">_xlfn.IFS(Data!F3237 = "successful", "successful",Data!F3237="failed","unsuccessful",Data!F3237="canceled","unsuccessful",Data!F3237="live","live")</f>
        <v>successful</v>
      </c>
      <c r="C3237">
        <v>15000</v>
      </c>
      <c r="D3237" t="str" cm="1">
        <f t="array" ref="D3237">_xlfn.IFS(C3237&lt;1000,"&lt;1000",AND(C3237&gt;=1000,C3237&lt;=4999),"1000 - 4999",AND(C3237&gt;=5000,C3237&lt;=9999),"5000 - 9999",AND(C3237&gt;=10000,C3237&lt;=14999),"10000 - 14999",AND(C3237&gt;=15000,C3237&lt;=19999),"15000 - 19999",AND(C3237&gt;=20000,C3237&lt;=24999),"20000 - 24999",AND(C3237&gt;=25000,C3237&lt;=29999),"25000 - 29999",AND(C3237&gt;=30000,C3237&lt;=34999),"30000 - 34999",AND(C3237&gt;=35000,C3237&lt;=39999),"35000 - 39999",AND(C3237&gt;=40000,C3237&lt;=44999),"40000 - 44999",AND(C3237&gt;=45000,C3237&lt;=49999),"45000 - 49999",C3237&gt;=50000,"50000 or more")</f>
        <v>15000 - 19999</v>
      </c>
    </row>
    <row r="3238" spans="1:4" x14ac:dyDescent="0.25">
      <c r="A3238">
        <v>110</v>
      </c>
      <c r="B3238" t="str" cm="1">
        <f t="array" ref="B3238">_xlfn.IFS(Data!F3238 = "successful", "successful",Data!F3238="failed","unsuccessful",Data!F3238="canceled","unsuccessful",Data!F3238="live","live")</f>
        <v>successful</v>
      </c>
      <c r="C3238">
        <v>20000</v>
      </c>
      <c r="D3238" t="str" cm="1">
        <f t="array" ref="D3238">_xlfn.IFS(C3238&lt;1000,"&lt;1000",AND(C3238&gt;=1000,C3238&lt;=4999),"1000 - 4999",AND(C3238&gt;=5000,C3238&lt;=9999),"5000 - 9999",AND(C3238&gt;=10000,C3238&lt;=14999),"10000 - 14999",AND(C3238&gt;=15000,C3238&lt;=19999),"15000 - 19999",AND(C3238&gt;=20000,C3238&lt;=24999),"20000 - 24999",AND(C3238&gt;=25000,C3238&lt;=29999),"25000 - 29999",AND(C3238&gt;=30000,C3238&lt;=34999),"30000 - 34999",AND(C3238&gt;=35000,C3238&lt;=39999),"35000 - 39999",AND(C3238&gt;=40000,C3238&lt;=44999),"40000 - 44999",AND(C3238&gt;=45000,C3238&lt;=49999),"45000 - 49999",C3238&gt;=50000,"50000 or more")</f>
        <v>20000 - 24999</v>
      </c>
    </row>
    <row r="3239" spans="1:4" x14ac:dyDescent="0.25">
      <c r="A3239">
        <v>269</v>
      </c>
      <c r="B3239" t="str" cm="1">
        <f t="array" ref="B3239">_xlfn.IFS(Data!F3239 = "successful", "successful",Data!F3239="failed","unsuccessful",Data!F3239="canceled","unsuccessful",Data!F3239="live","live")</f>
        <v>successful</v>
      </c>
      <c r="C3239">
        <v>35000</v>
      </c>
      <c r="D3239" t="str" cm="1">
        <f t="array" ref="D3239">_xlfn.IFS(C3239&lt;1000,"&lt;1000",AND(C3239&gt;=1000,C3239&lt;=4999),"1000 - 4999",AND(C3239&gt;=5000,C3239&lt;=9999),"5000 - 9999",AND(C3239&gt;=10000,C3239&lt;=14999),"10000 - 14999",AND(C3239&gt;=15000,C3239&lt;=19999),"15000 - 19999",AND(C3239&gt;=20000,C3239&lt;=24999),"20000 - 24999",AND(C3239&gt;=25000,C3239&lt;=29999),"25000 - 29999",AND(C3239&gt;=30000,C3239&lt;=34999),"30000 - 34999",AND(C3239&gt;=35000,C3239&lt;=39999),"35000 - 39999",AND(C3239&gt;=40000,C3239&lt;=44999),"40000 - 44999",AND(C3239&gt;=45000,C3239&lt;=49999),"45000 - 49999",C3239&gt;=50000,"50000 or more")</f>
        <v>35000 - 39999</v>
      </c>
    </row>
    <row r="3240" spans="1:4" x14ac:dyDescent="0.25">
      <c r="A3240">
        <v>79</v>
      </c>
      <c r="B3240" t="str" cm="1">
        <f t="array" ref="B3240">_xlfn.IFS(Data!F3240 = "successful", "successful",Data!F3240="failed","unsuccessful",Data!F3240="canceled","unsuccessful",Data!F3240="live","live")</f>
        <v>successful</v>
      </c>
      <c r="C3240">
        <v>2800</v>
      </c>
      <c r="D3240" t="str" cm="1">
        <f t="array" ref="D3240">_xlfn.IFS(C3240&lt;1000,"&lt;1000",AND(C3240&gt;=1000,C3240&lt;=4999),"1000 - 4999",AND(C3240&gt;=5000,C3240&lt;=9999),"5000 - 9999",AND(C3240&gt;=10000,C3240&lt;=14999),"10000 - 14999",AND(C3240&gt;=15000,C3240&lt;=19999),"15000 - 19999",AND(C3240&gt;=20000,C3240&lt;=24999),"20000 - 24999",AND(C3240&gt;=25000,C3240&lt;=29999),"25000 - 29999",AND(C3240&gt;=30000,C3240&lt;=34999),"30000 - 34999",AND(C3240&gt;=35000,C3240&lt;=39999),"35000 - 39999",AND(C3240&gt;=40000,C3240&lt;=44999),"40000 - 44999",AND(C3240&gt;=45000,C3240&lt;=49999),"45000 - 49999",C3240&gt;=50000,"50000 or more")</f>
        <v>1000 - 4999</v>
      </c>
    </row>
    <row r="3241" spans="1:4" x14ac:dyDescent="0.25">
      <c r="A3241">
        <v>104</v>
      </c>
      <c r="B3241" t="str" cm="1">
        <f t="array" ref="B3241">_xlfn.IFS(Data!F3241 = "successful", "successful",Data!F3241="failed","unsuccessful",Data!F3241="canceled","unsuccessful",Data!F3241="live","live")</f>
        <v>successful</v>
      </c>
      <c r="C3241">
        <v>5862</v>
      </c>
      <c r="D3241" t="str" cm="1">
        <f t="array" ref="D3241">_xlfn.IFS(C3241&lt;1000,"&lt;1000",AND(C3241&gt;=1000,C3241&lt;=4999),"1000 - 4999",AND(C3241&gt;=5000,C3241&lt;=9999),"5000 - 9999",AND(C3241&gt;=10000,C3241&lt;=14999),"10000 - 14999",AND(C3241&gt;=15000,C3241&lt;=19999),"15000 - 19999",AND(C3241&gt;=20000,C3241&lt;=24999),"20000 - 24999",AND(C3241&gt;=25000,C3241&lt;=29999),"25000 - 29999",AND(C3241&gt;=30000,C3241&lt;=34999),"30000 - 34999",AND(C3241&gt;=35000,C3241&lt;=39999),"35000 - 39999",AND(C3241&gt;=40000,C3241&lt;=44999),"40000 - 44999",AND(C3241&gt;=45000,C3241&lt;=49999),"45000 - 49999",C3241&gt;=50000,"50000 or more")</f>
        <v>5000 - 9999</v>
      </c>
    </row>
    <row r="3242" spans="1:4" x14ac:dyDescent="0.25">
      <c r="A3242">
        <v>34</v>
      </c>
      <c r="B3242" t="str" cm="1">
        <f t="array" ref="B3242">_xlfn.IFS(Data!F3242 = "successful", "successful",Data!F3242="failed","unsuccessful",Data!F3242="canceled","unsuccessful",Data!F3242="live","live")</f>
        <v>successful</v>
      </c>
      <c r="C3242">
        <v>3000</v>
      </c>
      <c r="D3242" t="str" cm="1">
        <f t="array" ref="D3242">_xlfn.IFS(C3242&lt;1000,"&lt;1000",AND(C3242&gt;=1000,C3242&lt;=4999),"1000 - 4999",AND(C3242&gt;=5000,C3242&lt;=9999),"5000 - 9999",AND(C3242&gt;=10000,C3242&lt;=14999),"10000 - 14999",AND(C3242&gt;=15000,C3242&lt;=19999),"15000 - 19999",AND(C3242&gt;=20000,C3242&lt;=24999),"20000 - 24999",AND(C3242&gt;=25000,C3242&lt;=29999),"25000 - 29999",AND(C3242&gt;=30000,C3242&lt;=34999),"30000 - 34999",AND(C3242&gt;=35000,C3242&lt;=39999),"35000 - 39999",AND(C3242&gt;=40000,C3242&lt;=44999),"40000 - 44999",AND(C3242&gt;=45000,C3242&lt;=49999),"45000 - 49999",C3242&gt;=50000,"50000 or more")</f>
        <v>1000 - 4999</v>
      </c>
    </row>
    <row r="3243" spans="1:4" x14ac:dyDescent="0.25">
      <c r="A3243">
        <v>167</v>
      </c>
      <c r="B3243" t="str" cm="1">
        <f t="array" ref="B3243">_xlfn.IFS(Data!F3243 = "successful", "successful",Data!F3243="failed","unsuccessful",Data!F3243="canceled","unsuccessful",Data!F3243="live","live")</f>
        <v>successful</v>
      </c>
      <c r="C3243">
        <v>8500</v>
      </c>
      <c r="D3243" t="str" cm="1">
        <f t="array" ref="D3243">_xlfn.IFS(C3243&lt;1000,"&lt;1000",AND(C3243&gt;=1000,C3243&lt;=4999),"1000 - 4999",AND(C3243&gt;=5000,C3243&lt;=9999),"5000 - 9999",AND(C3243&gt;=10000,C3243&lt;=14999),"10000 - 14999",AND(C3243&gt;=15000,C3243&lt;=19999),"15000 - 19999",AND(C3243&gt;=20000,C3243&lt;=24999),"20000 - 24999",AND(C3243&gt;=25000,C3243&lt;=29999),"25000 - 29999",AND(C3243&gt;=30000,C3243&lt;=34999),"30000 - 34999",AND(C3243&gt;=35000,C3243&lt;=39999),"35000 - 39999",AND(C3243&gt;=40000,C3243&lt;=44999),"40000 - 44999",AND(C3243&gt;=45000,C3243&lt;=49999),"45000 - 49999",C3243&gt;=50000,"50000 or more")</f>
        <v>5000 - 9999</v>
      </c>
    </row>
    <row r="3244" spans="1:4" x14ac:dyDescent="0.25">
      <c r="A3244">
        <v>183</v>
      </c>
      <c r="B3244" t="str" cm="1">
        <f t="array" ref="B3244">_xlfn.IFS(Data!F3244 = "successful", "successful",Data!F3244="failed","unsuccessful",Data!F3244="canceled","unsuccessful",Data!F3244="live","live")</f>
        <v>successful</v>
      </c>
      <c r="C3244">
        <v>10000</v>
      </c>
      <c r="D3244" t="str" cm="1">
        <f t="array" ref="D3244">_xlfn.IFS(C3244&lt;1000,"&lt;1000",AND(C3244&gt;=1000,C3244&lt;=4999),"1000 - 4999",AND(C3244&gt;=5000,C3244&lt;=9999),"5000 - 9999",AND(C3244&gt;=10000,C3244&lt;=14999),"10000 - 14999",AND(C3244&gt;=15000,C3244&lt;=19999),"15000 - 19999",AND(C3244&gt;=20000,C3244&lt;=24999),"20000 - 24999",AND(C3244&gt;=25000,C3244&lt;=29999),"25000 - 29999",AND(C3244&gt;=30000,C3244&lt;=34999),"30000 - 34999",AND(C3244&gt;=35000,C3244&lt;=39999),"35000 - 39999",AND(C3244&gt;=40000,C3244&lt;=44999),"40000 - 44999",AND(C3244&gt;=45000,C3244&lt;=49999),"45000 - 49999",C3244&gt;=50000,"50000 or more")</f>
        <v>10000 - 14999</v>
      </c>
    </row>
    <row r="3245" spans="1:4" x14ac:dyDescent="0.25">
      <c r="A3245">
        <v>71</v>
      </c>
      <c r="B3245" t="str" cm="1">
        <f t="array" ref="B3245">_xlfn.IFS(Data!F3245 = "successful", "successful",Data!F3245="failed","unsuccessful",Data!F3245="canceled","unsuccessful",Data!F3245="live","live")</f>
        <v>successful</v>
      </c>
      <c r="C3245">
        <v>8000</v>
      </c>
      <c r="D3245" t="str" cm="1">
        <f t="array" ref="D3245">_xlfn.IFS(C3245&lt;1000,"&lt;1000",AND(C3245&gt;=1000,C3245&lt;=4999),"1000 - 4999",AND(C3245&gt;=5000,C3245&lt;=9999),"5000 - 9999",AND(C3245&gt;=10000,C3245&lt;=14999),"10000 - 14999",AND(C3245&gt;=15000,C3245&lt;=19999),"15000 - 19999",AND(C3245&gt;=20000,C3245&lt;=24999),"20000 - 24999",AND(C3245&gt;=25000,C3245&lt;=29999),"25000 - 29999",AND(C3245&gt;=30000,C3245&lt;=34999),"30000 - 34999",AND(C3245&gt;=35000,C3245&lt;=39999),"35000 - 39999",AND(C3245&gt;=40000,C3245&lt;=44999),"40000 - 44999",AND(C3245&gt;=45000,C3245&lt;=49999),"45000 - 49999",C3245&gt;=50000,"50000 or more")</f>
        <v>5000 - 9999</v>
      </c>
    </row>
    <row r="3246" spans="1:4" x14ac:dyDescent="0.25">
      <c r="A3246">
        <v>69</v>
      </c>
      <c r="B3246" t="str" cm="1">
        <f t="array" ref="B3246">_xlfn.IFS(Data!F3246 = "successful", "successful",Data!F3246="failed","unsuccessful",Data!F3246="canceled","unsuccessful",Data!F3246="live","live")</f>
        <v>successful</v>
      </c>
      <c r="C3246">
        <v>1600</v>
      </c>
      <c r="D3246" t="str" cm="1">
        <f t="array" ref="D3246">_xlfn.IFS(C3246&lt;1000,"&lt;1000",AND(C3246&gt;=1000,C3246&lt;=4999),"1000 - 4999",AND(C3246&gt;=5000,C3246&lt;=9999),"5000 - 9999",AND(C3246&gt;=10000,C3246&lt;=14999),"10000 - 14999",AND(C3246&gt;=15000,C3246&lt;=19999),"15000 - 19999",AND(C3246&gt;=20000,C3246&lt;=24999),"20000 - 24999",AND(C3246&gt;=25000,C3246&lt;=29999),"25000 - 29999",AND(C3246&gt;=30000,C3246&lt;=34999),"30000 - 34999",AND(C3246&gt;=35000,C3246&lt;=39999),"35000 - 39999",AND(C3246&gt;=40000,C3246&lt;=44999),"40000 - 44999",AND(C3246&gt;=45000,C3246&lt;=49999),"45000 - 49999",C3246&gt;=50000,"50000 or more")</f>
        <v>1000 - 4999</v>
      </c>
    </row>
    <row r="3247" spans="1:4" x14ac:dyDescent="0.25">
      <c r="A3247">
        <v>270</v>
      </c>
      <c r="B3247" t="str" cm="1">
        <f t="array" ref="B3247">_xlfn.IFS(Data!F3247 = "successful", "successful",Data!F3247="failed","unsuccessful",Data!F3247="canceled","unsuccessful",Data!F3247="live","live")</f>
        <v>successful</v>
      </c>
      <c r="C3247">
        <v>21000</v>
      </c>
      <c r="D3247" t="str" cm="1">
        <f t="array" ref="D3247">_xlfn.IFS(C3247&lt;1000,"&lt;1000",AND(C3247&gt;=1000,C3247&lt;=4999),"1000 - 4999",AND(C3247&gt;=5000,C3247&lt;=9999),"5000 - 9999",AND(C3247&gt;=10000,C3247&lt;=14999),"10000 - 14999",AND(C3247&gt;=15000,C3247&lt;=19999),"15000 - 19999",AND(C3247&gt;=20000,C3247&lt;=24999),"20000 - 24999",AND(C3247&gt;=25000,C3247&lt;=29999),"25000 - 29999",AND(C3247&gt;=30000,C3247&lt;=34999),"30000 - 34999",AND(C3247&gt;=35000,C3247&lt;=39999),"35000 - 39999",AND(C3247&gt;=40000,C3247&lt;=44999),"40000 - 44999",AND(C3247&gt;=45000,C3247&lt;=49999),"45000 - 49999",C3247&gt;=50000,"50000 or more")</f>
        <v>20000 - 24999</v>
      </c>
    </row>
    <row r="3248" spans="1:4" x14ac:dyDescent="0.25">
      <c r="A3248">
        <v>193</v>
      </c>
      <c r="B3248" t="str" cm="1">
        <f t="array" ref="B3248">_xlfn.IFS(Data!F3248 = "successful", "successful",Data!F3248="failed","unsuccessful",Data!F3248="canceled","unsuccessful",Data!F3248="live","live")</f>
        <v>successful</v>
      </c>
      <c r="C3248">
        <v>10000</v>
      </c>
      <c r="D3248" t="str" cm="1">
        <f t="array" ref="D3248">_xlfn.IFS(C3248&lt;1000,"&lt;1000",AND(C3248&gt;=1000,C3248&lt;=4999),"1000 - 4999",AND(C3248&gt;=5000,C3248&lt;=9999),"5000 - 9999",AND(C3248&gt;=10000,C3248&lt;=14999),"10000 - 14999",AND(C3248&gt;=15000,C3248&lt;=19999),"15000 - 19999",AND(C3248&gt;=20000,C3248&lt;=24999),"20000 - 24999",AND(C3248&gt;=25000,C3248&lt;=29999),"25000 - 29999",AND(C3248&gt;=30000,C3248&lt;=34999),"30000 - 34999",AND(C3248&gt;=35000,C3248&lt;=39999),"35000 - 39999",AND(C3248&gt;=40000,C3248&lt;=44999),"40000 - 44999",AND(C3248&gt;=45000,C3248&lt;=49999),"45000 - 49999",C3248&gt;=50000,"50000 or more")</f>
        <v>10000 - 14999</v>
      </c>
    </row>
    <row r="3249" spans="1:4" x14ac:dyDescent="0.25">
      <c r="A3249">
        <v>57</v>
      </c>
      <c r="B3249" t="str" cm="1">
        <f t="array" ref="B3249">_xlfn.IFS(Data!F3249 = "successful", "successful",Data!F3249="failed","unsuccessful",Data!F3249="canceled","unsuccessful",Data!F3249="live","live")</f>
        <v>successful</v>
      </c>
      <c r="C3249">
        <v>2500</v>
      </c>
      <c r="D3249" t="str" cm="1">
        <f t="array" ref="D3249">_xlfn.IFS(C3249&lt;1000,"&lt;1000",AND(C3249&gt;=1000,C3249&lt;=4999),"1000 - 4999",AND(C3249&gt;=5000,C3249&lt;=9999),"5000 - 9999",AND(C3249&gt;=10000,C3249&lt;=14999),"10000 - 14999",AND(C3249&gt;=15000,C3249&lt;=19999),"15000 - 19999",AND(C3249&gt;=20000,C3249&lt;=24999),"20000 - 24999",AND(C3249&gt;=25000,C3249&lt;=29999),"25000 - 29999",AND(C3249&gt;=30000,C3249&lt;=34999),"30000 - 34999",AND(C3249&gt;=35000,C3249&lt;=39999),"35000 - 39999",AND(C3249&gt;=40000,C3249&lt;=44999),"40000 - 44999",AND(C3249&gt;=45000,C3249&lt;=49999),"45000 - 49999",C3249&gt;=50000,"50000 or more")</f>
        <v>1000 - 4999</v>
      </c>
    </row>
    <row r="3250" spans="1:4" x14ac:dyDescent="0.25">
      <c r="A3250">
        <v>200</v>
      </c>
      <c r="B3250" t="str" cm="1">
        <f t="array" ref="B3250">_xlfn.IFS(Data!F3250 = "successful", "successful",Data!F3250="failed","unsuccessful",Data!F3250="canceled","unsuccessful",Data!F3250="live","live")</f>
        <v>successful</v>
      </c>
      <c r="C3250">
        <v>12000</v>
      </c>
      <c r="D3250" t="str" cm="1">
        <f t="array" ref="D3250">_xlfn.IFS(C3250&lt;1000,"&lt;1000",AND(C3250&gt;=1000,C3250&lt;=4999),"1000 - 4999",AND(C3250&gt;=5000,C3250&lt;=9999),"5000 - 9999",AND(C3250&gt;=10000,C3250&lt;=14999),"10000 - 14999",AND(C3250&gt;=15000,C3250&lt;=19999),"15000 - 19999",AND(C3250&gt;=20000,C3250&lt;=24999),"20000 - 24999",AND(C3250&gt;=25000,C3250&lt;=29999),"25000 - 29999",AND(C3250&gt;=30000,C3250&lt;=34999),"30000 - 34999",AND(C3250&gt;=35000,C3250&lt;=39999),"35000 - 39999",AND(C3250&gt;=40000,C3250&lt;=44999),"40000 - 44999",AND(C3250&gt;=45000,C3250&lt;=49999),"45000 - 49999",C3250&gt;=50000,"50000 or more")</f>
        <v>10000 - 14999</v>
      </c>
    </row>
    <row r="3251" spans="1:4" x14ac:dyDescent="0.25">
      <c r="A3251">
        <v>88</v>
      </c>
      <c r="B3251" t="str" cm="1">
        <f t="array" ref="B3251">_xlfn.IFS(Data!F3251 = "successful", "successful",Data!F3251="failed","unsuccessful",Data!F3251="canceled","unsuccessful",Data!F3251="live","live")</f>
        <v>successful</v>
      </c>
      <c r="C3251">
        <v>5500</v>
      </c>
      <c r="D3251" t="str" cm="1">
        <f t="array" ref="D3251">_xlfn.IFS(C3251&lt;1000,"&lt;1000",AND(C3251&gt;=1000,C3251&lt;=4999),"1000 - 4999",AND(C3251&gt;=5000,C3251&lt;=9999),"5000 - 9999",AND(C3251&gt;=10000,C3251&lt;=14999),"10000 - 14999",AND(C3251&gt;=15000,C3251&lt;=19999),"15000 - 19999",AND(C3251&gt;=20000,C3251&lt;=24999),"20000 - 24999",AND(C3251&gt;=25000,C3251&lt;=29999),"25000 - 29999",AND(C3251&gt;=30000,C3251&lt;=34999),"30000 - 34999",AND(C3251&gt;=35000,C3251&lt;=39999),"35000 - 39999",AND(C3251&gt;=40000,C3251&lt;=44999),"40000 - 44999",AND(C3251&gt;=45000,C3251&lt;=49999),"45000 - 49999",C3251&gt;=50000,"50000 or more")</f>
        <v>5000 - 9999</v>
      </c>
    </row>
    <row r="3252" spans="1:4" x14ac:dyDescent="0.25">
      <c r="A3252">
        <v>213</v>
      </c>
      <c r="B3252" t="str" cm="1">
        <f t="array" ref="B3252">_xlfn.IFS(Data!F3252 = "successful", "successful",Data!F3252="failed","unsuccessful",Data!F3252="canceled","unsuccessful",Data!F3252="live","live")</f>
        <v>successful</v>
      </c>
      <c r="C3252">
        <v>25000</v>
      </c>
      <c r="D3252" t="str" cm="1">
        <f t="array" ref="D3252">_xlfn.IFS(C3252&lt;1000,"&lt;1000",AND(C3252&gt;=1000,C3252&lt;=4999),"1000 - 4999",AND(C3252&gt;=5000,C3252&lt;=9999),"5000 - 9999",AND(C3252&gt;=10000,C3252&lt;=14999),"10000 - 14999",AND(C3252&gt;=15000,C3252&lt;=19999),"15000 - 19999",AND(C3252&gt;=20000,C3252&lt;=24999),"20000 - 24999",AND(C3252&gt;=25000,C3252&lt;=29999),"25000 - 29999",AND(C3252&gt;=30000,C3252&lt;=34999),"30000 - 34999",AND(C3252&gt;=35000,C3252&lt;=39999),"35000 - 39999",AND(C3252&gt;=40000,C3252&lt;=44999),"40000 - 44999",AND(C3252&gt;=45000,C3252&lt;=49999),"45000 - 49999",C3252&gt;=50000,"50000 or more")</f>
        <v>25000 - 29999</v>
      </c>
    </row>
    <row r="3253" spans="1:4" x14ac:dyDescent="0.25">
      <c r="A3253">
        <v>20</v>
      </c>
      <c r="B3253" t="str" cm="1">
        <f t="array" ref="B3253">_xlfn.IFS(Data!F3253 = "successful", "successful",Data!F3253="failed","unsuccessful",Data!F3253="canceled","unsuccessful",Data!F3253="live","live")</f>
        <v>successful</v>
      </c>
      <c r="C3253">
        <v>1500</v>
      </c>
      <c r="D3253" t="str" cm="1">
        <f t="array" ref="D3253">_xlfn.IFS(C3253&lt;1000,"&lt;1000",AND(C3253&gt;=1000,C3253&lt;=4999),"1000 - 4999",AND(C3253&gt;=5000,C3253&lt;=9999),"5000 - 9999",AND(C3253&gt;=10000,C3253&lt;=14999),"10000 - 14999",AND(C3253&gt;=15000,C3253&lt;=19999),"15000 - 19999",AND(C3253&gt;=20000,C3253&lt;=24999),"20000 - 24999",AND(C3253&gt;=25000,C3253&lt;=29999),"25000 - 29999",AND(C3253&gt;=30000,C3253&lt;=34999),"30000 - 34999",AND(C3253&gt;=35000,C3253&lt;=39999),"35000 - 39999",AND(C3253&gt;=40000,C3253&lt;=44999),"40000 - 44999",AND(C3253&gt;=45000,C3253&lt;=49999),"45000 - 49999",C3253&gt;=50000,"50000 or more")</f>
        <v>1000 - 4999</v>
      </c>
    </row>
    <row r="3254" spans="1:4" x14ac:dyDescent="0.25">
      <c r="A3254">
        <v>50</v>
      </c>
      <c r="B3254" t="str" cm="1">
        <f t="array" ref="B3254">_xlfn.IFS(Data!F3254 = "successful", "successful",Data!F3254="failed","unsuccessful",Data!F3254="canceled","unsuccessful",Data!F3254="live","live")</f>
        <v>successful</v>
      </c>
      <c r="C3254">
        <v>2250</v>
      </c>
      <c r="D3254" t="str" cm="1">
        <f t="array" ref="D3254">_xlfn.IFS(C3254&lt;1000,"&lt;1000",AND(C3254&gt;=1000,C3254&lt;=4999),"1000 - 4999",AND(C3254&gt;=5000,C3254&lt;=9999),"5000 - 9999",AND(C3254&gt;=10000,C3254&lt;=14999),"10000 - 14999",AND(C3254&gt;=15000,C3254&lt;=19999),"15000 - 19999",AND(C3254&gt;=20000,C3254&lt;=24999),"20000 - 24999",AND(C3254&gt;=25000,C3254&lt;=29999),"25000 - 29999",AND(C3254&gt;=30000,C3254&lt;=34999),"30000 - 34999",AND(C3254&gt;=35000,C3254&lt;=39999),"35000 - 39999",AND(C3254&gt;=40000,C3254&lt;=44999),"40000 - 44999",AND(C3254&gt;=45000,C3254&lt;=49999),"45000 - 49999",C3254&gt;=50000,"50000 or more")</f>
        <v>1000 - 4999</v>
      </c>
    </row>
    <row r="3255" spans="1:4" x14ac:dyDescent="0.25">
      <c r="A3255">
        <v>115</v>
      </c>
      <c r="B3255" t="str" cm="1">
        <f t="array" ref="B3255">_xlfn.IFS(Data!F3255 = "successful", "successful",Data!F3255="failed","unsuccessful",Data!F3255="canceled","unsuccessful",Data!F3255="live","live")</f>
        <v>successful</v>
      </c>
      <c r="C3255">
        <v>20000</v>
      </c>
      <c r="D3255" t="str" cm="1">
        <f t="array" ref="D3255">_xlfn.IFS(C3255&lt;1000,"&lt;1000",AND(C3255&gt;=1000,C3255&lt;=4999),"1000 - 4999",AND(C3255&gt;=5000,C3255&lt;=9999),"5000 - 9999",AND(C3255&gt;=10000,C3255&lt;=14999),"10000 - 14999",AND(C3255&gt;=15000,C3255&lt;=19999),"15000 - 19999",AND(C3255&gt;=20000,C3255&lt;=24999),"20000 - 24999",AND(C3255&gt;=25000,C3255&lt;=29999),"25000 - 29999",AND(C3255&gt;=30000,C3255&lt;=34999),"30000 - 34999",AND(C3255&gt;=35000,C3255&lt;=39999),"35000 - 39999",AND(C3255&gt;=40000,C3255&lt;=44999),"40000 - 44999",AND(C3255&gt;=45000,C3255&lt;=49999),"45000 - 49999",C3255&gt;=50000,"50000 or more")</f>
        <v>20000 - 24999</v>
      </c>
    </row>
    <row r="3256" spans="1:4" x14ac:dyDescent="0.25">
      <c r="A3256">
        <v>186</v>
      </c>
      <c r="B3256" t="str" cm="1">
        <f t="array" ref="B3256">_xlfn.IFS(Data!F3256 = "successful", "successful",Data!F3256="failed","unsuccessful",Data!F3256="canceled","unsuccessful",Data!F3256="live","live")</f>
        <v>successful</v>
      </c>
      <c r="C3256">
        <v>13000</v>
      </c>
      <c r="D3256" t="str" cm="1">
        <f t="array" ref="D3256">_xlfn.IFS(C3256&lt;1000,"&lt;1000",AND(C3256&gt;=1000,C3256&lt;=4999),"1000 - 4999",AND(C3256&gt;=5000,C3256&lt;=9999),"5000 - 9999",AND(C3256&gt;=10000,C3256&lt;=14999),"10000 - 14999",AND(C3256&gt;=15000,C3256&lt;=19999),"15000 - 19999",AND(C3256&gt;=20000,C3256&lt;=24999),"20000 - 24999",AND(C3256&gt;=25000,C3256&lt;=29999),"25000 - 29999",AND(C3256&gt;=30000,C3256&lt;=34999),"30000 - 34999",AND(C3256&gt;=35000,C3256&lt;=39999),"35000 - 39999",AND(C3256&gt;=40000,C3256&lt;=44999),"40000 - 44999",AND(C3256&gt;=45000,C3256&lt;=49999),"45000 - 49999",C3256&gt;=50000,"50000 or more")</f>
        <v>10000 - 14999</v>
      </c>
    </row>
    <row r="3257" spans="1:4" x14ac:dyDescent="0.25">
      <c r="A3257">
        <v>18</v>
      </c>
      <c r="B3257" t="str" cm="1">
        <f t="array" ref="B3257">_xlfn.IFS(Data!F3257 = "successful", "successful",Data!F3257="failed","unsuccessful",Data!F3257="canceled","unsuccessful",Data!F3257="live","live")</f>
        <v>successful</v>
      </c>
      <c r="C3257">
        <v>300</v>
      </c>
      <c r="D3257" t="str" cm="1">
        <f t="array" ref="D3257">_xlfn.IFS(C3257&lt;1000,"&lt;1000",AND(C3257&gt;=1000,C3257&lt;=4999),"1000 - 4999",AND(C3257&gt;=5000,C3257&lt;=9999),"5000 - 9999",AND(C3257&gt;=10000,C3257&lt;=14999),"10000 - 14999",AND(C3257&gt;=15000,C3257&lt;=19999),"15000 - 19999",AND(C3257&gt;=20000,C3257&lt;=24999),"20000 - 24999",AND(C3257&gt;=25000,C3257&lt;=29999),"25000 - 29999",AND(C3257&gt;=30000,C3257&lt;=34999),"30000 - 34999",AND(C3257&gt;=35000,C3257&lt;=39999),"35000 - 39999",AND(C3257&gt;=40000,C3257&lt;=44999),"40000 - 44999",AND(C3257&gt;=45000,C3257&lt;=49999),"45000 - 49999",C3257&gt;=50000,"50000 or more")</f>
        <v>&lt;1000</v>
      </c>
    </row>
    <row r="3258" spans="1:4" x14ac:dyDescent="0.25">
      <c r="A3258">
        <v>176</v>
      </c>
      <c r="B3258" t="str" cm="1">
        <f t="array" ref="B3258">_xlfn.IFS(Data!F3258 = "successful", "successful",Data!F3258="failed","unsuccessful",Data!F3258="canceled","unsuccessful",Data!F3258="live","live")</f>
        <v>successful</v>
      </c>
      <c r="C3258">
        <v>10000</v>
      </c>
      <c r="D3258" t="str" cm="1">
        <f t="array" ref="D3258">_xlfn.IFS(C3258&lt;1000,"&lt;1000",AND(C3258&gt;=1000,C3258&lt;=4999),"1000 - 4999",AND(C3258&gt;=5000,C3258&lt;=9999),"5000 - 9999",AND(C3258&gt;=10000,C3258&lt;=14999),"10000 - 14999",AND(C3258&gt;=15000,C3258&lt;=19999),"15000 - 19999",AND(C3258&gt;=20000,C3258&lt;=24999),"20000 - 24999",AND(C3258&gt;=25000,C3258&lt;=29999),"25000 - 29999",AND(C3258&gt;=30000,C3258&lt;=34999),"30000 - 34999",AND(C3258&gt;=35000,C3258&lt;=39999),"35000 - 39999",AND(C3258&gt;=40000,C3258&lt;=44999),"40000 - 44999",AND(C3258&gt;=45000,C3258&lt;=49999),"45000 - 49999",C3258&gt;=50000,"50000 or more")</f>
        <v>10000 - 14999</v>
      </c>
    </row>
    <row r="3259" spans="1:4" x14ac:dyDescent="0.25">
      <c r="A3259">
        <v>41</v>
      </c>
      <c r="B3259" t="str" cm="1">
        <f t="array" ref="B3259">_xlfn.IFS(Data!F3259 = "successful", "successful",Data!F3259="failed","unsuccessful",Data!F3259="canceled","unsuccessful",Data!F3259="live","live")</f>
        <v>successful</v>
      </c>
      <c r="C3259">
        <v>2000</v>
      </c>
      <c r="D3259" t="str" cm="1">
        <f t="array" ref="D3259">_xlfn.IFS(C3259&lt;1000,"&lt;1000",AND(C3259&gt;=1000,C3259&lt;=4999),"1000 - 4999",AND(C3259&gt;=5000,C3259&lt;=9999),"5000 - 9999",AND(C3259&gt;=10000,C3259&lt;=14999),"10000 - 14999",AND(C3259&gt;=15000,C3259&lt;=19999),"15000 - 19999",AND(C3259&gt;=20000,C3259&lt;=24999),"20000 - 24999",AND(C3259&gt;=25000,C3259&lt;=29999),"25000 - 29999",AND(C3259&gt;=30000,C3259&lt;=34999),"30000 - 34999",AND(C3259&gt;=35000,C3259&lt;=39999),"35000 - 39999",AND(C3259&gt;=40000,C3259&lt;=44999),"40000 - 44999",AND(C3259&gt;=45000,C3259&lt;=49999),"45000 - 49999",C3259&gt;=50000,"50000 or more")</f>
        <v>1000 - 4999</v>
      </c>
    </row>
    <row r="3260" spans="1:4" x14ac:dyDescent="0.25">
      <c r="A3260">
        <v>75</v>
      </c>
      <c r="B3260" t="str" cm="1">
        <f t="array" ref="B3260">_xlfn.IFS(Data!F3260 = "successful", "successful",Data!F3260="failed","unsuccessful",Data!F3260="canceled","unsuccessful",Data!F3260="live","live")</f>
        <v>successful</v>
      </c>
      <c r="C3260">
        <v>7000</v>
      </c>
      <c r="D3260" t="str" cm="1">
        <f t="array" ref="D3260">_xlfn.IFS(C3260&lt;1000,"&lt;1000",AND(C3260&gt;=1000,C3260&lt;=4999),"1000 - 4999",AND(C3260&gt;=5000,C3260&lt;=9999),"5000 - 9999",AND(C3260&gt;=10000,C3260&lt;=14999),"10000 - 14999",AND(C3260&gt;=15000,C3260&lt;=19999),"15000 - 19999",AND(C3260&gt;=20000,C3260&lt;=24999),"20000 - 24999",AND(C3260&gt;=25000,C3260&lt;=29999),"25000 - 29999",AND(C3260&gt;=30000,C3260&lt;=34999),"30000 - 34999",AND(C3260&gt;=35000,C3260&lt;=39999),"35000 - 39999",AND(C3260&gt;=40000,C3260&lt;=44999),"40000 - 44999",AND(C3260&gt;=45000,C3260&lt;=49999),"45000 - 49999",C3260&gt;=50000,"50000 or more")</f>
        <v>5000 - 9999</v>
      </c>
    </row>
    <row r="3261" spans="1:4" x14ac:dyDescent="0.25">
      <c r="A3261">
        <v>97</v>
      </c>
      <c r="B3261" t="str" cm="1">
        <f t="array" ref="B3261">_xlfn.IFS(Data!F3261 = "successful", "successful",Data!F3261="failed","unsuccessful",Data!F3261="canceled","unsuccessful",Data!F3261="live","live")</f>
        <v>successful</v>
      </c>
      <c r="C3261">
        <v>23000</v>
      </c>
      <c r="D3261" t="str" cm="1">
        <f t="array" ref="D3261">_xlfn.IFS(C3261&lt;1000,"&lt;1000",AND(C3261&gt;=1000,C3261&lt;=4999),"1000 - 4999",AND(C3261&gt;=5000,C3261&lt;=9999),"5000 - 9999",AND(C3261&gt;=10000,C3261&lt;=14999),"10000 - 14999",AND(C3261&gt;=15000,C3261&lt;=19999),"15000 - 19999",AND(C3261&gt;=20000,C3261&lt;=24999),"20000 - 24999",AND(C3261&gt;=25000,C3261&lt;=29999),"25000 - 29999",AND(C3261&gt;=30000,C3261&lt;=34999),"30000 - 34999",AND(C3261&gt;=35000,C3261&lt;=39999),"35000 - 39999",AND(C3261&gt;=40000,C3261&lt;=44999),"40000 - 44999",AND(C3261&gt;=45000,C3261&lt;=49999),"45000 - 49999",C3261&gt;=50000,"50000 or more")</f>
        <v>20000 - 24999</v>
      </c>
    </row>
    <row r="3262" spans="1:4" x14ac:dyDescent="0.25">
      <c r="A3262">
        <v>73</v>
      </c>
      <c r="B3262" t="str" cm="1">
        <f t="array" ref="B3262">_xlfn.IFS(Data!F3262 = "successful", "successful",Data!F3262="failed","unsuccessful",Data!F3262="canceled","unsuccessful",Data!F3262="live","live")</f>
        <v>successful</v>
      </c>
      <c r="C3262">
        <v>5000</v>
      </c>
      <c r="D3262" t="str" cm="1">
        <f t="array" ref="D3262">_xlfn.IFS(C3262&lt;1000,"&lt;1000",AND(C3262&gt;=1000,C3262&lt;=4999),"1000 - 4999",AND(C3262&gt;=5000,C3262&lt;=9999),"5000 - 9999",AND(C3262&gt;=10000,C3262&lt;=14999),"10000 - 14999",AND(C3262&gt;=15000,C3262&lt;=19999),"15000 - 19999",AND(C3262&gt;=20000,C3262&lt;=24999),"20000 - 24999",AND(C3262&gt;=25000,C3262&lt;=29999),"25000 - 29999",AND(C3262&gt;=30000,C3262&lt;=34999),"30000 - 34999",AND(C3262&gt;=35000,C3262&lt;=39999),"35000 - 39999",AND(C3262&gt;=40000,C3262&lt;=44999),"40000 - 44999",AND(C3262&gt;=45000,C3262&lt;=49999),"45000 - 49999",C3262&gt;=50000,"50000 or more")</f>
        <v>5000 - 9999</v>
      </c>
    </row>
    <row r="3263" spans="1:4" x14ac:dyDescent="0.25">
      <c r="A3263">
        <v>49</v>
      </c>
      <c r="B3263" t="str" cm="1">
        <f t="array" ref="B3263">_xlfn.IFS(Data!F3263 = "successful", "successful",Data!F3263="failed","unsuccessful",Data!F3263="canceled","unsuccessful",Data!F3263="live","live")</f>
        <v>successful</v>
      </c>
      <c r="C3263">
        <v>3300</v>
      </c>
      <c r="D3263" t="str" cm="1">
        <f t="array" ref="D3263">_xlfn.IFS(C3263&lt;1000,"&lt;1000",AND(C3263&gt;=1000,C3263&lt;=4999),"1000 - 4999",AND(C3263&gt;=5000,C3263&lt;=9999),"5000 - 9999",AND(C3263&gt;=10000,C3263&lt;=14999),"10000 - 14999",AND(C3263&gt;=15000,C3263&lt;=19999),"15000 - 19999",AND(C3263&gt;=20000,C3263&lt;=24999),"20000 - 24999",AND(C3263&gt;=25000,C3263&lt;=29999),"25000 - 29999",AND(C3263&gt;=30000,C3263&lt;=34999),"30000 - 34999",AND(C3263&gt;=35000,C3263&lt;=39999),"35000 - 39999",AND(C3263&gt;=40000,C3263&lt;=44999),"40000 - 44999",AND(C3263&gt;=45000,C3263&lt;=49999),"45000 - 49999",C3263&gt;=50000,"50000 or more")</f>
        <v>1000 - 4999</v>
      </c>
    </row>
    <row r="3264" spans="1:4" x14ac:dyDescent="0.25">
      <c r="A3264">
        <v>134</v>
      </c>
      <c r="B3264" t="str" cm="1">
        <f t="array" ref="B3264">_xlfn.IFS(Data!F3264 = "successful", "successful",Data!F3264="failed","unsuccessful",Data!F3264="canceled","unsuccessful",Data!F3264="live","live")</f>
        <v>successful</v>
      </c>
      <c r="C3264">
        <v>12200</v>
      </c>
      <c r="D3264" t="str" cm="1">
        <f t="array" ref="D3264">_xlfn.IFS(C3264&lt;1000,"&lt;1000",AND(C3264&gt;=1000,C3264&lt;=4999),"1000 - 4999",AND(C3264&gt;=5000,C3264&lt;=9999),"5000 - 9999",AND(C3264&gt;=10000,C3264&lt;=14999),"10000 - 14999",AND(C3264&gt;=15000,C3264&lt;=19999),"15000 - 19999",AND(C3264&gt;=20000,C3264&lt;=24999),"20000 - 24999",AND(C3264&gt;=25000,C3264&lt;=29999),"25000 - 29999",AND(C3264&gt;=30000,C3264&lt;=34999),"30000 - 34999",AND(C3264&gt;=35000,C3264&lt;=39999),"35000 - 39999",AND(C3264&gt;=40000,C3264&lt;=44999),"40000 - 44999",AND(C3264&gt;=45000,C3264&lt;=49999),"45000 - 49999",C3264&gt;=50000,"50000 or more")</f>
        <v>10000 - 14999</v>
      </c>
    </row>
    <row r="3265" spans="1:4" x14ac:dyDescent="0.25">
      <c r="A3265">
        <v>68</v>
      </c>
      <c r="B3265" t="str" cm="1">
        <f t="array" ref="B3265">_xlfn.IFS(Data!F3265 = "successful", "successful",Data!F3265="failed","unsuccessful",Data!F3265="canceled","unsuccessful",Data!F3265="live","live")</f>
        <v>successful</v>
      </c>
      <c r="C3265">
        <v>2500</v>
      </c>
      <c r="D3265" t="str" cm="1">
        <f t="array" ref="D3265">_xlfn.IFS(C3265&lt;1000,"&lt;1000",AND(C3265&gt;=1000,C3265&lt;=4999),"1000 - 4999",AND(C3265&gt;=5000,C3265&lt;=9999),"5000 - 9999",AND(C3265&gt;=10000,C3265&lt;=14999),"10000 - 14999",AND(C3265&gt;=15000,C3265&lt;=19999),"15000 - 19999",AND(C3265&gt;=20000,C3265&lt;=24999),"20000 - 24999",AND(C3265&gt;=25000,C3265&lt;=29999),"25000 - 29999",AND(C3265&gt;=30000,C3265&lt;=34999),"30000 - 34999",AND(C3265&gt;=35000,C3265&lt;=39999),"35000 - 39999",AND(C3265&gt;=40000,C3265&lt;=44999),"40000 - 44999",AND(C3265&gt;=45000,C3265&lt;=49999),"45000 - 49999",C3265&gt;=50000,"50000 or more")</f>
        <v>1000 - 4999</v>
      </c>
    </row>
    <row r="3266" spans="1:4" x14ac:dyDescent="0.25">
      <c r="A3266">
        <v>49</v>
      </c>
      <c r="B3266" t="str" cm="1">
        <f t="array" ref="B3266">_xlfn.IFS(Data!F3266 = "successful", "successful",Data!F3266="failed","unsuccessful",Data!F3266="canceled","unsuccessful",Data!F3266="live","live")</f>
        <v>successful</v>
      </c>
      <c r="C3266">
        <v>2500</v>
      </c>
      <c r="D3266" t="str" cm="1">
        <f t="array" ref="D3266">_xlfn.IFS(C3266&lt;1000,"&lt;1000",AND(C3266&gt;=1000,C3266&lt;=4999),"1000 - 4999",AND(C3266&gt;=5000,C3266&lt;=9999),"5000 - 9999",AND(C3266&gt;=10000,C3266&lt;=14999),"10000 - 14999",AND(C3266&gt;=15000,C3266&lt;=19999),"15000 - 19999",AND(C3266&gt;=20000,C3266&lt;=24999),"20000 - 24999",AND(C3266&gt;=25000,C3266&lt;=29999),"25000 - 29999",AND(C3266&gt;=30000,C3266&lt;=34999),"30000 - 34999",AND(C3266&gt;=35000,C3266&lt;=39999),"35000 - 39999",AND(C3266&gt;=40000,C3266&lt;=44999),"40000 - 44999",AND(C3266&gt;=45000,C3266&lt;=49999),"45000 - 49999",C3266&gt;=50000,"50000 or more")</f>
        <v>1000 - 4999</v>
      </c>
    </row>
    <row r="3267" spans="1:4" x14ac:dyDescent="0.25">
      <c r="A3267">
        <v>63</v>
      </c>
      <c r="B3267" t="str" cm="1">
        <f t="array" ref="B3267">_xlfn.IFS(Data!F3267 = "successful", "successful",Data!F3267="failed","unsuccessful",Data!F3267="canceled","unsuccessful",Data!F3267="live","live")</f>
        <v>successful</v>
      </c>
      <c r="C3267">
        <v>2700</v>
      </c>
      <c r="D3267" t="str" cm="1">
        <f t="array" ref="D3267">_xlfn.IFS(C3267&lt;1000,"&lt;1000",AND(C3267&gt;=1000,C3267&lt;=4999),"1000 - 4999",AND(C3267&gt;=5000,C3267&lt;=9999),"5000 - 9999",AND(C3267&gt;=10000,C3267&lt;=14999),"10000 - 14999",AND(C3267&gt;=15000,C3267&lt;=19999),"15000 - 19999",AND(C3267&gt;=20000,C3267&lt;=24999),"20000 - 24999",AND(C3267&gt;=25000,C3267&lt;=29999),"25000 - 29999",AND(C3267&gt;=30000,C3267&lt;=34999),"30000 - 34999",AND(C3267&gt;=35000,C3267&lt;=39999),"35000 - 39999",AND(C3267&gt;=40000,C3267&lt;=44999),"40000 - 44999",AND(C3267&gt;=45000,C3267&lt;=49999),"45000 - 49999",C3267&gt;=50000,"50000 or more")</f>
        <v>1000 - 4999</v>
      </c>
    </row>
    <row r="3268" spans="1:4" x14ac:dyDescent="0.25">
      <c r="A3268">
        <v>163</v>
      </c>
      <c r="B3268" t="str" cm="1">
        <f t="array" ref="B3268">_xlfn.IFS(Data!F3268 = "successful", "successful",Data!F3268="failed","unsuccessful",Data!F3268="canceled","unsuccessful",Data!F3268="live","live")</f>
        <v>successful</v>
      </c>
      <c r="C3268">
        <v>6000</v>
      </c>
      <c r="D3268" t="str" cm="1">
        <f t="array" ref="D3268">_xlfn.IFS(C3268&lt;1000,"&lt;1000",AND(C3268&gt;=1000,C3268&lt;=4999),"1000 - 4999",AND(C3268&gt;=5000,C3268&lt;=9999),"5000 - 9999",AND(C3268&gt;=10000,C3268&lt;=14999),"10000 - 14999",AND(C3268&gt;=15000,C3268&lt;=19999),"15000 - 19999",AND(C3268&gt;=20000,C3268&lt;=24999),"20000 - 24999",AND(C3268&gt;=25000,C3268&lt;=29999),"25000 - 29999",AND(C3268&gt;=30000,C3268&lt;=34999),"30000 - 34999",AND(C3268&gt;=35000,C3268&lt;=39999),"35000 - 39999",AND(C3268&gt;=40000,C3268&lt;=44999),"40000 - 44999",AND(C3268&gt;=45000,C3268&lt;=49999),"45000 - 49999",C3268&gt;=50000,"50000 or more")</f>
        <v>5000 - 9999</v>
      </c>
    </row>
    <row r="3269" spans="1:4" x14ac:dyDescent="0.25">
      <c r="A3269">
        <v>288</v>
      </c>
      <c r="B3269" t="str" cm="1">
        <f t="array" ref="B3269">_xlfn.IFS(Data!F3269 = "successful", "successful",Data!F3269="failed","unsuccessful",Data!F3269="canceled","unsuccessful",Data!F3269="live","live")</f>
        <v>successful</v>
      </c>
      <c r="C3269">
        <v>15000</v>
      </c>
      <c r="D3269" t="str" cm="1">
        <f t="array" ref="D3269">_xlfn.IFS(C3269&lt;1000,"&lt;1000",AND(C3269&gt;=1000,C3269&lt;=4999),"1000 - 4999",AND(C3269&gt;=5000,C3269&lt;=9999),"5000 - 9999",AND(C3269&gt;=10000,C3269&lt;=14999),"10000 - 14999",AND(C3269&gt;=15000,C3269&lt;=19999),"15000 - 19999",AND(C3269&gt;=20000,C3269&lt;=24999),"20000 - 24999",AND(C3269&gt;=25000,C3269&lt;=29999),"25000 - 29999",AND(C3269&gt;=30000,C3269&lt;=34999),"30000 - 34999",AND(C3269&gt;=35000,C3269&lt;=39999),"35000 - 39999",AND(C3269&gt;=40000,C3269&lt;=44999),"40000 - 44999",AND(C3269&gt;=45000,C3269&lt;=49999),"45000 - 49999",C3269&gt;=50000,"50000 or more")</f>
        <v>15000 - 19999</v>
      </c>
    </row>
    <row r="3270" spans="1:4" x14ac:dyDescent="0.25">
      <c r="A3270">
        <v>42</v>
      </c>
      <c r="B3270" t="str" cm="1">
        <f t="array" ref="B3270">_xlfn.IFS(Data!F3270 = "successful", "successful",Data!F3270="failed","unsuccessful",Data!F3270="canceled","unsuccessful",Data!F3270="live","live")</f>
        <v>successful</v>
      </c>
      <c r="C3270">
        <v>2000</v>
      </c>
      <c r="D3270" t="str" cm="1">
        <f t="array" ref="D3270">_xlfn.IFS(C3270&lt;1000,"&lt;1000",AND(C3270&gt;=1000,C3270&lt;=4999),"1000 - 4999",AND(C3270&gt;=5000,C3270&lt;=9999),"5000 - 9999",AND(C3270&gt;=10000,C3270&lt;=14999),"10000 - 14999",AND(C3270&gt;=15000,C3270&lt;=19999),"15000 - 19999",AND(C3270&gt;=20000,C3270&lt;=24999),"20000 - 24999",AND(C3270&gt;=25000,C3270&lt;=29999),"25000 - 29999",AND(C3270&gt;=30000,C3270&lt;=34999),"30000 - 34999",AND(C3270&gt;=35000,C3270&lt;=39999),"35000 - 39999",AND(C3270&gt;=40000,C3270&lt;=44999),"40000 - 44999",AND(C3270&gt;=45000,C3270&lt;=49999),"45000 - 49999",C3270&gt;=50000,"50000 or more")</f>
        <v>1000 - 4999</v>
      </c>
    </row>
    <row r="3271" spans="1:4" x14ac:dyDescent="0.25">
      <c r="A3271">
        <v>70</v>
      </c>
      <c r="B3271" t="str" cm="1">
        <f t="array" ref="B3271">_xlfn.IFS(Data!F3271 = "successful", "successful",Data!F3271="failed","unsuccessful",Data!F3271="canceled","unsuccessful",Data!F3271="live","live")</f>
        <v>successful</v>
      </c>
      <c r="C3271">
        <v>8000</v>
      </c>
      <c r="D3271" t="str" cm="1">
        <f t="array" ref="D3271">_xlfn.IFS(C3271&lt;1000,"&lt;1000",AND(C3271&gt;=1000,C3271&lt;=4999),"1000 - 4999",AND(C3271&gt;=5000,C3271&lt;=9999),"5000 - 9999",AND(C3271&gt;=10000,C3271&lt;=14999),"10000 - 14999",AND(C3271&gt;=15000,C3271&lt;=19999),"15000 - 19999",AND(C3271&gt;=20000,C3271&lt;=24999),"20000 - 24999",AND(C3271&gt;=25000,C3271&lt;=29999),"25000 - 29999",AND(C3271&gt;=30000,C3271&lt;=34999),"30000 - 34999",AND(C3271&gt;=35000,C3271&lt;=39999),"35000 - 39999",AND(C3271&gt;=40000,C3271&lt;=44999),"40000 - 44999",AND(C3271&gt;=45000,C3271&lt;=49999),"45000 - 49999",C3271&gt;=50000,"50000 or more")</f>
        <v>5000 - 9999</v>
      </c>
    </row>
    <row r="3272" spans="1:4" x14ac:dyDescent="0.25">
      <c r="A3272">
        <v>30</v>
      </c>
      <c r="B3272" t="str" cm="1">
        <f t="array" ref="B3272">_xlfn.IFS(Data!F3272 = "successful", "successful",Data!F3272="failed","unsuccessful",Data!F3272="canceled","unsuccessful",Data!F3272="live","live")</f>
        <v>successful</v>
      </c>
      <c r="C3272">
        <v>1800</v>
      </c>
      <c r="D3272" t="str" cm="1">
        <f t="array" ref="D3272">_xlfn.IFS(C3272&lt;1000,"&lt;1000",AND(C3272&gt;=1000,C3272&lt;=4999),"1000 - 4999",AND(C3272&gt;=5000,C3272&lt;=9999),"5000 - 9999",AND(C3272&gt;=10000,C3272&lt;=14999),"10000 - 14999",AND(C3272&gt;=15000,C3272&lt;=19999),"15000 - 19999",AND(C3272&gt;=20000,C3272&lt;=24999),"20000 - 24999",AND(C3272&gt;=25000,C3272&lt;=29999),"25000 - 29999",AND(C3272&gt;=30000,C3272&lt;=34999),"30000 - 34999",AND(C3272&gt;=35000,C3272&lt;=39999),"35000 - 39999",AND(C3272&gt;=40000,C3272&lt;=44999),"40000 - 44999",AND(C3272&gt;=45000,C3272&lt;=49999),"45000 - 49999",C3272&gt;=50000,"50000 or more")</f>
        <v>1000 - 4999</v>
      </c>
    </row>
    <row r="3273" spans="1:4" x14ac:dyDescent="0.25">
      <c r="A3273">
        <v>51</v>
      </c>
      <c r="B3273" t="str" cm="1">
        <f t="array" ref="B3273">_xlfn.IFS(Data!F3273 = "successful", "successful",Data!F3273="failed","unsuccessful",Data!F3273="canceled","unsuccessful",Data!F3273="live","live")</f>
        <v>successful</v>
      </c>
      <c r="C3273">
        <v>1500</v>
      </c>
      <c r="D3273" t="str" cm="1">
        <f t="array" ref="D3273">_xlfn.IFS(C3273&lt;1000,"&lt;1000",AND(C3273&gt;=1000,C3273&lt;=4999),"1000 - 4999",AND(C3273&gt;=5000,C3273&lt;=9999),"5000 - 9999",AND(C3273&gt;=10000,C3273&lt;=14999),"10000 - 14999",AND(C3273&gt;=15000,C3273&lt;=19999),"15000 - 19999",AND(C3273&gt;=20000,C3273&lt;=24999),"20000 - 24999",AND(C3273&gt;=25000,C3273&lt;=29999),"25000 - 29999",AND(C3273&gt;=30000,C3273&lt;=34999),"30000 - 34999",AND(C3273&gt;=35000,C3273&lt;=39999),"35000 - 39999",AND(C3273&gt;=40000,C3273&lt;=44999),"40000 - 44999",AND(C3273&gt;=45000,C3273&lt;=49999),"45000 - 49999",C3273&gt;=50000,"50000 or more")</f>
        <v>1000 - 4999</v>
      </c>
    </row>
    <row r="3274" spans="1:4" x14ac:dyDescent="0.25">
      <c r="A3274">
        <v>145</v>
      </c>
      <c r="B3274" t="str" cm="1">
        <f t="array" ref="B3274">_xlfn.IFS(Data!F3274 = "successful", "successful",Data!F3274="failed","unsuccessful",Data!F3274="canceled","unsuccessful",Data!F3274="live","live")</f>
        <v>successful</v>
      </c>
      <c r="C3274">
        <v>10000</v>
      </c>
      <c r="D3274" t="str" cm="1">
        <f t="array" ref="D3274">_xlfn.IFS(C3274&lt;1000,"&lt;1000",AND(C3274&gt;=1000,C3274&lt;=4999),"1000 - 4999",AND(C3274&gt;=5000,C3274&lt;=9999),"5000 - 9999",AND(C3274&gt;=10000,C3274&lt;=14999),"10000 - 14999",AND(C3274&gt;=15000,C3274&lt;=19999),"15000 - 19999",AND(C3274&gt;=20000,C3274&lt;=24999),"20000 - 24999",AND(C3274&gt;=25000,C3274&lt;=29999),"25000 - 29999",AND(C3274&gt;=30000,C3274&lt;=34999),"30000 - 34999",AND(C3274&gt;=35000,C3274&lt;=39999),"35000 - 39999",AND(C3274&gt;=40000,C3274&lt;=44999),"40000 - 44999",AND(C3274&gt;=45000,C3274&lt;=49999),"45000 - 49999",C3274&gt;=50000,"50000 or more")</f>
        <v>10000 - 14999</v>
      </c>
    </row>
    <row r="3275" spans="1:4" x14ac:dyDescent="0.25">
      <c r="A3275">
        <v>21</v>
      </c>
      <c r="B3275" t="str" cm="1">
        <f t="array" ref="B3275">_xlfn.IFS(Data!F3275 = "successful", "successful",Data!F3275="failed","unsuccessful",Data!F3275="canceled","unsuccessful",Data!F3275="live","live")</f>
        <v>successful</v>
      </c>
      <c r="C3275">
        <v>4000</v>
      </c>
      <c r="D3275" t="str" cm="1">
        <f t="array" ref="D3275">_xlfn.IFS(C3275&lt;1000,"&lt;1000",AND(C3275&gt;=1000,C3275&lt;=4999),"1000 - 4999",AND(C3275&gt;=5000,C3275&lt;=9999),"5000 - 9999",AND(C3275&gt;=10000,C3275&lt;=14999),"10000 - 14999",AND(C3275&gt;=15000,C3275&lt;=19999),"15000 - 19999",AND(C3275&gt;=20000,C3275&lt;=24999),"20000 - 24999",AND(C3275&gt;=25000,C3275&lt;=29999),"25000 - 29999",AND(C3275&gt;=30000,C3275&lt;=34999),"30000 - 34999",AND(C3275&gt;=35000,C3275&lt;=39999),"35000 - 39999",AND(C3275&gt;=40000,C3275&lt;=44999),"40000 - 44999",AND(C3275&gt;=45000,C3275&lt;=49999),"45000 - 49999",C3275&gt;=50000,"50000 or more")</f>
        <v>1000 - 4999</v>
      </c>
    </row>
    <row r="3276" spans="1:4" x14ac:dyDescent="0.25">
      <c r="A3276">
        <v>286</v>
      </c>
      <c r="B3276" t="str" cm="1">
        <f t="array" ref="B3276">_xlfn.IFS(Data!F3276 = "successful", "successful",Data!F3276="failed","unsuccessful",Data!F3276="canceled","unsuccessful",Data!F3276="live","live")</f>
        <v>successful</v>
      </c>
      <c r="C3276">
        <v>15500</v>
      </c>
      <c r="D3276" t="str" cm="1">
        <f t="array" ref="D3276">_xlfn.IFS(C3276&lt;1000,"&lt;1000",AND(C3276&gt;=1000,C3276&lt;=4999),"1000 - 4999",AND(C3276&gt;=5000,C3276&lt;=9999),"5000 - 9999",AND(C3276&gt;=10000,C3276&lt;=14999),"10000 - 14999",AND(C3276&gt;=15000,C3276&lt;=19999),"15000 - 19999",AND(C3276&gt;=20000,C3276&lt;=24999),"20000 - 24999",AND(C3276&gt;=25000,C3276&lt;=29999),"25000 - 29999",AND(C3276&gt;=30000,C3276&lt;=34999),"30000 - 34999",AND(C3276&gt;=35000,C3276&lt;=39999),"35000 - 39999",AND(C3276&gt;=40000,C3276&lt;=44999),"40000 - 44999",AND(C3276&gt;=45000,C3276&lt;=49999),"45000 - 49999",C3276&gt;=50000,"50000 or more")</f>
        <v>15000 - 19999</v>
      </c>
    </row>
    <row r="3277" spans="1:4" x14ac:dyDescent="0.25">
      <c r="A3277">
        <v>12</v>
      </c>
      <c r="B3277" t="str" cm="1">
        <f t="array" ref="B3277">_xlfn.IFS(Data!F3277 = "successful", "successful",Data!F3277="failed","unsuccessful",Data!F3277="canceled","unsuccessful",Data!F3277="live","live")</f>
        <v>successful</v>
      </c>
      <c r="C3277">
        <v>1800</v>
      </c>
      <c r="D3277" t="str" cm="1">
        <f t="array" ref="D3277">_xlfn.IFS(C3277&lt;1000,"&lt;1000",AND(C3277&gt;=1000,C3277&lt;=4999),"1000 - 4999",AND(C3277&gt;=5000,C3277&lt;=9999),"5000 - 9999",AND(C3277&gt;=10000,C3277&lt;=14999),"10000 - 14999",AND(C3277&gt;=15000,C3277&lt;=19999),"15000 - 19999",AND(C3277&gt;=20000,C3277&lt;=24999),"20000 - 24999",AND(C3277&gt;=25000,C3277&lt;=29999),"25000 - 29999",AND(C3277&gt;=30000,C3277&lt;=34999),"30000 - 34999",AND(C3277&gt;=35000,C3277&lt;=39999),"35000 - 39999",AND(C3277&gt;=40000,C3277&lt;=44999),"40000 - 44999",AND(C3277&gt;=45000,C3277&lt;=49999),"45000 - 49999",C3277&gt;=50000,"50000 or more")</f>
        <v>1000 - 4999</v>
      </c>
    </row>
    <row r="3278" spans="1:4" x14ac:dyDescent="0.25">
      <c r="A3278">
        <v>100</v>
      </c>
      <c r="B3278" t="str" cm="1">
        <f t="array" ref="B3278">_xlfn.IFS(Data!F3278 = "successful", "successful",Data!F3278="failed","unsuccessful",Data!F3278="canceled","unsuccessful",Data!F3278="live","live")</f>
        <v>successful</v>
      </c>
      <c r="C3278">
        <v>4500</v>
      </c>
      <c r="D3278" t="str" cm="1">
        <f t="array" ref="D3278">_xlfn.IFS(C3278&lt;1000,"&lt;1000",AND(C3278&gt;=1000,C3278&lt;=4999),"1000 - 4999",AND(C3278&gt;=5000,C3278&lt;=9999),"5000 - 9999",AND(C3278&gt;=10000,C3278&lt;=14999),"10000 - 14999",AND(C3278&gt;=15000,C3278&lt;=19999),"15000 - 19999",AND(C3278&gt;=20000,C3278&lt;=24999),"20000 - 24999",AND(C3278&gt;=25000,C3278&lt;=29999),"25000 - 29999",AND(C3278&gt;=30000,C3278&lt;=34999),"30000 - 34999",AND(C3278&gt;=35000,C3278&lt;=39999),"35000 - 39999",AND(C3278&gt;=40000,C3278&lt;=44999),"40000 - 44999",AND(C3278&gt;=45000,C3278&lt;=49999),"45000 - 49999",C3278&gt;=50000,"50000 or more")</f>
        <v>1000 - 4999</v>
      </c>
    </row>
    <row r="3279" spans="1:4" x14ac:dyDescent="0.25">
      <c r="A3279">
        <v>100</v>
      </c>
      <c r="B3279" t="str" cm="1">
        <f t="array" ref="B3279">_xlfn.IFS(Data!F3279 = "successful", "successful",Data!F3279="failed","unsuccessful",Data!F3279="canceled","unsuccessful",Data!F3279="live","live")</f>
        <v>successful</v>
      </c>
      <c r="C3279">
        <v>5000</v>
      </c>
      <c r="D3279" t="str" cm="1">
        <f t="array" ref="D3279">_xlfn.IFS(C3279&lt;1000,"&lt;1000",AND(C3279&gt;=1000,C3279&lt;=4999),"1000 - 4999",AND(C3279&gt;=5000,C3279&lt;=9999),"5000 - 9999",AND(C3279&gt;=10000,C3279&lt;=14999),"10000 - 14999",AND(C3279&gt;=15000,C3279&lt;=19999),"15000 - 19999",AND(C3279&gt;=20000,C3279&lt;=24999),"20000 - 24999",AND(C3279&gt;=25000,C3279&lt;=29999),"25000 - 29999",AND(C3279&gt;=30000,C3279&lt;=34999),"30000 - 34999",AND(C3279&gt;=35000,C3279&lt;=39999),"35000 - 39999",AND(C3279&gt;=40000,C3279&lt;=44999),"40000 - 44999",AND(C3279&gt;=45000,C3279&lt;=49999),"45000 - 49999",C3279&gt;=50000,"50000 or more")</f>
        <v>5000 - 9999</v>
      </c>
    </row>
    <row r="3280" spans="1:4" x14ac:dyDescent="0.25">
      <c r="A3280">
        <v>34</v>
      </c>
      <c r="B3280" t="str" cm="1">
        <f t="array" ref="B3280">_xlfn.IFS(Data!F3280 = "successful", "successful",Data!F3280="failed","unsuccessful",Data!F3280="canceled","unsuccessful",Data!F3280="live","live")</f>
        <v>successful</v>
      </c>
      <c r="C3280">
        <v>2500</v>
      </c>
      <c r="D3280" t="str" cm="1">
        <f t="array" ref="D3280">_xlfn.IFS(C3280&lt;1000,"&lt;1000",AND(C3280&gt;=1000,C3280&lt;=4999),"1000 - 4999",AND(C3280&gt;=5000,C3280&lt;=9999),"5000 - 9999",AND(C3280&gt;=10000,C3280&lt;=14999),"10000 - 14999",AND(C3280&gt;=15000,C3280&lt;=19999),"15000 - 19999",AND(C3280&gt;=20000,C3280&lt;=24999),"20000 - 24999",AND(C3280&gt;=25000,C3280&lt;=29999),"25000 - 29999",AND(C3280&gt;=30000,C3280&lt;=34999),"30000 - 34999",AND(C3280&gt;=35000,C3280&lt;=39999),"35000 - 39999",AND(C3280&gt;=40000,C3280&lt;=44999),"40000 - 44999",AND(C3280&gt;=45000,C3280&lt;=49999),"45000 - 49999",C3280&gt;=50000,"50000 or more")</f>
        <v>1000 - 4999</v>
      </c>
    </row>
    <row r="3281" spans="1:4" x14ac:dyDescent="0.25">
      <c r="A3281">
        <v>63</v>
      </c>
      <c r="B3281" t="str" cm="1">
        <f t="array" ref="B3281">_xlfn.IFS(Data!F3281 = "successful", "successful",Data!F3281="failed","unsuccessful",Data!F3281="canceled","unsuccessful",Data!F3281="live","live")</f>
        <v>successful</v>
      </c>
      <c r="C3281">
        <v>5800</v>
      </c>
      <c r="D3281" t="str" cm="1">
        <f t="array" ref="D3281">_xlfn.IFS(C3281&lt;1000,"&lt;1000",AND(C3281&gt;=1000,C3281&lt;=4999),"1000 - 4999",AND(C3281&gt;=5000,C3281&lt;=9999),"5000 - 9999",AND(C3281&gt;=10000,C3281&lt;=14999),"10000 - 14999",AND(C3281&gt;=15000,C3281&lt;=19999),"15000 - 19999",AND(C3281&gt;=20000,C3281&lt;=24999),"20000 - 24999",AND(C3281&gt;=25000,C3281&lt;=29999),"25000 - 29999",AND(C3281&gt;=30000,C3281&lt;=34999),"30000 - 34999",AND(C3281&gt;=35000,C3281&lt;=39999),"35000 - 39999",AND(C3281&gt;=40000,C3281&lt;=44999),"40000 - 44999",AND(C3281&gt;=45000,C3281&lt;=49999),"45000 - 49999",C3281&gt;=50000,"50000 or more")</f>
        <v>5000 - 9999</v>
      </c>
    </row>
    <row r="3282" spans="1:4" x14ac:dyDescent="0.25">
      <c r="A3282">
        <v>30</v>
      </c>
      <c r="B3282" t="str" cm="1">
        <f t="array" ref="B3282">_xlfn.IFS(Data!F3282 = "successful", "successful",Data!F3282="failed","unsuccessful",Data!F3282="canceled","unsuccessful",Data!F3282="live","live")</f>
        <v>successful</v>
      </c>
      <c r="C3282">
        <v>2000</v>
      </c>
      <c r="D3282" t="str" cm="1">
        <f t="array" ref="D3282">_xlfn.IFS(C3282&lt;1000,"&lt;1000",AND(C3282&gt;=1000,C3282&lt;=4999),"1000 - 4999",AND(C3282&gt;=5000,C3282&lt;=9999),"5000 - 9999",AND(C3282&gt;=10000,C3282&lt;=14999),"10000 - 14999",AND(C3282&gt;=15000,C3282&lt;=19999),"15000 - 19999",AND(C3282&gt;=20000,C3282&lt;=24999),"20000 - 24999",AND(C3282&gt;=25000,C3282&lt;=29999),"25000 - 29999",AND(C3282&gt;=30000,C3282&lt;=34999),"30000 - 34999",AND(C3282&gt;=35000,C3282&lt;=39999),"35000 - 39999",AND(C3282&gt;=40000,C3282&lt;=44999),"40000 - 44999",AND(C3282&gt;=45000,C3282&lt;=49999),"45000 - 49999",C3282&gt;=50000,"50000 or more")</f>
        <v>1000 - 4999</v>
      </c>
    </row>
    <row r="3283" spans="1:4" x14ac:dyDescent="0.25">
      <c r="A3283">
        <v>47</v>
      </c>
      <c r="B3283" t="str" cm="1">
        <f t="array" ref="B3283">_xlfn.IFS(Data!F3283 = "successful", "successful",Data!F3283="failed","unsuccessful",Data!F3283="canceled","unsuccessful",Data!F3283="live","live")</f>
        <v>successful</v>
      </c>
      <c r="C3283">
        <v>5000</v>
      </c>
      <c r="D3283" t="str" cm="1">
        <f t="array" ref="D3283">_xlfn.IFS(C3283&lt;1000,"&lt;1000",AND(C3283&gt;=1000,C3283&lt;=4999),"1000 - 4999",AND(C3283&gt;=5000,C3283&lt;=9999),"5000 - 9999",AND(C3283&gt;=10000,C3283&lt;=14999),"10000 - 14999",AND(C3283&gt;=15000,C3283&lt;=19999),"15000 - 19999",AND(C3283&gt;=20000,C3283&lt;=24999),"20000 - 24999",AND(C3283&gt;=25000,C3283&lt;=29999),"25000 - 29999",AND(C3283&gt;=30000,C3283&lt;=34999),"30000 - 34999",AND(C3283&gt;=35000,C3283&lt;=39999),"35000 - 39999",AND(C3283&gt;=40000,C3283&lt;=44999),"40000 - 44999",AND(C3283&gt;=45000,C3283&lt;=49999),"45000 - 49999",C3283&gt;=50000,"50000 or more")</f>
        <v>5000 - 9999</v>
      </c>
    </row>
    <row r="3284" spans="1:4" x14ac:dyDescent="0.25">
      <c r="A3284">
        <v>237</v>
      </c>
      <c r="B3284" t="str" cm="1">
        <f t="array" ref="B3284">_xlfn.IFS(Data!F3284 = "successful", "successful",Data!F3284="failed","unsuccessful",Data!F3284="canceled","unsuccessful",Data!F3284="live","live")</f>
        <v>successful</v>
      </c>
      <c r="C3284">
        <v>31000</v>
      </c>
      <c r="D3284" t="str" cm="1">
        <f t="array" ref="D3284">_xlfn.IFS(C3284&lt;1000,"&lt;1000",AND(C3284&gt;=1000,C3284&lt;=4999),"1000 - 4999",AND(C3284&gt;=5000,C3284&lt;=9999),"5000 - 9999",AND(C3284&gt;=10000,C3284&lt;=14999),"10000 - 14999",AND(C3284&gt;=15000,C3284&lt;=19999),"15000 - 19999",AND(C3284&gt;=20000,C3284&lt;=24999),"20000 - 24999",AND(C3284&gt;=25000,C3284&lt;=29999),"25000 - 29999",AND(C3284&gt;=30000,C3284&lt;=34999),"30000 - 34999",AND(C3284&gt;=35000,C3284&lt;=39999),"35000 - 39999",AND(C3284&gt;=40000,C3284&lt;=44999),"40000 - 44999",AND(C3284&gt;=45000,C3284&lt;=49999),"45000 - 49999",C3284&gt;=50000,"50000 or more")</f>
        <v>30000 - 34999</v>
      </c>
    </row>
    <row r="3285" spans="1:4" x14ac:dyDescent="0.25">
      <c r="A3285">
        <v>47</v>
      </c>
      <c r="B3285" t="str" cm="1">
        <f t="array" ref="B3285">_xlfn.IFS(Data!F3285 = "successful", "successful",Data!F3285="failed","unsuccessful",Data!F3285="canceled","unsuccessful",Data!F3285="live","live")</f>
        <v>successful</v>
      </c>
      <c r="C3285">
        <v>800</v>
      </c>
      <c r="D3285" t="str" cm="1">
        <f t="array" ref="D3285">_xlfn.IFS(C3285&lt;1000,"&lt;1000",AND(C3285&gt;=1000,C3285&lt;=4999),"1000 - 4999",AND(C3285&gt;=5000,C3285&lt;=9999),"5000 - 9999",AND(C3285&gt;=10000,C3285&lt;=14999),"10000 - 14999",AND(C3285&gt;=15000,C3285&lt;=19999),"15000 - 19999",AND(C3285&gt;=20000,C3285&lt;=24999),"20000 - 24999",AND(C3285&gt;=25000,C3285&lt;=29999),"25000 - 29999",AND(C3285&gt;=30000,C3285&lt;=34999),"30000 - 34999",AND(C3285&gt;=35000,C3285&lt;=39999),"35000 - 39999",AND(C3285&gt;=40000,C3285&lt;=44999),"40000 - 44999",AND(C3285&gt;=45000,C3285&lt;=49999),"45000 - 49999",C3285&gt;=50000,"50000 or more")</f>
        <v>&lt;1000</v>
      </c>
    </row>
    <row r="3286" spans="1:4" x14ac:dyDescent="0.25">
      <c r="A3286">
        <v>15</v>
      </c>
      <c r="B3286" t="str" cm="1">
        <f t="array" ref="B3286">_xlfn.IFS(Data!F3286 = "successful", "successful",Data!F3286="failed","unsuccessful",Data!F3286="canceled","unsuccessful",Data!F3286="live","live")</f>
        <v>successful</v>
      </c>
      <c r="C3286">
        <v>3000</v>
      </c>
      <c r="D3286" t="str" cm="1">
        <f t="array" ref="D3286">_xlfn.IFS(C3286&lt;1000,"&lt;1000",AND(C3286&gt;=1000,C3286&lt;=4999),"1000 - 4999",AND(C3286&gt;=5000,C3286&lt;=9999),"5000 - 9999",AND(C3286&gt;=10000,C3286&lt;=14999),"10000 - 14999",AND(C3286&gt;=15000,C3286&lt;=19999),"15000 - 19999",AND(C3286&gt;=20000,C3286&lt;=24999),"20000 - 24999",AND(C3286&gt;=25000,C3286&lt;=29999),"25000 - 29999",AND(C3286&gt;=30000,C3286&lt;=34999),"30000 - 34999",AND(C3286&gt;=35000,C3286&lt;=39999),"35000 - 39999",AND(C3286&gt;=40000,C3286&lt;=44999),"40000 - 44999",AND(C3286&gt;=45000,C3286&lt;=49999),"45000 - 49999",C3286&gt;=50000,"50000 or more")</f>
        <v>1000 - 4999</v>
      </c>
    </row>
    <row r="3287" spans="1:4" x14ac:dyDescent="0.25">
      <c r="A3287">
        <v>81</v>
      </c>
      <c r="B3287" t="str" cm="1">
        <f t="array" ref="B3287">_xlfn.IFS(Data!F3287 = "successful", "successful",Data!F3287="failed","unsuccessful",Data!F3287="canceled","unsuccessful",Data!F3287="live","live")</f>
        <v>successful</v>
      </c>
      <c r="C3287">
        <v>4999</v>
      </c>
      <c r="D3287" t="str" cm="1">
        <f t="array" ref="D3287">_xlfn.IFS(C3287&lt;1000,"&lt;1000",AND(C3287&gt;=1000,C3287&lt;=4999),"1000 - 4999",AND(C3287&gt;=5000,C3287&lt;=9999),"5000 - 9999",AND(C3287&gt;=10000,C3287&lt;=14999),"10000 - 14999",AND(C3287&gt;=15000,C3287&lt;=19999),"15000 - 19999",AND(C3287&gt;=20000,C3287&lt;=24999),"20000 - 24999",AND(C3287&gt;=25000,C3287&lt;=29999),"25000 - 29999",AND(C3287&gt;=30000,C3287&lt;=34999),"30000 - 34999",AND(C3287&gt;=35000,C3287&lt;=39999),"35000 - 39999",AND(C3287&gt;=40000,C3287&lt;=44999),"40000 - 44999",AND(C3287&gt;=45000,C3287&lt;=49999),"45000 - 49999",C3287&gt;=50000,"50000 or more")</f>
        <v>1000 - 4999</v>
      </c>
    </row>
    <row r="3288" spans="1:4" x14ac:dyDescent="0.25">
      <c r="A3288">
        <v>122</v>
      </c>
      <c r="B3288" t="str" cm="1">
        <f t="array" ref="B3288">_xlfn.IFS(Data!F3288 = "successful", "successful",Data!F3288="failed","unsuccessful",Data!F3288="canceled","unsuccessful",Data!F3288="live","live")</f>
        <v>successful</v>
      </c>
      <c r="C3288">
        <v>15000</v>
      </c>
      <c r="D3288" t="str" cm="1">
        <f t="array" ref="D3288">_xlfn.IFS(C3288&lt;1000,"&lt;1000",AND(C3288&gt;=1000,C3288&lt;=4999),"1000 - 4999",AND(C3288&gt;=5000,C3288&lt;=9999),"5000 - 9999",AND(C3288&gt;=10000,C3288&lt;=14999),"10000 - 14999",AND(C3288&gt;=15000,C3288&lt;=19999),"15000 - 19999",AND(C3288&gt;=20000,C3288&lt;=24999),"20000 - 24999",AND(C3288&gt;=25000,C3288&lt;=29999),"25000 - 29999",AND(C3288&gt;=30000,C3288&lt;=34999),"30000 - 34999",AND(C3288&gt;=35000,C3288&lt;=39999),"35000 - 39999",AND(C3288&gt;=40000,C3288&lt;=44999),"40000 - 44999",AND(C3288&gt;=45000,C3288&lt;=49999),"45000 - 49999",C3288&gt;=50000,"50000 or more")</f>
        <v>15000 - 19999</v>
      </c>
    </row>
    <row r="3289" spans="1:4" x14ac:dyDescent="0.25">
      <c r="A3289">
        <v>34</v>
      </c>
      <c r="B3289" t="str" cm="1">
        <f t="array" ref="B3289">_xlfn.IFS(Data!F3289 = "successful", "successful",Data!F3289="failed","unsuccessful",Data!F3289="canceled","unsuccessful",Data!F3289="live","live")</f>
        <v>successful</v>
      </c>
      <c r="C3289">
        <v>2500</v>
      </c>
      <c r="D3289" t="str" cm="1">
        <f t="array" ref="D3289">_xlfn.IFS(C3289&lt;1000,"&lt;1000",AND(C3289&gt;=1000,C3289&lt;=4999),"1000 - 4999",AND(C3289&gt;=5000,C3289&lt;=9999),"5000 - 9999",AND(C3289&gt;=10000,C3289&lt;=14999),"10000 - 14999",AND(C3289&gt;=15000,C3289&lt;=19999),"15000 - 19999",AND(C3289&gt;=20000,C3289&lt;=24999),"20000 - 24999",AND(C3289&gt;=25000,C3289&lt;=29999),"25000 - 29999",AND(C3289&gt;=30000,C3289&lt;=34999),"30000 - 34999",AND(C3289&gt;=35000,C3289&lt;=39999),"35000 - 39999",AND(C3289&gt;=40000,C3289&lt;=44999),"40000 - 44999",AND(C3289&gt;=45000,C3289&lt;=49999),"45000 - 49999",C3289&gt;=50000,"50000 or more")</f>
        <v>1000 - 4999</v>
      </c>
    </row>
    <row r="3290" spans="1:4" x14ac:dyDescent="0.25">
      <c r="A3290">
        <v>207</v>
      </c>
      <c r="B3290" t="str" cm="1">
        <f t="array" ref="B3290">_xlfn.IFS(Data!F3290 = "successful", "successful",Data!F3290="failed","unsuccessful",Data!F3290="canceled","unsuccessful",Data!F3290="live","live")</f>
        <v>successful</v>
      </c>
      <c r="C3290">
        <v>10000</v>
      </c>
      <c r="D3290" t="str" cm="1">
        <f t="array" ref="D3290">_xlfn.IFS(C3290&lt;1000,"&lt;1000",AND(C3290&gt;=1000,C3290&lt;=4999),"1000 - 4999",AND(C3290&gt;=5000,C3290&lt;=9999),"5000 - 9999",AND(C3290&gt;=10000,C3290&lt;=14999),"10000 - 14999",AND(C3290&gt;=15000,C3290&lt;=19999),"15000 - 19999",AND(C3290&gt;=20000,C3290&lt;=24999),"20000 - 24999",AND(C3290&gt;=25000,C3290&lt;=29999),"25000 - 29999",AND(C3290&gt;=30000,C3290&lt;=34999),"30000 - 34999",AND(C3290&gt;=35000,C3290&lt;=39999),"35000 - 39999",AND(C3290&gt;=40000,C3290&lt;=44999),"40000 - 44999",AND(C3290&gt;=45000,C3290&lt;=49999),"45000 - 49999",C3290&gt;=50000,"50000 or more")</f>
        <v>10000 - 14999</v>
      </c>
    </row>
    <row r="3291" spans="1:4" x14ac:dyDescent="0.25">
      <c r="A3291">
        <v>25</v>
      </c>
      <c r="B3291" t="str" cm="1">
        <f t="array" ref="B3291">_xlfn.IFS(Data!F3291 = "successful", "successful",Data!F3291="failed","unsuccessful",Data!F3291="canceled","unsuccessful",Data!F3291="live","live")</f>
        <v>successful</v>
      </c>
      <c r="C3291">
        <v>500</v>
      </c>
      <c r="D3291" t="str" cm="1">
        <f t="array" ref="D3291">_xlfn.IFS(C3291&lt;1000,"&lt;1000",AND(C3291&gt;=1000,C3291&lt;=4999),"1000 - 4999",AND(C3291&gt;=5000,C3291&lt;=9999),"5000 - 9999",AND(C3291&gt;=10000,C3291&lt;=14999),"10000 - 14999",AND(C3291&gt;=15000,C3291&lt;=19999),"15000 - 19999",AND(C3291&gt;=20000,C3291&lt;=24999),"20000 - 24999",AND(C3291&gt;=25000,C3291&lt;=29999),"25000 - 29999",AND(C3291&gt;=30000,C3291&lt;=34999),"30000 - 34999",AND(C3291&gt;=35000,C3291&lt;=39999),"35000 - 39999",AND(C3291&gt;=40000,C3291&lt;=44999),"40000 - 44999",AND(C3291&gt;=45000,C3291&lt;=49999),"45000 - 49999",C3291&gt;=50000,"50000 or more")</f>
        <v>&lt;1000</v>
      </c>
    </row>
    <row r="3292" spans="1:4" x14ac:dyDescent="0.25">
      <c r="A3292">
        <v>72</v>
      </c>
      <c r="B3292" t="str" cm="1">
        <f t="array" ref="B3292">_xlfn.IFS(Data!F3292 = "successful", "successful",Data!F3292="failed","unsuccessful",Data!F3292="canceled","unsuccessful",Data!F3292="live","live")</f>
        <v>successful</v>
      </c>
      <c r="C3292">
        <v>2000</v>
      </c>
      <c r="D3292" t="str" cm="1">
        <f t="array" ref="D3292">_xlfn.IFS(C3292&lt;1000,"&lt;1000",AND(C3292&gt;=1000,C3292&lt;=4999),"1000 - 4999",AND(C3292&gt;=5000,C3292&lt;=9999),"5000 - 9999",AND(C3292&gt;=10000,C3292&lt;=14999),"10000 - 14999",AND(C3292&gt;=15000,C3292&lt;=19999),"15000 - 19999",AND(C3292&gt;=20000,C3292&lt;=24999),"20000 - 24999",AND(C3292&gt;=25000,C3292&lt;=29999),"25000 - 29999",AND(C3292&gt;=30000,C3292&lt;=34999),"30000 - 34999",AND(C3292&gt;=35000,C3292&lt;=39999),"35000 - 39999",AND(C3292&gt;=40000,C3292&lt;=44999),"40000 - 44999",AND(C3292&gt;=45000,C3292&lt;=49999),"45000 - 49999",C3292&gt;=50000,"50000 or more")</f>
        <v>1000 - 4999</v>
      </c>
    </row>
    <row r="3293" spans="1:4" x14ac:dyDescent="0.25">
      <c r="A3293">
        <v>14</v>
      </c>
      <c r="B3293" t="str" cm="1">
        <f t="array" ref="B3293">_xlfn.IFS(Data!F3293 = "successful", "successful",Data!F3293="failed","unsuccessful",Data!F3293="canceled","unsuccessful",Data!F3293="live","live")</f>
        <v>successful</v>
      </c>
      <c r="C3293">
        <v>500</v>
      </c>
      <c r="D3293" t="str" cm="1">
        <f t="array" ref="D3293">_xlfn.IFS(C3293&lt;1000,"&lt;1000",AND(C3293&gt;=1000,C3293&lt;=4999),"1000 - 4999",AND(C3293&gt;=5000,C3293&lt;=9999),"5000 - 9999",AND(C3293&gt;=10000,C3293&lt;=14999),"10000 - 14999",AND(C3293&gt;=15000,C3293&lt;=19999),"15000 - 19999",AND(C3293&gt;=20000,C3293&lt;=24999),"20000 - 24999",AND(C3293&gt;=25000,C3293&lt;=29999),"25000 - 29999",AND(C3293&gt;=30000,C3293&lt;=34999),"30000 - 34999",AND(C3293&gt;=35000,C3293&lt;=39999),"35000 - 39999",AND(C3293&gt;=40000,C3293&lt;=44999),"40000 - 44999",AND(C3293&gt;=45000,C3293&lt;=49999),"45000 - 49999",C3293&gt;=50000,"50000 or more")</f>
        <v>&lt;1000</v>
      </c>
    </row>
    <row r="3294" spans="1:4" x14ac:dyDescent="0.25">
      <c r="A3294">
        <v>15</v>
      </c>
      <c r="B3294" t="str" cm="1">
        <f t="array" ref="B3294">_xlfn.IFS(Data!F3294 = "successful", "successful",Data!F3294="failed","unsuccessful",Data!F3294="canceled","unsuccessful",Data!F3294="live","live")</f>
        <v>successful</v>
      </c>
      <c r="C3294">
        <v>101</v>
      </c>
      <c r="D3294" t="str" cm="1">
        <f t="array" ref="D3294">_xlfn.IFS(C3294&lt;1000,"&lt;1000",AND(C3294&gt;=1000,C3294&lt;=4999),"1000 - 4999",AND(C3294&gt;=5000,C3294&lt;=9999),"5000 - 9999",AND(C3294&gt;=10000,C3294&lt;=14999),"10000 - 14999",AND(C3294&gt;=15000,C3294&lt;=19999),"15000 - 19999",AND(C3294&gt;=20000,C3294&lt;=24999),"20000 - 24999",AND(C3294&gt;=25000,C3294&lt;=29999),"25000 - 29999",AND(C3294&gt;=30000,C3294&lt;=34999),"30000 - 34999",AND(C3294&gt;=35000,C3294&lt;=39999),"35000 - 39999",AND(C3294&gt;=40000,C3294&lt;=44999),"40000 - 44999",AND(C3294&gt;=45000,C3294&lt;=49999),"45000 - 49999",C3294&gt;=50000,"50000 or more")</f>
        <v>&lt;1000</v>
      </c>
    </row>
    <row r="3295" spans="1:4" x14ac:dyDescent="0.25">
      <c r="A3295">
        <v>91</v>
      </c>
      <c r="B3295" t="str" cm="1">
        <f t="array" ref="B3295">_xlfn.IFS(Data!F3295 = "successful", "successful",Data!F3295="failed","unsuccessful",Data!F3295="canceled","unsuccessful",Data!F3295="live","live")</f>
        <v>successful</v>
      </c>
      <c r="C3295">
        <v>4500</v>
      </c>
      <c r="D3295" t="str" cm="1">
        <f t="array" ref="D3295">_xlfn.IFS(C3295&lt;1000,"&lt;1000",AND(C3295&gt;=1000,C3295&lt;=4999),"1000 - 4999",AND(C3295&gt;=5000,C3295&lt;=9999),"5000 - 9999",AND(C3295&gt;=10000,C3295&lt;=14999),"10000 - 14999",AND(C3295&gt;=15000,C3295&lt;=19999),"15000 - 19999",AND(C3295&gt;=20000,C3295&lt;=24999),"20000 - 24999",AND(C3295&gt;=25000,C3295&lt;=29999),"25000 - 29999",AND(C3295&gt;=30000,C3295&lt;=34999),"30000 - 34999",AND(C3295&gt;=35000,C3295&lt;=39999),"35000 - 39999",AND(C3295&gt;=40000,C3295&lt;=44999),"40000 - 44999",AND(C3295&gt;=45000,C3295&lt;=49999),"45000 - 49999",C3295&gt;=50000,"50000 or more")</f>
        <v>1000 - 4999</v>
      </c>
    </row>
    <row r="3296" spans="1:4" x14ac:dyDescent="0.25">
      <c r="A3296">
        <v>24</v>
      </c>
      <c r="B3296" t="str" cm="1">
        <f t="array" ref="B3296">_xlfn.IFS(Data!F3296 = "successful", "successful",Data!F3296="failed","unsuccessful",Data!F3296="canceled","unsuccessful",Data!F3296="live","live")</f>
        <v>successful</v>
      </c>
      <c r="C3296">
        <v>600</v>
      </c>
      <c r="D3296" t="str" cm="1">
        <f t="array" ref="D3296">_xlfn.IFS(C3296&lt;1000,"&lt;1000",AND(C3296&gt;=1000,C3296&lt;=4999),"1000 - 4999",AND(C3296&gt;=5000,C3296&lt;=9999),"5000 - 9999",AND(C3296&gt;=10000,C3296&lt;=14999),"10000 - 14999",AND(C3296&gt;=15000,C3296&lt;=19999),"15000 - 19999",AND(C3296&gt;=20000,C3296&lt;=24999),"20000 - 24999",AND(C3296&gt;=25000,C3296&lt;=29999),"25000 - 29999",AND(C3296&gt;=30000,C3296&lt;=34999),"30000 - 34999",AND(C3296&gt;=35000,C3296&lt;=39999),"35000 - 39999",AND(C3296&gt;=40000,C3296&lt;=44999),"40000 - 44999",AND(C3296&gt;=45000,C3296&lt;=49999),"45000 - 49999",C3296&gt;=50000,"50000 or more")</f>
        <v>&lt;1000</v>
      </c>
    </row>
    <row r="3297" spans="1:4" x14ac:dyDescent="0.25">
      <c r="A3297">
        <v>27</v>
      </c>
      <c r="B3297" t="str" cm="1">
        <f t="array" ref="B3297">_xlfn.IFS(Data!F3297 = "successful", "successful",Data!F3297="failed","unsuccessful",Data!F3297="canceled","unsuccessful",Data!F3297="live","live")</f>
        <v>successful</v>
      </c>
      <c r="C3297">
        <v>700</v>
      </c>
      <c r="D3297" t="str" cm="1">
        <f t="array" ref="D3297">_xlfn.IFS(C3297&lt;1000,"&lt;1000",AND(C3297&gt;=1000,C3297&lt;=4999),"1000 - 4999",AND(C3297&gt;=5000,C3297&lt;=9999),"5000 - 9999",AND(C3297&gt;=10000,C3297&lt;=14999),"10000 - 14999",AND(C3297&gt;=15000,C3297&lt;=19999),"15000 - 19999",AND(C3297&gt;=20000,C3297&lt;=24999),"20000 - 24999",AND(C3297&gt;=25000,C3297&lt;=29999),"25000 - 29999",AND(C3297&gt;=30000,C3297&lt;=34999),"30000 - 34999",AND(C3297&gt;=35000,C3297&lt;=39999),"35000 - 39999",AND(C3297&gt;=40000,C3297&lt;=44999),"40000 - 44999",AND(C3297&gt;=45000,C3297&lt;=49999),"45000 - 49999",C3297&gt;=50000,"50000 or more")</f>
        <v>&lt;1000</v>
      </c>
    </row>
    <row r="3298" spans="1:4" x14ac:dyDescent="0.25">
      <c r="A3298">
        <v>47</v>
      </c>
      <c r="B3298" t="str" cm="1">
        <f t="array" ref="B3298">_xlfn.IFS(Data!F3298 = "successful", "successful",Data!F3298="failed","unsuccessful",Data!F3298="canceled","unsuccessful",Data!F3298="live","live")</f>
        <v>successful</v>
      </c>
      <c r="C3298">
        <v>1500</v>
      </c>
      <c r="D3298" t="str" cm="1">
        <f t="array" ref="D3298">_xlfn.IFS(C3298&lt;1000,"&lt;1000",AND(C3298&gt;=1000,C3298&lt;=4999),"1000 - 4999",AND(C3298&gt;=5000,C3298&lt;=9999),"5000 - 9999",AND(C3298&gt;=10000,C3298&lt;=14999),"10000 - 14999",AND(C3298&gt;=15000,C3298&lt;=19999),"15000 - 19999",AND(C3298&gt;=20000,C3298&lt;=24999),"20000 - 24999",AND(C3298&gt;=25000,C3298&lt;=29999),"25000 - 29999",AND(C3298&gt;=30000,C3298&lt;=34999),"30000 - 34999",AND(C3298&gt;=35000,C3298&lt;=39999),"35000 - 39999",AND(C3298&gt;=40000,C3298&lt;=44999),"40000 - 44999",AND(C3298&gt;=45000,C3298&lt;=49999),"45000 - 49999",C3298&gt;=50000,"50000 or more")</f>
        <v>1000 - 4999</v>
      </c>
    </row>
    <row r="3299" spans="1:4" x14ac:dyDescent="0.25">
      <c r="A3299">
        <v>44</v>
      </c>
      <c r="B3299" t="str" cm="1">
        <f t="array" ref="B3299">_xlfn.IFS(Data!F3299 = "successful", "successful",Data!F3299="failed","unsuccessful",Data!F3299="canceled","unsuccessful",Data!F3299="live","live")</f>
        <v>successful</v>
      </c>
      <c r="C3299">
        <v>5500</v>
      </c>
      <c r="D3299" t="str" cm="1">
        <f t="array" ref="D3299">_xlfn.IFS(C3299&lt;1000,"&lt;1000",AND(C3299&gt;=1000,C3299&lt;=4999),"1000 - 4999",AND(C3299&gt;=5000,C3299&lt;=9999),"5000 - 9999",AND(C3299&gt;=10000,C3299&lt;=14999),"10000 - 14999",AND(C3299&gt;=15000,C3299&lt;=19999),"15000 - 19999",AND(C3299&gt;=20000,C3299&lt;=24999),"20000 - 24999",AND(C3299&gt;=25000,C3299&lt;=29999),"25000 - 29999",AND(C3299&gt;=30000,C3299&lt;=34999),"30000 - 34999",AND(C3299&gt;=35000,C3299&lt;=39999),"35000 - 39999",AND(C3299&gt;=40000,C3299&lt;=44999),"40000 - 44999",AND(C3299&gt;=45000,C3299&lt;=49999),"45000 - 49999",C3299&gt;=50000,"50000 or more")</f>
        <v>5000 - 9999</v>
      </c>
    </row>
    <row r="3300" spans="1:4" x14ac:dyDescent="0.25">
      <c r="A3300">
        <v>72</v>
      </c>
      <c r="B3300" t="str" cm="1">
        <f t="array" ref="B3300">_xlfn.IFS(Data!F3300 = "successful", "successful",Data!F3300="failed","unsuccessful",Data!F3300="canceled","unsuccessful",Data!F3300="live","live")</f>
        <v>successful</v>
      </c>
      <c r="C3300">
        <v>10000</v>
      </c>
      <c r="D3300" t="str" cm="1">
        <f t="array" ref="D3300">_xlfn.IFS(C3300&lt;1000,"&lt;1000",AND(C3300&gt;=1000,C3300&lt;=4999),"1000 - 4999",AND(C3300&gt;=5000,C3300&lt;=9999),"5000 - 9999",AND(C3300&gt;=10000,C3300&lt;=14999),"10000 - 14999",AND(C3300&gt;=15000,C3300&lt;=19999),"15000 - 19999",AND(C3300&gt;=20000,C3300&lt;=24999),"20000 - 24999",AND(C3300&gt;=25000,C3300&lt;=29999),"25000 - 29999",AND(C3300&gt;=30000,C3300&lt;=34999),"30000 - 34999",AND(C3300&gt;=35000,C3300&lt;=39999),"35000 - 39999",AND(C3300&gt;=40000,C3300&lt;=44999),"40000 - 44999",AND(C3300&gt;=45000,C3300&lt;=49999),"45000 - 49999",C3300&gt;=50000,"50000 or more")</f>
        <v>10000 - 14999</v>
      </c>
    </row>
    <row r="3301" spans="1:4" x14ac:dyDescent="0.25">
      <c r="A3301">
        <v>63</v>
      </c>
      <c r="B3301" t="str" cm="1">
        <f t="array" ref="B3301">_xlfn.IFS(Data!F3301 = "successful", "successful",Data!F3301="failed","unsuccessful",Data!F3301="canceled","unsuccessful",Data!F3301="live","live")</f>
        <v>successful</v>
      </c>
      <c r="C3301">
        <v>3000</v>
      </c>
      <c r="D3301" t="str" cm="1">
        <f t="array" ref="D3301">_xlfn.IFS(C3301&lt;1000,"&lt;1000",AND(C3301&gt;=1000,C3301&lt;=4999),"1000 - 4999",AND(C3301&gt;=5000,C3301&lt;=9999),"5000 - 9999",AND(C3301&gt;=10000,C3301&lt;=14999),"10000 - 14999",AND(C3301&gt;=15000,C3301&lt;=19999),"15000 - 19999",AND(C3301&gt;=20000,C3301&lt;=24999),"20000 - 24999",AND(C3301&gt;=25000,C3301&lt;=29999),"25000 - 29999",AND(C3301&gt;=30000,C3301&lt;=34999),"30000 - 34999",AND(C3301&gt;=35000,C3301&lt;=39999),"35000 - 39999",AND(C3301&gt;=40000,C3301&lt;=44999),"40000 - 44999",AND(C3301&gt;=45000,C3301&lt;=49999),"45000 - 49999",C3301&gt;=50000,"50000 or more")</f>
        <v>1000 - 4999</v>
      </c>
    </row>
    <row r="3302" spans="1:4" x14ac:dyDescent="0.25">
      <c r="A3302">
        <v>88</v>
      </c>
      <c r="B3302" t="str" cm="1">
        <f t="array" ref="B3302">_xlfn.IFS(Data!F3302 = "successful", "successful",Data!F3302="failed","unsuccessful",Data!F3302="canceled","unsuccessful",Data!F3302="live","live")</f>
        <v>successful</v>
      </c>
      <c r="C3302">
        <v>3000</v>
      </c>
      <c r="D3302" t="str" cm="1">
        <f t="array" ref="D3302">_xlfn.IFS(C3302&lt;1000,"&lt;1000",AND(C3302&gt;=1000,C3302&lt;=4999),"1000 - 4999",AND(C3302&gt;=5000,C3302&lt;=9999),"5000 - 9999",AND(C3302&gt;=10000,C3302&lt;=14999),"10000 - 14999",AND(C3302&gt;=15000,C3302&lt;=19999),"15000 - 19999",AND(C3302&gt;=20000,C3302&lt;=24999),"20000 - 24999",AND(C3302&gt;=25000,C3302&lt;=29999),"25000 - 29999",AND(C3302&gt;=30000,C3302&lt;=34999),"30000 - 34999",AND(C3302&gt;=35000,C3302&lt;=39999),"35000 - 39999",AND(C3302&gt;=40000,C3302&lt;=44999),"40000 - 44999",AND(C3302&gt;=45000,C3302&lt;=49999),"45000 - 49999",C3302&gt;=50000,"50000 or more")</f>
        <v>1000 - 4999</v>
      </c>
    </row>
    <row r="3303" spans="1:4" x14ac:dyDescent="0.25">
      <c r="A3303">
        <v>70</v>
      </c>
      <c r="B3303" t="str" cm="1">
        <f t="array" ref="B3303">_xlfn.IFS(Data!F3303 = "successful", "successful",Data!F3303="failed","unsuccessful",Data!F3303="canceled","unsuccessful",Data!F3303="live","live")</f>
        <v>successful</v>
      </c>
      <c r="C3303">
        <v>3000</v>
      </c>
      <c r="D3303" t="str" cm="1">
        <f t="array" ref="D3303">_xlfn.IFS(C3303&lt;1000,"&lt;1000",AND(C3303&gt;=1000,C3303&lt;=4999),"1000 - 4999",AND(C3303&gt;=5000,C3303&lt;=9999),"5000 - 9999",AND(C3303&gt;=10000,C3303&lt;=14999),"10000 - 14999",AND(C3303&gt;=15000,C3303&lt;=19999),"15000 - 19999",AND(C3303&gt;=20000,C3303&lt;=24999),"20000 - 24999",AND(C3303&gt;=25000,C3303&lt;=29999),"25000 - 29999",AND(C3303&gt;=30000,C3303&lt;=34999),"30000 - 34999",AND(C3303&gt;=35000,C3303&lt;=39999),"35000 - 39999",AND(C3303&gt;=40000,C3303&lt;=44999),"40000 - 44999",AND(C3303&gt;=45000,C3303&lt;=49999),"45000 - 49999",C3303&gt;=50000,"50000 or more")</f>
        <v>1000 - 4999</v>
      </c>
    </row>
    <row r="3304" spans="1:4" x14ac:dyDescent="0.25">
      <c r="A3304">
        <v>50</v>
      </c>
      <c r="B3304" t="str" cm="1">
        <f t="array" ref="B3304">_xlfn.IFS(Data!F3304 = "successful", "successful",Data!F3304="failed","unsuccessful",Data!F3304="canceled","unsuccessful",Data!F3304="live","live")</f>
        <v>successful</v>
      </c>
      <c r="C3304">
        <v>8400</v>
      </c>
      <c r="D3304" t="str" cm="1">
        <f t="array" ref="D3304">_xlfn.IFS(C3304&lt;1000,"&lt;1000",AND(C3304&gt;=1000,C3304&lt;=4999),"1000 - 4999",AND(C3304&gt;=5000,C3304&lt;=9999),"5000 - 9999",AND(C3304&gt;=10000,C3304&lt;=14999),"10000 - 14999",AND(C3304&gt;=15000,C3304&lt;=19999),"15000 - 19999",AND(C3304&gt;=20000,C3304&lt;=24999),"20000 - 24999",AND(C3304&gt;=25000,C3304&lt;=29999),"25000 - 29999",AND(C3304&gt;=30000,C3304&lt;=34999),"30000 - 34999",AND(C3304&gt;=35000,C3304&lt;=39999),"35000 - 39999",AND(C3304&gt;=40000,C3304&lt;=44999),"40000 - 44999",AND(C3304&gt;=45000,C3304&lt;=49999),"45000 - 49999",C3304&gt;=50000,"50000 or more")</f>
        <v>5000 - 9999</v>
      </c>
    </row>
    <row r="3305" spans="1:4" x14ac:dyDescent="0.25">
      <c r="A3305">
        <v>35</v>
      </c>
      <c r="B3305" t="str" cm="1">
        <f t="array" ref="B3305">_xlfn.IFS(Data!F3305 = "successful", "successful",Data!F3305="failed","unsuccessful",Data!F3305="canceled","unsuccessful",Data!F3305="live","live")</f>
        <v>successful</v>
      </c>
      <c r="C3305">
        <v>1800</v>
      </c>
      <c r="D3305" t="str" cm="1">
        <f t="array" ref="D3305">_xlfn.IFS(C3305&lt;1000,"&lt;1000",AND(C3305&gt;=1000,C3305&lt;=4999),"1000 - 4999",AND(C3305&gt;=5000,C3305&lt;=9999),"5000 - 9999",AND(C3305&gt;=10000,C3305&lt;=14999),"10000 - 14999",AND(C3305&gt;=15000,C3305&lt;=19999),"15000 - 19999",AND(C3305&gt;=20000,C3305&lt;=24999),"20000 - 24999",AND(C3305&gt;=25000,C3305&lt;=29999),"25000 - 29999",AND(C3305&gt;=30000,C3305&lt;=34999),"30000 - 34999",AND(C3305&gt;=35000,C3305&lt;=39999),"35000 - 39999",AND(C3305&gt;=40000,C3305&lt;=44999),"40000 - 44999",AND(C3305&gt;=45000,C3305&lt;=49999),"45000 - 49999",C3305&gt;=50000,"50000 or more")</f>
        <v>1000 - 4999</v>
      </c>
    </row>
    <row r="3306" spans="1:4" x14ac:dyDescent="0.25">
      <c r="A3306">
        <v>175</v>
      </c>
      <c r="B3306" t="str" cm="1">
        <f t="array" ref="B3306">_xlfn.IFS(Data!F3306 = "successful", "successful",Data!F3306="failed","unsuccessful",Data!F3306="canceled","unsuccessful",Data!F3306="live","live")</f>
        <v>successful</v>
      </c>
      <c r="C3306">
        <v>15000</v>
      </c>
      <c r="D3306" t="str" cm="1">
        <f t="array" ref="D3306">_xlfn.IFS(C3306&lt;1000,"&lt;1000",AND(C3306&gt;=1000,C3306&lt;=4999),"1000 - 4999",AND(C3306&gt;=5000,C3306&lt;=9999),"5000 - 9999",AND(C3306&gt;=10000,C3306&lt;=14999),"10000 - 14999",AND(C3306&gt;=15000,C3306&lt;=19999),"15000 - 19999",AND(C3306&gt;=20000,C3306&lt;=24999),"20000 - 24999",AND(C3306&gt;=25000,C3306&lt;=29999),"25000 - 29999",AND(C3306&gt;=30000,C3306&lt;=34999),"30000 - 34999",AND(C3306&gt;=35000,C3306&lt;=39999),"35000 - 39999",AND(C3306&gt;=40000,C3306&lt;=44999),"40000 - 44999",AND(C3306&gt;=45000,C3306&lt;=49999),"45000 - 49999",C3306&gt;=50000,"50000 or more")</f>
        <v>15000 - 19999</v>
      </c>
    </row>
    <row r="3307" spans="1:4" x14ac:dyDescent="0.25">
      <c r="A3307">
        <v>20</v>
      </c>
      <c r="B3307" t="str" cm="1">
        <f t="array" ref="B3307">_xlfn.IFS(Data!F3307 = "successful", "successful",Data!F3307="failed","unsuccessful",Data!F3307="canceled","unsuccessful",Data!F3307="live","live")</f>
        <v>successful</v>
      </c>
      <c r="C3307">
        <v>4000</v>
      </c>
      <c r="D3307" t="str" cm="1">
        <f t="array" ref="D3307">_xlfn.IFS(C3307&lt;1000,"&lt;1000",AND(C3307&gt;=1000,C3307&lt;=4999),"1000 - 4999",AND(C3307&gt;=5000,C3307&lt;=9999),"5000 - 9999",AND(C3307&gt;=10000,C3307&lt;=14999),"10000 - 14999",AND(C3307&gt;=15000,C3307&lt;=19999),"15000 - 19999",AND(C3307&gt;=20000,C3307&lt;=24999),"20000 - 24999",AND(C3307&gt;=25000,C3307&lt;=29999),"25000 - 29999",AND(C3307&gt;=30000,C3307&lt;=34999),"30000 - 34999",AND(C3307&gt;=35000,C3307&lt;=39999),"35000 - 39999",AND(C3307&gt;=40000,C3307&lt;=44999),"40000 - 44999",AND(C3307&gt;=45000,C3307&lt;=49999),"45000 - 49999",C3307&gt;=50000,"50000 or more")</f>
        <v>1000 - 4999</v>
      </c>
    </row>
    <row r="3308" spans="1:4" x14ac:dyDescent="0.25">
      <c r="A3308">
        <v>54</v>
      </c>
      <c r="B3308" t="str" cm="1">
        <f t="array" ref="B3308">_xlfn.IFS(Data!F3308 = "successful", "successful",Data!F3308="failed","unsuccessful",Data!F3308="canceled","unsuccessful",Data!F3308="live","live")</f>
        <v>successful</v>
      </c>
      <c r="C3308">
        <v>1500</v>
      </c>
      <c r="D3308" t="str" cm="1">
        <f t="array" ref="D3308">_xlfn.IFS(C3308&lt;1000,"&lt;1000",AND(C3308&gt;=1000,C3308&lt;=4999),"1000 - 4999",AND(C3308&gt;=5000,C3308&lt;=9999),"5000 - 9999",AND(C3308&gt;=10000,C3308&lt;=14999),"10000 - 14999",AND(C3308&gt;=15000,C3308&lt;=19999),"15000 - 19999",AND(C3308&gt;=20000,C3308&lt;=24999),"20000 - 24999",AND(C3308&gt;=25000,C3308&lt;=29999),"25000 - 29999",AND(C3308&gt;=30000,C3308&lt;=34999),"30000 - 34999",AND(C3308&gt;=35000,C3308&lt;=39999),"35000 - 39999",AND(C3308&gt;=40000,C3308&lt;=44999),"40000 - 44999",AND(C3308&gt;=45000,C3308&lt;=49999),"45000 - 49999",C3308&gt;=50000,"50000 or more")</f>
        <v>1000 - 4999</v>
      </c>
    </row>
    <row r="3309" spans="1:4" x14ac:dyDescent="0.25">
      <c r="A3309">
        <v>20</v>
      </c>
      <c r="B3309" t="str" cm="1">
        <f t="array" ref="B3309">_xlfn.IFS(Data!F3309 = "successful", "successful",Data!F3309="failed","unsuccessful",Data!F3309="canceled","unsuccessful",Data!F3309="live","live")</f>
        <v>successful</v>
      </c>
      <c r="C3309">
        <v>1000</v>
      </c>
      <c r="D3309" t="str" cm="1">
        <f t="array" ref="D3309">_xlfn.IFS(C3309&lt;1000,"&lt;1000",AND(C3309&gt;=1000,C3309&lt;=4999),"1000 - 4999",AND(C3309&gt;=5000,C3309&lt;=9999),"5000 - 9999",AND(C3309&gt;=10000,C3309&lt;=14999),"10000 - 14999",AND(C3309&gt;=15000,C3309&lt;=19999),"15000 - 19999",AND(C3309&gt;=20000,C3309&lt;=24999),"20000 - 24999",AND(C3309&gt;=25000,C3309&lt;=29999),"25000 - 29999",AND(C3309&gt;=30000,C3309&lt;=34999),"30000 - 34999",AND(C3309&gt;=35000,C3309&lt;=39999),"35000 - 39999",AND(C3309&gt;=40000,C3309&lt;=44999),"40000 - 44999",AND(C3309&gt;=45000,C3309&lt;=49999),"45000 - 49999",C3309&gt;=50000,"50000 or more")</f>
        <v>1000 - 4999</v>
      </c>
    </row>
    <row r="3310" spans="1:4" x14ac:dyDescent="0.25">
      <c r="A3310">
        <v>57</v>
      </c>
      <c r="B3310" t="str" cm="1">
        <f t="array" ref="B3310">_xlfn.IFS(Data!F3310 = "successful", "successful",Data!F3310="failed","unsuccessful",Data!F3310="canceled","unsuccessful",Data!F3310="live","live")</f>
        <v>successful</v>
      </c>
      <c r="C3310">
        <v>3500</v>
      </c>
      <c r="D3310" t="str" cm="1">
        <f t="array" ref="D3310">_xlfn.IFS(C3310&lt;1000,"&lt;1000",AND(C3310&gt;=1000,C3310&lt;=4999),"1000 - 4999",AND(C3310&gt;=5000,C3310&lt;=9999),"5000 - 9999",AND(C3310&gt;=10000,C3310&lt;=14999),"10000 - 14999",AND(C3310&gt;=15000,C3310&lt;=19999),"15000 - 19999",AND(C3310&gt;=20000,C3310&lt;=24999),"20000 - 24999",AND(C3310&gt;=25000,C3310&lt;=29999),"25000 - 29999",AND(C3310&gt;=30000,C3310&lt;=34999),"30000 - 34999",AND(C3310&gt;=35000,C3310&lt;=39999),"35000 - 39999",AND(C3310&gt;=40000,C3310&lt;=44999),"40000 - 44999",AND(C3310&gt;=45000,C3310&lt;=49999),"45000 - 49999",C3310&gt;=50000,"50000 or more")</f>
        <v>1000 - 4999</v>
      </c>
    </row>
    <row r="3311" spans="1:4" x14ac:dyDescent="0.25">
      <c r="A3311">
        <v>31</v>
      </c>
      <c r="B3311" t="str" cm="1">
        <f t="array" ref="B3311">_xlfn.IFS(Data!F3311 = "successful", "successful",Data!F3311="failed","unsuccessful",Data!F3311="canceled","unsuccessful",Data!F3311="live","live")</f>
        <v>successful</v>
      </c>
      <c r="C3311">
        <v>350</v>
      </c>
      <c r="D3311" t="str" cm="1">
        <f t="array" ref="D3311">_xlfn.IFS(C3311&lt;1000,"&lt;1000",AND(C3311&gt;=1000,C3311&lt;=4999),"1000 - 4999",AND(C3311&gt;=5000,C3311&lt;=9999),"5000 - 9999",AND(C3311&gt;=10000,C3311&lt;=14999),"10000 - 14999",AND(C3311&gt;=15000,C3311&lt;=19999),"15000 - 19999",AND(C3311&gt;=20000,C3311&lt;=24999),"20000 - 24999",AND(C3311&gt;=25000,C3311&lt;=29999),"25000 - 29999",AND(C3311&gt;=30000,C3311&lt;=34999),"30000 - 34999",AND(C3311&gt;=35000,C3311&lt;=39999),"35000 - 39999",AND(C3311&gt;=40000,C3311&lt;=44999),"40000 - 44999",AND(C3311&gt;=45000,C3311&lt;=49999),"45000 - 49999",C3311&gt;=50000,"50000 or more")</f>
        <v>&lt;1000</v>
      </c>
    </row>
    <row r="3312" spans="1:4" x14ac:dyDescent="0.25">
      <c r="A3312">
        <v>31</v>
      </c>
      <c r="B3312" t="str" cm="1">
        <f t="array" ref="B3312">_xlfn.IFS(Data!F3312 = "successful", "successful",Data!F3312="failed","unsuccessful",Data!F3312="canceled","unsuccessful",Data!F3312="live","live")</f>
        <v>successful</v>
      </c>
      <c r="C3312">
        <v>6500</v>
      </c>
      <c r="D3312" t="str" cm="1">
        <f t="array" ref="D3312">_xlfn.IFS(C3312&lt;1000,"&lt;1000",AND(C3312&gt;=1000,C3312&lt;=4999),"1000 - 4999",AND(C3312&gt;=5000,C3312&lt;=9999),"5000 - 9999",AND(C3312&gt;=10000,C3312&lt;=14999),"10000 - 14999",AND(C3312&gt;=15000,C3312&lt;=19999),"15000 - 19999",AND(C3312&gt;=20000,C3312&lt;=24999),"20000 - 24999",AND(C3312&gt;=25000,C3312&lt;=29999),"25000 - 29999",AND(C3312&gt;=30000,C3312&lt;=34999),"30000 - 34999",AND(C3312&gt;=35000,C3312&lt;=39999),"35000 - 39999",AND(C3312&gt;=40000,C3312&lt;=44999),"40000 - 44999",AND(C3312&gt;=45000,C3312&lt;=49999),"45000 - 49999",C3312&gt;=50000,"50000 or more")</f>
        <v>5000 - 9999</v>
      </c>
    </row>
    <row r="3313" spans="1:4" x14ac:dyDescent="0.25">
      <c r="A3313">
        <v>45</v>
      </c>
      <c r="B3313" t="str" cm="1">
        <f t="array" ref="B3313">_xlfn.IFS(Data!F3313 = "successful", "successful",Data!F3313="failed","unsuccessful",Data!F3313="canceled","unsuccessful",Data!F3313="live","live")</f>
        <v>successful</v>
      </c>
      <c r="C3313">
        <v>2500</v>
      </c>
      <c r="D3313" t="str" cm="1">
        <f t="array" ref="D3313">_xlfn.IFS(C3313&lt;1000,"&lt;1000",AND(C3313&gt;=1000,C3313&lt;=4999),"1000 - 4999",AND(C3313&gt;=5000,C3313&lt;=9999),"5000 - 9999",AND(C3313&gt;=10000,C3313&lt;=14999),"10000 - 14999",AND(C3313&gt;=15000,C3313&lt;=19999),"15000 - 19999",AND(C3313&gt;=20000,C3313&lt;=24999),"20000 - 24999",AND(C3313&gt;=25000,C3313&lt;=29999),"25000 - 29999",AND(C3313&gt;=30000,C3313&lt;=34999),"30000 - 34999",AND(C3313&gt;=35000,C3313&lt;=39999),"35000 - 39999",AND(C3313&gt;=40000,C3313&lt;=44999),"40000 - 44999",AND(C3313&gt;=45000,C3313&lt;=49999),"45000 - 49999",C3313&gt;=50000,"50000 or more")</f>
        <v>1000 - 4999</v>
      </c>
    </row>
    <row r="3314" spans="1:4" x14ac:dyDescent="0.25">
      <c r="A3314">
        <v>41</v>
      </c>
      <c r="B3314" t="str" cm="1">
        <f t="array" ref="B3314">_xlfn.IFS(Data!F3314 = "successful", "successful",Data!F3314="failed","unsuccessful",Data!F3314="canceled","unsuccessful",Data!F3314="live","live")</f>
        <v>successful</v>
      </c>
      <c r="C3314">
        <v>2500</v>
      </c>
      <c r="D3314" t="str" cm="1">
        <f t="array" ref="D3314">_xlfn.IFS(C3314&lt;1000,"&lt;1000",AND(C3314&gt;=1000,C3314&lt;=4999),"1000 - 4999",AND(C3314&gt;=5000,C3314&lt;=9999),"5000 - 9999",AND(C3314&gt;=10000,C3314&lt;=14999),"10000 - 14999",AND(C3314&gt;=15000,C3314&lt;=19999),"15000 - 19999",AND(C3314&gt;=20000,C3314&lt;=24999),"20000 - 24999",AND(C3314&gt;=25000,C3314&lt;=29999),"25000 - 29999",AND(C3314&gt;=30000,C3314&lt;=34999),"30000 - 34999",AND(C3314&gt;=35000,C3314&lt;=39999),"35000 - 39999",AND(C3314&gt;=40000,C3314&lt;=44999),"40000 - 44999",AND(C3314&gt;=45000,C3314&lt;=49999),"45000 - 49999",C3314&gt;=50000,"50000 or more")</f>
        <v>1000 - 4999</v>
      </c>
    </row>
    <row r="3315" spans="1:4" x14ac:dyDescent="0.25">
      <c r="A3315">
        <v>29</v>
      </c>
      <c r="B3315" t="str" cm="1">
        <f t="array" ref="B3315">_xlfn.IFS(Data!F3315 = "successful", "successful",Data!F3315="failed","unsuccessful",Data!F3315="canceled","unsuccessful",Data!F3315="live","live")</f>
        <v>successful</v>
      </c>
      <c r="C3315">
        <v>2000</v>
      </c>
      <c r="D3315" t="str" cm="1">
        <f t="array" ref="D3315">_xlfn.IFS(C3315&lt;1000,"&lt;1000",AND(C3315&gt;=1000,C3315&lt;=4999),"1000 - 4999",AND(C3315&gt;=5000,C3315&lt;=9999),"5000 - 9999",AND(C3315&gt;=10000,C3315&lt;=14999),"10000 - 14999",AND(C3315&gt;=15000,C3315&lt;=19999),"15000 - 19999",AND(C3315&gt;=20000,C3315&lt;=24999),"20000 - 24999",AND(C3315&gt;=25000,C3315&lt;=29999),"25000 - 29999",AND(C3315&gt;=30000,C3315&lt;=34999),"30000 - 34999",AND(C3315&gt;=35000,C3315&lt;=39999),"35000 - 39999",AND(C3315&gt;=40000,C3315&lt;=44999),"40000 - 44999",AND(C3315&gt;=45000,C3315&lt;=49999),"45000 - 49999",C3315&gt;=50000,"50000 or more")</f>
        <v>1000 - 4999</v>
      </c>
    </row>
    <row r="3316" spans="1:4" x14ac:dyDescent="0.25">
      <c r="A3316">
        <v>58</v>
      </c>
      <c r="B3316" t="str" cm="1">
        <f t="array" ref="B3316">_xlfn.IFS(Data!F3316 = "successful", "successful",Data!F3316="failed","unsuccessful",Data!F3316="canceled","unsuccessful",Data!F3316="live","live")</f>
        <v>successful</v>
      </c>
      <c r="C3316">
        <v>800</v>
      </c>
      <c r="D3316" t="str" cm="1">
        <f t="array" ref="D3316">_xlfn.IFS(C3316&lt;1000,"&lt;1000",AND(C3316&gt;=1000,C3316&lt;=4999),"1000 - 4999",AND(C3316&gt;=5000,C3316&lt;=9999),"5000 - 9999",AND(C3316&gt;=10000,C3316&lt;=14999),"10000 - 14999",AND(C3316&gt;=15000,C3316&lt;=19999),"15000 - 19999",AND(C3316&gt;=20000,C3316&lt;=24999),"20000 - 24999",AND(C3316&gt;=25000,C3316&lt;=29999),"25000 - 29999",AND(C3316&gt;=30000,C3316&lt;=34999),"30000 - 34999",AND(C3316&gt;=35000,C3316&lt;=39999),"35000 - 39999",AND(C3316&gt;=40000,C3316&lt;=44999),"40000 - 44999",AND(C3316&gt;=45000,C3316&lt;=49999),"45000 - 49999",C3316&gt;=50000,"50000 or more")</f>
        <v>&lt;1000</v>
      </c>
    </row>
    <row r="3317" spans="1:4" x14ac:dyDescent="0.25">
      <c r="A3317">
        <v>89</v>
      </c>
      <c r="B3317" t="str" cm="1">
        <f t="array" ref="B3317">_xlfn.IFS(Data!F3317 = "successful", "successful",Data!F3317="failed","unsuccessful",Data!F3317="canceled","unsuccessful",Data!F3317="live","live")</f>
        <v>successful</v>
      </c>
      <c r="C3317">
        <v>4000</v>
      </c>
      <c r="D3317" t="str" cm="1">
        <f t="array" ref="D3317">_xlfn.IFS(C3317&lt;1000,"&lt;1000",AND(C3317&gt;=1000,C3317&lt;=4999),"1000 - 4999",AND(C3317&gt;=5000,C3317&lt;=9999),"5000 - 9999",AND(C3317&gt;=10000,C3317&lt;=14999),"10000 - 14999",AND(C3317&gt;=15000,C3317&lt;=19999),"15000 - 19999",AND(C3317&gt;=20000,C3317&lt;=24999),"20000 - 24999",AND(C3317&gt;=25000,C3317&lt;=29999),"25000 - 29999",AND(C3317&gt;=30000,C3317&lt;=34999),"30000 - 34999",AND(C3317&gt;=35000,C3317&lt;=39999),"35000 - 39999",AND(C3317&gt;=40000,C3317&lt;=44999),"40000 - 44999",AND(C3317&gt;=45000,C3317&lt;=49999),"45000 - 49999",C3317&gt;=50000,"50000 or more")</f>
        <v>1000 - 4999</v>
      </c>
    </row>
    <row r="3318" spans="1:4" x14ac:dyDescent="0.25">
      <c r="A3318">
        <v>125</v>
      </c>
      <c r="B3318" t="str" cm="1">
        <f t="array" ref="B3318">_xlfn.IFS(Data!F3318 = "successful", "successful",Data!F3318="failed","unsuccessful",Data!F3318="canceled","unsuccessful",Data!F3318="live","live")</f>
        <v>successful</v>
      </c>
      <c r="C3318">
        <v>11737</v>
      </c>
      <c r="D3318" t="str" cm="1">
        <f t="array" ref="D3318">_xlfn.IFS(C3318&lt;1000,"&lt;1000",AND(C3318&gt;=1000,C3318&lt;=4999),"1000 - 4999",AND(C3318&gt;=5000,C3318&lt;=9999),"5000 - 9999",AND(C3318&gt;=10000,C3318&lt;=14999),"10000 - 14999",AND(C3318&gt;=15000,C3318&lt;=19999),"15000 - 19999",AND(C3318&gt;=20000,C3318&lt;=24999),"20000 - 24999",AND(C3318&gt;=25000,C3318&lt;=29999),"25000 - 29999",AND(C3318&gt;=30000,C3318&lt;=34999),"30000 - 34999",AND(C3318&gt;=35000,C3318&lt;=39999),"35000 - 39999",AND(C3318&gt;=40000,C3318&lt;=44999),"40000 - 44999",AND(C3318&gt;=45000,C3318&lt;=49999),"45000 - 49999",C3318&gt;=50000,"50000 or more")</f>
        <v>10000 - 14999</v>
      </c>
    </row>
    <row r="3319" spans="1:4" x14ac:dyDescent="0.25">
      <c r="A3319">
        <v>18</v>
      </c>
      <c r="B3319" t="str" cm="1">
        <f t="array" ref="B3319">_xlfn.IFS(Data!F3319 = "successful", "successful",Data!F3319="failed","unsuccessful",Data!F3319="canceled","unsuccessful",Data!F3319="live","live")</f>
        <v>successful</v>
      </c>
      <c r="C3319">
        <v>1050</v>
      </c>
      <c r="D3319" t="str" cm="1">
        <f t="array" ref="D3319">_xlfn.IFS(C3319&lt;1000,"&lt;1000",AND(C3319&gt;=1000,C3319&lt;=4999),"1000 - 4999",AND(C3319&gt;=5000,C3319&lt;=9999),"5000 - 9999",AND(C3319&gt;=10000,C3319&lt;=14999),"10000 - 14999",AND(C3319&gt;=15000,C3319&lt;=19999),"15000 - 19999",AND(C3319&gt;=20000,C3319&lt;=24999),"20000 - 24999",AND(C3319&gt;=25000,C3319&lt;=29999),"25000 - 29999",AND(C3319&gt;=30000,C3319&lt;=34999),"30000 - 34999",AND(C3319&gt;=35000,C3319&lt;=39999),"35000 - 39999",AND(C3319&gt;=40000,C3319&lt;=44999),"40000 - 44999",AND(C3319&gt;=45000,C3319&lt;=49999),"45000 - 49999",C3319&gt;=50000,"50000 or more")</f>
        <v>1000 - 4999</v>
      </c>
    </row>
    <row r="3320" spans="1:4" x14ac:dyDescent="0.25">
      <c r="A3320">
        <v>32</v>
      </c>
      <c r="B3320" t="str" cm="1">
        <f t="array" ref="B3320">_xlfn.IFS(Data!F3320 = "successful", "successful",Data!F3320="failed","unsuccessful",Data!F3320="canceled","unsuccessful",Data!F3320="live","live")</f>
        <v>successful</v>
      </c>
      <c r="C3320">
        <v>2000</v>
      </c>
      <c r="D3320" t="str" cm="1">
        <f t="array" ref="D3320">_xlfn.IFS(C3320&lt;1000,"&lt;1000",AND(C3320&gt;=1000,C3320&lt;=4999),"1000 - 4999",AND(C3320&gt;=5000,C3320&lt;=9999),"5000 - 9999",AND(C3320&gt;=10000,C3320&lt;=14999),"10000 - 14999",AND(C3320&gt;=15000,C3320&lt;=19999),"15000 - 19999",AND(C3320&gt;=20000,C3320&lt;=24999),"20000 - 24999",AND(C3320&gt;=25000,C3320&lt;=29999),"25000 - 29999",AND(C3320&gt;=30000,C3320&lt;=34999),"30000 - 34999",AND(C3320&gt;=35000,C3320&lt;=39999),"35000 - 39999",AND(C3320&gt;=40000,C3320&lt;=44999),"40000 - 44999",AND(C3320&gt;=45000,C3320&lt;=49999),"45000 - 49999",C3320&gt;=50000,"50000 or more")</f>
        <v>1000 - 4999</v>
      </c>
    </row>
    <row r="3321" spans="1:4" x14ac:dyDescent="0.25">
      <c r="A3321">
        <v>16</v>
      </c>
      <c r="B3321" t="str" cm="1">
        <f t="array" ref="B3321">_xlfn.IFS(Data!F3321 = "successful", "successful",Data!F3321="failed","unsuccessful",Data!F3321="canceled","unsuccessful",Data!F3321="live","live")</f>
        <v>successful</v>
      </c>
      <c r="C3321">
        <v>500</v>
      </c>
      <c r="D3321" t="str" cm="1">
        <f t="array" ref="D3321">_xlfn.IFS(C3321&lt;1000,"&lt;1000",AND(C3321&gt;=1000,C3321&lt;=4999),"1000 - 4999",AND(C3321&gt;=5000,C3321&lt;=9999),"5000 - 9999",AND(C3321&gt;=10000,C3321&lt;=14999),"10000 - 14999",AND(C3321&gt;=15000,C3321&lt;=19999),"15000 - 19999",AND(C3321&gt;=20000,C3321&lt;=24999),"20000 - 24999",AND(C3321&gt;=25000,C3321&lt;=29999),"25000 - 29999",AND(C3321&gt;=30000,C3321&lt;=34999),"30000 - 34999",AND(C3321&gt;=35000,C3321&lt;=39999),"35000 - 39999",AND(C3321&gt;=40000,C3321&lt;=44999),"40000 - 44999",AND(C3321&gt;=45000,C3321&lt;=49999),"45000 - 49999",C3321&gt;=50000,"50000 or more")</f>
        <v>&lt;1000</v>
      </c>
    </row>
    <row r="3322" spans="1:4" x14ac:dyDescent="0.25">
      <c r="A3322">
        <v>38</v>
      </c>
      <c r="B3322" t="str" cm="1">
        <f t="array" ref="B3322">_xlfn.IFS(Data!F3322 = "successful", "successful",Data!F3322="failed","unsuccessful",Data!F3322="canceled","unsuccessful",Data!F3322="live","live")</f>
        <v>successful</v>
      </c>
      <c r="C3322">
        <v>2500</v>
      </c>
      <c r="D3322" t="str" cm="1">
        <f t="array" ref="D3322">_xlfn.IFS(C3322&lt;1000,"&lt;1000",AND(C3322&gt;=1000,C3322&lt;=4999),"1000 - 4999",AND(C3322&gt;=5000,C3322&lt;=9999),"5000 - 9999",AND(C3322&gt;=10000,C3322&lt;=14999),"10000 - 14999",AND(C3322&gt;=15000,C3322&lt;=19999),"15000 - 19999",AND(C3322&gt;=20000,C3322&lt;=24999),"20000 - 24999",AND(C3322&gt;=25000,C3322&lt;=29999),"25000 - 29999",AND(C3322&gt;=30000,C3322&lt;=34999),"30000 - 34999",AND(C3322&gt;=35000,C3322&lt;=39999),"35000 - 39999",AND(C3322&gt;=40000,C3322&lt;=44999),"40000 - 44999",AND(C3322&gt;=45000,C3322&lt;=49999),"45000 - 49999",C3322&gt;=50000,"50000 or more")</f>
        <v>1000 - 4999</v>
      </c>
    </row>
    <row r="3323" spans="1:4" x14ac:dyDescent="0.25">
      <c r="A3323">
        <v>15</v>
      </c>
      <c r="B3323" t="str" cm="1">
        <f t="array" ref="B3323">_xlfn.IFS(Data!F3323 = "successful", "successful",Data!F3323="failed","unsuccessful",Data!F3323="canceled","unsuccessful",Data!F3323="live","live")</f>
        <v>successful</v>
      </c>
      <c r="C3323">
        <v>500</v>
      </c>
      <c r="D3323" t="str" cm="1">
        <f t="array" ref="D3323">_xlfn.IFS(C3323&lt;1000,"&lt;1000",AND(C3323&gt;=1000,C3323&lt;=4999),"1000 - 4999",AND(C3323&gt;=5000,C3323&lt;=9999),"5000 - 9999",AND(C3323&gt;=10000,C3323&lt;=14999),"10000 - 14999",AND(C3323&gt;=15000,C3323&lt;=19999),"15000 - 19999",AND(C3323&gt;=20000,C3323&lt;=24999),"20000 - 24999",AND(C3323&gt;=25000,C3323&lt;=29999),"25000 - 29999",AND(C3323&gt;=30000,C3323&lt;=34999),"30000 - 34999",AND(C3323&gt;=35000,C3323&lt;=39999),"35000 - 39999",AND(C3323&gt;=40000,C3323&lt;=44999),"40000 - 44999",AND(C3323&gt;=45000,C3323&lt;=49999),"45000 - 49999",C3323&gt;=50000,"50000 or more")</f>
        <v>&lt;1000</v>
      </c>
    </row>
    <row r="3324" spans="1:4" x14ac:dyDescent="0.25">
      <c r="A3324">
        <v>23</v>
      </c>
      <c r="B3324" t="str" cm="1">
        <f t="array" ref="B3324">_xlfn.IFS(Data!F3324 = "successful", "successful",Data!F3324="failed","unsuccessful",Data!F3324="canceled","unsuccessful",Data!F3324="live","live")</f>
        <v>successful</v>
      </c>
      <c r="C3324">
        <v>3300</v>
      </c>
      <c r="D3324" t="str" cm="1">
        <f t="array" ref="D3324">_xlfn.IFS(C3324&lt;1000,"&lt;1000",AND(C3324&gt;=1000,C3324&lt;=4999),"1000 - 4999",AND(C3324&gt;=5000,C3324&lt;=9999),"5000 - 9999",AND(C3324&gt;=10000,C3324&lt;=14999),"10000 - 14999",AND(C3324&gt;=15000,C3324&lt;=19999),"15000 - 19999",AND(C3324&gt;=20000,C3324&lt;=24999),"20000 - 24999",AND(C3324&gt;=25000,C3324&lt;=29999),"25000 - 29999",AND(C3324&gt;=30000,C3324&lt;=34999),"30000 - 34999",AND(C3324&gt;=35000,C3324&lt;=39999),"35000 - 39999",AND(C3324&gt;=40000,C3324&lt;=44999),"40000 - 44999",AND(C3324&gt;=45000,C3324&lt;=49999),"45000 - 49999",C3324&gt;=50000,"50000 or more")</f>
        <v>1000 - 4999</v>
      </c>
    </row>
    <row r="3325" spans="1:4" x14ac:dyDescent="0.25">
      <c r="A3325">
        <v>49</v>
      </c>
      <c r="B3325" t="str" cm="1">
        <f t="array" ref="B3325">_xlfn.IFS(Data!F3325 = "successful", "successful",Data!F3325="failed","unsuccessful",Data!F3325="canceled","unsuccessful",Data!F3325="live","live")</f>
        <v>successful</v>
      </c>
      <c r="C3325">
        <v>1000</v>
      </c>
      <c r="D3325" t="str" cm="1">
        <f t="array" ref="D3325">_xlfn.IFS(C3325&lt;1000,"&lt;1000",AND(C3325&gt;=1000,C3325&lt;=4999),"1000 - 4999",AND(C3325&gt;=5000,C3325&lt;=9999),"5000 - 9999",AND(C3325&gt;=10000,C3325&lt;=14999),"10000 - 14999",AND(C3325&gt;=15000,C3325&lt;=19999),"15000 - 19999",AND(C3325&gt;=20000,C3325&lt;=24999),"20000 - 24999",AND(C3325&gt;=25000,C3325&lt;=29999),"25000 - 29999",AND(C3325&gt;=30000,C3325&lt;=34999),"30000 - 34999",AND(C3325&gt;=35000,C3325&lt;=39999),"35000 - 39999",AND(C3325&gt;=40000,C3325&lt;=44999),"40000 - 44999",AND(C3325&gt;=45000,C3325&lt;=49999),"45000 - 49999",C3325&gt;=50000,"50000 or more")</f>
        <v>1000 - 4999</v>
      </c>
    </row>
    <row r="3326" spans="1:4" x14ac:dyDescent="0.25">
      <c r="A3326">
        <v>10</v>
      </c>
      <c r="B3326" t="str" cm="1">
        <f t="array" ref="B3326">_xlfn.IFS(Data!F3326 = "successful", "successful",Data!F3326="failed","unsuccessful",Data!F3326="canceled","unsuccessful",Data!F3326="live","live")</f>
        <v>successful</v>
      </c>
      <c r="C3326">
        <v>1500</v>
      </c>
      <c r="D3326" t="str" cm="1">
        <f t="array" ref="D3326">_xlfn.IFS(C3326&lt;1000,"&lt;1000",AND(C3326&gt;=1000,C3326&lt;=4999),"1000 - 4999",AND(C3326&gt;=5000,C3326&lt;=9999),"5000 - 9999",AND(C3326&gt;=10000,C3326&lt;=14999),"10000 - 14999",AND(C3326&gt;=15000,C3326&lt;=19999),"15000 - 19999",AND(C3326&gt;=20000,C3326&lt;=24999),"20000 - 24999",AND(C3326&gt;=25000,C3326&lt;=29999),"25000 - 29999",AND(C3326&gt;=30000,C3326&lt;=34999),"30000 - 34999",AND(C3326&gt;=35000,C3326&lt;=39999),"35000 - 39999",AND(C3326&gt;=40000,C3326&lt;=44999),"40000 - 44999",AND(C3326&gt;=45000,C3326&lt;=49999),"45000 - 49999",C3326&gt;=50000,"50000 or more")</f>
        <v>1000 - 4999</v>
      </c>
    </row>
    <row r="3327" spans="1:4" x14ac:dyDescent="0.25">
      <c r="A3327">
        <v>15</v>
      </c>
      <c r="B3327" t="str" cm="1">
        <f t="array" ref="B3327">_xlfn.IFS(Data!F3327 = "successful", "successful",Data!F3327="failed","unsuccessful",Data!F3327="canceled","unsuccessful",Data!F3327="live","live")</f>
        <v>successful</v>
      </c>
      <c r="C3327">
        <v>400</v>
      </c>
      <c r="D3327" t="str" cm="1">
        <f t="array" ref="D3327">_xlfn.IFS(C3327&lt;1000,"&lt;1000",AND(C3327&gt;=1000,C3327&lt;=4999),"1000 - 4999",AND(C3327&gt;=5000,C3327&lt;=9999),"5000 - 9999",AND(C3327&gt;=10000,C3327&lt;=14999),"10000 - 14999",AND(C3327&gt;=15000,C3327&lt;=19999),"15000 - 19999",AND(C3327&gt;=20000,C3327&lt;=24999),"20000 - 24999",AND(C3327&gt;=25000,C3327&lt;=29999),"25000 - 29999",AND(C3327&gt;=30000,C3327&lt;=34999),"30000 - 34999",AND(C3327&gt;=35000,C3327&lt;=39999),"35000 - 39999",AND(C3327&gt;=40000,C3327&lt;=44999),"40000 - 44999",AND(C3327&gt;=45000,C3327&lt;=49999),"45000 - 49999",C3327&gt;=50000,"50000 or more")</f>
        <v>&lt;1000</v>
      </c>
    </row>
    <row r="3328" spans="1:4" x14ac:dyDescent="0.25">
      <c r="A3328">
        <v>57</v>
      </c>
      <c r="B3328" t="str" cm="1">
        <f t="array" ref="B3328">_xlfn.IFS(Data!F3328 = "successful", "successful",Data!F3328="failed","unsuccessful",Data!F3328="canceled","unsuccessful",Data!F3328="live","live")</f>
        <v>successful</v>
      </c>
      <c r="C3328">
        <v>8000</v>
      </c>
      <c r="D3328" t="str" cm="1">
        <f t="array" ref="D3328">_xlfn.IFS(C3328&lt;1000,"&lt;1000",AND(C3328&gt;=1000,C3328&lt;=4999),"1000 - 4999",AND(C3328&gt;=5000,C3328&lt;=9999),"5000 - 9999",AND(C3328&gt;=10000,C3328&lt;=14999),"10000 - 14999",AND(C3328&gt;=15000,C3328&lt;=19999),"15000 - 19999",AND(C3328&gt;=20000,C3328&lt;=24999),"20000 - 24999",AND(C3328&gt;=25000,C3328&lt;=29999),"25000 - 29999",AND(C3328&gt;=30000,C3328&lt;=34999),"30000 - 34999",AND(C3328&gt;=35000,C3328&lt;=39999),"35000 - 39999",AND(C3328&gt;=40000,C3328&lt;=44999),"40000 - 44999",AND(C3328&gt;=45000,C3328&lt;=49999),"45000 - 49999",C3328&gt;=50000,"50000 or more")</f>
        <v>5000 - 9999</v>
      </c>
    </row>
    <row r="3329" spans="1:4" x14ac:dyDescent="0.25">
      <c r="A3329">
        <v>33</v>
      </c>
      <c r="B3329" t="str" cm="1">
        <f t="array" ref="B3329">_xlfn.IFS(Data!F3329 = "successful", "successful",Data!F3329="failed","unsuccessful",Data!F3329="canceled","unsuccessful",Data!F3329="live","live")</f>
        <v>successful</v>
      </c>
      <c r="C3329">
        <v>800</v>
      </c>
      <c r="D3329" t="str" cm="1">
        <f t="array" ref="D3329">_xlfn.IFS(C3329&lt;1000,"&lt;1000",AND(C3329&gt;=1000,C3329&lt;=4999),"1000 - 4999",AND(C3329&gt;=5000,C3329&lt;=9999),"5000 - 9999",AND(C3329&gt;=10000,C3329&lt;=14999),"10000 - 14999",AND(C3329&gt;=15000,C3329&lt;=19999),"15000 - 19999",AND(C3329&gt;=20000,C3329&lt;=24999),"20000 - 24999",AND(C3329&gt;=25000,C3329&lt;=29999),"25000 - 29999",AND(C3329&gt;=30000,C3329&lt;=34999),"30000 - 34999",AND(C3329&gt;=35000,C3329&lt;=39999),"35000 - 39999",AND(C3329&gt;=40000,C3329&lt;=44999),"40000 - 44999",AND(C3329&gt;=45000,C3329&lt;=49999),"45000 - 49999",C3329&gt;=50000,"50000 or more")</f>
        <v>&lt;1000</v>
      </c>
    </row>
    <row r="3330" spans="1:4" x14ac:dyDescent="0.25">
      <c r="A3330">
        <v>9</v>
      </c>
      <c r="B3330" t="str" cm="1">
        <f t="array" ref="B3330">_xlfn.IFS(Data!F3330 = "successful", "successful",Data!F3330="failed","unsuccessful",Data!F3330="canceled","unsuccessful",Data!F3330="live","live")</f>
        <v>successful</v>
      </c>
      <c r="C3330">
        <v>1800</v>
      </c>
      <c r="D3330" t="str" cm="1">
        <f t="array" ref="D3330">_xlfn.IFS(C3330&lt;1000,"&lt;1000",AND(C3330&gt;=1000,C3330&lt;=4999),"1000 - 4999",AND(C3330&gt;=5000,C3330&lt;=9999),"5000 - 9999",AND(C3330&gt;=10000,C3330&lt;=14999),"10000 - 14999",AND(C3330&gt;=15000,C3330&lt;=19999),"15000 - 19999",AND(C3330&gt;=20000,C3330&lt;=24999),"20000 - 24999",AND(C3330&gt;=25000,C3330&lt;=29999),"25000 - 29999",AND(C3330&gt;=30000,C3330&lt;=34999),"30000 - 34999",AND(C3330&gt;=35000,C3330&lt;=39999),"35000 - 39999",AND(C3330&gt;=40000,C3330&lt;=44999),"40000 - 44999",AND(C3330&gt;=45000,C3330&lt;=49999),"45000 - 49999",C3330&gt;=50000,"50000 or more")</f>
        <v>1000 - 4999</v>
      </c>
    </row>
    <row r="3331" spans="1:4" x14ac:dyDescent="0.25">
      <c r="A3331">
        <v>26</v>
      </c>
      <c r="B3331" t="str" cm="1">
        <f t="array" ref="B3331">_xlfn.IFS(Data!F3331 = "successful", "successful",Data!F3331="failed","unsuccessful",Data!F3331="canceled","unsuccessful",Data!F3331="live","live")</f>
        <v>successful</v>
      </c>
      <c r="C3331">
        <v>1000</v>
      </c>
      <c r="D3331" t="str" cm="1">
        <f t="array" ref="D3331">_xlfn.IFS(C3331&lt;1000,"&lt;1000",AND(C3331&gt;=1000,C3331&lt;=4999),"1000 - 4999",AND(C3331&gt;=5000,C3331&lt;=9999),"5000 - 9999",AND(C3331&gt;=10000,C3331&lt;=14999),"10000 - 14999",AND(C3331&gt;=15000,C3331&lt;=19999),"15000 - 19999",AND(C3331&gt;=20000,C3331&lt;=24999),"20000 - 24999",AND(C3331&gt;=25000,C3331&lt;=29999),"25000 - 29999",AND(C3331&gt;=30000,C3331&lt;=34999),"30000 - 34999",AND(C3331&gt;=35000,C3331&lt;=39999),"35000 - 39999",AND(C3331&gt;=40000,C3331&lt;=44999),"40000 - 44999",AND(C3331&gt;=45000,C3331&lt;=49999),"45000 - 49999",C3331&gt;=50000,"50000 or more")</f>
        <v>1000 - 4999</v>
      </c>
    </row>
    <row r="3332" spans="1:4" x14ac:dyDescent="0.25">
      <c r="A3332">
        <v>69</v>
      </c>
      <c r="B3332" t="str" cm="1">
        <f t="array" ref="B3332">_xlfn.IFS(Data!F3332 = "successful", "successful",Data!F3332="failed","unsuccessful",Data!F3332="canceled","unsuccessful",Data!F3332="live","live")</f>
        <v>successful</v>
      </c>
      <c r="C3332">
        <v>1500</v>
      </c>
      <c r="D3332" t="str" cm="1">
        <f t="array" ref="D3332">_xlfn.IFS(C3332&lt;1000,"&lt;1000",AND(C3332&gt;=1000,C3332&lt;=4999),"1000 - 4999",AND(C3332&gt;=5000,C3332&lt;=9999),"5000 - 9999",AND(C3332&gt;=10000,C3332&lt;=14999),"10000 - 14999",AND(C3332&gt;=15000,C3332&lt;=19999),"15000 - 19999",AND(C3332&gt;=20000,C3332&lt;=24999),"20000 - 24999",AND(C3332&gt;=25000,C3332&lt;=29999),"25000 - 29999",AND(C3332&gt;=30000,C3332&lt;=34999),"30000 - 34999",AND(C3332&gt;=35000,C3332&lt;=39999),"35000 - 39999",AND(C3332&gt;=40000,C3332&lt;=44999),"40000 - 44999",AND(C3332&gt;=45000,C3332&lt;=49999),"45000 - 49999",C3332&gt;=50000,"50000 or more")</f>
        <v>1000 - 4999</v>
      </c>
    </row>
    <row r="3333" spans="1:4" x14ac:dyDescent="0.25">
      <c r="A3333">
        <v>65</v>
      </c>
      <c r="B3333" t="str" cm="1">
        <f t="array" ref="B3333">_xlfn.IFS(Data!F3333 = "successful", "successful",Data!F3333="failed","unsuccessful",Data!F3333="canceled","unsuccessful",Data!F3333="live","live")</f>
        <v>successful</v>
      </c>
      <c r="C3333">
        <v>5000</v>
      </c>
      <c r="D3333" t="str" cm="1">
        <f t="array" ref="D3333">_xlfn.IFS(C3333&lt;1000,"&lt;1000",AND(C3333&gt;=1000,C3333&lt;=4999),"1000 - 4999",AND(C3333&gt;=5000,C3333&lt;=9999),"5000 - 9999",AND(C3333&gt;=10000,C3333&lt;=14999),"10000 - 14999",AND(C3333&gt;=15000,C3333&lt;=19999),"15000 - 19999",AND(C3333&gt;=20000,C3333&lt;=24999),"20000 - 24999",AND(C3333&gt;=25000,C3333&lt;=29999),"25000 - 29999",AND(C3333&gt;=30000,C3333&lt;=34999),"30000 - 34999",AND(C3333&gt;=35000,C3333&lt;=39999),"35000 - 39999",AND(C3333&gt;=40000,C3333&lt;=44999),"40000 - 44999",AND(C3333&gt;=45000,C3333&lt;=49999),"45000 - 49999",C3333&gt;=50000,"50000 or more")</f>
        <v>5000 - 9999</v>
      </c>
    </row>
    <row r="3334" spans="1:4" x14ac:dyDescent="0.25">
      <c r="A3334">
        <v>83</v>
      </c>
      <c r="B3334" t="str" cm="1">
        <f t="array" ref="B3334">_xlfn.IFS(Data!F3334 = "successful", "successful",Data!F3334="failed","unsuccessful",Data!F3334="canceled","unsuccessful",Data!F3334="live","live")</f>
        <v>successful</v>
      </c>
      <c r="C3334">
        <v>6000</v>
      </c>
      <c r="D3334" t="str" cm="1">
        <f t="array" ref="D3334">_xlfn.IFS(C3334&lt;1000,"&lt;1000",AND(C3334&gt;=1000,C3334&lt;=4999),"1000 - 4999",AND(C3334&gt;=5000,C3334&lt;=9999),"5000 - 9999",AND(C3334&gt;=10000,C3334&lt;=14999),"10000 - 14999",AND(C3334&gt;=15000,C3334&lt;=19999),"15000 - 19999",AND(C3334&gt;=20000,C3334&lt;=24999),"20000 - 24999",AND(C3334&gt;=25000,C3334&lt;=29999),"25000 - 29999",AND(C3334&gt;=30000,C3334&lt;=34999),"30000 - 34999",AND(C3334&gt;=35000,C3334&lt;=39999),"35000 - 39999",AND(C3334&gt;=40000,C3334&lt;=44999),"40000 - 44999",AND(C3334&gt;=45000,C3334&lt;=49999),"45000 - 49999",C3334&gt;=50000,"50000 or more")</f>
        <v>5000 - 9999</v>
      </c>
    </row>
    <row r="3335" spans="1:4" x14ac:dyDescent="0.25">
      <c r="A3335">
        <v>111</v>
      </c>
      <c r="B3335" t="str" cm="1">
        <f t="array" ref="B3335">_xlfn.IFS(Data!F3335 = "successful", "successful",Data!F3335="failed","unsuccessful",Data!F3335="canceled","unsuccessful",Data!F3335="live","live")</f>
        <v>successful</v>
      </c>
      <c r="C3335">
        <v>3500</v>
      </c>
      <c r="D3335" t="str" cm="1">
        <f t="array" ref="D3335">_xlfn.IFS(C3335&lt;1000,"&lt;1000",AND(C3335&gt;=1000,C3335&lt;=4999),"1000 - 4999",AND(C3335&gt;=5000,C3335&lt;=9999),"5000 - 9999",AND(C3335&gt;=10000,C3335&lt;=14999),"10000 - 14999",AND(C3335&gt;=15000,C3335&lt;=19999),"15000 - 19999",AND(C3335&gt;=20000,C3335&lt;=24999),"20000 - 24999",AND(C3335&gt;=25000,C3335&lt;=29999),"25000 - 29999",AND(C3335&gt;=30000,C3335&lt;=34999),"30000 - 34999",AND(C3335&gt;=35000,C3335&lt;=39999),"35000 - 39999",AND(C3335&gt;=40000,C3335&lt;=44999),"40000 - 44999",AND(C3335&gt;=45000,C3335&lt;=49999),"45000 - 49999",C3335&gt;=50000,"50000 or more")</f>
        <v>1000 - 4999</v>
      </c>
    </row>
    <row r="3336" spans="1:4" x14ac:dyDescent="0.25">
      <c r="A3336">
        <v>46</v>
      </c>
      <c r="B3336" t="str" cm="1">
        <f t="array" ref="B3336">_xlfn.IFS(Data!F3336 = "successful", "successful",Data!F3336="failed","unsuccessful",Data!F3336="canceled","unsuccessful",Data!F3336="live","live")</f>
        <v>successful</v>
      </c>
      <c r="C3336">
        <v>3871</v>
      </c>
      <c r="D3336" t="str" cm="1">
        <f t="array" ref="D3336">_xlfn.IFS(C3336&lt;1000,"&lt;1000",AND(C3336&gt;=1000,C3336&lt;=4999),"1000 - 4999",AND(C3336&gt;=5000,C3336&lt;=9999),"5000 - 9999",AND(C3336&gt;=10000,C3336&lt;=14999),"10000 - 14999",AND(C3336&gt;=15000,C3336&lt;=19999),"15000 - 19999",AND(C3336&gt;=20000,C3336&lt;=24999),"20000 - 24999",AND(C3336&gt;=25000,C3336&lt;=29999),"25000 - 29999",AND(C3336&gt;=30000,C3336&lt;=34999),"30000 - 34999",AND(C3336&gt;=35000,C3336&lt;=39999),"35000 - 39999",AND(C3336&gt;=40000,C3336&lt;=44999),"40000 - 44999",AND(C3336&gt;=45000,C3336&lt;=49999),"45000 - 49999",C3336&gt;=50000,"50000 or more")</f>
        <v>1000 - 4999</v>
      </c>
    </row>
    <row r="3337" spans="1:4" x14ac:dyDescent="0.25">
      <c r="A3337">
        <v>63</v>
      </c>
      <c r="B3337" t="str" cm="1">
        <f t="array" ref="B3337">_xlfn.IFS(Data!F3337 = "successful", "successful",Data!F3337="failed","unsuccessful",Data!F3337="canceled","unsuccessful",Data!F3337="live","live")</f>
        <v>successful</v>
      </c>
      <c r="C3337">
        <v>5000</v>
      </c>
      <c r="D3337" t="str" cm="1">
        <f t="array" ref="D3337">_xlfn.IFS(C3337&lt;1000,"&lt;1000",AND(C3337&gt;=1000,C3337&lt;=4999),"1000 - 4999",AND(C3337&gt;=5000,C3337&lt;=9999),"5000 - 9999",AND(C3337&gt;=10000,C3337&lt;=14999),"10000 - 14999",AND(C3337&gt;=15000,C3337&lt;=19999),"15000 - 19999",AND(C3337&gt;=20000,C3337&lt;=24999),"20000 - 24999",AND(C3337&gt;=25000,C3337&lt;=29999),"25000 - 29999",AND(C3337&gt;=30000,C3337&lt;=34999),"30000 - 34999",AND(C3337&gt;=35000,C3337&lt;=39999),"35000 - 39999",AND(C3337&gt;=40000,C3337&lt;=44999),"40000 - 44999",AND(C3337&gt;=45000,C3337&lt;=49999),"45000 - 49999",C3337&gt;=50000,"50000 or more")</f>
        <v>5000 - 9999</v>
      </c>
    </row>
    <row r="3338" spans="1:4" x14ac:dyDescent="0.25">
      <c r="A3338">
        <v>9</v>
      </c>
      <c r="B3338" t="str" cm="1">
        <f t="array" ref="B3338">_xlfn.IFS(Data!F3338 = "successful", "successful",Data!F3338="failed","unsuccessful",Data!F3338="canceled","unsuccessful",Data!F3338="live","live")</f>
        <v>successful</v>
      </c>
      <c r="C3338">
        <v>250</v>
      </c>
      <c r="D3338" t="str" cm="1">
        <f t="array" ref="D3338">_xlfn.IFS(C3338&lt;1000,"&lt;1000",AND(C3338&gt;=1000,C3338&lt;=4999),"1000 - 4999",AND(C3338&gt;=5000,C3338&lt;=9999),"5000 - 9999",AND(C3338&gt;=10000,C3338&lt;=14999),"10000 - 14999",AND(C3338&gt;=15000,C3338&lt;=19999),"15000 - 19999",AND(C3338&gt;=20000,C3338&lt;=24999),"20000 - 24999",AND(C3338&gt;=25000,C3338&lt;=29999),"25000 - 29999",AND(C3338&gt;=30000,C3338&lt;=34999),"30000 - 34999",AND(C3338&gt;=35000,C3338&lt;=39999),"35000 - 39999",AND(C3338&gt;=40000,C3338&lt;=44999),"40000 - 44999",AND(C3338&gt;=45000,C3338&lt;=49999),"45000 - 49999",C3338&gt;=50000,"50000 or more")</f>
        <v>&lt;1000</v>
      </c>
    </row>
    <row r="3339" spans="1:4" x14ac:dyDescent="0.25">
      <c r="A3339">
        <v>34</v>
      </c>
      <c r="B3339" t="str" cm="1">
        <f t="array" ref="B3339">_xlfn.IFS(Data!F3339 = "successful", "successful",Data!F3339="failed","unsuccessful",Data!F3339="canceled","unsuccessful",Data!F3339="live","live")</f>
        <v>successful</v>
      </c>
      <c r="C3339">
        <v>2500</v>
      </c>
      <c r="D3339" t="str" cm="1">
        <f t="array" ref="D3339">_xlfn.IFS(C3339&lt;1000,"&lt;1000",AND(C3339&gt;=1000,C3339&lt;=4999),"1000 - 4999",AND(C3339&gt;=5000,C3339&lt;=9999),"5000 - 9999",AND(C3339&gt;=10000,C3339&lt;=14999),"10000 - 14999",AND(C3339&gt;=15000,C3339&lt;=19999),"15000 - 19999",AND(C3339&gt;=20000,C3339&lt;=24999),"20000 - 24999",AND(C3339&gt;=25000,C3339&lt;=29999),"25000 - 29999",AND(C3339&gt;=30000,C3339&lt;=34999),"30000 - 34999",AND(C3339&gt;=35000,C3339&lt;=39999),"35000 - 39999",AND(C3339&gt;=40000,C3339&lt;=44999),"40000 - 44999",AND(C3339&gt;=45000,C3339&lt;=49999),"45000 - 49999",C3339&gt;=50000,"50000 or more")</f>
        <v>1000 - 4999</v>
      </c>
    </row>
    <row r="3340" spans="1:4" x14ac:dyDescent="0.25">
      <c r="A3340">
        <v>112</v>
      </c>
      <c r="B3340" t="str" cm="1">
        <f t="array" ref="B3340">_xlfn.IFS(Data!F3340 = "successful", "successful",Data!F3340="failed","unsuccessful",Data!F3340="canceled","unsuccessful",Data!F3340="live","live")</f>
        <v>successful</v>
      </c>
      <c r="C3340">
        <v>15000</v>
      </c>
      <c r="D3340" t="str" cm="1">
        <f t="array" ref="D3340">_xlfn.IFS(C3340&lt;1000,"&lt;1000",AND(C3340&gt;=1000,C3340&lt;=4999),"1000 - 4999",AND(C3340&gt;=5000,C3340&lt;=9999),"5000 - 9999",AND(C3340&gt;=10000,C3340&lt;=14999),"10000 - 14999",AND(C3340&gt;=15000,C3340&lt;=19999),"15000 - 19999",AND(C3340&gt;=20000,C3340&lt;=24999),"20000 - 24999",AND(C3340&gt;=25000,C3340&lt;=29999),"25000 - 29999",AND(C3340&gt;=30000,C3340&lt;=34999),"30000 - 34999",AND(C3340&gt;=35000,C3340&lt;=39999),"35000 - 39999",AND(C3340&gt;=40000,C3340&lt;=44999),"40000 - 44999",AND(C3340&gt;=45000,C3340&lt;=49999),"45000 - 49999",C3340&gt;=50000,"50000 or more")</f>
        <v>15000 - 19999</v>
      </c>
    </row>
    <row r="3341" spans="1:4" x14ac:dyDescent="0.25">
      <c r="A3341">
        <v>47</v>
      </c>
      <c r="B3341" t="str" cm="1">
        <f t="array" ref="B3341">_xlfn.IFS(Data!F3341 = "successful", "successful",Data!F3341="failed","unsuccessful",Data!F3341="canceled","unsuccessful",Data!F3341="live","live")</f>
        <v>successful</v>
      </c>
      <c r="C3341">
        <v>8000</v>
      </c>
      <c r="D3341" t="str" cm="1">
        <f t="array" ref="D3341">_xlfn.IFS(C3341&lt;1000,"&lt;1000",AND(C3341&gt;=1000,C3341&lt;=4999),"1000 - 4999",AND(C3341&gt;=5000,C3341&lt;=9999),"5000 - 9999",AND(C3341&gt;=10000,C3341&lt;=14999),"10000 - 14999",AND(C3341&gt;=15000,C3341&lt;=19999),"15000 - 19999",AND(C3341&gt;=20000,C3341&lt;=24999),"20000 - 24999",AND(C3341&gt;=25000,C3341&lt;=29999),"25000 - 29999",AND(C3341&gt;=30000,C3341&lt;=34999),"30000 - 34999",AND(C3341&gt;=35000,C3341&lt;=39999),"35000 - 39999",AND(C3341&gt;=40000,C3341&lt;=44999),"40000 - 44999",AND(C3341&gt;=45000,C3341&lt;=49999),"45000 - 49999",C3341&gt;=50000,"50000 or more")</f>
        <v>5000 - 9999</v>
      </c>
    </row>
    <row r="3342" spans="1:4" x14ac:dyDescent="0.25">
      <c r="A3342">
        <v>38</v>
      </c>
      <c r="B3342" t="str" cm="1">
        <f t="array" ref="B3342">_xlfn.IFS(Data!F3342 = "successful", "successful",Data!F3342="failed","unsuccessful",Data!F3342="canceled","unsuccessful",Data!F3342="live","live")</f>
        <v>successful</v>
      </c>
      <c r="C3342">
        <v>3000</v>
      </c>
      <c r="D3342" t="str" cm="1">
        <f t="array" ref="D3342">_xlfn.IFS(C3342&lt;1000,"&lt;1000",AND(C3342&gt;=1000,C3342&lt;=4999),"1000 - 4999",AND(C3342&gt;=5000,C3342&lt;=9999),"5000 - 9999",AND(C3342&gt;=10000,C3342&lt;=14999),"10000 - 14999",AND(C3342&gt;=15000,C3342&lt;=19999),"15000 - 19999",AND(C3342&gt;=20000,C3342&lt;=24999),"20000 - 24999",AND(C3342&gt;=25000,C3342&lt;=29999),"25000 - 29999",AND(C3342&gt;=30000,C3342&lt;=34999),"30000 - 34999",AND(C3342&gt;=35000,C3342&lt;=39999),"35000 - 39999",AND(C3342&gt;=40000,C3342&lt;=44999),"40000 - 44999",AND(C3342&gt;=45000,C3342&lt;=49999),"45000 - 49999",C3342&gt;=50000,"50000 or more")</f>
        <v>1000 - 4999</v>
      </c>
    </row>
    <row r="3343" spans="1:4" x14ac:dyDescent="0.25">
      <c r="A3343">
        <v>28</v>
      </c>
      <c r="B3343" t="str" cm="1">
        <f t="array" ref="B3343">_xlfn.IFS(Data!F3343 = "successful", "successful",Data!F3343="failed","unsuccessful",Data!F3343="canceled","unsuccessful",Data!F3343="live","live")</f>
        <v>successful</v>
      </c>
      <c r="C3343">
        <v>3350</v>
      </c>
      <c r="D3343" t="str" cm="1">
        <f t="array" ref="D3343">_xlfn.IFS(C3343&lt;1000,"&lt;1000",AND(C3343&gt;=1000,C3343&lt;=4999),"1000 - 4999",AND(C3343&gt;=5000,C3343&lt;=9999),"5000 - 9999",AND(C3343&gt;=10000,C3343&lt;=14999),"10000 - 14999",AND(C3343&gt;=15000,C3343&lt;=19999),"15000 - 19999",AND(C3343&gt;=20000,C3343&lt;=24999),"20000 - 24999",AND(C3343&gt;=25000,C3343&lt;=29999),"25000 - 29999",AND(C3343&gt;=30000,C3343&lt;=34999),"30000 - 34999",AND(C3343&gt;=35000,C3343&lt;=39999),"35000 - 39999",AND(C3343&gt;=40000,C3343&lt;=44999),"40000 - 44999",AND(C3343&gt;=45000,C3343&lt;=49999),"45000 - 49999",C3343&gt;=50000,"50000 or more")</f>
        <v>1000 - 4999</v>
      </c>
    </row>
    <row r="3344" spans="1:4" x14ac:dyDescent="0.25">
      <c r="A3344">
        <v>78</v>
      </c>
      <c r="B3344" t="str" cm="1">
        <f t="array" ref="B3344">_xlfn.IFS(Data!F3344 = "successful", "successful",Data!F3344="failed","unsuccessful",Data!F3344="canceled","unsuccessful",Data!F3344="live","live")</f>
        <v>successful</v>
      </c>
      <c r="C3344">
        <v>6000</v>
      </c>
      <c r="D3344" t="str" cm="1">
        <f t="array" ref="D3344">_xlfn.IFS(C3344&lt;1000,"&lt;1000",AND(C3344&gt;=1000,C3344&lt;=4999),"1000 - 4999",AND(C3344&gt;=5000,C3344&lt;=9999),"5000 - 9999",AND(C3344&gt;=10000,C3344&lt;=14999),"10000 - 14999",AND(C3344&gt;=15000,C3344&lt;=19999),"15000 - 19999",AND(C3344&gt;=20000,C3344&lt;=24999),"20000 - 24999",AND(C3344&gt;=25000,C3344&lt;=29999),"25000 - 29999",AND(C3344&gt;=30000,C3344&lt;=34999),"30000 - 34999",AND(C3344&gt;=35000,C3344&lt;=39999),"35000 - 39999",AND(C3344&gt;=40000,C3344&lt;=44999),"40000 - 44999",AND(C3344&gt;=45000,C3344&lt;=49999),"45000 - 49999",C3344&gt;=50000,"50000 or more")</f>
        <v>5000 - 9999</v>
      </c>
    </row>
    <row r="3345" spans="1:4" x14ac:dyDescent="0.25">
      <c r="A3345">
        <v>23</v>
      </c>
      <c r="B3345" t="str" cm="1">
        <f t="array" ref="B3345">_xlfn.IFS(Data!F3345 = "successful", "successful",Data!F3345="failed","unsuccessful",Data!F3345="canceled","unsuccessful",Data!F3345="live","live")</f>
        <v>successful</v>
      </c>
      <c r="C3345">
        <v>700</v>
      </c>
      <c r="D3345" t="str" cm="1">
        <f t="array" ref="D3345">_xlfn.IFS(C3345&lt;1000,"&lt;1000",AND(C3345&gt;=1000,C3345&lt;=4999),"1000 - 4999",AND(C3345&gt;=5000,C3345&lt;=9999),"5000 - 9999",AND(C3345&gt;=10000,C3345&lt;=14999),"10000 - 14999",AND(C3345&gt;=15000,C3345&lt;=19999),"15000 - 19999",AND(C3345&gt;=20000,C3345&lt;=24999),"20000 - 24999",AND(C3345&gt;=25000,C3345&lt;=29999),"25000 - 29999",AND(C3345&gt;=30000,C3345&lt;=34999),"30000 - 34999",AND(C3345&gt;=35000,C3345&lt;=39999),"35000 - 39999",AND(C3345&gt;=40000,C3345&lt;=44999),"40000 - 44999",AND(C3345&gt;=45000,C3345&lt;=49999),"45000 - 49999",C3345&gt;=50000,"50000 or more")</f>
        <v>&lt;1000</v>
      </c>
    </row>
    <row r="3346" spans="1:4" x14ac:dyDescent="0.25">
      <c r="A3346">
        <v>40</v>
      </c>
      <c r="B3346" t="str" cm="1">
        <f t="array" ref="B3346">_xlfn.IFS(Data!F3346 = "successful", "successful",Data!F3346="failed","unsuccessful",Data!F3346="canceled","unsuccessful",Data!F3346="live","live")</f>
        <v>successful</v>
      </c>
      <c r="C3346">
        <v>4500</v>
      </c>
      <c r="D3346" t="str" cm="1">
        <f t="array" ref="D3346">_xlfn.IFS(C3346&lt;1000,"&lt;1000",AND(C3346&gt;=1000,C3346&lt;=4999),"1000 - 4999",AND(C3346&gt;=5000,C3346&lt;=9999),"5000 - 9999",AND(C3346&gt;=10000,C3346&lt;=14999),"10000 - 14999",AND(C3346&gt;=15000,C3346&lt;=19999),"15000 - 19999",AND(C3346&gt;=20000,C3346&lt;=24999),"20000 - 24999",AND(C3346&gt;=25000,C3346&lt;=29999),"25000 - 29999",AND(C3346&gt;=30000,C3346&lt;=34999),"30000 - 34999",AND(C3346&gt;=35000,C3346&lt;=39999),"35000 - 39999",AND(C3346&gt;=40000,C3346&lt;=44999),"40000 - 44999",AND(C3346&gt;=45000,C3346&lt;=49999),"45000 - 49999",C3346&gt;=50000,"50000 or more")</f>
        <v>1000 - 4999</v>
      </c>
    </row>
    <row r="3347" spans="1:4" x14ac:dyDescent="0.25">
      <c r="A3347">
        <v>13</v>
      </c>
      <c r="B3347" t="str" cm="1">
        <f t="array" ref="B3347">_xlfn.IFS(Data!F3347 = "successful", "successful",Data!F3347="failed","unsuccessful",Data!F3347="canceled","unsuccessful",Data!F3347="live","live")</f>
        <v>successful</v>
      </c>
      <c r="C3347">
        <v>500</v>
      </c>
      <c r="D3347" t="str" cm="1">
        <f t="array" ref="D3347">_xlfn.IFS(C3347&lt;1000,"&lt;1000",AND(C3347&gt;=1000,C3347&lt;=4999),"1000 - 4999",AND(C3347&gt;=5000,C3347&lt;=9999),"5000 - 9999",AND(C3347&gt;=10000,C3347&lt;=14999),"10000 - 14999",AND(C3347&gt;=15000,C3347&lt;=19999),"15000 - 19999",AND(C3347&gt;=20000,C3347&lt;=24999),"20000 - 24999",AND(C3347&gt;=25000,C3347&lt;=29999),"25000 - 29999",AND(C3347&gt;=30000,C3347&lt;=34999),"30000 - 34999",AND(C3347&gt;=35000,C3347&lt;=39999),"35000 - 39999",AND(C3347&gt;=40000,C3347&lt;=44999),"40000 - 44999",AND(C3347&gt;=45000,C3347&lt;=49999),"45000 - 49999",C3347&gt;=50000,"50000 or more")</f>
        <v>&lt;1000</v>
      </c>
    </row>
    <row r="3348" spans="1:4" x14ac:dyDescent="0.25">
      <c r="A3348">
        <v>18</v>
      </c>
      <c r="B3348" t="str" cm="1">
        <f t="array" ref="B3348">_xlfn.IFS(Data!F3348 = "successful", "successful",Data!F3348="failed","unsuccessful",Data!F3348="canceled","unsuccessful",Data!F3348="live","live")</f>
        <v>successful</v>
      </c>
      <c r="C3348">
        <v>1500</v>
      </c>
      <c r="D3348" t="str" cm="1">
        <f t="array" ref="D3348">_xlfn.IFS(C3348&lt;1000,"&lt;1000",AND(C3348&gt;=1000,C3348&lt;=4999),"1000 - 4999",AND(C3348&gt;=5000,C3348&lt;=9999),"5000 - 9999",AND(C3348&gt;=10000,C3348&lt;=14999),"10000 - 14999",AND(C3348&gt;=15000,C3348&lt;=19999),"15000 - 19999",AND(C3348&gt;=20000,C3348&lt;=24999),"20000 - 24999",AND(C3348&gt;=25000,C3348&lt;=29999),"25000 - 29999",AND(C3348&gt;=30000,C3348&lt;=34999),"30000 - 34999",AND(C3348&gt;=35000,C3348&lt;=39999),"35000 - 39999",AND(C3348&gt;=40000,C3348&lt;=44999),"40000 - 44999",AND(C3348&gt;=45000,C3348&lt;=49999),"45000 - 49999",C3348&gt;=50000,"50000 or more")</f>
        <v>1000 - 4999</v>
      </c>
    </row>
    <row r="3349" spans="1:4" x14ac:dyDescent="0.25">
      <c r="A3349">
        <v>22</v>
      </c>
      <c r="B3349" t="str" cm="1">
        <f t="array" ref="B3349">_xlfn.IFS(Data!F3349 = "successful", "successful",Data!F3349="failed","unsuccessful",Data!F3349="canceled","unsuccessful",Data!F3349="live","live")</f>
        <v>successful</v>
      </c>
      <c r="C3349">
        <v>2000</v>
      </c>
      <c r="D3349" t="str" cm="1">
        <f t="array" ref="D3349">_xlfn.IFS(C3349&lt;1000,"&lt;1000",AND(C3349&gt;=1000,C3349&lt;=4999),"1000 - 4999",AND(C3349&gt;=5000,C3349&lt;=9999),"5000 - 9999",AND(C3349&gt;=10000,C3349&lt;=14999),"10000 - 14999",AND(C3349&gt;=15000,C3349&lt;=19999),"15000 - 19999",AND(C3349&gt;=20000,C3349&lt;=24999),"20000 - 24999",AND(C3349&gt;=25000,C3349&lt;=29999),"25000 - 29999",AND(C3349&gt;=30000,C3349&lt;=34999),"30000 - 34999",AND(C3349&gt;=35000,C3349&lt;=39999),"35000 - 39999",AND(C3349&gt;=40000,C3349&lt;=44999),"40000 - 44999",AND(C3349&gt;=45000,C3349&lt;=49999),"45000 - 49999",C3349&gt;=50000,"50000 or more")</f>
        <v>1000 - 4999</v>
      </c>
    </row>
    <row r="3350" spans="1:4" x14ac:dyDescent="0.25">
      <c r="A3350">
        <v>79</v>
      </c>
      <c r="B3350" t="str" cm="1">
        <f t="array" ref="B3350">_xlfn.IFS(Data!F3350 = "successful", "successful",Data!F3350="failed","unsuccessful",Data!F3350="canceled","unsuccessful",Data!F3350="live","live")</f>
        <v>successful</v>
      </c>
      <c r="C3350">
        <v>5500</v>
      </c>
      <c r="D3350" t="str" cm="1">
        <f t="array" ref="D3350">_xlfn.IFS(C3350&lt;1000,"&lt;1000",AND(C3350&gt;=1000,C3350&lt;=4999),"1000 - 4999",AND(C3350&gt;=5000,C3350&lt;=9999),"5000 - 9999",AND(C3350&gt;=10000,C3350&lt;=14999),"10000 - 14999",AND(C3350&gt;=15000,C3350&lt;=19999),"15000 - 19999",AND(C3350&gt;=20000,C3350&lt;=24999),"20000 - 24999",AND(C3350&gt;=25000,C3350&lt;=29999),"25000 - 29999",AND(C3350&gt;=30000,C3350&lt;=34999),"30000 - 34999",AND(C3350&gt;=35000,C3350&lt;=39999),"35000 - 39999",AND(C3350&gt;=40000,C3350&lt;=44999),"40000 - 44999",AND(C3350&gt;=45000,C3350&lt;=49999),"45000 - 49999",C3350&gt;=50000,"50000 or more")</f>
        <v>5000 - 9999</v>
      </c>
    </row>
    <row r="3351" spans="1:4" x14ac:dyDescent="0.25">
      <c r="A3351">
        <v>14</v>
      </c>
      <c r="B3351" t="str" cm="1">
        <f t="array" ref="B3351">_xlfn.IFS(Data!F3351 = "successful", "successful",Data!F3351="failed","unsuccessful",Data!F3351="canceled","unsuccessful",Data!F3351="live","live")</f>
        <v>successful</v>
      </c>
      <c r="C3351">
        <v>1000</v>
      </c>
      <c r="D3351" t="str" cm="1">
        <f t="array" ref="D3351">_xlfn.IFS(C3351&lt;1000,"&lt;1000",AND(C3351&gt;=1000,C3351&lt;=4999),"1000 - 4999",AND(C3351&gt;=5000,C3351&lt;=9999),"5000 - 9999",AND(C3351&gt;=10000,C3351&lt;=14999),"10000 - 14999",AND(C3351&gt;=15000,C3351&lt;=19999),"15000 - 19999",AND(C3351&gt;=20000,C3351&lt;=24999),"20000 - 24999",AND(C3351&gt;=25000,C3351&lt;=29999),"25000 - 29999",AND(C3351&gt;=30000,C3351&lt;=34999),"30000 - 34999",AND(C3351&gt;=35000,C3351&lt;=39999),"35000 - 39999",AND(C3351&gt;=40000,C3351&lt;=44999),"40000 - 44999",AND(C3351&gt;=45000,C3351&lt;=49999),"45000 - 49999",C3351&gt;=50000,"50000 or more")</f>
        <v>1000 - 4999</v>
      </c>
    </row>
    <row r="3352" spans="1:4" x14ac:dyDescent="0.25">
      <c r="A3352">
        <v>51</v>
      </c>
      <c r="B3352" t="str" cm="1">
        <f t="array" ref="B3352">_xlfn.IFS(Data!F3352 = "successful", "successful",Data!F3352="failed","unsuccessful",Data!F3352="canceled","unsuccessful",Data!F3352="live","live")</f>
        <v>successful</v>
      </c>
      <c r="C3352">
        <v>3500</v>
      </c>
      <c r="D3352" t="str" cm="1">
        <f t="array" ref="D3352">_xlfn.IFS(C3352&lt;1000,"&lt;1000",AND(C3352&gt;=1000,C3352&lt;=4999),"1000 - 4999",AND(C3352&gt;=5000,C3352&lt;=9999),"5000 - 9999",AND(C3352&gt;=10000,C3352&lt;=14999),"10000 - 14999",AND(C3352&gt;=15000,C3352&lt;=19999),"15000 - 19999",AND(C3352&gt;=20000,C3352&lt;=24999),"20000 - 24999",AND(C3352&gt;=25000,C3352&lt;=29999),"25000 - 29999",AND(C3352&gt;=30000,C3352&lt;=34999),"30000 - 34999",AND(C3352&gt;=35000,C3352&lt;=39999),"35000 - 39999",AND(C3352&gt;=40000,C3352&lt;=44999),"40000 - 44999",AND(C3352&gt;=45000,C3352&lt;=49999),"45000 - 49999",C3352&gt;=50000,"50000 or more")</f>
        <v>1000 - 4999</v>
      </c>
    </row>
    <row r="3353" spans="1:4" x14ac:dyDescent="0.25">
      <c r="A3353">
        <v>54</v>
      </c>
      <c r="B3353" t="str" cm="1">
        <f t="array" ref="B3353">_xlfn.IFS(Data!F3353 = "successful", "successful",Data!F3353="failed","unsuccessful",Data!F3353="canceled","unsuccessful",Data!F3353="live","live")</f>
        <v>successful</v>
      </c>
      <c r="C3353">
        <v>5000</v>
      </c>
      <c r="D3353" t="str" cm="1">
        <f t="array" ref="D3353">_xlfn.IFS(C3353&lt;1000,"&lt;1000",AND(C3353&gt;=1000,C3353&lt;=4999),"1000 - 4999",AND(C3353&gt;=5000,C3353&lt;=9999),"5000 - 9999",AND(C3353&gt;=10000,C3353&lt;=14999),"10000 - 14999",AND(C3353&gt;=15000,C3353&lt;=19999),"15000 - 19999",AND(C3353&gt;=20000,C3353&lt;=24999),"20000 - 24999",AND(C3353&gt;=25000,C3353&lt;=29999),"25000 - 29999",AND(C3353&gt;=30000,C3353&lt;=34999),"30000 - 34999",AND(C3353&gt;=35000,C3353&lt;=39999),"35000 - 39999",AND(C3353&gt;=40000,C3353&lt;=44999),"40000 - 44999",AND(C3353&gt;=45000,C3353&lt;=49999),"45000 - 49999",C3353&gt;=50000,"50000 or more")</f>
        <v>5000 - 9999</v>
      </c>
    </row>
    <row r="3354" spans="1:4" x14ac:dyDescent="0.25">
      <c r="A3354">
        <v>70</v>
      </c>
      <c r="B3354" t="str" cm="1">
        <f t="array" ref="B3354">_xlfn.IFS(Data!F3354 = "successful", "successful",Data!F3354="failed","unsuccessful",Data!F3354="canceled","unsuccessful",Data!F3354="live","live")</f>
        <v>successful</v>
      </c>
      <c r="C3354">
        <v>5000</v>
      </c>
      <c r="D3354" t="str" cm="1">
        <f t="array" ref="D3354">_xlfn.IFS(C3354&lt;1000,"&lt;1000",AND(C3354&gt;=1000,C3354&lt;=4999),"1000 - 4999",AND(C3354&gt;=5000,C3354&lt;=9999),"5000 - 9999",AND(C3354&gt;=10000,C3354&lt;=14999),"10000 - 14999",AND(C3354&gt;=15000,C3354&lt;=19999),"15000 - 19999",AND(C3354&gt;=20000,C3354&lt;=24999),"20000 - 24999",AND(C3354&gt;=25000,C3354&lt;=29999),"25000 - 29999",AND(C3354&gt;=30000,C3354&lt;=34999),"30000 - 34999",AND(C3354&gt;=35000,C3354&lt;=39999),"35000 - 39999",AND(C3354&gt;=40000,C3354&lt;=44999),"40000 - 44999",AND(C3354&gt;=45000,C3354&lt;=49999),"45000 - 49999",C3354&gt;=50000,"50000 or more")</f>
        <v>5000 - 9999</v>
      </c>
    </row>
    <row r="3355" spans="1:4" x14ac:dyDescent="0.25">
      <c r="A3355">
        <v>44</v>
      </c>
      <c r="B3355" t="str" cm="1">
        <f t="array" ref="B3355">_xlfn.IFS(Data!F3355 = "successful", "successful",Data!F3355="failed","unsuccessful",Data!F3355="canceled","unsuccessful",Data!F3355="live","live")</f>
        <v>successful</v>
      </c>
      <c r="C3355">
        <v>500</v>
      </c>
      <c r="D3355" t="str" cm="1">
        <f t="array" ref="D3355">_xlfn.IFS(C3355&lt;1000,"&lt;1000",AND(C3355&gt;=1000,C3355&lt;=4999),"1000 - 4999",AND(C3355&gt;=5000,C3355&lt;=9999),"5000 - 9999",AND(C3355&gt;=10000,C3355&lt;=14999),"10000 - 14999",AND(C3355&gt;=15000,C3355&lt;=19999),"15000 - 19999",AND(C3355&gt;=20000,C3355&lt;=24999),"20000 - 24999",AND(C3355&gt;=25000,C3355&lt;=29999),"25000 - 29999",AND(C3355&gt;=30000,C3355&lt;=34999),"30000 - 34999",AND(C3355&gt;=35000,C3355&lt;=39999),"35000 - 39999",AND(C3355&gt;=40000,C3355&lt;=44999),"40000 - 44999",AND(C3355&gt;=45000,C3355&lt;=49999),"45000 - 49999",C3355&gt;=50000,"50000 or more")</f>
        <v>&lt;1000</v>
      </c>
    </row>
    <row r="3356" spans="1:4" x14ac:dyDescent="0.25">
      <c r="A3356">
        <v>55</v>
      </c>
      <c r="B3356" t="str" cm="1">
        <f t="array" ref="B3356">_xlfn.IFS(Data!F3356 = "successful", "successful",Data!F3356="failed","unsuccessful",Data!F3356="canceled","unsuccessful",Data!F3356="live","live")</f>
        <v>successful</v>
      </c>
      <c r="C3356">
        <v>3000</v>
      </c>
      <c r="D3356" t="str" cm="1">
        <f t="array" ref="D3356">_xlfn.IFS(C3356&lt;1000,"&lt;1000",AND(C3356&gt;=1000,C3356&lt;=4999),"1000 - 4999",AND(C3356&gt;=5000,C3356&lt;=9999),"5000 - 9999",AND(C3356&gt;=10000,C3356&lt;=14999),"10000 - 14999",AND(C3356&gt;=15000,C3356&lt;=19999),"15000 - 19999",AND(C3356&gt;=20000,C3356&lt;=24999),"20000 - 24999",AND(C3356&gt;=25000,C3356&lt;=29999),"25000 - 29999",AND(C3356&gt;=30000,C3356&lt;=34999),"30000 - 34999",AND(C3356&gt;=35000,C3356&lt;=39999),"35000 - 39999",AND(C3356&gt;=40000,C3356&lt;=44999),"40000 - 44999",AND(C3356&gt;=45000,C3356&lt;=49999),"45000 - 49999",C3356&gt;=50000,"50000 or more")</f>
        <v>1000 - 4999</v>
      </c>
    </row>
    <row r="3357" spans="1:4" x14ac:dyDescent="0.25">
      <c r="A3357">
        <v>15</v>
      </c>
      <c r="B3357" t="str" cm="1">
        <f t="array" ref="B3357">_xlfn.IFS(Data!F3357 = "successful", "successful",Data!F3357="failed","unsuccessful",Data!F3357="canceled","unsuccessful",Data!F3357="live","live")</f>
        <v>successful</v>
      </c>
      <c r="C3357">
        <v>1750</v>
      </c>
      <c r="D3357" t="str" cm="1">
        <f t="array" ref="D3357">_xlfn.IFS(C3357&lt;1000,"&lt;1000",AND(C3357&gt;=1000,C3357&lt;=4999),"1000 - 4999",AND(C3357&gt;=5000,C3357&lt;=9999),"5000 - 9999",AND(C3357&gt;=10000,C3357&lt;=14999),"10000 - 14999",AND(C3357&gt;=15000,C3357&lt;=19999),"15000 - 19999",AND(C3357&gt;=20000,C3357&lt;=24999),"20000 - 24999",AND(C3357&gt;=25000,C3357&lt;=29999),"25000 - 29999",AND(C3357&gt;=30000,C3357&lt;=34999),"30000 - 34999",AND(C3357&gt;=35000,C3357&lt;=39999),"35000 - 39999",AND(C3357&gt;=40000,C3357&lt;=44999),"40000 - 44999",AND(C3357&gt;=45000,C3357&lt;=49999),"45000 - 49999",C3357&gt;=50000,"50000 or more")</f>
        <v>1000 - 4999</v>
      </c>
    </row>
    <row r="3358" spans="1:4" x14ac:dyDescent="0.25">
      <c r="A3358">
        <v>27</v>
      </c>
      <c r="B3358" t="str" cm="1">
        <f t="array" ref="B3358">_xlfn.IFS(Data!F3358 = "successful", "successful",Data!F3358="failed","unsuccessful",Data!F3358="canceled","unsuccessful",Data!F3358="live","live")</f>
        <v>successful</v>
      </c>
      <c r="C3358">
        <v>1500</v>
      </c>
      <c r="D3358" t="str" cm="1">
        <f t="array" ref="D3358">_xlfn.IFS(C3358&lt;1000,"&lt;1000",AND(C3358&gt;=1000,C3358&lt;=4999),"1000 - 4999",AND(C3358&gt;=5000,C3358&lt;=9999),"5000 - 9999",AND(C3358&gt;=10000,C3358&lt;=14999),"10000 - 14999",AND(C3358&gt;=15000,C3358&lt;=19999),"15000 - 19999",AND(C3358&gt;=20000,C3358&lt;=24999),"20000 - 24999",AND(C3358&gt;=25000,C3358&lt;=29999),"25000 - 29999",AND(C3358&gt;=30000,C3358&lt;=34999),"30000 - 34999",AND(C3358&gt;=35000,C3358&lt;=39999),"35000 - 39999",AND(C3358&gt;=40000,C3358&lt;=44999),"40000 - 44999",AND(C3358&gt;=45000,C3358&lt;=49999),"45000 - 49999",C3358&gt;=50000,"50000 or more")</f>
        <v>1000 - 4999</v>
      </c>
    </row>
    <row r="3359" spans="1:4" x14ac:dyDescent="0.25">
      <c r="A3359">
        <v>21</v>
      </c>
      <c r="B3359" t="str" cm="1">
        <f t="array" ref="B3359">_xlfn.IFS(Data!F3359 = "successful", "successful",Data!F3359="failed","unsuccessful",Data!F3359="canceled","unsuccessful",Data!F3359="live","live")</f>
        <v>successful</v>
      </c>
      <c r="C3359">
        <v>2000</v>
      </c>
      <c r="D3359" t="str" cm="1">
        <f t="array" ref="D3359">_xlfn.IFS(C3359&lt;1000,"&lt;1000",AND(C3359&gt;=1000,C3359&lt;=4999),"1000 - 4999",AND(C3359&gt;=5000,C3359&lt;=9999),"5000 - 9999",AND(C3359&gt;=10000,C3359&lt;=14999),"10000 - 14999",AND(C3359&gt;=15000,C3359&lt;=19999),"15000 - 19999",AND(C3359&gt;=20000,C3359&lt;=24999),"20000 - 24999",AND(C3359&gt;=25000,C3359&lt;=29999),"25000 - 29999",AND(C3359&gt;=30000,C3359&lt;=34999),"30000 - 34999",AND(C3359&gt;=35000,C3359&lt;=39999),"35000 - 39999",AND(C3359&gt;=40000,C3359&lt;=44999),"40000 - 44999",AND(C3359&gt;=45000,C3359&lt;=49999),"45000 - 49999",C3359&gt;=50000,"50000 or more")</f>
        <v>1000 - 4999</v>
      </c>
    </row>
    <row r="3360" spans="1:4" x14ac:dyDescent="0.25">
      <c r="A3360">
        <v>162</v>
      </c>
      <c r="B3360" t="str" cm="1">
        <f t="array" ref="B3360">_xlfn.IFS(Data!F3360 = "successful", "successful",Data!F3360="failed","unsuccessful",Data!F3360="canceled","unsuccessful",Data!F3360="live","live")</f>
        <v>successful</v>
      </c>
      <c r="C3360">
        <v>10000</v>
      </c>
      <c r="D3360" t="str" cm="1">
        <f t="array" ref="D3360">_xlfn.IFS(C3360&lt;1000,"&lt;1000",AND(C3360&gt;=1000,C3360&lt;=4999),"1000 - 4999",AND(C3360&gt;=5000,C3360&lt;=9999),"5000 - 9999",AND(C3360&gt;=10000,C3360&lt;=14999),"10000 - 14999",AND(C3360&gt;=15000,C3360&lt;=19999),"15000 - 19999",AND(C3360&gt;=20000,C3360&lt;=24999),"20000 - 24999",AND(C3360&gt;=25000,C3360&lt;=29999),"25000 - 29999",AND(C3360&gt;=30000,C3360&lt;=34999),"30000 - 34999",AND(C3360&gt;=35000,C3360&lt;=39999),"35000 - 39999",AND(C3360&gt;=40000,C3360&lt;=44999),"40000 - 44999",AND(C3360&gt;=45000,C3360&lt;=49999),"45000 - 49999",C3360&gt;=50000,"50000 or more")</f>
        <v>10000 - 14999</v>
      </c>
    </row>
    <row r="3361" spans="1:4" x14ac:dyDescent="0.25">
      <c r="A3361">
        <v>23</v>
      </c>
      <c r="B3361" t="str" cm="1">
        <f t="array" ref="B3361">_xlfn.IFS(Data!F3361 = "successful", "successful",Data!F3361="failed","unsuccessful",Data!F3361="canceled","unsuccessful",Data!F3361="live","live")</f>
        <v>successful</v>
      </c>
      <c r="C3361">
        <v>4000</v>
      </c>
      <c r="D3361" t="str" cm="1">
        <f t="array" ref="D3361">_xlfn.IFS(C3361&lt;1000,"&lt;1000",AND(C3361&gt;=1000,C3361&lt;=4999),"1000 - 4999",AND(C3361&gt;=5000,C3361&lt;=9999),"5000 - 9999",AND(C3361&gt;=10000,C3361&lt;=14999),"10000 - 14999",AND(C3361&gt;=15000,C3361&lt;=19999),"15000 - 19999",AND(C3361&gt;=20000,C3361&lt;=24999),"20000 - 24999",AND(C3361&gt;=25000,C3361&lt;=29999),"25000 - 29999",AND(C3361&gt;=30000,C3361&lt;=34999),"30000 - 34999",AND(C3361&gt;=35000,C3361&lt;=39999),"35000 - 39999",AND(C3361&gt;=40000,C3361&lt;=44999),"40000 - 44999",AND(C3361&gt;=45000,C3361&lt;=49999),"45000 - 49999",C3361&gt;=50000,"50000 or more")</f>
        <v>1000 - 4999</v>
      </c>
    </row>
    <row r="3362" spans="1:4" x14ac:dyDescent="0.25">
      <c r="A3362">
        <v>72</v>
      </c>
      <c r="B3362" t="str" cm="1">
        <f t="array" ref="B3362">_xlfn.IFS(Data!F3362 = "successful", "successful",Data!F3362="failed","unsuccessful",Data!F3362="canceled","unsuccessful",Data!F3362="live","live")</f>
        <v>successful</v>
      </c>
      <c r="C3362">
        <v>9000</v>
      </c>
      <c r="D3362" t="str" cm="1">
        <f t="array" ref="D3362">_xlfn.IFS(C3362&lt;1000,"&lt;1000",AND(C3362&gt;=1000,C3362&lt;=4999),"1000 - 4999",AND(C3362&gt;=5000,C3362&lt;=9999),"5000 - 9999",AND(C3362&gt;=10000,C3362&lt;=14999),"10000 - 14999",AND(C3362&gt;=15000,C3362&lt;=19999),"15000 - 19999",AND(C3362&gt;=20000,C3362&lt;=24999),"20000 - 24999",AND(C3362&gt;=25000,C3362&lt;=29999),"25000 - 29999",AND(C3362&gt;=30000,C3362&lt;=34999),"30000 - 34999",AND(C3362&gt;=35000,C3362&lt;=39999),"35000 - 39999",AND(C3362&gt;=40000,C3362&lt;=44999),"40000 - 44999",AND(C3362&gt;=45000,C3362&lt;=49999),"45000 - 49999",C3362&gt;=50000,"50000 or more")</f>
        <v>5000 - 9999</v>
      </c>
    </row>
    <row r="3363" spans="1:4" x14ac:dyDescent="0.25">
      <c r="A3363">
        <v>68</v>
      </c>
      <c r="B3363" t="str" cm="1">
        <f t="array" ref="B3363">_xlfn.IFS(Data!F3363 = "successful", "successful",Data!F3363="failed","unsuccessful",Data!F3363="canceled","unsuccessful",Data!F3363="live","live")</f>
        <v>successful</v>
      </c>
      <c r="C3363">
        <v>5000</v>
      </c>
      <c r="D3363" t="str" cm="1">
        <f t="array" ref="D3363">_xlfn.IFS(C3363&lt;1000,"&lt;1000",AND(C3363&gt;=1000,C3363&lt;=4999),"1000 - 4999",AND(C3363&gt;=5000,C3363&lt;=9999),"5000 - 9999",AND(C3363&gt;=10000,C3363&lt;=14999),"10000 - 14999",AND(C3363&gt;=15000,C3363&lt;=19999),"15000 - 19999",AND(C3363&gt;=20000,C3363&lt;=24999),"20000 - 24999",AND(C3363&gt;=25000,C3363&lt;=29999),"25000 - 29999",AND(C3363&gt;=30000,C3363&lt;=34999),"30000 - 34999",AND(C3363&gt;=35000,C3363&lt;=39999),"35000 - 39999",AND(C3363&gt;=40000,C3363&lt;=44999),"40000 - 44999",AND(C3363&gt;=45000,C3363&lt;=49999),"45000 - 49999",C3363&gt;=50000,"50000 or more")</f>
        <v>5000 - 9999</v>
      </c>
    </row>
    <row r="3364" spans="1:4" x14ac:dyDescent="0.25">
      <c r="A3364">
        <v>20</v>
      </c>
      <c r="B3364" t="str" cm="1">
        <f t="array" ref="B3364">_xlfn.IFS(Data!F3364 = "successful", "successful",Data!F3364="failed","unsuccessful",Data!F3364="canceled","unsuccessful",Data!F3364="live","live")</f>
        <v>successful</v>
      </c>
      <c r="C3364">
        <v>500</v>
      </c>
      <c r="D3364" t="str" cm="1">
        <f t="array" ref="D3364">_xlfn.IFS(C3364&lt;1000,"&lt;1000",AND(C3364&gt;=1000,C3364&lt;=4999),"1000 - 4999",AND(C3364&gt;=5000,C3364&lt;=9999),"5000 - 9999",AND(C3364&gt;=10000,C3364&lt;=14999),"10000 - 14999",AND(C3364&gt;=15000,C3364&lt;=19999),"15000 - 19999",AND(C3364&gt;=20000,C3364&lt;=24999),"20000 - 24999",AND(C3364&gt;=25000,C3364&lt;=29999),"25000 - 29999",AND(C3364&gt;=30000,C3364&lt;=34999),"30000 - 34999",AND(C3364&gt;=35000,C3364&lt;=39999),"35000 - 39999",AND(C3364&gt;=40000,C3364&lt;=44999),"40000 - 44999",AND(C3364&gt;=45000,C3364&lt;=49999),"45000 - 49999",C3364&gt;=50000,"50000 or more")</f>
        <v>&lt;1000</v>
      </c>
    </row>
    <row r="3365" spans="1:4" x14ac:dyDescent="0.25">
      <c r="A3365">
        <v>26</v>
      </c>
      <c r="B3365" t="str" cm="1">
        <f t="array" ref="B3365">_xlfn.IFS(Data!F3365 = "successful", "successful",Data!F3365="failed","unsuccessful",Data!F3365="canceled","unsuccessful",Data!F3365="live","live")</f>
        <v>successful</v>
      </c>
      <c r="C3365">
        <v>7750</v>
      </c>
      <c r="D3365" t="str" cm="1">
        <f t="array" ref="D3365">_xlfn.IFS(C3365&lt;1000,"&lt;1000",AND(C3365&gt;=1000,C3365&lt;=4999),"1000 - 4999",AND(C3365&gt;=5000,C3365&lt;=9999),"5000 - 9999",AND(C3365&gt;=10000,C3365&lt;=14999),"10000 - 14999",AND(C3365&gt;=15000,C3365&lt;=19999),"15000 - 19999",AND(C3365&gt;=20000,C3365&lt;=24999),"20000 - 24999",AND(C3365&gt;=25000,C3365&lt;=29999),"25000 - 29999",AND(C3365&gt;=30000,C3365&lt;=34999),"30000 - 34999",AND(C3365&gt;=35000,C3365&lt;=39999),"35000 - 39999",AND(C3365&gt;=40000,C3365&lt;=44999),"40000 - 44999",AND(C3365&gt;=45000,C3365&lt;=49999),"45000 - 49999",C3365&gt;=50000,"50000 or more")</f>
        <v>5000 - 9999</v>
      </c>
    </row>
    <row r="3366" spans="1:4" x14ac:dyDescent="0.25">
      <c r="A3366">
        <v>72</v>
      </c>
      <c r="B3366" t="str" cm="1">
        <f t="array" ref="B3366">_xlfn.IFS(Data!F3366 = "successful", "successful",Data!F3366="failed","unsuccessful",Data!F3366="canceled","unsuccessful",Data!F3366="live","live")</f>
        <v>successful</v>
      </c>
      <c r="C3366">
        <v>3000</v>
      </c>
      <c r="D3366" t="str" cm="1">
        <f t="array" ref="D3366">_xlfn.IFS(C3366&lt;1000,"&lt;1000",AND(C3366&gt;=1000,C3366&lt;=4999),"1000 - 4999",AND(C3366&gt;=5000,C3366&lt;=9999),"5000 - 9999",AND(C3366&gt;=10000,C3366&lt;=14999),"10000 - 14999",AND(C3366&gt;=15000,C3366&lt;=19999),"15000 - 19999",AND(C3366&gt;=20000,C3366&lt;=24999),"20000 - 24999",AND(C3366&gt;=25000,C3366&lt;=29999),"25000 - 29999",AND(C3366&gt;=30000,C3366&lt;=34999),"30000 - 34999",AND(C3366&gt;=35000,C3366&lt;=39999),"35000 - 39999",AND(C3366&gt;=40000,C3366&lt;=44999),"40000 - 44999",AND(C3366&gt;=45000,C3366&lt;=49999),"45000 - 49999",C3366&gt;=50000,"50000 or more")</f>
        <v>1000 - 4999</v>
      </c>
    </row>
    <row r="3367" spans="1:4" x14ac:dyDescent="0.25">
      <c r="A3367">
        <v>3</v>
      </c>
      <c r="B3367" t="str" cm="1">
        <f t="array" ref="B3367">_xlfn.IFS(Data!F3367 = "successful", "successful",Data!F3367="failed","unsuccessful",Data!F3367="canceled","unsuccessful",Data!F3367="live","live")</f>
        <v>successful</v>
      </c>
      <c r="C3367">
        <v>2500</v>
      </c>
      <c r="D3367" t="str" cm="1">
        <f t="array" ref="D3367">_xlfn.IFS(C3367&lt;1000,"&lt;1000",AND(C3367&gt;=1000,C3367&lt;=4999),"1000 - 4999",AND(C3367&gt;=5000,C3367&lt;=9999),"5000 - 9999",AND(C3367&gt;=10000,C3367&lt;=14999),"10000 - 14999",AND(C3367&gt;=15000,C3367&lt;=19999),"15000 - 19999",AND(C3367&gt;=20000,C3367&lt;=24999),"20000 - 24999",AND(C3367&gt;=25000,C3367&lt;=29999),"25000 - 29999",AND(C3367&gt;=30000,C3367&lt;=34999),"30000 - 34999",AND(C3367&gt;=35000,C3367&lt;=39999),"35000 - 39999",AND(C3367&gt;=40000,C3367&lt;=44999),"40000 - 44999",AND(C3367&gt;=45000,C3367&lt;=49999),"45000 - 49999",C3367&gt;=50000,"50000 or more")</f>
        <v>1000 - 4999</v>
      </c>
    </row>
    <row r="3368" spans="1:4" x14ac:dyDescent="0.25">
      <c r="A3368">
        <v>18</v>
      </c>
      <c r="B3368" t="str" cm="1">
        <f t="array" ref="B3368">_xlfn.IFS(Data!F3368 = "successful", "successful",Data!F3368="failed","unsuccessful",Data!F3368="canceled","unsuccessful",Data!F3368="live","live")</f>
        <v>successful</v>
      </c>
      <c r="C3368">
        <v>500</v>
      </c>
      <c r="D3368" t="str" cm="1">
        <f t="array" ref="D3368">_xlfn.IFS(C3368&lt;1000,"&lt;1000",AND(C3368&gt;=1000,C3368&lt;=4999),"1000 - 4999",AND(C3368&gt;=5000,C3368&lt;=9999),"5000 - 9999",AND(C3368&gt;=10000,C3368&lt;=14999),"10000 - 14999",AND(C3368&gt;=15000,C3368&lt;=19999),"15000 - 19999",AND(C3368&gt;=20000,C3368&lt;=24999),"20000 - 24999",AND(C3368&gt;=25000,C3368&lt;=29999),"25000 - 29999",AND(C3368&gt;=30000,C3368&lt;=34999),"30000 - 34999",AND(C3368&gt;=35000,C3368&lt;=39999),"35000 - 39999",AND(C3368&gt;=40000,C3368&lt;=44999),"40000 - 44999",AND(C3368&gt;=45000,C3368&lt;=49999),"45000 - 49999",C3368&gt;=50000,"50000 or more")</f>
        <v>&lt;1000</v>
      </c>
    </row>
    <row r="3369" spans="1:4" x14ac:dyDescent="0.25">
      <c r="A3369">
        <v>30</v>
      </c>
      <c r="B3369" t="str" cm="1">
        <f t="array" ref="B3369">_xlfn.IFS(Data!F3369 = "successful", "successful",Data!F3369="failed","unsuccessful",Data!F3369="canceled","unsuccessful",Data!F3369="live","live")</f>
        <v>successful</v>
      </c>
      <c r="C3369">
        <v>750</v>
      </c>
      <c r="D3369" t="str" cm="1">
        <f t="array" ref="D3369">_xlfn.IFS(C3369&lt;1000,"&lt;1000",AND(C3369&gt;=1000,C3369&lt;=4999),"1000 - 4999",AND(C3369&gt;=5000,C3369&lt;=9999),"5000 - 9999",AND(C3369&gt;=10000,C3369&lt;=14999),"10000 - 14999",AND(C3369&gt;=15000,C3369&lt;=19999),"15000 - 19999",AND(C3369&gt;=20000,C3369&lt;=24999),"20000 - 24999",AND(C3369&gt;=25000,C3369&lt;=29999),"25000 - 29999",AND(C3369&gt;=30000,C3369&lt;=34999),"30000 - 34999",AND(C3369&gt;=35000,C3369&lt;=39999),"35000 - 39999",AND(C3369&gt;=40000,C3369&lt;=44999),"40000 - 44999",AND(C3369&gt;=45000,C3369&lt;=49999),"45000 - 49999",C3369&gt;=50000,"50000 or more")</f>
        <v>&lt;1000</v>
      </c>
    </row>
    <row r="3370" spans="1:4" x14ac:dyDescent="0.25">
      <c r="A3370">
        <v>23</v>
      </c>
      <c r="B3370" t="str" cm="1">
        <f t="array" ref="B3370">_xlfn.IFS(Data!F3370 = "successful", "successful",Data!F3370="failed","unsuccessful",Data!F3370="canceled","unsuccessful",Data!F3370="live","live")</f>
        <v>successful</v>
      </c>
      <c r="C3370">
        <v>1000</v>
      </c>
      <c r="D3370" t="str" cm="1">
        <f t="array" ref="D3370">_xlfn.IFS(C3370&lt;1000,"&lt;1000",AND(C3370&gt;=1000,C3370&lt;=4999),"1000 - 4999",AND(C3370&gt;=5000,C3370&lt;=9999),"5000 - 9999",AND(C3370&gt;=10000,C3370&lt;=14999),"10000 - 14999",AND(C3370&gt;=15000,C3370&lt;=19999),"15000 - 19999",AND(C3370&gt;=20000,C3370&lt;=24999),"20000 - 24999",AND(C3370&gt;=25000,C3370&lt;=29999),"25000 - 29999",AND(C3370&gt;=30000,C3370&lt;=34999),"30000 - 34999",AND(C3370&gt;=35000,C3370&lt;=39999),"35000 - 39999",AND(C3370&gt;=40000,C3370&lt;=44999),"40000 - 44999",AND(C3370&gt;=45000,C3370&lt;=49999),"45000 - 49999",C3370&gt;=50000,"50000 or more")</f>
        <v>1000 - 4999</v>
      </c>
    </row>
    <row r="3371" spans="1:4" x14ac:dyDescent="0.25">
      <c r="A3371">
        <v>54</v>
      </c>
      <c r="B3371" t="str" cm="1">
        <f t="array" ref="B3371">_xlfn.IFS(Data!F3371 = "successful", "successful",Data!F3371="failed","unsuccessful",Data!F3371="canceled","unsuccessful",Data!F3371="live","live")</f>
        <v>successful</v>
      </c>
      <c r="C3371">
        <v>5000</v>
      </c>
      <c r="D3371" t="str" cm="1">
        <f t="array" ref="D3371">_xlfn.IFS(C3371&lt;1000,"&lt;1000",AND(C3371&gt;=1000,C3371&lt;=4999),"1000 - 4999",AND(C3371&gt;=5000,C3371&lt;=9999),"5000 - 9999",AND(C3371&gt;=10000,C3371&lt;=14999),"10000 - 14999",AND(C3371&gt;=15000,C3371&lt;=19999),"15000 - 19999",AND(C3371&gt;=20000,C3371&lt;=24999),"20000 - 24999",AND(C3371&gt;=25000,C3371&lt;=29999),"25000 - 29999",AND(C3371&gt;=30000,C3371&lt;=34999),"30000 - 34999",AND(C3371&gt;=35000,C3371&lt;=39999),"35000 - 39999",AND(C3371&gt;=40000,C3371&lt;=44999),"40000 - 44999",AND(C3371&gt;=45000,C3371&lt;=49999),"45000 - 49999",C3371&gt;=50000,"50000 or more")</f>
        <v>5000 - 9999</v>
      </c>
    </row>
    <row r="3372" spans="1:4" x14ac:dyDescent="0.25">
      <c r="A3372">
        <v>26</v>
      </c>
      <c r="B3372" t="str" cm="1">
        <f t="array" ref="B3372">_xlfn.IFS(Data!F3372 = "successful", "successful",Data!F3372="failed","unsuccessful",Data!F3372="canceled","unsuccessful",Data!F3372="live","live")</f>
        <v>successful</v>
      </c>
      <c r="C3372">
        <v>1500</v>
      </c>
      <c r="D3372" t="str" cm="1">
        <f t="array" ref="D3372">_xlfn.IFS(C3372&lt;1000,"&lt;1000",AND(C3372&gt;=1000,C3372&lt;=4999),"1000 - 4999",AND(C3372&gt;=5000,C3372&lt;=9999),"5000 - 9999",AND(C3372&gt;=10000,C3372&lt;=14999),"10000 - 14999",AND(C3372&gt;=15000,C3372&lt;=19999),"15000 - 19999",AND(C3372&gt;=20000,C3372&lt;=24999),"20000 - 24999",AND(C3372&gt;=25000,C3372&lt;=29999),"25000 - 29999",AND(C3372&gt;=30000,C3372&lt;=34999),"30000 - 34999",AND(C3372&gt;=35000,C3372&lt;=39999),"35000 - 39999",AND(C3372&gt;=40000,C3372&lt;=44999),"40000 - 44999",AND(C3372&gt;=45000,C3372&lt;=49999),"45000 - 49999",C3372&gt;=50000,"50000 or more")</f>
        <v>1000 - 4999</v>
      </c>
    </row>
    <row r="3373" spans="1:4" x14ac:dyDescent="0.25">
      <c r="A3373">
        <v>9</v>
      </c>
      <c r="B3373" t="str" cm="1">
        <f t="array" ref="B3373">_xlfn.IFS(Data!F3373 = "successful", "successful",Data!F3373="failed","unsuccessful",Data!F3373="canceled","unsuccessful",Data!F3373="live","live")</f>
        <v>successful</v>
      </c>
      <c r="C3373">
        <v>200</v>
      </c>
      <c r="D3373" t="str" cm="1">
        <f t="array" ref="D3373">_xlfn.IFS(C3373&lt;1000,"&lt;1000",AND(C3373&gt;=1000,C3373&lt;=4999),"1000 - 4999",AND(C3373&gt;=5000,C3373&lt;=9999),"5000 - 9999",AND(C3373&gt;=10000,C3373&lt;=14999),"10000 - 14999",AND(C3373&gt;=15000,C3373&lt;=19999),"15000 - 19999",AND(C3373&gt;=20000,C3373&lt;=24999),"20000 - 24999",AND(C3373&gt;=25000,C3373&lt;=29999),"25000 - 29999",AND(C3373&gt;=30000,C3373&lt;=34999),"30000 - 34999",AND(C3373&gt;=35000,C3373&lt;=39999),"35000 - 39999",AND(C3373&gt;=40000,C3373&lt;=44999),"40000 - 44999",AND(C3373&gt;=45000,C3373&lt;=49999),"45000 - 49999",C3373&gt;=50000,"50000 or more")</f>
        <v>&lt;1000</v>
      </c>
    </row>
    <row r="3374" spans="1:4" x14ac:dyDescent="0.25">
      <c r="A3374">
        <v>27</v>
      </c>
      <c r="B3374" t="str" cm="1">
        <f t="array" ref="B3374">_xlfn.IFS(Data!F3374 = "successful", "successful",Data!F3374="failed","unsuccessful",Data!F3374="canceled","unsuccessful",Data!F3374="live","live")</f>
        <v>successful</v>
      </c>
      <c r="C3374">
        <v>1000</v>
      </c>
      <c r="D3374" t="str" cm="1">
        <f t="array" ref="D3374">_xlfn.IFS(C3374&lt;1000,"&lt;1000",AND(C3374&gt;=1000,C3374&lt;=4999),"1000 - 4999",AND(C3374&gt;=5000,C3374&lt;=9999),"5000 - 9999",AND(C3374&gt;=10000,C3374&lt;=14999),"10000 - 14999",AND(C3374&gt;=15000,C3374&lt;=19999),"15000 - 19999",AND(C3374&gt;=20000,C3374&lt;=24999),"20000 - 24999",AND(C3374&gt;=25000,C3374&lt;=29999),"25000 - 29999",AND(C3374&gt;=30000,C3374&lt;=34999),"30000 - 34999",AND(C3374&gt;=35000,C3374&lt;=39999),"35000 - 39999",AND(C3374&gt;=40000,C3374&lt;=44999),"40000 - 44999",AND(C3374&gt;=45000,C3374&lt;=49999),"45000 - 49999",C3374&gt;=50000,"50000 or more")</f>
        <v>1000 - 4999</v>
      </c>
    </row>
    <row r="3375" spans="1:4" x14ac:dyDescent="0.25">
      <c r="A3375">
        <v>30</v>
      </c>
      <c r="B3375" t="str" cm="1">
        <f t="array" ref="B3375">_xlfn.IFS(Data!F3375 = "successful", "successful",Data!F3375="failed","unsuccessful",Data!F3375="canceled","unsuccessful",Data!F3375="live","live")</f>
        <v>successful</v>
      </c>
      <c r="C3375">
        <v>2000</v>
      </c>
      <c r="D3375" t="str" cm="1">
        <f t="array" ref="D3375">_xlfn.IFS(C3375&lt;1000,"&lt;1000",AND(C3375&gt;=1000,C3375&lt;=4999),"1000 - 4999",AND(C3375&gt;=5000,C3375&lt;=9999),"5000 - 9999",AND(C3375&gt;=10000,C3375&lt;=14999),"10000 - 14999",AND(C3375&gt;=15000,C3375&lt;=19999),"15000 - 19999",AND(C3375&gt;=20000,C3375&lt;=24999),"20000 - 24999",AND(C3375&gt;=25000,C3375&lt;=29999),"25000 - 29999",AND(C3375&gt;=30000,C3375&lt;=34999),"30000 - 34999",AND(C3375&gt;=35000,C3375&lt;=39999),"35000 - 39999",AND(C3375&gt;=40000,C3375&lt;=44999),"40000 - 44999",AND(C3375&gt;=45000,C3375&lt;=49999),"45000 - 49999",C3375&gt;=50000,"50000 or more")</f>
        <v>1000 - 4999</v>
      </c>
    </row>
    <row r="3376" spans="1:4" x14ac:dyDescent="0.25">
      <c r="A3376">
        <v>52</v>
      </c>
      <c r="B3376" t="str" cm="1">
        <f t="array" ref="B3376">_xlfn.IFS(Data!F3376 = "successful", "successful",Data!F3376="failed","unsuccessful",Data!F3376="canceled","unsuccessful",Data!F3376="live","live")</f>
        <v>successful</v>
      </c>
      <c r="C3376">
        <v>3500</v>
      </c>
      <c r="D3376" t="str" cm="1">
        <f t="array" ref="D3376">_xlfn.IFS(C3376&lt;1000,"&lt;1000",AND(C3376&gt;=1000,C3376&lt;=4999),"1000 - 4999",AND(C3376&gt;=5000,C3376&lt;=9999),"5000 - 9999",AND(C3376&gt;=10000,C3376&lt;=14999),"10000 - 14999",AND(C3376&gt;=15000,C3376&lt;=19999),"15000 - 19999",AND(C3376&gt;=20000,C3376&lt;=24999),"20000 - 24999",AND(C3376&gt;=25000,C3376&lt;=29999),"25000 - 29999",AND(C3376&gt;=30000,C3376&lt;=34999),"30000 - 34999",AND(C3376&gt;=35000,C3376&lt;=39999),"35000 - 39999",AND(C3376&gt;=40000,C3376&lt;=44999),"40000 - 44999",AND(C3376&gt;=45000,C3376&lt;=49999),"45000 - 49999",C3376&gt;=50000,"50000 or more")</f>
        <v>1000 - 4999</v>
      </c>
    </row>
    <row r="3377" spans="1:4" x14ac:dyDescent="0.25">
      <c r="A3377">
        <v>17</v>
      </c>
      <c r="B3377" t="str" cm="1">
        <f t="array" ref="B3377">_xlfn.IFS(Data!F3377 = "successful", "successful",Data!F3377="failed","unsuccessful",Data!F3377="canceled","unsuccessful",Data!F3377="live","live")</f>
        <v>successful</v>
      </c>
      <c r="C3377">
        <v>3000</v>
      </c>
      <c r="D3377" t="str" cm="1">
        <f t="array" ref="D3377">_xlfn.IFS(C3377&lt;1000,"&lt;1000",AND(C3377&gt;=1000,C3377&lt;=4999),"1000 - 4999",AND(C3377&gt;=5000,C3377&lt;=9999),"5000 - 9999",AND(C3377&gt;=10000,C3377&lt;=14999),"10000 - 14999",AND(C3377&gt;=15000,C3377&lt;=19999),"15000 - 19999",AND(C3377&gt;=20000,C3377&lt;=24999),"20000 - 24999",AND(C3377&gt;=25000,C3377&lt;=29999),"25000 - 29999",AND(C3377&gt;=30000,C3377&lt;=34999),"30000 - 34999",AND(C3377&gt;=35000,C3377&lt;=39999),"35000 - 39999",AND(C3377&gt;=40000,C3377&lt;=44999),"40000 - 44999",AND(C3377&gt;=45000,C3377&lt;=49999),"45000 - 49999",C3377&gt;=50000,"50000 or more")</f>
        <v>1000 - 4999</v>
      </c>
    </row>
    <row r="3378" spans="1:4" x14ac:dyDescent="0.25">
      <c r="A3378">
        <v>19</v>
      </c>
      <c r="B3378" t="str" cm="1">
        <f t="array" ref="B3378">_xlfn.IFS(Data!F3378 = "successful", "successful",Data!F3378="failed","unsuccessful",Data!F3378="canceled","unsuccessful",Data!F3378="live","live")</f>
        <v>successful</v>
      </c>
      <c r="C3378">
        <v>8000</v>
      </c>
      <c r="D3378" t="str" cm="1">
        <f t="array" ref="D3378">_xlfn.IFS(C3378&lt;1000,"&lt;1000",AND(C3378&gt;=1000,C3378&lt;=4999),"1000 - 4999",AND(C3378&gt;=5000,C3378&lt;=9999),"5000 - 9999",AND(C3378&gt;=10000,C3378&lt;=14999),"10000 - 14999",AND(C3378&gt;=15000,C3378&lt;=19999),"15000 - 19999",AND(C3378&gt;=20000,C3378&lt;=24999),"20000 - 24999",AND(C3378&gt;=25000,C3378&lt;=29999),"25000 - 29999",AND(C3378&gt;=30000,C3378&lt;=34999),"30000 - 34999",AND(C3378&gt;=35000,C3378&lt;=39999),"35000 - 39999",AND(C3378&gt;=40000,C3378&lt;=44999),"40000 - 44999",AND(C3378&gt;=45000,C3378&lt;=49999),"45000 - 49999",C3378&gt;=50000,"50000 or more")</f>
        <v>5000 - 9999</v>
      </c>
    </row>
    <row r="3379" spans="1:4" x14ac:dyDescent="0.25">
      <c r="A3379">
        <v>77</v>
      </c>
      <c r="B3379" t="str" cm="1">
        <f t="array" ref="B3379">_xlfn.IFS(Data!F3379 = "successful", "successful",Data!F3379="failed","unsuccessful",Data!F3379="canceled","unsuccessful",Data!F3379="live","live")</f>
        <v>successful</v>
      </c>
      <c r="C3379">
        <v>8000</v>
      </c>
      <c r="D3379" t="str" cm="1">
        <f t="array" ref="D3379">_xlfn.IFS(C3379&lt;1000,"&lt;1000",AND(C3379&gt;=1000,C3379&lt;=4999),"1000 - 4999",AND(C3379&gt;=5000,C3379&lt;=9999),"5000 - 9999",AND(C3379&gt;=10000,C3379&lt;=14999),"10000 - 14999",AND(C3379&gt;=15000,C3379&lt;=19999),"15000 - 19999",AND(C3379&gt;=20000,C3379&lt;=24999),"20000 - 24999",AND(C3379&gt;=25000,C3379&lt;=29999),"25000 - 29999",AND(C3379&gt;=30000,C3379&lt;=34999),"30000 - 34999",AND(C3379&gt;=35000,C3379&lt;=39999),"35000 - 39999",AND(C3379&gt;=40000,C3379&lt;=44999),"40000 - 44999",AND(C3379&gt;=45000,C3379&lt;=49999),"45000 - 49999",C3379&gt;=50000,"50000 or more")</f>
        <v>5000 - 9999</v>
      </c>
    </row>
    <row r="3380" spans="1:4" x14ac:dyDescent="0.25">
      <c r="A3380">
        <v>21</v>
      </c>
      <c r="B3380" t="str" cm="1">
        <f t="array" ref="B3380">_xlfn.IFS(Data!F3380 = "successful", "successful",Data!F3380="failed","unsuccessful",Data!F3380="canceled","unsuccessful",Data!F3380="live","live")</f>
        <v>successful</v>
      </c>
      <c r="C3380">
        <v>550</v>
      </c>
      <c r="D3380" t="str" cm="1">
        <f t="array" ref="D3380">_xlfn.IFS(C3380&lt;1000,"&lt;1000",AND(C3380&gt;=1000,C3380&lt;=4999),"1000 - 4999",AND(C3380&gt;=5000,C3380&lt;=9999),"5000 - 9999",AND(C3380&gt;=10000,C3380&lt;=14999),"10000 - 14999",AND(C3380&gt;=15000,C3380&lt;=19999),"15000 - 19999",AND(C3380&gt;=20000,C3380&lt;=24999),"20000 - 24999",AND(C3380&gt;=25000,C3380&lt;=29999),"25000 - 29999",AND(C3380&gt;=30000,C3380&lt;=34999),"30000 - 34999",AND(C3380&gt;=35000,C3380&lt;=39999),"35000 - 39999",AND(C3380&gt;=40000,C3380&lt;=44999),"40000 - 44999",AND(C3380&gt;=45000,C3380&lt;=49999),"45000 - 49999",C3380&gt;=50000,"50000 or more")</f>
        <v>&lt;1000</v>
      </c>
    </row>
    <row r="3381" spans="1:4" x14ac:dyDescent="0.25">
      <c r="A3381">
        <v>38</v>
      </c>
      <c r="B3381" t="str" cm="1">
        <f t="array" ref="B3381">_xlfn.IFS(Data!F3381 = "successful", "successful",Data!F3381="failed","unsuccessful",Data!F3381="canceled","unsuccessful",Data!F3381="live","live")</f>
        <v>successful</v>
      </c>
      <c r="C3381">
        <v>2000</v>
      </c>
      <c r="D3381" t="str" cm="1">
        <f t="array" ref="D3381">_xlfn.IFS(C3381&lt;1000,"&lt;1000",AND(C3381&gt;=1000,C3381&lt;=4999),"1000 - 4999",AND(C3381&gt;=5000,C3381&lt;=9999),"5000 - 9999",AND(C3381&gt;=10000,C3381&lt;=14999),"10000 - 14999",AND(C3381&gt;=15000,C3381&lt;=19999),"15000 - 19999",AND(C3381&gt;=20000,C3381&lt;=24999),"20000 - 24999",AND(C3381&gt;=25000,C3381&lt;=29999),"25000 - 29999",AND(C3381&gt;=30000,C3381&lt;=34999),"30000 - 34999",AND(C3381&gt;=35000,C3381&lt;=39999),"35000 - 39999",AND(C3381&gt;=40000,C3381&lt;=44999),"40000 - 44999",AND(C3381&gt;=45000,C3381&lt;=49999),"45000 - 49999",C3381&gt;=50000,"50000 or more")</f>
        <v>1000 - 4999</v>
      </c>
    </row>
    <row r="3382" spans="1:4" x14ac:dyDescent="0.25">
      <c r="A3382">
        <v>28</v>
      </c>
      <c r="B3382" t="str" cm="1">
        <f t="array" ref="B3382">_xlfn.IFS(Data!F3382 = "successful", "successful",Data!F3382="failed","unsuccessful",Data!F3382="canceled","unsuccessful",Data!F3382="live","live")</f>
        <v>successful</v>
      </c>
      <c r="C3382">
        <v>3000</v>
      </c>
      <c r="D3382" t="str" cm="1">
        <f t="array" ref="D3382">_xlfn.IFS(C3382&lt;1000,"&lt;1000",AND(C3382&gt;=1000,C3382&lt;=4999),"1000 - 4999",AND(C3382&gt;=5000,C3382&lt;=9999),"5000 - 9999",AND(C3382&gt;=10000,C3382&lt;=14999),"10000 - 14999",AND(C3382&gt;=15000,C3382&lt;=19999),"15000 - 19999",AND(C3382&gt;=20000,C3382&lt;=24999),"20000 - 24999",AND(C3382&gt;=25000,C3382&lt;=29999),"25000 - 29999",AND(C3382&gt;=30000,C3382&lt;=34999),"30000 - 34999",AND(C3382&gt;=35000,C3382&lt;=39999),"35000 - 39999",AND(C3382&gt;=40000,C3382&lt;=44999),"40000 - 44999",AND(C3382&gt;=45000,C3382&lt;=49999),"45000 - 49999",C3382&gt;=50000,"50000 or more")</f>
        <v>1000 - 4999</v>
      </c>
    </row>
    <row r="3383" spans="1:4" x14ac:dyDescent="0.25">
      <c r="A3383">
        <v>48</v>
      </c>
      <c r="B3383" t="str" cm="1">
        <f t="array" ref="B3383">_xlfn.IFS(Data!F3383 = "successful", "successful",Data!F3383="failed","unsuccessful",Data!F3383="canceled","unsuccessful",Data!F3383="live","live")</f>
        <v>successful</v>
      </c>
      <c r="C3383">
        <v>4000</v>
      </c>
      <c r="D3383" t="str" cm="1">
        <f t="array" ref="D3383">_xlfn.IFS(C3383&lt;1000,"&lt;1000",AND(C3383&gt;=1000,C3383&lt;=4999),"1000 - 4999",AND(C3383&gt;=5000,C3383&lt;=9999),"5000 - 9999",AND(C3383&gt;=10000,C3383&lt;=14999),"10000 - 14999",AND(C3383&gt;=15000,C3383&lt;=19999),"15000 - 19999",AND(C3383&gt;=20000,C3383&lt;=24999),"20000 - 24999",AND(C3383&gt;=25000,C3383&lt;=29999),"25000 - 29999",AND(C3383&gt;=30000,C3383&lt;=34999),"30000 - 34999",AND(C3383&gt;=35000,C3383&lt;=39999),"35000 - 39999",AND(C3383&gt;=40000,C3383&lt;=44999),"40000 - 44999",AND(C3383&gt;=45000,C3383&lt;=49999),"45000 - 49999",C3383&gt;=50000,"50000 or more")</f>
        <v>1000 - 4999</v>
      </c>
    </row>
    <row r="3384" spans="1:4" x14ac:dyDescent="0.25">
      <c r="A3384">
        <v>46</v>
      </c>
      <c r="B3384" t="str" cm="1">
        <f t="array" ref="B3384">_xlfn.IFS(Data!F3384 = "successful", "successful",Data!F3384="failed","unsuccessful",Data!F3384="canceled","unsuccessful",Data!F3384="live","live")</f>
        <v>successful</v>
      </c>
      <c r="C3384">
        <v>3500</v>
      </c>
      <c r="D3384" t="str" cm="1">
        <f t="array" ref="D3384">_xlfn.IFS(C3384&lt;1000,"&lt;1000",AND(C3384&gt;=1000,C3384&lt;=4999),"1000 - 4999",AND(C3384&gt;=5000,C3384&lt;=9999),"5000 - 9999",AND(C3384&gt;=10000,C3384&lt;=14999),"10000 - 14999",AND(C3384&gt;=15000,C3384&lt;=19999),"15000 - 19999",AND(C3384&gt;=20000,C3384&lt;=24999),"20000 - 24999",AND(C3384&gt;=25000,C3384&lt;=29999),"25000 - 29999",AND(C3384&gt;=30000,C3384&lt;=34999),"30000 - 34999",AND(C3384&gt;=35000,C3384&lt;=39999),"35000 - 39999",AND(C3384&gt;=40000,C3384&lt;=44999),"40000 - 44999",AND(C3384&gt;=45000,C3384&lt;=49999),"45000 - 49999",C3384&gt;=50000,"50000 or more")</f>
        <v>1000 - 4999</v>
      </c>
    </row>
    <row r="3385" spans="1:4" x14ac:dyDescent="0.25">
      <c r="A3385">
        <v>30</v>
      </c>
      <c r="B3385" t="str" cm="1">
        <f t="array" ref="B3385">_xlfn.IFS(Data!F3385 = "successful", "successful",Data!F3385="failed","unsuccessful",Data!F3385="canceled","unsuccessful",Data!F3385="live","live")</f>
        <v>successful</v>
      </c>
      <c r="C3385">
        <v>1750</v>
      </c>
      <c r="D3385" t="str" cm="1">
        <f t="array" ref="D3385">_xlfn.IFS(C3385&lt;1000,"&lt;1000",AND(C3385&gt;=1000,C3385&lt;=4999),"1000 - 4999",AND(C3385&gt;=5000,C3385&lt;=9999),"5000 - 9999",AND(C3385&gt;=10000,C3385&lt;=14999),"10000 - 14999",AND(C3385&gt;=15000,C3385&lt;=19999),"15000 - 19999",AND(C3385&gt;=20000,C3385&lt;=24999),"20000 - 24999",AND(C3385&gt;=25000,C3385&lt;=29999),"25000 - 29999",AND(C3385&gt;=30000,C3385&lt;=34999),"30000 - 34999",AND(C3385&gt;=35000,C3385&lt;=39999),"35000 - 39999",AND(C3385&gt;=40000,C3385&lt;=44999),"40000 - 44999",AND(C3385&gt;=45000,C3385&lt;=49999),"45000 - 49999",C3385&gt;=50000,"50000 or more")</f>
        <v>1000 - 4999</v>
      </c>
    </row>
    <row r="3386" spans="1:4" x14ac:dyDescent="0.25">
      <c r="A3386">
        <v>64</v>
      </c>
      <c r="B3386" t="str" cm="1">
        <f t="array" ref="B3386">_xlfn.IFS(Data!F3386 = "successful", "successful",Data!F3386="failed","unsuccessful",Data!F3386="canceled","unsuccessful",Data!F3386="live","live")</f>
        <v>successful</v>
      </c>
      <c r="C3386">
        <v>6000</v>
      </c>
      <c r="D3386" t="str" cm="1">
        <f t="array" ref="D3386">_xlfn.IFS(C3386&lt;1000,"&lt;1000",AND(C3386&gt;=1000,C3386&lt;=4999),"1000 - 4999",AND(C3386&gt;=5000,C3386&lt;=9999),"5000 - 9999",AND(C3386&gt;=10000,C3386&lt;=14999),"10000 - 14999",AND(C3386&gt;=15000,C3386&lt;=19999),"15000 - 19999",AND(C3386&gt;=20000,C3386&lt;=24999),"20000 - 24999",AND(C3386&gt;=25000,C3386&lt;=29999),"25000 - 29999",AND(C3386&gt;=30000,C3386&lt;=34999),"30000 - 34999",AND(C3386&gt;=35000,C3386&lt;=39999),"35000 - 39999",AND(C3386&gt;=40000,C3386&lt;=44999),"40000 - 44999",AND(C3386&gt;=45000,C3386&lt;=49999),"45000 - 49999",C3386&gt;=50000,"50000 or more")</f>
        <v>5000 - 9999</v>
      </c>
    </row>
    <row r="3387" spans="1:4" x14ac:dyDescent="0.25">
      <c r="A3387">
        <v>15</v>
      </c>
      <c r="B3387" t="str" cm="1">
        <f t="array" ref="B3387">_xlfn.IFS(Data!F3387 = "successful", "successful",Data!F3387="failed","unsuccessful",Data!F3387="canceled","unsuccessful",Data!F3387="live","live")</f>
        <v>successful</v>
      </c>
      <c r="C3387">
        <v>2000</v>
      </c>
      <c r="D3387" t="str" cm="1">
        <f t="array" ref="D3387">_xlfn.IFS(C3387&lt;1000,"&lt;1000",AND(C3387&gt;=1000,C3387&lt;=4999),"1000 - 4999",AND(C3387&gt;=5000,C3387&lt;=9999),"5000 - 9999",AND(C3387&gt;=10000,C3387&lt;=14999),"10000 - 14999",AND(C3387&gt;=15000,C3387&lt;=19999),"15000 - 19999",AND(C3387&gt;=20000,C3387&lt;=24999),"20000 - 24999",AND(C3387&gt;=25000,C3387&lt;=29999),"25000 - 29999",AND(C3387&gt;=30000,C3387&lt;=34999),"30000 - 34999",AND(C3387&gt;=35000,C3387&lt;=39999),"35000 - 39999",AND(C3387&gt;=40000,C3387&lt;=44999),"40000 - 44999",AND(C3387&gt;=45000,C3387&lt;=49999),"45000 - 49999",C3387&gt;=50000,"50000 or more")</f>
        <v>1000 - 4999</v>
      </c>
    </row>
    <row r="3388" spans="1:4" x14ac:dyDescent="0.25">
      <c r="A3388">
        <v>41</v>
      </c>
      <c r="B3388" t="str" cm="1">
        <f t="array" ref="B3388">_xlfn.IFS(Data!F3388 = "successful", "successful",Data!F3388="failed","unsuccessful",Data!F3388="canceled","unsuccessful",Data!F3388="live","live")</f>
        <v>successful</v>
      </c>
      <c r="C3388">
        <v>2000</v>
      </c>
      <c r="D3388" t="str" cm="1">
        <f t="array" ref="D3388">_xlfn.IFS(C3388&lt;1000,"&lt;1000",AND(C3388&gt;=1000,C3388&lt;=4999),"1000 - 4999",AND(C3388&gt;=5000,C3388&lt;=9999),"5000 - 9999",AND(C3388&gt;=10000,C3388&lt;=14999),"10000 - 14999",AND(C3388&gt;=15000,C3388&lt;=19999),"15000 - 19999",AND(C3388&gt;=20000,C3388&lt;=24999),"20000 - 24999",AND(C3388&gt;=25000,C3388&lt;=29999),"25000 - 29999",AND(C3388&gt;=30000,C3388&lt;=34999),"30000 - 34999",AND(C3388&gt;=35000,C3388&lt;=39999),"35000 - 39999",AND(C3388&gt;=40000,C3388&lt;=44999),"40000 - 44999",AND(C3388&gt;=45000,C3388&lt;=49999),"45000 - 49999",C3388&gt;=50000,"50000 or more")</f>
        <v>1000 - 4999</v>
      </c>
    </row>
    <row r="3389" spans="1:4" x14ac:dyDescent="0.25">
      <c r="A3389">
        <v>35</v>
      </c>
      <c r="B3389" t="str" cm="1">
        <f t="array" ref="B3389">_xlfn.IFS(Data!F3389 = "successful", "successful",Data!F3389="failed","unsuccessful",Data!F3389="canceled","unsuccessful",Data!F3389="live","live")</f>
        <v>successful</v>
      </c>
      <c r="C3389">
        <v>3000</v>
      </c>
      <c r="D3389" t="str" cm="1">
        <f t="array" ref="D3389">_xlfn.IFS(C3389&lt;1000,"&lt;1000",AND(C3389&gt;=1000,C3389&lt;=4999),"1000 - 4999",AND(C3389&gt;=5000,C3389&lt;=9999),"5000 - 9999",AND(C3389&gt;=10000,C3389&lt;=14999),"10000 - 14999",AND(C3389&gt;=15000,C3389&lt;=19999),"15000 - 19999",AND(C3389&gt;=20000,C3389&lt;=24999),"20000 - 24999",AND(C3389&gt;=25000,C3389&lt;=29999),"25000 - 29999",AND(C3389&gt;=30000,C3389&lt;=34999),"30000 - 34999",AND(C3389&gt;=35000,C3389&lt;=39999),"35000 - 39999",AND(C3389&gt;=40000,C3389&lt;=44999),"40000 - 44999",AND(C3389&gt;=45000,C3389&lt;=49999),"45000 - 49999",C3389&gt;=50000,"50000 or more")</f>
        <v>1000 - 4999</v>
      </c>
    </row>
    <row r="3390" spans="1:4" x14ac:dyDescent="0.25">
      <c r="A3390">
        <v>45</v>
      </c>
      <c r="B3390" t="str" cm="1">
        <f t="array" ref="B3390">_xlfn.IFS(Data!F3390 = "successful", "successful",Data!F3390="failed","unsuccessful",Data!F3390="canceled","unsuccessful",Data!F3390="live","live")</f>
        <v>successful</v>
      </c>
      <c r="C3390">
        <v>1500</v>
      </c>
      <c r="D3390" t="str" cm="1">
        <f t="array" ref="D3390">_xlfn.IFS(C3390&lt;1000,"&lt;1000",AND(C3390&gt;=1000,C3390&lt;=4999),"1000 - 4999",AND(C3390&gt;=5000,C3390&lt;=9999),"5000 - 9999",AND(C3390&gt;=10000,C3390&lt;=14999),"10000 - 14999",AND(C3390&gt;=15000,C3390&lt;=19999),"15000 - 19999",AND(C3390&gt;=20000,C3390&lt;=24999),"20000 - 24999",AND(C3390&gt;=25000,C3390&lt;=29999),"25000 - 29999",AND(C3390&gt;=30000,C3390&lt;=34999),"30000 - 34999",AND(C3390&gt;=35000,C3390&lt;=39999),"35000 - 39999",AND(C3390&gt;=40000,C3390&lt;=44999),"40000 - 44999",AND(C3390&gt;=45000,C3390&lt;=49999),"45000 - 49999",C3390&gt;=50000,"50000 or more")</f>
        <v>1000 - 4999</v>
      </c>
    </row>
    <row r="3391" spans="1:4" x14ac:dyDescent="0.25">
      <c r="A3391">
        <v>62</v>
      </c>
      <c r="B3391" t="str" cm="1">
        <f t="array" ref="B3391">_xlfn.IFS(Data!F3391 = "successful", "successful",Data!F3391="failed","unsuccessful",Data!F3391="canceled","unsuccessful",Data!F3391="live","live")</f>
        <v>successful</v>
      </c>
      <c r="C3391">
        <v>10000</v>
      </c>
      <c r="D3391" t="str" cm="1">
        <f t="array" ref="D3391">_xlfn.IFS(C3391&lt;1000,"&lt;1000",AND(C3391&gt;=1000,C3391&lt;=4999),"1000 - 4999",AND(C3391&gt;=5000,C3391&lt;=9999),"5000 - 9999",AND(C3391&gt;=10000,C3391&lt;=14999),"10000 - 14999",AND(C3391&gt;=15000,C3391&lt;=19999),"15000 - 19999",AND(C3391&gt;=20000,C3391&lt;=24999),"20000 - 24999",AND(C3391&gt;=25000,C3391&lt;=29999),"25000 - 29999",AND(C3391&gt;=30000,C3391&lt;=34999),"30000 - 34999",AND(C3391&gt;=35000,C3391&lt;=39999),"35000 - 39999",AND(C3391&gt;=40000,C3391&lt;=44999),"40000 - 44999",AND(C3391&gt;=45000,C3391&lt;=49999),"45000 - 49999",C3391&gt;=50000,"50000 or more")</f>
        <v>10000 - 14999</v>
      </c>
    </row>
    <row r="3392" spans="1:4" x14ac:dyDescent="0.25">
      <c r="A3392">
        <v>22</v>
      </c>
      <c r="B3392" t="str" cm="1">
        <f t="array" ref="B3392">_xlfn.IFS(Data!F3392 = "successful", "successful",Data!F3392="failed","unsuccessful",Data!F3392="canceled","unsuccessful",Data!F3392="live","live")</f>
        <v>successful</v>
      </c>
      <c r="C3392">
        <v>1500</v>
      </c>
      <c r="D3392" t="str" cm="1">
        <f t="array" ref="D3392">_xlfn.IFS(C3392&lt;1000,"&lt;1000",AND(C3392&gt;=1000,C3392&lt;=4999),"1000 - 4999",AND(C3392&gt;=5000,C3392&lt;=9999),"5000 - 9999",AND(C3392&gt;=10000,C3392&lt;=14999),"10000 - 14999",AND(C3392&gt;=15000,C3392&lt;=19999),"15000 - 19999",AND(C3392&gt;=20000,C3392&lt;=24999),"20000 - 24999",AND(C3392&gt;=25000,C3392&lt;=29999),"25000 - 29999",AND(C3392&gt;=30000,C3392&lt;=34999),"30000 - 34999",AND(C3392&gt;=35000,C3392&lt;=39999),"35000 - 39999",AND(C3392&gt;=40000,C3392&lt;=44999),"40000 - 44999",AND(C3392&gt;=45000,C3392&lt;=49999),"45000 - 49999",C3392&gt;=50000,"50000 or more")</f>
        <v>1000 - 4999</v>
      </c>
    </row>
    <row r="3393" spans="1:4" x14ac:dyDescent="0.25">
      <c r="A3393">
        <v>18</v>
      </c>
      <c r="B3393" t="str" cm="1">
        <f t="array" ref="B3393">_xlfn.IFS(Data!F3393 = "successful", "successful",Data!F3393="failed","unsuccessful",Data!F3393="canceled","unsuccessful",Data!F3393="live","live")</f>
        <v>successful</v>
      </c>
      <c r="C3393">
        <v>500</v>
      </c>
      <c r="D3393" t="str" cm="1">
        <f t="array" ref="D3393">_xlfn.IFS(C3393&lt;1000,"&lt;1000",AND(C3393&gt;=1000,C3393&lt;=4999),"1000 - 4999",AND(C3393&gt;=5000,C3393&lt;=9999),"5000 - 9999",AND(C3393&gt;=10000,C3393&lt;=14999),"10000 - 14999",AND(C3393&gt;=15000,C3393&lt;=19999),"15000 - 19999",AND(C3393&gt;=20000,C3393&lt;=24999),"20000 - 24999",AND(C3393&gt;=25000,C3393&lt;=29999),"25000 - 29999",AND(C3393&gt;=30000,C3393&lt;=34999),"30000 - 34999",AND(C3393&gt;=35000,C3393&lt;=39999),"35000 - 39999",AND(C3393&gt;=40000,C3393&lt;=44999),"40000 - 44999",AND(C3393&gt;=45000,C3393&lt;=49999),"45000 - 49999",C3393&gt;=50000,"50000 or more")</f>
        <v>&lt;1000</v>
      </c>
    </row>
    <row r="3394" spans="1:4" x14ac:dyDescent="0.25">
      <c r="A3394">
        <v>12</v>
      </c>
      <c r="B3394" t="str" cm="1">
        <f t="array" ref="B3394">_xlfn.IFS(Data!F3394 = "successful", "successful",Data!F3394="failed","unsuccessful",Data!F3394="canceled","unsuccessful",Data!F3394="live","live")</f>
        <v>successful</v>
      </c>
      <c r="C3394">
        <v>500</v>
      </c>
      <c r="D3394" t="str" cm="1">
        <f t="array" ref="D3394">_xlfn.IFS(C3394&lt;1000,"&lt;1000",AND(C3394&gt;=1000,C3394&lt;=4999),"1000 - 4999",AND(C3394&gt;=5000,C3394&lt;=9999),"5000 - 9999",AND(C3394&gt;=10000,C3394&lt;=14999),"10000 - 14999",AND(C3394&gt;=15000,C3394&lt;=19999),"15000 - 19999",AND(C3394&gt;=20000,C3394&lt;=24999),"20000 - 24999",AND(C3394&gt;=25000,C3394&lt;=29999),"25000 - 29999",AND(C3394&gt;=30000,C3394&lt;=34999),"30000 - 34999",AND(C3394&gt;=35000,C3394&lt;=39999),"35000 - 39999",AND(C3394&gt;=40000,C3394&lt;=44999),"40000 - 44999",AND(C3394&gt;=45000,C3394&lt;=49999),"45000 - 49999",C3394&gt;=50000,"50000 or more")</f>
        <v>&lt;1000</v>
      </c>
    </row>
    <row r="3395" spans="1:4" x14ac:dyDescent="0.25">
      <c r="A3395">
        <v>44</v>
      </c>
      <c r="B3395" t="str" cm="1">
        <f t="array" ref="B3395">_xlfn.IFS(Data!F3395 = "successful", "successful",Data!F3395="failed","unsuccessful",Data!F3395="canceled","unsuccessful",Data!F3395="live","live")</f>
        <v>successful</v>
      </c>
      <c r="C3395">
        <v>1500</v>
      </c>
      <c r="D3395" t="str" cm="1">
        <f t="array" ref="D3395">_xlfn.IFS(C3395&lt;1000,"&lt;1000",AND(C3395&gt;=1000,C3395&lt;=4999),"1000 - 4999",AND(C3395&gt;=5000,C3395&lt;=9999),"5000 - 9999",AND(C3395&gt;=10000,C3395&lt;=14999),"10000 - 14999",AND(C3395&gt;=15000,C3395&lt;=19999),"15000 - 19999",AND(C3395&gt;=20000,C3395&lt;=24999),"20000 - 24999",AND(C3395&gt;=25000,C3395&lt;=29999),"25000 - 29999",AND(C3395&gt;=30000,C3395&lt;=34999),"30000 - 34999",AND(C3395&gt;=35000,C3395&lt;=39999),"35000 - 39999",AND(C3395&gt;=40000,C3395&lt;=44999),"40000 - 44999",AND(C3395&gt;=45000,C3395&lt;=49999),"45000 - 49999",C3395&gt;=50000,"50000 or more")</f>
        <v>1000 - 4999</v>
      </c>
    </row>
    <row r="3396" spans="1:4" x14ac:dyDescent="0.25">
      <c r="A3396">
        <v>27</v>
      </c>
      <c r="B3396" t="str" cm="1">
        <f t="array" ref="B3396">_xlfn.IFS(Data!F3396 = "successful", "successful",Data!F3396="failed","unsuccessful",Data!F3396="canceled","unsuccessful",Data!F3396="live","live")</f>
        <v>successful</v>
      </c>
      <c r="C3396">
        <v>550</v>
      </c>
      <c r="D3396" t="str" cm="1">
        <f t="array" ref="D3396">_xlfn.IFS(C3396&lt;1000,"&lt;1000",AND(C3396&gt;=1000,C3396&lt;=4999),"1000 - 4999",AND(C3396&gt;=5000,C3396&lt;=9999),"5000 - 9999",AND(C3396&gt;=10000,C3396&lt;=14999),"10000 - 14999",AND(C3396&gt;=15000,C3396&lt;=19999),"15000 - 19999",AND(C3396&gt;=20000,C3396&lt;=24999),"20000 - 24999",AND(C3396&gt;=25000,C3396&lt;=29999),"25000 - 29999",AND(C3396&gt;=30000,C3396&lt;=34999),"30000 - 34999",AND(C3396&gt;=35000,C3396&lt;=39999),"35000 - 39999",AND(C3396&gt;=40000,C3396&lt;=44999),"40000 - 44999",AND(C3396&gt;=45000,C3396&lt;=49999),"45000 - 49999",C3396&gt;=50000,"50000 or more")</f>
        <v>&lt;1000</v>
      </c>
    </row>
    <row r="3397" spans="1:4" x14ac:dyDescent="0.25">
      <c r="A3397">
        <v>38</v>
      </c>
      <c r="B3397" t="str" cm="1">
        <f t="array" ref="B3397">_xlfn.IFS(Data!F3397 = "successful", "successful",Data!F3397="failed","unsuccessful",Data!F3397="canceled","unsuccessful",Data!F3397="live","live")</f>
        <v>successful</v>
      </c>
      <c r="C3397">
        <v>500</v>
      </c>
      <c r="D3397" t="str" cm="1">
        <f t="array" ref="D3397">_xlfn.IFS(C3397&lt;1000,"&lt;1000",AND(C3397&gt;=1000,C3397&lt;=4999),"1000 - 4999",AND(C3397&gt;=5000,C3397&lt;=9999),"5000 - 9999",AND(C3397&gt;=10000,C3397&lt;=14999),"10000 - 14999",AND(C3397&gt;=15000,C3397&lt;=19999),"15000 - 19999",AND(C3397&gt;=20000,C3397&lt;=24999),"20000 - 24999",AND(C3397&gt;=25000,C3397&lt;=29999),"25000 - 29999",AND(C3397&gt;=30000,C3397&lt;=34999),"30000 - 34999",AND(C3397&gt;=35000,C3397&lt;=39999),"35000 - 39999",AND(C3397&gt;=40000,C3397&lt;=44999),"40000 - 44999",AND(C3397&gt;=45000,C3397&lt;=49999),"45000 - 49999",C3397&gt;=50000,"50000 or more")</f>
        <v>&lt;1000</v>
      </c>
    </row>
    <row r="3398" spans="1:4" x14ac:dyDescent="0.25">
      <c r="A3398">
        <v>28</v>
      </c>
      <c r="B3398" t="str" cm="1">
        <f t="array" ref="B3398">_xlfn.IFS(Data!F3398 = "successful", "successful",Data!F3398="failed","unsuccessful",Data!F3398="canceled","unsuccessful",Data!F3398="live","live")</f>
        <v>successful</v>
      </c>
      <c r="C3398">
        <v>1500</v>
      </c>
      <c r="D3398" t="str" cm="1">
        <f t="array" ref="D3398">_xlfn.IFS(C3398&lt;1000,"&lt;1000",AND(C3398&gt;=1000,C3398&lt;=4999),"1000 - 4999",AND(C3398&gt;=5000,C3398&lt;=9999),"5000 - 9999",AND(C3398&gt;=10000,C3398&lt;=14999),"10000 - 14999",AND(C3398&gt;=15000,C3398&lt;=19999),"15000 - 19999",AND(C3398&gt;=20000,C3398&lt;=24999),"20000 - 24999",AND(C3398&gt;=25000,C3398&lt;=29999),"25000 - 29999",AND(C3398&gt;=30000,C3398&lt;=34999),"30000 - 34999",AND(C3398&gt;=35000,C3398&lt;=39999),"35000 - 39999",AND(C3398&gt;=40000,C3398&lt;=44999),"40000 - 44999",AND(C3398&gt;=45000,C3398&lt;=49999),"45000 - 49999",C3398&gt;=50000,"50000 or more")</f>
        <v>1000 - 4999</v>
      </c>
    </row>
    <row r="3399" spans="1:4" x14ac:dyDescent="0.25">
      <c r="A3399">
        <v>24</v>
      </c>
      <c r="B3399" t="str" cm="1">
        <f t="array" ref="B3399">_xlfn.IFS(Data!F3399 = "successful", "successful",Data!F3399="failed","unsuccessful",Data!F3399="canceled","unsuccessful",Data!F3399="live","live")</f>
        <v>successful</v>
      </c>
      <c r="C3399">
        <v>250</v>
      </c>
      <c r="D3399" t="str" cm="1">
        <f t="array" ref="D3399">_xlfn.IFS(C3399&lt;1000,"&lt;1000",AND(C3399&gt;=1000,C3399&lt;=4999),"1000 - 4999",AND(C3399&gt;=5000,C3399&lt;=9999),"5000 - 9999",AND(C3399&gt;=10000,C3399&lt;=14999),"10000 - 14999",AND(C3399&gt;=15000,C3399&lt;=19999),"15000 - 19999",AND(C3399&gt;=20000,C3399&lt;=24999),"20000 - 24999",AND(C3399&gt;=25000,C3399&lt;=29999),"25000 - 29999",AND(C3399&gt;=30000,C3399&lt;=34999),"30000 - 34999",AND(C3399&gt;=35000,C3399&lt;=39999),"35000 - 39999",AND(C3399&gt;=40000,C3399&lt;=44999),"40000 - 44999",AND(C3399&gt;=45000,C3399&lt;=49999),"45000 - 49999",C3399&gt;=50000,"50000 or more")</f>
        <v>&lt;1000</v>
      </c>
    </row>
    <row r="3400" spans="1:4" x14ac:dyDescent="0.25">
      <c r="A3400">
        <v>65</v>
      </c>
      <c r="B3400" t="str" cm="1">
        <f t="array" ref="B3400">_xlfn.IFS(Data!F3400 = "successful", "successful",Data!F3400="failed","unsuccessful",Data!F3400="canceled","unsuccessful",Data!F3400="live","live")</f>
        <v>successful</v>
      </c>
      <c r="C3400">
        <v>4000</v>
      </c>
      <c r="D3400" t="str" cm="1">
        <f t="array" ref="D3400">_xlfn.IFS(C3400&lt;1000,"&lt;1000",AND(C3400&gt;=1000,C3400&lt;=4999),"1000 - 4999",AND(C3400&gt;=5000,C3400&lt;=9999),"5000 - 9999",AND(C3400&gt;=10000,C3400&lt;=14999),"10000 - 14999",AND(C3400&gt;=15000,C3400&lt;=19999),"15000 - 19999",AND(C3400&gt;=20000,C3400&lt;=24999),"20000 - 24999",AND(C3400&gt;=25000,C3400&lt;=29999),"25000 - 29999",AND(C3400&gt;=30000,C3400&lt;=34999),"30000 - 34999",AND(C3400&gt;=35000,C3400&lt;=39999),"35000 - 39999",AND(C3400&gt;=40000,C3400&lt;=44999),"40000 - 44999",AND(C3400&gt;=45000,C3400&lt;=49999),"45000 - 49999",C3400&gt;=50000,"50000 or more")</f>
        <v>1000 - 4999</v>
      </c>
    </row>
    <row r="3401" spans="1:4" x14ac:dyDescent="0.25">
      <c r="A3401">
        <v>46</v>
      </c>
      <c r="B3401" t="str" cm="1">
        <f t="array" ref="B3401">_xlfn.IFS(Data!F3401 = "successful", "successful",Data!F3401="failed","unsuccessful",Data!F3401="canceled","unsuccessful",Data!F3401="live","live")</f>
        <v>successful</v>
      </c>
      <c r="C3401">
        <v>1200</v>
      </c>
      <c r="D3401" t="str" cm="1">
        <f t="array" ref="D3401">_xlfn.IFS(C3401&lt;1000,"&lt;1000",AND(C3401&gt;=1000,C3401&lt;=4999),"1000 - 4999",AND(C3401&gt;=5000,C3401&lt;=9999),"5000 - 9999",AND(C3401&gt;=10000,C3401&lt;=14999),"10000 - 14999",AND(C3401&gt;=15000,C3401&lt;=19999),"15000 - 19999",AND(C3401&gt;=20000,C3401&lt;=24999),"20000 - 24999",AND(C3401&gt;=25000,C3401&lt;=29999),"25000 - 29999",AND(C3401&gt;=30000,C3401&lt;=34999),"30000 - 34999",AND(C3401&gt;=35000,C3401&lt;=39999),"35000 - 39999",AND(C3401&gt;=40000,C3401&lt;=44999),"40000 - 44999",AND(C3401&gt;=45000,C3401&lt;=49999),"45000 - 49999",C3401&gt;=50000,"50000 or more")</f>
        <v>1000 - 4999</v>
      </c>
    </row>
    <row r="3402" spans="1:4" x14ac:dyDescent="0.25">
      <c r="A3402">
        <v>85</v>
      </c>
      <c r="B3402" t="str" cm="1">
        <f t="array" ref="B3402">_xlfn.IFS(Data!F3402 = "successful", "successful",Data!F3402="failed","unsuccessful",Data!F3402="canceled","unsuccessful",Data!F3402="live","live")</f>
        <v>successful</v>
      </c>
      <c r="C3402">
        <v>10000</v>
      </c>
      <c r="D3402" t="str" cm="1">
        <f t="array" ref="D3402">_xlfn.IFS(C3402&lt;1000,"&lt;1000",AND(C3402&gt;=1000,C3402&lt;=4999),"1000 - 4999",AND(C3402&gt;=5000,C3402&lt;=9999),"5000 - 9999",AND(C3402&gt;=10000,C3402&lt;=14999),"10000 - 14999",AND(C3402&gt;=15000,C3402&lt;=19999),"15000 - 19999",AND(C3402&gt;=20000,C3402&lt;=24999),"20000 - 24999",AND(C3402&gt;=25000,C3402&lt;=29999),"25000 - 29999",AND(C3402&gt;=30000,C3402&lt;=34999),"30000 - 34999",AND(C3402&gt;=35000,C3402&lt;=39999),"35000 - 39999",AND(C3402&gt;=40000,C3402&lt;=44999),"40000 - 44999",AND(C3402&gt;=45000,C3402&lt;=49999),"45000 - 49999",C3402&gt;=50000,"50000 or more")</f>
        <v>10000 - 14999</v>
      </c>
    </row>
    <row r="3403" spans="1:4" x14ac:dyDescent="0.25">
      <c r="A3403">
        <v>66</v>
      </c>
      <c r="B3403" t="str" cm="1">
        <f t="array" ref="B3403">_xlfn.IFS(Data!F3403 = "successful", "successful",Data!F3403="failed","unsuccessful",Data!F3403="canceled","unsuccessful",Data!F3403="live","live")</f>
        <v>successful</v>
      </c>
      <c r="C3403">
        <v>2900</v>
      </c>
      <c r="D3403" t="str" cm="1">
        <f t="array" ref="D3403">_xlfn.IFS(C3403&lt;1000,"&lt;1000",AND(C3403&gt;=1000,C3403&lt;=4999),"1000 - 4999",AND(C3403&gt;=5000,C3403&lt;=9999),"5000 - 9999",AND(C3403&gt;=10000,C3403&lt;=14999),"10000 - 14999",AND(C3403&gt;=15000,C3403&lt;=19999),"15000 - 19999",AND(C3403&gt;=20000,C3403&lt;=24999),"20000 - 24999",AND(C3403&gt;=25000,C3403&lt;=29999),"25000 - 29999",AND(C3403&gt;=30000,C3403&lt;=34999),"30000 - 34999",AND(C3403&gt;=35000,C3403&lt;=39999),"35000 - 39999",AND(C3403&gt;=40000,C3403&lt;=44999),"40000 - 44999",AND(C3403&gt;=45000,C3403&lt;=49999),"45000 - 49999",C3403&gt;=50000,"50000 or more")</f>
        <v>1000 - 4999</v>
      </c>
    </row>
    <row r="3404" spans="1:4" x14ac:dyDescent="0.25">
      <c r="A3404">
        <v>165</v>
      </c>
      <c r="B3404" t="str" cm="1">
        <f t="array" ref="B3404">_xlfn.IFS(Data!F3404 = "successful", "successful",Data!F3404="failed","unsuccessful",Data!F3404="canceled","unsuccessful",Data!F3404="live","live")</f>
        <v>successful</v>
      </c>
      <c r="C3404">
        <v>15000</v>
      </c>
      <c r="D3404" t="str" cm="1">
        <f t="array" ref="D3404">_xlfn.IFS(C3404&lt;1000,"&lt;1000",AND(C3404&gt;=1000,C3404&lt;=4999),"1000 - 4999",AND(C3404&gt;=5000,C3404&lt;=9999),"5000 - 9999",AND(C3404&gt;=10000,C3404&lt;=14999),"10000 - 14999",AND(C3404&gt;=15000,C3404&lt;=19999),"15000 - 19999",AND(C3404&gt;=20000,C3404&lt;=24999),"20000 - 24999",AND(C3404&gt;=25000,C3404&lt;=29999),"25000 - 29999",AND(C3404&gt;=30000,C3404&lt;=34999),"30000 - 34999",AND(C3404&gt;=35000,C3404&lt;=39999),"35000 - 39999",AND(C3404&gt;=40000,C3404&lt;=44999),"40000 - 44999",AND(C3404&gt;=45000,C3404&lt;=49999),"45000 - 49999",C3404&gt;=50000,"50000 or more")</f>
        <v>15000 - 19999</v>
      </c>
    </row>
    <row r="3405" spans="1:4" x14ac:dyDescent="0.25">
      <c r="A3405">
        <v>17</v>
      </c>
      <c r="B3405" t="str" cm="1">
        <f t="array" ref="B3405">_xlfn.IFS(Data!F3405 = "successful", "successful",Data!F3405="failed","unsuccessful",Data!F3405="canceled","unsuccessful",Data!F3405="live","live")</f>
        <v>successful</v>
      </c>
      <c r="C3405">
        <v>2000</v>
      </c>
      <c r="D3405" t="str" cm="1">
        <f t="array" ref="D3405">_xlfn.IFS(C3405&lt;1000,"&lt;1000",AND(C3405&gt;=1000,C3405&lt;=4999),"1000 - 4999",AND(C3405&gt;=5000,C3405&lt;=9999),"5000 - 9999",AND(C3405&gt;=10000,C3405&lt;=14999),"10000 - 14999",AND(C3405&gt;=15000,C3405&lt;=19999),"15000 - 19999",AND(C3405&gt;=20000,C3405&lt;=24999),"20000 - 24999",AND(C3405&gt;=25000,C3405&lt;=29999),"25000 - 29999",AND(C3405&gt;=30000,C3405&lt;=34999),"30000 - 34999",AND(C3405&gt;=35000,C3405&lt;=39999),"35000 - 39999",AND(C3405&gt;=40000,C3405&lt;=44999),"40000 - 44999",AND(C3405&gt;=45000,C3405&lt;=49999),"45000 - 49999",C3405&gt;=50000,"50000 or more")</f>
        <v>1000 - 4999</v>
      </c>
    </row>
    <row r="3406" spans="1:4" x14ac:dyDescent="0.25">
      <c r="A3406">
        <v>3</v>
      </c>
      <c r="B3406" t="str" cm="1">
        <f t="array" ref="B3406">_xlfn.IFS(Data!F3406 = "successful", "successful",Data!F3406="failed","unsuccessful",Data!F3406="canceled","unsuccessful",Data!F3406="live","live")</f>
        <v>successful</v>
      </c>
      <c r="C3406">
        <v>500</v>
      </c>
      <c r="D3406" t="str" cm="1">
        <f t="array" ref="D3406">_xlfn.IFS(C3406&lt;1000,"&lt;1000",AND(C3406&gt;=1000,C3406&lt;=4999),"1000 - 4999",AND(C3406&gt;=5000,C3406&lt;=9999),"5000 - 9999",AND(C3406&gt;=10000,C3406&lt;=14999),"10000 - 14999",AND(C3406&gt;=15000,C3406&lt;=19999),"15000 - 19999",AND(C3406&gt;=20000,C3406&lt;=24999),"20000 - 24999",AND(C3406&gt;=25000,C3406&lt;=29999),"25000 - 29999",AND(C3406&gt;=30000,C3406&lt;=34999),"30000 - 34999",AND(C3406&gt;=35000,C3406&lt;=39999),"35000 - 39999",AND(C3406&gt;=40000,C3406&lt;=44999),"40000 - 44999",AND(C3406&gt;=45000,C3406&lt;=49999),"45000 - 49999",C3406&gt;=50000,"50000 or more")</f>
        <v>&lt;1000</v>
      </c>
    </row>
    <row r="3407" spans="1:4" x14ac:dyDescent="0.25">
      <c r="A3407">
        <v>17</v>
      </c>
      <c r="B3407" t="str" cm="1">
        <f t="array" ref="B3407">_xlfn.IFS(Data!F3407 = "successful", "successful",Data!F3407="failed","unsuccessful",Data!F3407="canceled","unsuccessful",Data!F3407="live","live")</f>
        <v>successful</v>
      </c>
      <c r="C3407">
        <v>350</v>
      </c>
      <c r="D3407" t="str" cm="1">
        <f t="array" ref="D3407">_xlfn.IFS(C3407&lt;1000,"&lt;1000",AND(C3407&gt;=1000,C3407&lt;=4999),"1000 - 4999",AND(C3407&gt;=5000,C3407&lt;=9999),"5000 - 9999",AND(C3407&gt;=10000,C3407&lt;=14999),"10000 - 14999",AND(C3407&gt;=15000,C3407&lt;=19999),"15000 - 19999",AND(C3407&gt;=20000,C3407&lt;=24999),"20000 - 24999",AND(C3407&gt;=25000,C3407&lt;=29999),"25000 - 29999",AND(C3407&gt;=30000,C3407&lt;=34999),"30000 - 34999",AND(C3407&gt;=35000,C3407&lt;=39999),"35000 - 39999",AND(C3407&gt;=40000,C3407&lt;=44999),"40000 - 44999",AND(C3407&gt;=45000,C3407&lt;=49999),"45000 - 49999",C3407&gt;=50000,"50000 or more")</f>
        <v>&lt;1000</v>
      </c>
    </row>
    <row r="3408" spans="1:4" x14ac:dyDescent="0.25">
      <c r="A3408">
        <v>91</v>
      </c>
      <c r="B3408" t="str" cm="1">
        <f t="array" ref="B3408">_xlfn.IFS(Data!F3408 = "successful", "successful",Data!F3408="failed","unsuccessful",Data!F3408="canceled","unsuccessful",Data!F3408="live","live")</f>
        <v>successful</v>
      </c>
      <c r="C3408">
        <v>10000</v>
      </c>
      <c r="D3408" t="str" cm="1">
        <f t="array" ref="D3408">_xlfn.IFS(C3408&lt;1000,"&lt;1000",AND(C3408&gt;=1000,C3408&lt;=4999),"1000 - 4999",AND(C3408&gt;=5000,C3408&lt;=9999),"5000 - 9999",AND(C3408&gt;=10000,C3408&lt;=14999),"10000 - 14999",AND(C3408&gt;=15000,C3408&lt;=19999),"15000 - 19999",AND(C3408&gt;=20000,C3408&lt;=24999),"20000 - 24999",AND(C3408&gt;=25000,C3408&lt;=29999),"25000 - 29999",AND(C3408&gt;=30000,C3408&lt;=34999),"30000 - 34999",AND(C3408&gt;=35000,C3408&lt;=39999),"35000 - 39999",AND(C3408&gt;=40000,C3408&lt;=44999),"40000 - 44999",AND(C3408&gt;=45000,C3408&lt;=49999),"45000 - 49999",C3408&gt;=50000,"50000 or more")</f>
        <v>10000 - 14999</v>
      </c>
    </row>
    <row r="3409" spans="1:4" x14ac:dyDescent="0.25">
      <c r="A3409">
        <v>67</v>
      </c>
      <c r="B3409" t="str" cm="1">
        <f t="array" ref="B3409">_xlfn.IFS(Data!F3409 = "successful", "successful",Data!F3409="failed","unsuccessful",Data!F3409="canceled","unsuccessful",Data!F3409="live","live")</f>
        <v>successful</v>
      </c>
      <c r="C3409">
        <v>2000</v>
      </c>
      <c r="D3409" t="str" cm="1">
        <f t="array" ref="D3409">_xlfn.IFS(C3409&lt;1000,"&lt;1000",AND(C3409&gt;=1000,C3409&lt;=4999),"1000 - 4999",AND(C3409&gt;=5000,C3409&lt;=9999),"5000 - 9999",AND(C3409&gt;=10000,C3409&lt;=14999),"10000 - 14999",AND(C3409&gt;=15000,C3409&lt;=19999),"15000 - 19999",AND(C3409&gt;=20000,C3409&lt;=24999),"20000 - 24999",AND(C3409&gt;=25000,C3409&lt;=29999),"25000 - 29999",AND(C3409&gt;=30000,C3409&lt;=34999),"30000 - 34999",AND(C3409&gt;=35000,C3409&lt;=39999),"35000 - 39999",AND(C3409&gt;=40000,C3409&lt;=44999),"40000 - 44999",AND(C3409&gt;=45000,C3409&lt;=49999),"45000 - 49999",C3409&gt;=50000,"50000 or more")</f>
        <v>1000 - 4999</v>
      </c>
    </row>
    <row r="3410" spans="1:4" x14ac:dyDescent="0.25">
      <c r="A3410">
        <v>18</v>
      </c>
      <c r="B3410" t="str" cm="1">
        <f t="array" ref="B3410">_xlfn.IFS(Data!F3410 = "successful", "successful",Data!F3410="failed","unsuccessful",Data!F3410="canceled","unsuccessful",Data!F3410="live","live")</f>
        <v>successful</v>
      </c>
      <c r="C3410">
        <v>500</v>
      </c>
      <c r="D3410" t="str" cm="1">
        <f t="array" ref="D3410">_xlfn.IFS(C3410&lt;1000,"&lt;1000",AND(C3410&gt;=1000,C3410&lt;=4999),"1000 - 4999",AND(C3410&gt;=5000,C3410&lt;=9999),"5000 - 9999",AND(C3410&gt;=10000,C3410&lt;=14999),"10000 - 14999",AND(C3410&gt;=15000,C3410&lt;=19999),"15000 - 19999",AND(C3410&gt;=20000,C3410&lt;=24999),"20000 - 24999",AND(C3410&gt;=25000,C3410&lt;=29999),"25000 - 29999",AND(C3410&gt;=30000,C3410&lt;=34999),"30000 - 34999",AND(C3410&gt;=35000,C3410&lt;=39999),"35000 - 39999",AND(C3410&gt;=40000,C3410&lt;=44999),"40000 - 44999",AND(C3410&gt;=45000,C3410&lt;=49999),"45000 - 49999",C3410&gt;=50000,"50000 or more")</f>
        <v>&lt;1000</v>
      </c>
    </row>
    <row r="3411" spans="1:4" x14ac:dyDescent="0.25">
      <c r="A3411">
        <v>21</v>
      </c>
      <c r="B3411" t="str" cm="1">
        <f t="array" ref="B3411">_xlfn.IFS(Data!F3411 = "successful", "successful",Data!F3411="failed","unsuccessful",Data!F3411="canceled","unsuccessful",Data!F3411="live","live")</f>
        <v>successful</v>
      </c>
      <c r="C3411">
        <v>500</v>
      </c>
      <c r="D3411" t="str" cm="1">
        <f t="array" ref="D3411">_xlfn.IFS(C3411&lt;1000,"&lt;1000",AND(C3411&gt;=1000,C3411&lt;=4999),"1000 - 4999",AND(C3411&gt;=5000,C3411&lt;=9999),"5000 - 9999",AND(C3411&gt;=10000,C3411&lt;=14999),"10000 - 14999",AND(C3411&gt;=15000,C3411&lt;=19999),"15000 - 19999",AND(C3411&gt;=20000,C3411&lt;=24999),"20000 - 24999",AND(C3411&gt;=25000,C3411&lt;=29999),"25000 - 29999",AND(C3411&gt;=30000,C3411&lt;=34999),"30000 - 34999",AND(C3411&gt;=35000,C3411&lt;=39999),"35000 - 39999",AND(C3411&gt;=40000,C3411&lt;=44999),"40000 - 44999",AND(C3411&gt;=45000,C3411&lt;=49999),"45000 - 49999",C3411&gt;=50000,"50000 or more")</f>
        <v>&lt;1000</v>
      </c>
    </row>
    <row r="3412" spans="1:4" x14ac:dyDescent="0.25">
      <c r="A3412">
        <v>40</v>
      </c>
      <c r="B3412" t="str" cm="1">
        <f t="array" ref="B3412">_xlfn.IFS(Data!F3412 = "successful", "successful",Data!F3412="failed","unsuccessful",Data!F3412="canceled","unsuccessful",Data!F3412="live","live")</f>
        <v>successful</v>
      </c>
      <c r="C3412">
        <v>3000</v>
      </c>
      <c r="D3412" t="str" cm="1">
        <f t="array" ref="D3412">_xlfn.IFS(C3412&lt;1000,"&lt;1000",AND(C3412&gt;=1000,C3412&lt;=4999),"1000 - 4999",AND(C3412&gt;=5000,C3412&lt;=9999),"5000 - 9999",AND(C3412&gt;=10000,C3412&lt;=14999),"10000 - 14999",AND(C3412&gt;=15000,C3412&lt;=19999),"15000 - 19999",AND(C3412&gt;=20000,C3412&lt;=24999),"20000 - 24999",AND(C3412&gt;=25000,C3412&lt;=29999),"25000 - 29999",AND(C3412&gt;=30000,C3412&lt;=34999),"30000 - 34999",AND(C3412&gt;=35000,C3412&lt;=39999),"35000 - 39999",AND(C3412&gt;=40000,C3412&lt;=44999),"40000 - 44999",AND(C3412&gt;=45000,C3412&lt;=49999),"45000 - 49999",C3412&gt;=50000,"50000 or more")</f>
        <v>1000 - 4999</v>
      </c>
    </row>
    <row r="3413" spans="1:4" x14ac:dyDescent="0.25">
      <c r="A3413">
        <v>78</v>
      </c>
      <c r="B3413" t="str" cm="1">
        <f t="array" ref="B3413">_xlfn.IFS(Data!F3413 = "successful", "successful",Data!F3413="failed","unsuccessful",Data!F3413="canceled","unsuccessful",Data!F3413="live","live")</f>
        <v>successful</v>
      </c>
      <c r="C3413">
        <v>15000</v>
      </c>
      <c r="D3413" t="str" cm="1">
        <f t="array" ref="D3413">_xlfn.IFS(C3413&lt;1000,"&lt;1000",AND(C3413&gt;=1000,C3413&lt;=4999),"1000 - 4999",AND(C3413&gt;=5000,C3413&lt;=9999),"5000 - 9999",AND(C3413&gt;=10000,C3413&lt;=14999),"10000 - 14999",AND(C3413&gt;=15000,C3413&lt;=19999),"15000 - 19999",AND(C3413&gt;=20000,C3413&lt;=24999),"20000 - 24999",AND(C3413&gt;=25000,C3413&lt;=29999),"25000 - 29999",AND(C3413&gt;=30000,C3413&lt;=34999),"30000 - 34999",AND(C3413&gt;=35000,C3413&lt;=39999),"35000 - 39999",AND(C3413&gt;=40000,C3413&lt;=44999),"40000 - 44999",AND(C3413&gt;=45000,C3413&lt;=49999),"45000 - 49999",C3413&gt;=50000,"50000 or more")</f>
        <v>15000 - 19999</v>
      </c>
    </row>
    <row r="3414" spans="1:4" x14ac:dyDescent="0.25">
      <c r="A3414">
        <v>26</v>
      </c>
      <c r="B3414" t="str" cm="1">
        <f t="array" ref="B3414">_xlfn.IFS(Data!F3414 = "successful", "successful",Data!F3414="failed","unsuccessful",Data!F3414="canceled","unsuccessful",Data!F3414="live","live")</f>
        <v>successful</v>
      </c>
      <c r="C3414">
        <v>3000</v>
      </c>
      <c r="D3414" t="str" cm="1">
        <f t="array" ref="D3414">_xlfn.IFS(C3414&lt;1000,"&lt;1000",AND(C3414&gt;=1000,C3414&lt;=4999),"1000 - 4999",AND(C3414&gt;=5000,C3414&lt;=9999),"5000 - 9999",AND(C3414&gt;=10000,C3414&lt;=14999),"10000 - 14999",AND(C3414&gt;=15000,C3414&lt;=19999),"15000 - 19999",AND(C3414&gt;=20000,C3414&lt;=24999),"20000 - 24999",AND(C3414&gt;=25000,C3414&lt;=29999),"25000 - 29999",AND(C3414&gt;=30000,C3414&lt;=34999),"30000 - 34999",AND(C3414&gt;=35000,C3414&lt;=39999),"35000 - 39999",AND(C3414&gt;=40000,C3414&lt;=44999),"40000 - 44999",AND(C3414&gt;=45000,C3414&lt;=49999),"45000 - 49999",C3414&gt;=50000,"50000 or more")</f>
        <v>1000 - 4999</v>
      </c>
    </row>
    <row r="3415" spans="1:4" x14ac:dyDescent="0.25">
      <c r="A3415">
        <v>14</v>
      </c>
      <c r="B3415" t="str" cm="1">
        <f t="array" ref="B3415">_xlfn.IFS(Data!F3415 = "successful", "successful",Data!F3415="failed","unsuccessful",Data!F3415="canceled","unsuccessful",Data!F3415="live","live")</f>
        <v>successful</v>
      </c>
      <c r="C3415">
        <v>500</v>
      </c>
      <c r="D3415" t="str" cm="1">
        <f t="array" ref="D3415">_xlfn.IFS(C3415&lt;1000,"&lt;1000",AND(C3415&gt;=1000,C3415&lt;=4999),"1000 - 4999",AND(C3415&gt;=5000,C3415&lt;=9999),"5000 - 9999",AND(C3415&gt;=10000,C3415&lt;=14999),"10000 - 14999",AND(C3415&gt;=15000,C3415&lt;=19999),"15000 - 19999",AND(C3415&gt;=20000,C3415&lt;=24999),"20000 - 24999",AND(C3415&gt;=25000,C3415&lt;=29999),"25000 - 29999",AND(C3415&gt;=30000,C3415&lt;=34999),"30000 - 34999",AND(C3415&gt;=35000,C3415&lt;=39999),"35000 - 39999",AND(C3415&gt;=40000,C3415&lt;=44999),"40000 - 44999",AND(C3415&gt;=45000,C3415&lt;=49999),"45000 - 49999",C3415&gt;=50000,"50000 or more")</f>
        <v>&lt;1000</v>
      </c>
    </row>
    <row r="3416" spans="1:4" x14ac:dyDescent="0.25">
      <c r="A3416">
        <v>44</v>
      </c>
      <c r="B3416" t="str" cm="1">
        <f t="array" ref="B3416">_xlfn.IFS(Data!F3416 = "successful", "successful",Data!F3416="failed","unsuccessful",Data!F3416="canceled","unsuccessful",Data!F3416="live","live")</f>
        <v>successful</v>
      </c>
      <c r="C3416">
        <v>3000</v>
      </c>
      <c r="D3416" t="str" cm="1">
        <f t="array" ref="D3416">_xlfn.IFS(C3416&lt;1000,"&lt;1000",AND(C3416&gt;=1000,C3416&lt;=4999),"1000 - 4999",AND(C3416&gt;=5000,C3416&lt;=9999),"5000 - 9999",AND(C3416&gt;=10000,C3416&lt;=14999),"10000 - 14999",AND(C3416&gt;=15000,C3416&lt;=19999),"15000 - 19999",AND(C3416&gt;=20000,C3416&lt;=24999),"20000 - 24999",AND(C3416&gt;=25000,C3416&lt;=29999),"25000 - 29999",AND(C3416&gt;=30000,C3416&lt;=34999),"30000 - 34999",AND(C3416&gt;=35000,C3416&lt;=39999),"35000 - 39999",AND(C3416&gt;=40000,C3416&lt;=44999),"40000 - 44999",AND(C3416&gt;=45000,C3416&lt;=49999),"45000 - 49999",C3416&gt;=50000,"50000 or more")</f>
        <v>1000 - 4999</v>
      </c>
    </row>
    <row r="3417" spans="1:4" x14ac:dyDescent="0.25">
      <c r="A3417">
        <v>9</v>
      </c>
      <c r="B3417" t="str" cm="1">
        <f t="array" ref="B3417">_xlfn.IFS(Data!F3417 = "successful", "successful",Data!F3417="failed","unsuccessful",Data!F3417="canceled","unsuccessful",Data!F3417="live","live")</f>
        <v>successful</v>
      </c>
      <c r="C3417">
        <v>200</v>
      </c>
      <c r="D3417" t="str" cm="1">
        <f t="array" ref="D3417">_xlfn.IFS(C3417&lt;1000,"&lt;1000",AND(C3417&gt;=1000,C3417&lt;=4999),"1000 - 4999",AND(C3417&gt;=5000,C3417&lt;=9999),"5000 - 9999",AND(C3417&gt;=10000,C3417&lt;=14999),"10000 - 14999",AND(C3417&gt;=15000,C3417&lt;=19999),"15000 - 19999",AND(C3417&gt;=20000,C3417&lt;=24999),"20000 - 24999",AND(C3417&gt;=25000,C3417&lt;=29999),"25000 - 29999",AND(C3417&gt;=30000,C3417&lt;=34999),"30000 - 34999",AND(C3417&gt;=35000,C3417&lt;=39999),"35000 - 39999",AND(C3417&gt;=40000,C3417&lt;=44999),"40000 - 44999",AND(C3417&gt;=45000,C3417&lt;=49999),"45000 - 49999",C3417&gt;=50000,"50000 or more")</f>
        <v>&lt;1000</v>
      </c>
    </row>
    <row r="3418" spans="1:4" x14ac:dyDescent="0.25">
      <c r="A3418">
        <v>30</v>
      </c>
      <c r="B3418" t="str" cm="1">
        <f t="array" ref="B3418">_xlfn.IFS(Data!F3418 = "successful", "successful",Data!F3418="failed","unsuccessful",Data!F3418="canceled","unsuccessful",Data!F3418="live","live")</f>
        <v>successful</v>
      </c>
      <c r="C3418">
        <v>4000</v>
      </c>
      <c r="D3418" t="str" cm="1">
        <f t="array" ref="D3418">_xlfn.IFS(C3418&lt;1000,"&lt;1000",AND(C3418&gt;=1000,C3418&lt;=4999),"1000 - 4999",AND(C3418&gt;=5000,C3418&lt;=9999),"5000 - 9999",AND(C3418&gt;=10000,C3418&lt;=14999),"10000 - 14999",AND(C3418&gt;=15000,C3418&lt;=19999),"15000 - 19999",AND(C3418&gt;=20000,C3418&lt;=24999),"20000 - 24999",AND(C3418&gt;=25000,C3418&lt;=29999),"25000 - 29999",AND(C3418&gt;=30000,C3418&lt;=34999),"30000 - 34999",AND(C3418&gt;=35000,C3418&lt;=39999),"35000 - 39999",AND(C3418&gt;=40000,C3418&lt;=44999),"40000 - 44999",AND(C3418&gt;=45000,C3418&lt;=49999),"45000 - 49999",C3418&gt;=50000,"50000 or more")</f>
        <v>1000 - 4999</v>
      </c>
    </row>
    <row r="3419" spans="1:4" x14ac:dyDescent="0.25">
      <c r="A3419">
        <v>45</v>
      </c>
      <c r="B3419" t="str" cm="1">
        <f t="array" ref="B3419">_xlfn.IFS(Data!F3419 = "successful", "successful",Data!F3419="failed","unsuccessful",Data!F3419="canceled","unsuccessful",Data!F3419="live","live")</f>
        <v>successful</v>
      </c>
      <c r="C3419">
        <v>1700</v>
      </c>
      <c r="D3419" t="str" cm="1">
        <f t="array" ref="D3419">_xlfn.IFS(C3419&lt;1000,"&lt;1000",AND(C3419&gt;=1000,C3419&lt;=4999),"1000 - 4999",AND(C3419&gt;=5000,C3419&lt;=9999),"5000 - 9999",AND(C3419&gt;=10000,C3419&lt;=14999),"10000 - 14999",AND(C3419&gt;=15000,C3419&lt;=19999),"15000 - 19999",AND(C3419&gt;=20000,C3419&lt;=24999),"20000 - 24999",AND(C3419&gt;=25000,C3419&lt;=29999),"25000 - 29999",AND(C3419&gt;=30000,C3419&lt;=34999),"30000 - 34999",AND(C3419&gt;=35000,C3419&lt;=39999),"35000 - 39999",AND(C3419&gt;=40000,C3419&lt;=44999),"40000 - 44999",AND(C3419&gt;=45000,C3419&lt;=49999),"45000 - 49999",C3419&gt;=50000,"50000 or more")</f>
        <v>1000 - 4999</v>
      </c>
    </row>
    <row r="3420" spans="1:4" x14ac:dyDescent="0.25">
      <c r="A3420">
        <v>56</v>
      </c>
      <c r="B3420" t="str" cm="1">
        <f t="array" ref="B3420">_xlfn.IFS(Data!F3420 = "successful", "successful",Data!F3420="failed","unsuccessful",Data!F3420="canceled","unsuccessful",Data!F3420="live","live")</f>
        <v>successful</v>
      </c>
      <c r="C3420">
        <v>4000</v>
      </c>
      <c r="D3420" t="str" cm="1">
        <f t="array" ref="D3420">_xlfn.IFS(C3420&lt;1000,"&lt;1000",AND(C3420&gt;=1000,C3420&lt;=4999),"1000 - 4999",AND(C3420&gt;=5000,C3420&lt;=9999),"5000 - 9999",AND(C3420&gt;=10000,C3420&lt;=14999),"10000 - 14999",AND(C3420&gt;=15000,C3420&lt;=19999),"15000 - 19999",AND(C3420&gt;=20000,C3420&lt;=24999),"20000 - 24999",AND(C3420&gt;=25000,C3420&lt;=29999),"25000 - 29999",AND(C3420&gt;=30000,C3420&lt;=34999),"30000 - 34999",AND(C3420&gt;=35000,C3420&lt;=39999),"35000 - 39999",AND(C3420&gt;=40000,C3420&lt;=44999),"40000 - 44999",AND(C3420&gt;=45000,C3420&lt;=49999),"45000 - 49999",C3420&gt;=50000,"50000 or more")</f>
        <v>1000 - 4999</v>
      </c>
    </row>
    <row r="3421" spans="1:4" x14ac:dyDescent="0.25">
      <c r="A3421">
        <v>46</v>
      </c>
      <c r="B3421" t="str" cm="1">
        <f t="array" ref="B3421">_xlfn.IFS(Data!F3421 = "successful", "successful",Data!F3421="failed","unsuccessful",Data!F3421="canceled","unsuccessful",Data!F3421="live","live")</f>
        <v>successful</v>
      </c>
      <c r="C3421">
        <v>2750</v>
      </c>
      <c r="D3421" t="str" cm="1">
        <f t="array" ref="D3421">_xlfn.IFS(C3421&lt;1000,"&lt;1000",AND(C3421&gt;=1000,C3421&lt;=4999),"1000 - 4999",AND(C3421&gt;=5000,C3421&lt;=9999),"5000 - 9999",AND(C3421&gt;=10000,C3421&lt;=14999),"10000 - 14999",AND(C3421&gt;=15000,C3421&lt;=19999),"15000 - 19999",AND(C3421&gt;=20000,C3421&lt;=24999),"20000 - 24999",AND(C3421&gt;=25000,C3421&lt;=29999),"25000 - 29999",AND(C3421&gt;=30000,C3421&lt;=34999),"30000 - 34999",AND(C3421&gt;=35000,C3421&lt;=39999),"35000 - 39999",AND(C3421&gt;=40000,C3421&lt;=44999),"40000 - 44999",AND(C3421&gt;=45000,C3421&lt;=49999),"45000 - 49999",C3421&gt;=50000,"50000 or more")</f>
        <v>1000 - 4999</v>
      </c>
    </row>
    <row r="3422" spans="1:4" x14ac:dyDescent="0.25">
      <c r="A3422">
        <v>34</v>
      </c>
      <c r="B3422" t="str" cm="1">
        <f t="array" ref="B3422">_xlfn.IFS(Data!F3422 = "successful", "successful",Data!F3422="failed","unsuccessful",Data!F3422="canceled","unsuccessful",Data!F3422="live","live")</f>
        <v>successful</v>
      </c>
      <c r="C3422">
        <v>700</v>
      </c>
      <c r="D3422" t="str" cm="1">
        <f t="array" ref="D3422">_xlfn.IFS(C3422&lt;1000,"&lt;1000",AND(C3422&gt;=1000,C3422&lt;=4999),"1000 - 4999",AND(C3422&gt;=5000,C3422&lt;=9999),"5000 - 9999",AND(C3422&gt;=10000,C3422&lt;=14999),"10000 - 14999",AND(C3422&gt;=15000,C3422&lt;=19999),"15000 - 19999",AND(C3422&gt;=20000,C3422&lt;=24999),"20000 - 24999",AND(C3422&gt;=25000,C3422&lt;=29999),"25000 - 29999",AND(C3422&gt;=30000,C3422&lt;=34999),"30000 - 34999",AND(C3422&gt;=35000,C3422&lt;=39999),"35000 - 39999",AND(C3422&gt;=40000,C3422&lt;=44999),"40000 - 44999",AND(C3422&gt;=45000,C3422&lt;=49999),"45000 - 49999",C3422&gt;=50000,"50000 or more")</f>
        <v>&lt;1000</v>
      </c>
    </row>
    <row r="3423" spans="1:4" x14ac:dyDescent="0.25">
      <c r="A3423">
        <v>98</v>
      </c>
      <c r="B3423" t="str" cm="1">
        <f t="array" ref="B3423">_xlfn.IFS(Data!F3423 = "successful", "successful",Data!F3423="failed","unsuccessful",Data!F3423="canceled","unsuccessful",Data!F3423="live","live")</f>
        <v>successful</v>
      </c>
      <c r="C3423">
        <v>10000</v>
      </c>
      <c r="D3423" t="str" cm="1">
        <f t="array" ref="D3423">_xlfn.IFS(C3423&lt;1000,"&lt;1000",AND(C3423&gt;=1000,C3423&lt;=4999),"1000 - 4999",AND(C3423&gt;=5000,C3423&lt;=9999),"5000 - 9999",AND(C3423&gt;=10000,C3423&lt;=14999),"10000 - 14999",AND(C3423&gt;=15000,C3423&lt;=19999),"15000 - 19999",AND(C3423&gt;=20000,C3423&lt;=24999),"20000 - 24999",AND(C3423&gt;=25000,C3423&lt;=29999),"25000 - 29999",AND(C3423&gt;=30000,C3423&lt;=34999),"30000 - 34999",AND(C3423&gt;=35000,C3423&lt;=39999),"35000 - 39999",AND(C3423&gt;=40000,C3423&lt;=44999),"40000 - 44999",AND(C3423&gt;=45000,C3423&lt;=49999),"45000 - 49999",C3423&gt;=50000,"50000 or more")</f>
        <v>10000 - 14999</v>
      </c>
    </row>
    <row r="3424" spans="1:4" x14ac:dyDescent="0.25">
      <c r="A3424">
        <v>46</v>
      </c>
      <c r="B3424" t="str" cm="1">
        <f t="array" ref="B3424">_xlfn.IFS(Data!F3424 = "successful", "successful",Data!F3424="failed","unsuccessful",Data!F3424="canceled","unsuccessful",Data!F3424="live","live")</f>
        <v>successful</v>
      </c>
      <c r="C3424">
        <v>3000</v>
      </c>
      <c r="D3424" t="str" cm="1">
        <f t="array" ref="D3424">_xlfn.IFS(C3424&lt;1000,"&lt;1000",AND(C3424&gt;=1000,C3424&lt;=4999),"1000 - 4999",AND(C3424&gt;=5000,C3424&lt;=9999),"5000 - 9999",AND(C3424&gt;=10000,C3424&lt;=14999),"10000 - 14999",AND(C3424&gt;=15000,C3424&lt;=19999),"15000 - 19999",AND(C3424&gt;=20000,C3424&lt;=24999),"20000 - 24999",AND(C3424&gt;=25000,C3424&lt;=29999),"25000 - 29999",AND(C3424&gt;=30000,C3424&lt;=34999),"30000 - 34999",AND(C3424&gt;=35000,C3424&lt;=39999),"35000 - 39999",AND(C3424&gt;=40000,C3424&lt;=44999),"40000 - 44999",AND(C3424&gt;=45000,C3424&lt;=49999),"45000 - 49999",C3424&gt;=50000,"50000 or more")</f>
        <v>1000 - 4999</v>
      </c>
    </row>
    <row r="3425" spans="1:4" x14ac:dyDescent="0.25">
      <c r="A3425">
        <v>10</v>
      </c>
      <c r="B3425" t="str" cm="1">
        <f t="array" ref="B3425">_xlfn.IFS(Data!F3425 = "successful", "successful",Data!F3425="failed","unsuccessful",Data!F3425="canceled","unsuccessful",Data!F3425="live","live")</f>
        <v>successful</v>
      </c>
      <c r="C3425">
        <v>250</v>
      </c>
      <c r="D3425" t="str" cm="1">
        <f t="array" ref="D3425">_xlfn.IFS(C3425&lt;1000,"&lt;1000",AND(C3425&gt;=1000,C3425&lt;=4999),"1000 - 4999",AND(C3425&gt;=5000,C3425&lt;=9999),"5000 - 9999",AND(C3425&gt;=10000,C3425&lt;=14999),"10000 - 14999",AND(C3425&gt;=15000,C3425&lt;=19999),"15000 - 19999",AND(C3425&gt;=20000,C3425&lt;=24999),"20000 - 24999",AND(C3425&gt;=25000,C3425&lt;=29999),"25000 - 29999",AND(C3425&gt;=30000,C3425&lt;=34999),"30000 - 34999",AND(C3425&gt;=35000,C3425&lt;=39999),"35000 - 39999",AND(C3425&gt;=40000,C3425&lt;=44999),"40000 - 44999",AND(C3425&gt;=45000,C3425&lt;=49999),"45000 - 49999",C3425&gt;=50000,"50000 or more")</f>
        <v>&lt;1000</v>
      </c>
    </row>
    <row r="3426" spans="1:4" x14ac:dyDescent="0.25">
      <c r="A3426">
        <v>76</v>
      </c>
      <c r="B3426" t="str" cm="1">
        <f t="array" ref="B3426">_xlfn.IFS(Data!F3426 = "successful", "successful",Data!F3426="failed","unsuccessful",Data!F3426="canceled","unsuccessful",Data!F3426="live","live")</f>
        <v>successful</v>
      </c>
      <c r="C3426">
        <v>6000</v>
      </c>
      <c r="D3426" t="str" cm="1">
        <f t="array" ref="D3426">_xlfn.IFS(C3426&lt;1000,"&lt;1000",AND(C3426&gt;=1000,C3426&lt;=4999),"1000 - 4999",AND(C3426&gt;=5000,C3426&lt;=9999),"5000 - 9999",AND(C3426&gt;=10000,C3426&lt;=14999),"10000 - 14999",AND(C3426&gt;=15000,C3426&lt;=19999),"15000 - 19999",AND(C3426&gt;=20000,C3426&lt;=24999),"20000 - 24999",AND(C3426&gt;=25000,C3426&lt;=29999),"25000 - 29999",AND(C3426&gt;=30000,C3426&lt;=34999),"30000 - 34999",AND(C3426&gt;=35000,C3426&lt;=39999),"35000 - 39999",AND(C3426&gt;=40000,C3426&lt;=44999),"40000 - 44999",AND(C3426&gt;=45000,C3426&lt;=49999),"45000 - 49999",C3426&gt;=50000,"50000 or more")</f>
        <v>5000 - 9999</v>
      </c>
    </row>
    <row r="3427" spans="1:4" x14ac:dyDescent="0.25">
      <c r="A3427">
        <v>104</v>
      </c>
      <c r="B3427" t="str" cm="1">
        <f t="array" ref="B3427">_xlfn.IFS(Data!F3427 = "successful", "successful",Data!F3427="failed","unsuccessful",Data!F3427="canceled","unsuccessful",Data!F3427="live","live")</f>
        <v>successful</v>
      </c>
      <c r="C3427">
        <v>30000</v>
      </c>
      <c r="D3427" t="str" cm="1">
        <f t="array" ref="D3427">_xlfn.IFS(C3427&lt;1000,"&lt;1000",AND(C3427&gt;=1000,C3427&lt;=4999),"1000 - 4999",AND(C3427&gt;=5000,C3427&lt;=9999),"5000 - 9999",AND(C3427&gt;=10000,C3427&lt;=14999),"10000 - 14999",AND(C3427&gt;=15000,C3427&lt;=19999),"15000 - 19999",AND(C3427&gt;=20000,C3427&lt;=24999),"20000 - 24999",AND(C3427&gt;=25000,C3427&lt;=29999),"25000 - 29999",AND(C3427&gt;=30000,C3427&lt;=34999),"30000 - 34999",AND(C3427&gt;=35000,C3427&lt;=39999),"35000 - 39999",AND(C3427&gt;=40000,C3427&lt;=44999),"40000 - 44999",AND(C3427&gt;=45000,C3427&lt;=49999),"45000 - 49999",C3427&gt;=50000,"50000 or more")</f>
        <v>30000 - 34999</v>
      </c>
    </row>
    <row r="3428" spans="1:4" x14ac:dyDescent="0.25">
      <c r="A3428">
        <v>87</v>
      </c>
      <c r="B3428" t="str" cm="1">
        <f t="array" ref="B3428">_xlfn.IFS(Data!F3428 = "successful", "successful",Data!F3428="failed","unsuccessful",Data!F3428="canceled","unsuccessful",Data!F3428="live","live")</f>
        <v>successful</v>
      </c>
      <c r="C3428">
        <v>3750</v>
      </c>
      <c r="D3428" t="str" cm="1">
        <f t="array" ref="D3428">_xlfn.IFS(C3428&lt;1000,"&lt;1000",AND(C3428&gt;=1000,C3428&lt;=4999),"1000 - 4999",AND(C3428&gt;=5000,C3428&lt;=9999),"5000 - 9999",AND(C3428&gt;=10000,C3428&lt;=14999),"10000 - 14999",AND(C3428&gt;=15000,C3428&lt;=19999),"15000 - 19999",AND(C3428&gt;=20000,C3428&lt;=24999),"20000 - 24999",AND(C3428&gt;=25000,C3428&lt;=29999),"25000 - 29999",AND(C3428&gt;=30000,C3428&lt;=34999),"30000 - 34999",AND(C3428&gt;=35000,C3428&lt;=39999),"35000 - 39999",AND(C3428&gt;=40000,C3428&lt;=44999),"40000 - 44999",AND(C3428&gt;=45000,C3428&lt;=49999),"45000 - 49999",C3428&gt;=50000,"50000 or more")</f>
        <v>1000 - 4999</v>
      </c>
    </row>
    <row r="3429" spans="1:4" x14ac:dyDescent="0.25">
      <c r="A3429">
        <v>29</v>
      </c>
      <c r="B3429" t="str" cm="1">
        <f t="array" ref="B3429">_xlfn.IFS(Data!F3429 = "successful", "successful",Data!F3429="failed","unsuccessful",Data!F3429="canceled","unsuccessful",Data!F3429="live","live")</f>
        <v>successful</v>
      </c>
      <c r="C3429">
        <v>1500</v>
      </c>
      <c r="D3429" t="str" cm="1">
        <f t="array" ref="D3429">_xlfn.IFS(C3429&lt;1000,"&lt;1000",AND(C3429&gt;=1000,C3429&lt;=4999),"1000 - 4999",AND(C3429&gt;=5000,C3429&lt;=9999),"5000 - 9999",AND(C3429&gt;=10000,C3429&lt;=14999),"10000 - 14999",AND(C3429&gt;=15000,C3429&lt;=19999),"15000 - 19999",AND(C3429&gt;=20000,C3429&lt;=24999),"20000 - 24999",AND(C3429&gt;=25000,C3429&lt;=29999),"25000 - 29999",AND(C3429&gt;=30000,C3429&lt;=34999),"30000 - 34999",AND(C3429&gt;=35000,C3429&lt;=39999),"35000 - 39999",AND(C3429&gt;=40000,C3429&lt;=44999),"40000 - 44999",AND(C3429&gt;=45000,C3429&lt;=49999),"45000 - 49999",C3429&gt;=50000,"50000 or more")</f>
        <v>1000 - 4999</v>
      </c>
    </row>
    <row r="3430" spans="1:4" x14ac:dyDescent="0.25">
      <c r="A3430">
        <v>51</v>
      </c>
      <c r="B3430" t="str" cm="1">
        <f t="array" ref="B3430">_xlfn.IFS(Data!F3430 = "successful", "successful",Data!F3430="failed","unsuccessful",Data!F3430="canceled","unsuccessful",Data!F3430="live","live")</f>
        <v>successful</v>
      </c>
      <c r="C3430">
        <v>2000</v>
      </c>
      <c r="D3430" t="str" cm="1">
        <f t="array" ref="D3430">_xlfn.IFS(C3430&lt;1000,"&lt;1000",AND(C3430&gt;=1000,C3430&lt;=4999),"1000 - 4999",AND(C3430&gt;=5000,C3430&lt;=9999),"5000 - 9999",AND(C3430&gt;=10000,C3430&lt;=14999),"10000 - 14999",AND(C3430&gt;=15000,C3430&lt;=19999),"15000 - 19999",AND(C3430&gt;=20000,C3430&lt;=24999),"20000 - 24999",AND(C3430&gt;=25000,C3430&lt;=29999),"25000 - 29999",AND(C3430&gt;=30000,C3430&lt;=34999),"30000 - 34999",AND(C3430&gt;=35000,C3430&lt;=39999),"35000 - 39999",AND(C3430&gt;=40000,C3430&lt;=44999),"40000 - 44999",AND(C3430&gt;=45000,C3430&lt;=49999),"45000 - 49999",C3430&gt;=50000,"50000 or more")</f>
        <v>1000 - 4999</v>
      </c>
    </row>
    <row r="3431" spans="1:4" x14ac:dyDescent="0.25">
      <c r="A3431">
        <v>12</v>
      </c>
      <c r="B3431" t="str" cm="1">
        <f t="array" ref="B3431">_xlfn.IFS(Data!F3431 = "successful", "successful",Data!F3431="failed","unsuccessful",Data!F3431="canceled","unsuccessful",Data!F3431="live","live")</f>
        <v>successful</v>
      </c>
      <c r="C3431">
        <v>150</v>
      </c>
      <c r="D3431" t="str" cm="1">
        <f t="array" ref="D3431">_xlfn.IFS(C3431&lt;1000,"&lt;1000",AND(C3431&gt;=1000,C3431&lt;=4999),"1000 - 4999",AND(C3431&gt;=5000,C3431&lt;=9999),"5000 - 9999",AND(C3431&gt;=10000,C3431&lt;=14999),"10000 - 14999",AND(C3431&gt;=15000,C3431&lt;=19999),"15000 - 19999",AND(C3431&gt;=20000,C3431&lt;=24999),"20000 - 24999",AND(C3431&gt;=25000,C3431&lt;=29999),"25000 - 29999",AND(C3431&gt;=30000,C3431&lt;=34999),"30000 - 34999",AND(C3431&gt;=35000,C3431&lt;=39999),"35000 - 39999",AND(C3431&gt;=40000,C3431&lt;=44999),"40000 - 44999",AND(C3431&gt;=45000,C3431&lt;=49999),"45000 - 49999",C3431&gt;=50000,"50000 or more")</f>
        <v>&lt;1000</v>
      </c>
    </row>
    <row r="3432" spans="1:4" x14ac:dyDescent="0.25">
      <c r="A3432">
        <v>72</v>
      </c>
      <c r="B3432" t="str" cm="1">
        <f t="array" ref="B3432">_xlfn.IFS(Data!F3432 = "successful", "successful",Data!F3432="failed","unsuccessful",Data!F3432="canceled","unsuccessful",Data!F3432="live","live")</f>
        <v>successful</v>
      </c>
      <c r="C3432">
        <v>2000</v>
      </c>
      <c r="D3432" t="str" cm="1">
        <f t="array" ref="D3432">_xlfn.IFS(C3432&lt;1000,"&lt;1000",AND(C3432&gt;=1000,C3432&lt;=4999),"1000 - 4999",AND(C3432&gt;=5000,C3432&lt;=9999),"5000 - 9999",AND(C3432&gt;=10000,C3432&lt;=14999),"10000 - 14999",AND(C3432&gt;=15000,C3432&lt;=19999),"15000 - 19999",AND(C3432&gt;=20000,C3432&lt;=24999),"20000 - 24999",AND(C3432&gt;=25000,C3432&lt;=29999),"25000 - 29999",AND(C3432&gt;=30000,C3432&lt;=34999),"30000 - 34999",AND(C3432&gt;=35000,C3432&lt;=39999),"35000 - 39999",AND(C3432&gt;=40000,C3432&lt;=44999),"40000 - 44999",AND(C3432&gt;=45000,C3432&lt;=49999),"45000 - 49999",C3432&gt;=50000,"50000 or more")</f>
        <v>1000 - 4999</v>
      </c>
    </row>
    <row r="3433" spans="1:4" x14ac:dyDescent="0.25">
      <c r="A3433">
        <v>21</v>
      </c>
      <c r="B3433" t="str" cm="1">
        <f t="array" ref="B3433">_xlfn.IFS(Data!F3433 = "successful", "successful",Data!F3433="failed","unsuccessful",Data!F3433="canceled","unsuccessful",Data!F3433="live","live")</f>
        <v>successful</v>
      </c>
      <c r="C3433">
        <v>2000</v>
      </c>
      <c r="D3433" t="str" cm="1">
        <f t="array" ref="D3433">_xlfn.IFS(C3433&lt;1000,"&lt;1000",AND(C3433&gt;=1000,C3433&lt;=4999),"1000 - 4999",AND(C3433&gt;=5000,C3433&lt;=9999),"5000 - 9999",AND(C3433&gt;=10000,C3433&lt;=14999),"10000 - 14999",AND(C3433&gt;=15000,C3433&lt;=19999),"15000 - 19999",AND(C3433&gt;=20000,C3433&lt;=24999),"20000 - 24999",AND(C3433&gt;=25000,C3433&lt;=29999),"25000 - 29999",AND(C3433&gt;=30000,C3433&lt;=34999),"30000 - 34999",AND(C3433&gt;=35000,C3433&lt;=39999),"35000 - 39999",AND(C3433&gt;=40000,C3433&lt;=44999),"40000 - 44999",AND(C3433&gt;=45000,C3433&lt;=49999),"45000 - 49999",C3433&gt;=50000,"50000 or more")</f>
        <v>1000 - 4999</v>
      </c>
    </row>
    <row r="3434" spans="1:4" x14ac:dyDescent="0.25">
      <c r="A3434">
        <v>42</v>
      </c>
      <c r="B3434" t="str" cm="1">
        <f t="array" ref="B3434">_xlfn.IFS(Data!F3434 = "successful", "successful",Data!F3434="failed","unsuccessful",Data!F3434="canceled","unsuccessful",Data!F3434="live","live")</f>
        <v>successful</v>
      </c>
      <c r="C3434">
        <v>2000</v>
      </c>
      <c r="D3434" t="str" cm="1">
        <f t="array" ref="D3434">_xlfn.IFS(C3434&lt;1000,"&lt;1000",AND(C3434&gt;=1000,C3434&lt;=4999),"1000 - 4999",AND(C3434&gt;=5000,C3434&lt;=9999),"5000 - 9999",AND(C3434&gt;=10000,C3434&lt;=14999),"10000 - 14999",AND(C3434&gt;=15000,C3434&lt;=19999),"15000 - 19999",AND(C3434&gt;=20000,C3434&lt;=24999),"20000 - 24999",AND(C3434&gt;=25000,C3434&lt;=29999),"25000 - 29999",AND(C3434&gt;=30000,C3434&lt;=34999),"30000 - 34999",AND(C3434&gt;=35000,C3434&lt;=39999),"35000 - 39999",AND(C3434&gt;=40000,C3434&lt;=44999),"40000 - 44999",AND(C3434&gt;=45000,C3434&lt;=49999),"45000 - 49999",C3434&gt;=50000,"50000 or more")</f>
        <v>1000 - 4999</v>
      </c>
    </row>
    <row r="3435" spans="1:4" x14ac:dyDescent="0.25">
      <c r="A3435">
        <v>71</v>
      </c>
      <c r="B3435" t="str" cm="1">
        <f t="array" ref="B3435">_xlfn.IFS(Data!F3435 = "successful", "successful",Data!F3435="failed","unsuccessful",Data!F3435="canceled","unsuccessful",Data!F3435="live","live")</f>
        <v>successful</v>
      </c>
      <c r="C3435">
        <v>9500</v>
      </c>
      <c r="D3435" t="str" cm="1">
        <f t="array" ref="D3435">_xlfn.IFS(C3435&lt;1000,"&lt;1000",AND(C3435&gt;=1000,C3435&lt;=4999),"1000 - 4999",AND(C3435&gt;=5000,C3435&lt;=9999),"5000 - 9999",AND(C3435&gt;=10000,C3435&lt;=14999),"10000 - 14999",AND(C3435&gt;=15000,C3435&lt;=19999),"15000 - 19999",AND(C3435&gt;=20000,C3435&lt;=24999),"20000 - 24999",AND(C3435&gt;=25000,C3435&lt;=29999),"25000 - 29999",AND(C3435&gt;=30000,C3435&lt;=34999),"30000 - 34999",AND(C3435&gt;=35000,C3435&lt;=39999),"35000 - 39999",AND(C3435&gt;=40000,C3435&lt;=44999),"40000 - 44999",AND(C3435&gt;=45000,C3435&lt;=49999),"45000 - 49999",C3435&gt;=50000,"50000 or more")</f>
        <v>5000 - 9999</v>
      </c>
    </row>
    <row r="3436" spans="1:4" x14ac:dyDescent="0.25">
      <c r="A3436">
        <v>168</v>
      </c>
      <c r="B3436" t="str" cm="1">
        <f t="array" ref="B3436">_xlfn.IFS(Data!F3436 = "successful", "successful",Data!F3436="failed","unsuccessful",Data!F3436="canceled","unsuccessful",Data!F3436="live","live")</f>
        <v>successful</v>
      </c>
      <c r="C3436">
        <v>10000</v>
      </c>
      <c r="D3436" t="str" cm="1">
        <f t="array" ref="D3436">_xlfn.IFS(C3436&lt;1000,"&lt;1000",AND(C3436&gt;=1000,C3436&lt;=4999),"1000 - 4999",AND(C3436&gt;=5000,C3436&lt;=9999),"5000 - 9999",AND(C3436&gt;=10000,C3436&lt;=14999),"10000 - 14999",AND(C3436&gt;=15000,C3436&lt;=19999),"15000 - 19999",AND(C3436&gt;=20000,C3436&lt;=24999),"20000 - 24999",AND(C3436&gt;=25000,C3436&lt;=29999),"25000 - 29999",AND(C3436&gt;=30000,C3436&lt;=34999),"30000 - 34999",AND(C3436&gt;=35000,C3436&lt;=39999),"35000 - 39999",AND(C3436&gt;=40000,C3436&lt;=44999),"40000 - 44999",AND(C3436&gt;=45000,C3436&lt;=49999),"45000 - 49999",C3436&gt;=50000,"50000 or more")</f>
        <v>10000 - 14999</v>
      </c>
    </row>
    <row r="3437" spans="1:4" x14ac:dyDescent="0.25">
      <c r="A3437">
        <v>19</v>
      </c>
      <c r="B3437" t="str" cm="1">
        <f t="array" ref="B3437">_xlfn.IFS(Data!F3437 = "successful", "successful",Data!F3437="failed","unsuccessful",Data!F3437="canceled","unsuccessful",Data!F3437="live","live")</f>
        <v>successful</v>
      </c>
      <c r="C3437">
        <v>1000</v>
      </c>
      <c r="D3437" t="str" cm="1">
        <f t="array" ref="D3437">_xlfn.IFS(C3437&lt;1000,"&lt;1000",AND(C3437&gt;=1000,C3437&lt;=4999),"1000 - 4999",AND(C3437&gt;=5000,C3437&lt;=9999),"5000 - 9999",AND(C3437&gt;=10000,C3437&lt;=14999),"10000 - 14999",AND(C3437&gt;=15000,C3437&lt;=19999),"15000 - 19999",AND(C3437&gt;=20000,C3437&lt;=24999),"20000 - 24999",AND(C3437&gt;=25000,C3437&lt;=29999),"25000 - 29999",AND(C3437&gt;=30000,C3437&lt;=34999),"30000 - 34999",AND(C3437&gt;=35000,C3437&lt;=39999),"35000 - 39999",AND(C3437&gt;=40000,C3437&lt;=44999),"40000 - 44999",AND(C3437&gt;=45000,C3437&lt;=49999),"45000 - 49999",C3437&gt;=50000,"50000 or more")</f>
        <v>1000 - 4999</v>
      </c>
    </row>
    <row r="3438" spans="1:4" x14ac:dyDescent="0.25">
      <c r="A3438">
        <v>37</v>
      </c>
      <c r="B3438" t="str" cm="1">
        <f t="array" ref="B3438">_xlfn.IFS(Data!F3438 = "successful", "successful",Data!F3438="failed","unsuccessful",Data!F3438="canceled","unsuccessful",Data!F3438="live","live")</f>
        <v>successful</v>
      </c>
      <c r="C3438">
        <v>5000</v>
      </c>
      <c r="D3438" t="str" cm="1">
        <f t="array" ref="D3438">_xlfn.IFS(C3438&lt;1000,"&lt;1000",AND(C3438&gt;=1000,C3438&lt;=4999),"1000 - 4999",AND(C3438&gt;=5000,C3438&lt;=9999),"5000 - 9999",AND(C3438&gt;=10000,C3438&lt;=14999),"10000 - 14999",AND(C3438&gt;=15000,C3438&lt;=19999),"15000 - 19999",AND(C3438&gt;=20000,C3438&lt;=24999),"20000 - 24999",AND(C3438&gt;=25000,C3438&lt;=29999),"25000 - 29999",AND(C3438&gt;=30000,C3438&lt;=34999),"30000 - 34999",AND(C3438&gt;=35000,C3438&lt;=39999),"35000 - 39999",AND(C3438&gt;=40000,C3438&lt;=44999),"40000 - 44999",AND(C3438&gt;=45000,C3438&lt;=49999),"45000 - 49999",C3438&gt;=50000,"50000 or more")</f>
        <v>5000 - 9999</v>
      </c>
    </row>
    <row r="3439" spans="1:4" x14ac:dyDescent="0.25">
      <c r="A3439">
        <v>36</v>
      </c>
      <c r="B3439" t="str" cm="1">
        <f t="array" ref="B3439">_xlfn.IFS(Data!F3439 = "successful", "successful",Data!F3439="failed","unsuccessful",Data!F3439="canceled","unsuccessful",Data!F3439="live","live")</f>
        <v>successful</v>
      </c>
      <c r="C3439">
        <v>3000</v>
      </c>
      <c r="D3439" t="str" cm="1">
        <f t="array" ref="D3439">_xlfn.IFS(C3439&lt;1000,"&lt;1000",AND(C3439&gt;=1000,C3439&lt;=4999),"1000 - 4999",AND(C3439&gt;=5000,C3439&lt;=9999),"5000 - 9999",AND(C3439&gt;=10000,C3439&lt;=14999),"10000 - 14999",AND(C3439&gt;=15000,C3439&lt;=19999),"15000 - 19999",AND(C3439&gt;=20000,C3439&lt;=24999),"20000 - 24999",AND(C3439&gt;=25000,C3439&lt;=29999),"25000 - 29999",AND(C3439&gt;=30000,C3439&lt;=34999),"30000 - 34999",AND(C3439&gt;=35000,C3439&lt;=39999),"35000 - 39999",AND(C3439&gt;=40000,C3439&lt;=44999),"40000 - 44999",AND(C3439&gt;=45000,C3439&lt;=49999),"45000 - 49999",C3439&gt;=50000,"50000 or more")</f>
        <v>1000 - 4999</v>
      </c>
    </row>
    <row r="3440" spans="1:4" x14ac:dyDescent="0.25">
      <c r="A3440">
        <v>14</v>
      </c>
      <c r="B3440" t="str" cm="1">
        <f t="array" ref="B3440">_xlfn.IFS(Data!F3440 = "successful", "successful",Data!F3440="failed","unsuccessful",Data!F3440="canceled","unsuccessful",Data!F3440="live","live")</f>
        <v>successful</v>
      </c>
      <c r="C3440">
        <v>2500</v>
      </c>
      <c r="D3440" t="str" cm="1">
        <f t="array" ref="D3440">_xlfn.IFS(C3440&lt;1000,"&lt;1000",AND(C3440&gt;=1000,C3440&lt;=4999),"1000 - 4999",AND(C3440&gt;=5000,C3440&lt;=9999),"5000 - 9999",AND(C3440&gt;=10000,C3440&lt;=14999),"10000 - 14999",AND(C3440&gt;=15000,C3440&lt;=19999),"15000 - 19999",AND(C3440&gt;=20000,C3440&lt;=24999),"20000 - 24999",AND(C3440&gt;=25000,C3440&lt;=29999),"25000 - 29999",AND(C3440&gt;=30000,C3440&lt;=34999),"30000 - 34999",AND(C3440&gt;=35000,C3440&lt;=39999),"35000 - 39999",AND(C3440&gt;=40000,C3440&lt;=44999),"40000 - 44999",AND(C3440&gt;=45000,C3440&lt;=49999),"45000 - 49999",C3440&gt;=50000,"50000 or more")</f>
        <v>1000 - 4999</v>
      </c>
    </row>
    <row r="3441" spans="1:4" x14ac:dyDescent="0.25">
      <c r="A3441">
        <v>18</v>
      </c>
      <c r="B3441" t="str" cm="1">
        <f t="array" ref="B3441">_xlfn.IFS(Data!F3441 = "successful", "successful",Data!F3441="failed","unsuccessful",Data!F3441="canceled","unsuccessful",Data!F3441="live","live")</f>
        <v>successful</v>
      </c>
      <c r="C3441">
        <v>1200</v>
      </c>
      <c r="D3441" t="str" cm="1">
        <f t="array" ref="D3441">_xlfn.IFS(C3441&lt;1000,"&lt;1000",AND(C3441&gt;=1000,C3441&lt;=4999),"1000 - 4999",AND(C3441&gt;=5000,C3441&lt;=9999),"5000 - 9999",AND(C3441&gt;=10000,C3441&lt;=14999),"10000 - 14999",AND(C3441&gt;=15000,C3441&lt;=19999),"15000 - 19999",AND(C3441&gt;=20000,C3441&lt;=24999),"20000 - 24999",AND(C3441&gt;=25000,C3441&lt;=29999),"25000 - 29999",AND(C3441&gt;=30000,C3441&lt;=34999),"30000 - 34999",AND(C3441&gt;=35000,C3441&lt;=39999),"35000 - 39999",AND(C3441&gt;=40000,C3441&lt;=44999),"40000 - 44999",AND(C3441&gt;=45000,C3441&lt;=49999),"45000 - 49999",C3441&gt;=50000,"50000 or more")</f>
        <v>1000 - 4999</v>
      </c>
    </row>
    <row r="3442" spans="1:4" x14ac:dyDescent="0.25">
      <c r="A3442">
        <v>82</v>
      </c>
      <c r="B3442" t="str" cm="1">
        <f t="array" ref="B3442">_xlfn.IFS(Data!F3442 = "successful", "successful",Data!F3442="failed","unsuccessful",Data!F3442="canceled","unsuccessful",Data!F3442="live","live")</f>
        <v>successful</v>
      </c>
      <c r="C3442">
        <v>5000</v>
      </c>
      <c r="D3442" t="str" cm="1">
        <f t="array" ref="D3442">_xlfn.IFS(C3442&lt;1000,"&lt;1000",AND(C3442&gt;=1000,C3442&lt;=4999),"1000 - 4999",AND(C3442&gt;=5000,C3442&lt;=9999),"5000 - 9999",AND(C3442&gt;=10000,C3442&lt;=14999),"10000 - 14999",AND(C3442&gt;=15000,C3442&lt;=19999),"15000 - 19999",AND(C3442&gt;=20000,C3442&lt;=24999),"20000 - 24999",AND(C3442&gt;=25000,C3442&lt;=29999),"25000 - 29999",AND(C3442&gt;=30000,C3442&lt;=34999),"30000 - 34999",AND(C3442&gt;=35000,C3442&lt;=39999),"35000 - 39999",AND(C3442&gt;=40000,C3442&lt;=44999),"40000 - 44999",AND(C3442&gt;=45000,C3442&lt;=49999),"45000 - 49999",C3442&gt;=50000,"50000 or more")</f>
        <v>5000 - 9999</v>
      </c>
    </row>
    <row r="3443" spans="1:4" x14ac:dyDescent="0.25">
      <c r="A3443">
        <v>43</v>
      </c>
      <c r="B3443" t="str" cm="1">
        <f t="array" ref="B3443">_xlfn.IFS(Data!F3443 = "successful", "successful",Data!F3443="failed","unsuccessful",Data!F3443="canceled","unsuccessful",Data!F3443="live","live")</f>
        <v>successful</v>
      </c>
      <c r="C3443">
        <v>2500</v>
      </c>
      <c r="D3443" t="str" cm="1">
        <f t="array" ref="D3443">_xlfn.IFS(C3443&lt;1000,"&lt;1000",AND(C3443&gt;=1000,C3443&lt;=4999),"1000 - 4999",AND(C3443&gt;=5000,C3443&lt;=9999),"5000 - 9999",AND(C3443&gt;=10000,C3443&lt;=14999),"10000 - 14999",AND(C3443&gt;=15000,C3443&lt;=19999),"15000 - 19999",AND(C3443&gt;=20000,C3443&lt;=24999),"20000 - 24999",AND(C3443&gt;=25000,C3443&lt;=29999),"25000 - 29999",AND(C3443&gt;=30000,C3443&lt;=34999),"30000 - 34999",AND(C3443&gt;=35000,C3443&lt;=39999),"35000 - 39999",AND(C3443&gt;=40000,C3443&lt;=44999),"40000 - 44999",AND(C3443&gt;=45000,C3443&lt;=49999),"45000 - 49999",C3443&gt;=50000,"50000 or more")</f>
        <v>1000 - 4999</v>
      </c>
    </row>
    <row r="3444" spans="1:4" x14ac:dyDescent="0.25">
      <c r="A3444">
        <v>8</v>
      </c>
      <c r="B3444" t="str" cm="1">
        <f t="array" ref="B3444">_xlfn.IFS(Data!F3444 = "successful", "successful",Data!F3444="failed","unsuccessful",Data!F3444="canceled","unsuccessful",Data!F3444="live","live")</f>
        <v>successful</v>
      </c>
      <c r="C3444">
        <v>250</v>
      </c>
      <c r="D3444" t="str" cm="1">
        <f t="array" ref="D3444">_xlfn.IFS(C3444&lt;1000,"&lt;1000",AND(C3444&gt;=1000,C3444&lt;=4999),"1000 - 4999",AND(C3444&gt;=5000,C3444&lt;=9999),"5000 - 9999",AND(C3444&gt;=10000,C3444&lt;=14999),"10000 - 14999",AND(C3444&gt;=15000,C3444&lt;=19999),"15000 - 19999",AND(C3444&gt;=20000,C3444&lt;=24999),"20000 - 24999",AND(C3444&gt;=25000,C3444&lt;=29999),"25000 - 29999",AND(C3444&gt;=30000,C3444&lt;=34999),"30000 - 34999",AND(C3444&gt;=35000,C3444&lt;=39999),"35000 - 39999",AND(C3444&gt;=40000,C3444&lt;=44999),"40000 - 44999",AND(C3444&gt;=45000,C3444&lt;=49999),"45000 - 49999",C3444&gt;=50000,"50000 or more")</f>
        <v>&lt;1000</v>
      </c>
    </row>
    <row r="3445" spans="1:4" x14ac:dyDescent="0.25">
      <c r="A3445">
        <v>45</v>
      </c>
      <c r="B3445" t="str" cm="1">
        <f t="array" ref="B3445">_xlfn.IFS(Data!F3445 = "successful", "successful",Data!F3445="failed","unsuccessful",Data!F3445="canceled","unsuccessful",Data!F3445="live","live")</f>
        <v>successful</v>
      </c>
      <c r="C3445">
        <v>1000</v>
      </c>
      <c r="D3445" t="str" cm="1">
        <f t="array" ref="D3445">_xlfn.IFS(C3445&lt;1000,"&lt;1000",AND(C3445&gt;=1000,C3445&lt;=4999),"1000 - 4999",AND(C3445&gt;=5000,C3445&lt;=9999),"5000 - 9999",AND(C3445&gt;=10000,C3445&lt;=14999),"10000 - 14999",AND(C3445&gt;=15000,C3445&lt;=19999),"15000 - 19999",AND(C3445&gt;=20000,C3445&lt;=24999),"20000 - 24999",AND(C3445&gt;=25000,C3445&lt;=29999),"25000 - 29999",AND(C3445&gt;=30000,C3445&lt;=34999),"30000 - 34999",AND(C3445&gt;=35000,C3445&lt;=39999),"35000 - 39999",AND(C3445&gt;=40000,C3445&lt;=44999),"40000 - 44999",AND(C3445&gt;=45000,C3445&lt;=49999),"45000 - 49999",C3445&gt;=50000,"50000 or more")</f>
        <v>1000 - 4999</v>
      </c>
    </row>
    <row r="3446" spans="1:4" x14ac:dyDescent="0.25">
      <c r="A3446">
        <v>20</v>
      </c>
      <c r="B3446" t="str" cm="1">
        <f t="array" ref="B3446">_xlfn.IFS(Data!F3446 = "successful", "successful",Data!F3446="failed","unsuccessful",Data!F3446="canceled","unsuccessful",Data!F3446="live","live")</f>
        <v>successful</v>
      </c>
      <c r="C3446">
        <v>300</v>
      </c>
      <c r="D3446" t="str" cm="1">
        <f t="array" ref="D3446">_xlfn.IFS(C3446&lt;1000,"&lt;1000",AND(C3446&gt;=1000,C3446&lt;=4999),"1000 - 4999",AND(C3446&gt;=5000,C3446&lt;=9999),"5000 - 9999",AND(C3446&gt;=10000,C3446&lt;=14999),"10000 - 14999",AND(C3446&gt;=15000,C3446&lt;=19999),"15000 - 19999",AND(C3446&gt;=20000,C3446&lt;=24999),"20000 - 24999",AND(C3446&gt;=25000,C3446&lt;=29999),"25000 - 29999",AND(C3446&gt;=30000,C3446&lt;=34999),"30000 - 34999",AND(C3446&gt;=35000,C3446&lt;=39999),"35000 - 39999",AND(C3446&gt;=40000,C3446&lt;=44999),"40000 - 44999",AND(C3446&gt;=45000,C3446&lt;=49999),"45000 - 49999",C3446&gt;=50000,"50000 or more")</f>
        <v>&lt;1000</v>
      </c>
    </row>
    <row r="3447" spans="1:4" x14ac:dyDescent="0.25">
      <c r="A3447">
        <v>31</v>
      </c>
      <c r="B3447" t="str" cm="1">
        <f t="array" ref="B3447">_xlfn.IFS(Data!F3447 = "successful", "successful",Data!F3447="failed","unsuccessful",Data!F3447="canceled","unsuccessful",Data!F3447="live","live")</f>
        <v>successful</v>
      </c>
      <c r="C3447">
        <v>2000</v>
      </c>
      <c r="D3447" t="str" cm="1">
        <f t="array" ref="D3447">_xlfn.IFS(C3447&lt;1000,"&lt;1000",AND(C3447&gt;=1000,C3447&lt;=4999),"1000 - 4999",AND(C3447&gt;=5000,C3447&lt;=9999),"5000 - 9999",AND(C3447&gt;=10000,C3447&lt;=14999),"10000 - 14999",AND(C3447&gt;=15000,C3447&lt;=19999),"15000 - 19999",AND(C3447&gt;=20000,C3447&lt;=24999),"20000 - 24999",AND(C3447&gt;=25000,C3447&lt;=29999),"25000 - 29999",AND(C3447&gt;=30000,C3447&lt;=34999),"30000 - 34999",AND(C3447&gt;=35000,C3447&lt;=39999),"35000 - 39999",AND(C3447&gt;=40000,C3447&lt;=44999),"40000 - 44999",AND(C3447&gt;=45000,C3447&lt;=49999),"45000 - 49999",C3447&gt;=50000,"50000 or more")</f>
        <v>1000 - 4999</v>
      </c>
    </row>
    <row r="3448" spans="1:4" x14ac:dyDescent="0.25">
      <c r="A3448">
        <v>25</v>
      </c>
      <c r="B3448" t="str" cm="1">
        <f t="array" ref="B3448">_xlfn.IFS(Data!F3448 = "successful", "successful",Data!F3448="failed","unsuccessful",Data!F3448="canceled","unsuccessful",Data!F3448="live","live")</f>
        <v>successful</v>
      </c>
      <c r="C3448">
        <v>1000</v>
      </c>
      <c r="D3448" t="str" cm="1">
        <f t="array" ref="D3448">_xlfn.IFS(C3448&lt;1000,"&lt;1000",AND(C3448&gt;=1000,C3448&lt;=4999),"1000 - 4999",AND(C3448&gt;=5000,C3448&lt;=9999),"5000 - 9999",AND(C3448&gt;=10000,C3448&lt;=14999),"10000 - 14999",AND(C3448&gt;=15000,C3448&lt;=19999),"15000 - 19999",AND(C3448&gt;=20000,C3448&lt;=24999),"20000 - 24999",AND(C3448&gt;=25000,C3448&lt;=29999),"25000 - 29999",AND(C3448&gt;=30000,C3448&lt;=34999),"30000 - 34999",AND(C3448&gt;=35000,C3448&lt;=39999),"35000 - 39999",AND(C3448&gt;=40000,C3448&lt;=44999),"40000 - 44999",AND(C3448&gt;=45000,C3448&lt;=49999),"45000 - 49999",C3448&gt;=50000,"50000 or more")</f>
        <v>1000 - 4999</v>
      </c>
    </row>
    <row r="3449" spans="1:4" x14ac:dyDescent="0.25">
      <c r="A3449">
        <v>14</v>
      </c>
      <c r="B3449" t="str" cm="1">
        <f t="array" ref="B3449">_xlfn.IFS(Data!F3449 = "successful", "successful",Data!F3449="failed","unsuccessful",Data!F3449="canceled","unsuccessful",Data!F3449="live","live")</f>
        <v>successful</v>
      </c>
      <c r="C3449">
        <v>1000</v>
      </c>
      <c r="D3449" t="str" cm="1">
        <f t="array" ref="D3449">_xlfn.IFS(C3449&lt;1000,"&lt;1000",AND(C3449&gt;=1000,C3449&lt;=4999),"1000 - 4999",AND(C3449&gt;=5000,C3449&lt;=9999),"5000 - 9999",AND(C3449&gt;=10000,C3449&lt;=14999),"10000 - 14999",AND(C3449&gt;=15000,C3449&lt;=19999),"15000 - 19999",AND(C3449&gt;=20000,C3449&lt;=24999),"20000 - 24999",AND(C3449&gt;=25000,C3449&lt;=29999),"25000 - 29999",AND(C3449&gt;=30000,C3449&lt;=34999),"30000 - 34999",AND(C3449&gt;=35000,C3449&lt;=39999),"35000 - 39999",AND(C3449&gt;=40000,C3449&lt;=44999),"40000 - 44999",AND(C3449&gt;=45000,C3449&lt;=49999),"45000 - 49999",C3449&gt;=50000,"50000 or more")</f>
        <v>1000 - 4999</v>
      </c>
    </row>
    <row r="3450" spans="1:4" x14ac:dyDescent="0.25">
      <c r="A3450">
        <v>45</v>
      </c>
      <c r="B3450" t="str" cm="1">
        <f t="array" ref="B3450">_xlfn.IFS(Data!F3450 = "successful", "successful",Data!F3450="failed","unsuccessful",Data!F3450="canceled","unsuccessful",Data!F3450="live","live")</f>
        <v>successful</v>
      </c>
      <c r="C3450">
        <v>2100</v>
      </c>
      <c r="D3450" t="str" cm="1">
        <f t="array" ref="D3450">_xlfn.IFS(C3450&lt;1000,"&lt;1000",AND(C3450&gt;=1000,C3450&lt;=4999),"1000 - 4999",AND(C3450&gt;=5000,C3450&lt;=9999),"5000 - 9999",AND(C3450&gt;=10000,C3450&lt;=14999),"10000 - 14999",AND(C3450&gt;=15000,C3450&lt;=19999),"15000 - 19999",AND(C3450&gt;=20000,C3450&lt;=24999),"20000 - 24999",AND(C3450&gt;=25000,C3450&lt;=29999),"25000 - 29999",AND(C3450&gt;=30000,C3450&lt;=34999),"30000 - 34999",AND(C3450&gt;=35000,C3450&lt;=39999),"35000 - 39999",AND(C3450&gt;=40000,C3450&lt;=44999),"40000 - 44999",AND(C3450&gt;=45000,C3450&lt;=49999),"45000 - 49999",C3450&gt;=50000,"50000 or more")</f>
        <v>1000 - 4999</v>
      </c>
    </row>
    <row r="3451" spans="1:4" x14ac:dyDescent="0.25">
      <c r="A3451">
        <v>20</v>
      </c>
      <c r="B3451" t="str" cm="1">
        <f t="array" ref="B3451">_xlfn.IFS(Data!F3451 = "successful", "successful",Data!F3451="failed","unsuccessful",Data!F3451="canceled","unsuccessful",Data!F3451="live","live")</f>
        <v>successful</v>
      </c>
      <c r="C3451">
        <v>800</v>
      </c>
      <c r="D3451" t="str" cm="1">
        <f t="array" ref="D3451">_xlfn.IFS(C3451&lt;1000,"&lt;1000",AND(C3451&gt;=1000,C3451&lt;=4999),"1000 - 4999",AND(C3451&gt;=5000,C3451&lt;=9999),"5000 - 9999",AND(C3451&gt;=10000,C3451&lt;=14999),"10000 - 14999",AND(C3451&gt;=15000,C3451&lt;=19999),"15000 - 19999",AND(C3451&gt;=20000,C3451&lt;=24999),"20000 - 24999",AND(C3451&gt;=25000,C3451&lt;=29999),"25000 - 29999",AND(C3451&gt;=30000,C3451&lt;=34999),"30000 - 34999",AND(C3451&gt;=35000,C3451&lt;=39999),"35000 - 39999",AND(C3451&gt;=40000,C3451&lt;=44999),"40000 - 44999",AND(C3451&gt;=45000,C3451&lt;=49999),"45000 - 49999",C3451&gt;=50000,"50000 or more")</f>
        <v>&lt;1000</v>
      </c>
    </row>
    <row r="3452" spans="1:4" x14ac:dyDescent="0.25">
      <c r="A3452">
        <v>39</v>
      </c>
      <c r="B3452" t="str" cm="1">
        <f t="array" ref="B3452">_xlfn.IFS(Data!F3452 = "successful", "successful",Data!F3452="failed","unsuccessful",Data!F3452="canceled","unsuccessful",Data!F3452="live","live")</f>
        <v>successful</v>
      </c>
      <c r="C3452">
        <v>500</v>
      </c>
      <c r="D3452" t="str" cm="1">
        <f t="array" ref="D3452">_xlfn.IFS(C3452&lt;1000,"&lt;1000",AND(C3452&gt;=1000,C3452&lt;=4999),"1000 - 4999",AND(C3452&gt;=5000,C3452&lt;=9999),"5000 - 9999",AND(C3452&gt;=10000,C3452&lt;=14999),"10000 - 14999",AND(C3452&gt;=15000,C3452&lt;=19999),"15000 - 19999",AND(C3452&gt;=20000,C3452&lt;=24999),"20000 - 24999",AND(C3452&gt;=25000,C3452&lt;=29999),"25000 - 29999",AND(C3452&gt;=30000,C3452&lt;=34999),"30000 - 34999",AND(C3452&gt;=35000,C3452&lt;=39999),"35000 - 39999",AND(C3452&gt;=40000,C3452&lt;=44999),"40000 - 44999",AND(C3452&gt;=45000,C3452&lt;=49999),"45000 - 49999",C3452&gt;=50000,"50000 or more")</f>
        <v>&lt;1000</v>
      </c>
    </row>
    <row r="3453" spans="1:4" x14ac:dyDescent="0.25">
      <c r="A3453">
        <v>16</v>
      </c>
      <c r="B3453" t="str" cm="1">
        <f t="array" ref="B3453">_xlfn.IFS(Data!F3453 = "successful", "successful",Data!F3453="failed","unsuccessful",Data!F3453="canceled","unsuccessful",Data!F3453="live","live")</f>
        <v>successful</v>
      </c>
      <c r="C3453">
        <v>650</v>
      </c>
      <c r="D3453" t="str" cm="1">
        <f t="array" ref="D3453">_xlfn.IFS(C3453&lt;1000,"&lt;1000",AND(C3453&gt;=1000,C3453&lt;=4999),"1000 - 4999",AND(C3453&gt;=5000,C3453&lt;=9999),"5000 - 9999",AND(C3453&gt;=10000,C3453&lt;=14999),"10000 - 14999",AND(C3453&gt;=15000,C3453&lt;=19999),"15000 - 19999",AND(C3453&gt;=20000,C3453&lt;=24999),"20000 - 24999",AND(C3453&gt;=25000,C3453&lt;=29999),"25000 - 29999",AND(C3453&gt;=30000,C3453&lt;=34999),"30000 - 34999",AND(C3453&gt;=35000,C3453&lt;=39999),"35000 - 39999",AND(C3453&gt;=40000,C3453&lt;=44999),"40000 - 44999",AND(C3453&gt;=45000,C3453&lt;=49999),"45000 - 49999",C3453&gt;=50000,"50000 or more")</f>
        <v>&lt;1000</v>
      </c>
    </row>
    <row r="3454" spans="1:4" x14ac:dyDescent="0.25">
      <c r="A3454">
        <v>37</v>
      </c>
      <c r="B3454" t="str" cm="1">
        <f t="array" ref="B3454">_xlfn.IFS(Data!F3454 = "successful", "successful",Data!F3454="failed","unsuccessful",Data!F3454="canceled","unsuccessful",Data!F3454="live","live")</f>
        <v>successful</v>
      </c>
      <c r="C3454">
        <v>1000</v>
      </c>
      <c r="D3454" t="str" cm="1">
        <f t="array" ref="D3454">_xlfn.IFS(C3454&lt;1000,"&lt;1000",AND(C3454&gt;=1000,C3454&lt;=4999),"1000 - 4999",AND(C3454&gt;=5000,C3454&lt;=9999),"5000 - 9999",AND(C3454&gt;=10000,C3454&lt;=14999),"10000 - 14999",AND(C3454&gt;=15000,C3454&lt;=19999),"15000 - 19999",AND(C3454&gt;=20000,C3454&lt;=24999),"20000 - 24999",AND(C3454&gt;=25000,C3454&lt;=29999),"25000 - 29999",AND(C3454&gt;=30000,C3454&lt;=34999),"30000 - 34999",AND(C3454&gt;=35000,C3454&lt;=39999),"35000 - 39999",AND(C3454&gt;=40000,C3454&lt;=44999),"40000 - 44999",AND(C3454&gt;=45000,C3454&lt;=49999),"45000 - 49999",C3454&gt;=50000,"50000 or more")</f>
        <v>1000 - 4999</v>
      </c>
    </row>
    <row r="3455" spans="1:4" x14ac:dyDescent="0.25">
      <c r="A3455">
        <v>14</v>
      </c>
      <c r="B3455" t="str" cm="1">
        <f t="array" ref="B3455">_xlfn.IFS(Data!F3455 = "successful", "successful",Data!F3455="failed","unsuccessful",Data!F3455="canceled","unsuccessful",Data!F3455="live","live")</f>
        <v>successful</v>
      </c>
      <c r="C3455">
        <v>300</v>
      </c>
      <c r="D3455" t="str" cm="1">
        <f t="array" ref="D3455">_xlfn.IFS(C3455&lt;1000,"&lt;1000",AND(C3455&gt;=1000,C3455&lt;=4999),"1000 - 4999",AND(C3455&gt;=5000,C3455&lt;=9999),"5000 - 9999",AND(C3455&gt;=10000,C3455&lt;=14999),"10000 - 14999",AND(C3455&gt;=15000,C3455&lt;=19999),"15000 - 19999",AND(C3455&gt;=20000,C3455&lt;=24999),"20000 - 24999",AND(C3455&gt;=25000,C3455&lt;=29999),"25000 - 29999",AND(C3455&gt;=30000,C3455&lt;=34999),"30000 - 34999",AND(C3455&gt;=35000,C3455&lt;=39999),"35000 - 39999",AND(C3455&gt;=40000,C3455&lt;=44999),"40000 - 44999",AND(C3455&gt;=45000,C3455&lt;=49999),"45000 - 49999",C3455&gt;=50000,"50000 or more")</f>
        <v>&lt;1000</v>
      </c>
    </row>
    <row r="3456" spans="1:4" x14ac:dyDescent="0.25">
      <c r="A3456">
        <v>21</v>
      </c>
      <c r="B3456" t="str" cm="1">
        <f t="array" ref="B3456">_xlfn.IFS(Data!F3456 = "successful", "successful",Data!F3456="failed","unsuccessful",Data!F3456="canceled","unsuccessful",Data!F3456="live","live")</f>
        <v>successful</v>
      </c>
      <c r="C3456">
        <v>700</v>
      </c>
      <c r="D3456" t="str" cm="1">
        <f t="array" ref="D3456">_xlfn.IFS(C3456&lt;1000,"&lt;1000",AND(C3456&gt;=1000,C3456&lt;=4999),"1000 - 4999",AND(C3456&gt;=5000,C3456&lt;=9999),"5000 - 9999",AND(C3456&gt;=10000,C3456&lt;=14999),"10000 - 14999",AND(C3456&gt;=15000,C3456&lt;=19999),"15000 - 19999",AND(C3456&gt;=20000,C3456&lt;=24999),"20000 - 24999",AND(C3456&gt;=25000,C3456&lt;=29999),"25000 - 29999",AND(C3456&gt;=30000,C3456&lt;=34999),"30000 - 34999",AND(C3456&gt;=35000,C3456&lt;=39999),"35000 - 39999",AND(C3456&gt;=40000,C3456&lt;=44999),"40000 - 44999",AND(C3456&gt;=45000,C3456&lt;=49999),"45000 - 49999",C3456&gt;=50000,"50000 or more")</f>
        <v>&lt;1000</v>
      </c>
    </row>
    <row r="3457" spans="1:4" x14ac:dyDescent="0.25">
      <c r="A3457">
        <v>69</v>
      </c>
      <c r="B3457" t="str" cm="1">
        <f t="array" ref="B3457">_xlfn.IFS(Data!F3457 = "successful", "successful",Data!F3457="failed","unsuccessful",Data!F3457="canceled","unsuccessful",Data!F3457="live","live")</f>
        <v>successful</v>
      </c>
      <c r="C3457">
        <v>10000</v>
      </c>
      <c r="D3457" t="str" cm="1">
        <f t="array" ref="D3457">_xlfn.IFS(C3457&lt;1000,"&lt;1000",AND(C3457&gt;=1000,C3457&lt;=4999),"1000 - 4999",AND(C3457&gt;=5000,C3457&lt;=9999),"5000 - 9999",AND(C3457&gt;=10000,C3457&lt;=14999),"10000 - 14999",AND(C3457&gt;=15000,C3457&lt;=19999),"15000 - 19999",AND(C3457&gt;=20000,C3457&lt;=24999),"20000 - 24999",AND(C3457&gt;=25000,C3457&lt;=29999),"25000 - 29999",AND(C3457&gt;=30000,C3457&lt;=34999),"30000 - 34999",AND(C3457&gt;=35000,C3457&lt;=39999),"35000 - 39999",AND(C3457&gt;=40000,C3457&lt;=44999),"40000 - 44999",AND(C3457&gt;=45000,C3457&lt;=49999),"45000 - 49999",C3457&gt;=50000,"50000 or more")</f>
        <v>10000 - 14999</v>
      </c>
    </row>
    <row r="3458" spans="1:4" x14ac:dyDescent="0.25">
      <c r="A3458">
        <v>16</v>
      </c>
      <c r="B3458" t="str" cm="1">
        <f t="array" ref="B3458">_xlfn.IFS(Data!F3458 = "successful", "successful",Data!F3458="failed","unsuccessful",Data!F3458="canceled","unsuccessful",Data!F3458="live","live")</f>
        <v>successful</v>
      </c>
      <c r="C3458">
        <v>3000</v>
      </c>
      <c r="D3458" t="str" cm="1">
        <f t="array" ref="D3458">_xlfn.IFS(C3458&lt;1000,"&lt;1000",AND(C3458&gt;=1000,C3458&lt;=4999),"1000 - 4999",AND(C3458&gt;=5000,C3458&lt;=9999),"5000 - 9999",AND(C3458&gt;=10000,C3458&lt;=14999),"10000 - 14999",AND(C3458&gt;=15000,C3458&lt;=19999),"15000 - 19999",AND(C3458&gt;=20000,C3458&lt;=24999),"20000 - 24999",AND(C3458&gt;=25000,C3458&lt;=29999),"25000 - 29999",AND(C3458&gt;=30000,C3458&lt;=34999),"30000 - 34999",AND(C3458&gt;=35000,C3458&lt;=39999),"35000 - 39999",AND(C3458&gt;=40000,C3458&lt;=44999),"40000 - 44999",AND(C3458&gt;=45000,C3458&lt;=49999),"45000 - 49999",C3458&gt;=50000,"50000 or more")</f>
        <v>1000 - 4999</v>
      </c>
    </row>
    <row r="3459" spans="1:4" x14ac:dyDescent="0.25">
      <c r="A3459">
        <v>55</v>
      </c>
      <c r="B3459" t="str" cm="1">
        <f t="array" ref="B3459">_xlfn.IFS(Data!F3459 = "successful", "successful",Data!F3459="failed","unsuccessful",Data!F3459="canceled","unsuccessful",Data!F3459="live","live")</f>
        <v>successful</v>
      </c>
      <c r="C3459">
        <v>2000</v>
      </c>
      <c r="D3459" t="str" cm="1">
        <f t="array" ref="D3459">_xlfn.IFS(C3459&lt;1000,"&lt;1000",AND(C3459&gt;=1000,C3459&lt;=4999),"1000 - 4999",AND(C3459&gt;=5000,C3459&lt;=9999),"5000 - 9999",AND(C3459&gt;=10000,C3459&lt;=14999),"10000 - 14999",AND(C3459&gt;=15000,C3459&lt;=19999),"15000 - 19999",AND(C3459&gt;=20000,C3459&lt;=24999),"20000 - 24999",AND(C3459&gt;=25000,C3459&lt;=29999),"25000 - 29999",AND(C3459&gt;=30000,C3459&lt;=34999),"30000 - 34999",AND(C3459&gt;=35000,C3459&lt;=39999),"35000 - 39999",AND(C3459&gt;=40000,C3459&lt;=44999),"40000 - 44999",AND(C3459&gt;=45000,C3459&lt;=49999),"45000 - 49999",C3459&gt;=50000,"50000 or more")</f>
        <v>1000 - 4999</v>
      </c>
    </row>
    <row r="3460" spans="1:4" x14ac:dyDescent="0.25">
      <c r="A3460">
        <v>27</v>
      </c>
      <c r="B3460" t="str" cm="1">
        <f t="array" ref="B3460">_xlfn.IFS(Data!F3460 = "successful", "successful",Data!F3460="failed","unsuccessful",Data!F3460="canceled","unsuccessful",Data!F3460="live","live")</f>
        <v>successful</v>
      </c>
      <c r="C3460">
        <v>978</v>
      </c>
      <c r="D3460" t="str" cm="1">
        <f t="array" ref="D3460">_xlfn.IFS(C3460&lt;1000,"&lt;1000",AND(C3460&gt;=1000,C3460&lt;=4999),"1000 - 4999",AND(C3460&gt;=5000,C3460&lt;=9999),"5000 - 9999",AND(C3460&gt;=10000,C3460&lt;=14999),"10000 - 14999",AND(C3460&gt;=15000,C3460&lt;=19999),"15000 - 19999",AND(C3460&gt;=20000,C3460&lt;=24999),"20000 - 24999",AND(C3460&gt;=25000,C3460&lt;=29999),"25000 - 29999",AND(C3460&gt;=30000,C3460&lt;=34999),"30000 - 34999",AND(C3460&gt;=35000,C3460&lt;=39999),"35000 - 39999",AND(C3460&gt;=40000,C3460&lt;=44999),"40000 - 44999",AND(C3460&gt;=45000,C3460&lt;=49999),"45000 - 49999",C3460&gt;=50000,"50000 or more")</f>
        <v>&lt;1000</v>
      </c>
    </row>
    <row r="3461" spans="1:4" x14ac:dyDescent="0.25">
      <c r="A3461">
        <v>36</v>
      </c>
      <c r="B3461" t="str" cm="1">
        <f t="array" ref="B3461">_xlfn.IFS(Data!F3461 = "successful", "successful",Data!F3461="failed","unsuccessful",Data!F3461="canceled","unsuccessful",Data!F3461="live","live")</f>
        <v>successful</v>
      </c>
      <c r="C3461">
        <v>500</v>
      </c>
      <c r="D3461" t="str" cm="1">
        <f t="array" ref="D3461">_xlfn.IFS(C3461&lt;1000,"&lt;1000",AND(C3461&gt;=1000,C3461&lt;=4999),"1000 - 4999",AND(C3461&gt;=5000,C3461&lt;=9999),"5000 - 9999",AND(C3461&gt;=10000,C3461&lt;=14999),"10000 - 14999",AND(C3461&gt;=15000,C3461&lt;=19999),"15000 - 19999",AND(C3461&gt;=20000,C3461&lt;=24999),"20000 - 24999",AND(C3461&gt;=25000,C3461&lt;=29999),"25000 - 29999",AND(C3461&gt;=30000,C3461&lt;=34999),"30000 - 34999",AND(C3461&gt;=35000,C3461&lt;=39999),"35000 - 39999",AND(C3461&gt;=40000,C3461&lt;=44999),"40000 - 44999",AND(C3461&gt;=45000,C3461&lt;=49999),"45000 - 49999",C3461&gt;=50000,"50000 or more")</f>
        <v>&lt;1000</v>
      </c>
    </row>
    <row r="3462" spans="1:4" x14ac:dyDescent="0.25">
      <c r="A3462">
        <v>19</v>
      </c>
      <c r="B3462" t="str" cm="1">
        <f t="array" ref="B3462">_xlfn.IFS(Data!F3462 = "successful", "successful",Data!F3462="failed","unsuccessful",Data!F3462="canceled","unsuccessful",Data!F3462="live","live")</f>
        <v>successful</v>
      </c>
      <c r="C3462">
        <v>500</v>
      </c>
      <c r="D3462" t="str" cm="1">
        <f t="array" ref="D3462">_xlfn.IFS(C3462&lt;1000,"&lt;1000",AND(C3462&gt;=1000,C3462&lt;=4999),"1000 - 4999",AND(C3462&gt;=5000,C3462&lt;=9999),"5000 - 9999",AND(C3462&gt;=10000,C3462&lt;=14999),"10000 - 14999",AND(C3462&gt;=15000,C3462&lt;=19999),"15000 - 19999",AND(C3462&gt;=20000,C3462&lt;=24999),"20000 - 24999",AND(C3462&gt;=25000,C3462&lt;=29999),"25000 - 29999",AND(C3462&gt;=30000,C3462&lt;=34999),"30000 - 34999",AND(C3462&gt;=35000,C3462&lt;=39999),"35000 - 39999",AND(C3462&gt;=40000,C3462&lt;=44999),"40000 - 44999",AND(C3462&gt;=45000,C3462&lt;=49999),"45000 - 49999",C3462&gt;=50000,"50000 or more")</f>
        <v>&lt;1000</v>
      </c>
    </row>
    <row r="3463" spans="1:4" x14ac:dyDescent="0.25">
      <c r="A3463">
        <v>12</v>
      </c>
      <c r="B3463" t="str" cm="1">
        <f t="array" ref="B3463">_xlfn.IFS(Data!F3463 = "successful", "successful",Data!F3463="failed","unsuccessful",Data!F3463="canceled","unsuccessful",Data!F3463="live","live")</f>
        <v>successful</v>
      </c>
      <c r="C3463">
        <v>500</v>
      </c>
      <c r="D3463" t="str" cm="1">
        <f t="array" ref="D3463">_xlfn.IFS(C3463&lt;1000,"&lt;1000",AND(C3463&gt;=1000,C3463&lt;=4999),"1000 - 4999",AND(C3463&gt;=5000,C3463&lt;=9999),"5000 - 9999",AND(C3463&gt;=10000,C3463&lt;=14999),"10000 - 14999",AND(C3463&gt;=15000,C3463&lt;=19999),"15000 - 19999",AND(C3463&gt;=20000,C3463&lt;=24999),"20000 - 24999",AND(C3463&gt;=25000,C3463&lt;=29999),"25000 - 29999",AND(C3463&gt;=30000,C3463&lt;=34999),"30000 - 34999",AND(C3463&gt;=35000,C3463&lt;=39999),"35000 - 39999",AND(C3463&gt;=40000,C3463&lt;=44999),"40000 - 44999",AND(C3463&gt;=45000,C3463&lt;=49999),"45000 - 49999",C3463&gt;=50000,"50000 or more")</f>
        <v>&lt;1000</v>
      </c>
    </row>
    <row r="3464" spans="1:4" x14ac:dyDescent="0.25">
      <c r="A3464">
        <v>17</v>
      </c>
      <c r="B3464" t="str" cm="1">
        <f t="array" ref="B3464">_xlfn.IFS(Data!F3464 = "successful", "successful",Data!F3464="failed","unsuccessful",Data!F3464="canceled","unsuccessful",Data!F3464="live","live")</f>
        <v>successful</v>
      </c>
      <c r="C3464">
        <v>250</v>
      </c>
      <c r="D3464" t="str" cm="1">
        <f t="array" ref="D3464">_xlfn.IFS(C3464&lt;1000,"&lt;1000",AND(C3464&gt;=1000,C3464&lt;=4999),"1000 - 4999",AND(C3464&gt;=5000,C3464&lt;=9999),"5000 - 9999",AND(C3464&gt;=10000,C3464&lt;=14999),"10000 - 14999",AND(C3464&gt;=15000,C3464&lt;=19999),"15000 - 19999",AND(C3464&gt;=20000,C3464&lt;=24999),"20000 - 24999",AND(C3464&gt;=25000,C3464&lt;=29999),"25000 - 29999",AND(C3464&gt;=30000,C3464&lt;=34999),"30000 - 34999",AND(C3464&gt;=35000,C3464&lt;=39999),"35000 - 39999",AND(C3464&gt;=40000,C3464&lt;=44999),"40000 - 44999",AND(C3464&gt;=45000,C3464&lt;=49999),"45000 - 49999",C3464&gt;=50000,"50000 or more")</f>
        <v>&lt;1000</v>
      </c>
    </row>
    <row r="3465" spans="1:4" x14ac:dyDescent="0.25">
      <c r="A3465">
        <v>114</v>
      </c>
      <c r="B3465" t="str" cm="1">
        <f t="array" ref="B3465">_xlfn.IFS(Data!F3465 = "successful", "successful",Data!F3465="failed","unsuccessful",Data!F3465="canceled","unsuccessful",Data!F3465="live","live")</f>
        <v>successful</v>
      </c>
      <c r="C3465">
        <v>10000</v>
      </c>
      <c r="D3465" t="str" cm="1">
        <f t="array" ref="D3465">_xlfn.IFS(C3465&lt;1000,"&lt;1000",AND(C3465&gt;=1000,C3465&lt;=4999),"1000 - 4999",AND(C3465&gt;=5000,C3465&lt;=9999),"5000 - 9999",AND(C3465&gt;=10000,C3465&lt;=14999),"10000 - 14999",AND(C3465&gt;=15000,C3465&lt;=19999),"15000 - 19999",AND(C3465&gt;=20000,C3465&lt;=24999),"20000 - 24999",AND(C3465&gt;=25000,C3465&lt;=29999),"25000 - 29999",AND(C3465&gt;=30000,C3465&lt;=34999),"30000 - 34999",AND(C3465&gt;=35000,C3465&lt;=39999),"35000 - 39999",AND(C3465&gt;=40000,C3465&lt;=44999),"40000 - 44999",AND(C3465&gt;=45000,C3465&lt;=49999),"45000 - 49999",C3465&gt;=50000,"50000 or more")</f>
        <v>10000 - 14999</v>
      </c>
    </row>
    <row r="3466" spans="1:4" x14ac:dyDescent="0.25">
      <c r="A3466">
        <v>93</v>
      </c>
      <c r="B3466" t="str" cm="1">
        <f t="array" ref="B3466">_xlfn.IFS(Data!F3466 = "successful", "successful",Data!F3466="failed","unsuccessful",Data!F3466="canceled","unsuccessful",Data!F3466="live","live")</f>
        <v>successful</v>
      </c>
      <c r="C3466">
        <v>5000</v>
      </c>
      <c r="D3466" t="str" cm="1">
        <f t="array" ref="D3466">_xlfn.IFS(C3466&lt;1000,"&lt;1000",AND(C3466&gt;=1000,C3466&lt;=4999),"1000 - 4999",AND(C3466&gt;=5000,C3466&lt;=9999),"5000 - 9999",AND(C3466&gt;=10000,C3466&lt;=14999),"10000 - 14999",AND(C3466&gt;=15000,C3466&lt;=19999),"15000 - 19999",AND(C3466&gt;=20000,C3466&lt;=24999),"20000 - 24999",AND(C3466&gt;=25000,C3466&lt;=29999),"25000 - 29999",AND(C3466&gt;=30000,C3466&lt;=34999),"30000 - 34999",AND(C3466&gt;=35000,C3466&lt;=39999),"35000 - 39999",AND(C3466&gt;=40000,C3466&lt;=44999),"40000 - 44999",AND(C3466&gt;=45000,C3466&lt;=49999),"45000 - 49999",C3466&gt;=50000,"50000 or more")</f>
        <v>5000 - 9999</v>
      </c>
    </row>
    <row r="3467" spans="1:4" x14ac:dyDescent="0.25">
      <c r="A3467">
        <v>36</v>
      </c>
      <c r="B3467" t="str" cm="1">
        <f t="array" ref="B3467">_xlfn.IFS(Data!F3467 = "successful", "successful",Data!F3467="failed","unsuccessful",Data!F3467="canceled","unsuccessful",Data!F3467="live","live")</f>
        <v>successful</v>
      </c>
      <c r="C3467">
        <v>2000</v>
      </c>
      <c r="D3467" t="str" cm="1">
        <f t="array" ref="D3467">_xlfn.IFS(C3467&lt;1000,"&lt;1000",AND(C3467&gt;=1000,C3467&lt;=4999),"1000 - 4999",AND(C3467&gt;=5000,C3467&lt;=9999),"5000 - 9999",AND(C3467&gt;=10000,C3467&lt;=14999),"10000 - 14999",AND(C3467&gt;=15000,C3467&lt;=19999),"15000 - 19999",AND(C3467&gt;=20000,C3467&lt;=24999),"20000 - 24999",AND(C3467&gt;=25000,C3467&lt;=29999),"25000 - 29999",AND(C3467&gt;=30000,C3467&lt;=34999),"30000 - 34999",AND(C3467&gt;=35000,C3467&lt;=39999),"35000 - 39999",AND(C3467&gt;=40000,C3467&lt;=44999),"40000 - 44999",AND(C3467&gt;=45000,C3467&lt;=49999),"45000 - 49999",C3467&gt;=50000,"50000 or more")</f>
        <v>1000 - 4999</v>
      </c>
    </row>
    <row r="3468" spans="1:4" x14ac:dyDescent="0.25">
      <c r="A3468">
        <v>61</v>
      </c>
      <c r="B3468" t="str" cm="1">
        <f t="array" ref="B3468">_xlfn.IFS(Data!F3468 = "successful", "successful",Data!F3468="failed","unsuccessful",Data!F3468="canceled","unsuccessful",Data!F3468="live","live")</f>
        <v>successful</v>
      </c>
      <c r="C3468">
        <v>3500</v>
      </c>
      <c r="D3468" t="str" cm="1">
        <f t="array" ref="D3468">_xlfn.IFS(C3468&lt;1000,"&lt;1000",AND(C3468&gt;=1000,C3468&lt;=4999),"1000 - 4999",AND(C3468&gt;=5000,C3468&lt;=9999),"5000 - 9999",AND(C3468&gt;=10000,C3468&lt;=14999),"10000 - 14999",AND(C3468&gt;=15000,C3468&lt;=19999),"15000 - 19999",AND(C3468&gt;=20000,C3468&lt;=24999),"20000 - 24999",AND(C3468&gt;=25000,C3468&lt;=29999),"25000 - 29999",AND(C3468&gt;=30000,C3468&lt;=34999),"30000 - 34999",AND(C3468&gt;=35000,C3468&lt;=39999),"35000 - 39999",AND(C3468&gt;=40000,C3468&lt;=44999),"40000 - 44999",AND(C3468&gt;=45000,C3468&lt;=49999),"45000 - 49999",C3468&gt;=50000,"50000 or more")</f>
        <v>1000 - 4999</v>
      </c>
    </row>
    <row r="3469" spans="1:4" x14ac:dyDescent="0.25">
      <c r="A3469">
        <v>47</v>
      </c>
      <c r="B3469" t="str" cm="1">
        <f t="array" ref="B3469">_xlfn.IFS(Data!F3469 = "successful", "successful",Data!F3469="failed","unsuccessful",Data!F3469="canceled","unsuccessful",Data!F3469="live","live")</f>
        <v>successful</v>
      </c>
      <c r="C3469">
        <v>3000</v>
      </c>
      <c r="D3469" t="str" cm="1">
        <f t="array" ref="D3469">_xlfn.IFS(C3469&lt;1000,"&lt;1000",AND(C3469&gt;=1000,C3469&lt;=4999),"1000 - 4999",AND(C3469&gt;=5000,C3469&lt;=9999),"5000 - 9999",AND(C3469&gt;=10000,C3469&lt;=14999),"10000 - 14999",AND(C3469&gt;=15000,C3469&lt;=19999),"15000 - 19999",AND(C3469&gt;=20000,C3469&lt;=24999),"20000 - 24999",AND(C3469&gt;=25000,C3469&lt;=29999),"25000 - 29999",AND(C3469&gt;=30000,C3469&lt;=34999),"30000 - 34999",AND(C3469&gt;=35000,C3469&lt;=39999),"35000 - 39999",AND(C3469&gt;=40000,C3469&lt;=44999),"40000 - 44999",AND(C3469&gt;=45000,C3469&lt;=49999),"45000 - 49999",C3469&gt;=50000,"50000 or more")</f>
        <v>1000 - 4999</v>
      </c>
    </row>
    <row r="3470" spans="1:4" x14ac:dyDescent="0.25">
      <c r="A3470">
        <v>17</v>
      </c>
      <c r="B3470" t="str" cm="1">
        <f t="array" ref="B3470">_xlfn.IFS(Data!F3470 = "successful", "successful",Data!F3470="failed","unsuccessful",Data!F3470="canceled","unsuccessful",Data!F3470="live","live")</f>
        <v>successful</v>
      </c>
      <c r="C3470">
        <v>10000</v>
      </c>
      <c r="D3470" t="str" cm="1">
        <f t="array" ref="D3470">_xlfn.IFS(C3470&lt;1000,"&lt;1000",AND(C3470&gt;=1000,C3470&lt;=4999),"1000 - 4999",AND(C3470&gt;=5000,C3470&lt;=9999),"5000 - 9999",AND(C3470&gt;=10000,C3470&lt;=14999),"10000 - 14999",AND(C3470&gt;=15000,C3470&lt;=19999),"15000 - 19999",AND(C3470&gt;=20000,C3470&lt;=24999),"20000 - 24999",AND(C3470&gt;=25000,C3470&lt;=29999),"25000 - 29999",AND(C3470&gt;=30000,C3470&lt;=34999),"30000 - 34999",AND(C3470&gt;=35000,C3470&lt;=39999),"35000 - 39999",AND(C3470&gt;=40000,C3470&lt;=44999),"40000 - 44999",AND(C3470&gt;=45000,C3470&lt;=49999),"45000 - 49999",C3470&gt;=50000,"50000 or more")</f>
        <v>10000 - 14999</v>
      </c>
    </row>
    <row r="3471" spans="1:4" x14ac:dyDescent="0.25">
      <c r="A3471">
        <v>63</v>
      </c>
      <c r="B3471" t="str" cm="1">
        <f t="array" ref="B3471">_xlfn.IFS(Data!F3471 = "successful", "successful",Data!F3471="failed","unsuccessful",Data!F3471="canceled","unsuccessful",Data!F3471="live","live")</f>
        <v>successful</v>
      </c>
      <c r="C3471">
        <v>2800</v>
      </c>
      <c r="D3471" t="str" cm="1">
        <f t="array" ref="D3471">_xlfn.IFS(C3471&lt;1000,"&lt;1000",AND(C3471&gt;=1000,C3471&lt;=4999),"1000 - 4999",AND(C3471&gt;=5000,C3471&lt;=9999),"5000 - 9999",AND(C3471&gt;=10000,C3471&lt;=14999),"10000 - 14999",AND(C3471&gt;=15000,C3471&lt;=19999),"15000 - 19999",AND(C3471&gt;=20000,C3471&lt;=24999),"20000 - 24999",AND(C3471&gt;=25000,C3471&lt;=29999),"25000 - 29999",AND(C3471&gt;=30000,C3471&lt;=34999),"30000 - 34999",AND(C3471&gt;=35000,C3471&lt;=39999),"35000 - 39999",AND(C3471&gt;=40000,C3471&lt;=44999),"40000 - 44999",AND(C3471&gt;=45000,C3471&lt;=49999),"45000 - 49999",C3471&gt;=50000,"50000 or more")</f>
        <v>1000 - 4999</v>
      </c>
    </row>
    <row r="3472" spans="1:4" x14ac:dyDescent="0.25">
      <c r="A3472">
        <v>9</v>
      </c>
      <c r="B3472" t="str" cm="1">
        <f t="array" ref="B3472">_xlfn.IFS(Data!F3472 = "successful", "successful",Data!F3472="failed","unsuccessful",Data!F3472="canceled","unsuccessful",Data!F3472="live","live")</f>
        <v>successful</v>
      </c>
      <c r="C3472">
        <v>250</v>
      </c>
      <c r="D3472" t="str" cm="1">
        <f t="array" ref="D3472">_xlfn.IFS(C3472&lt;1000,"&lt;1000",AND(C3472&gt;=1000,C3472&lt;=4999),"1000 - 4999",AND(C3472&gt;=5000,C3472&lt;=9999),"5000 - 9999",AND(C3472&gt;=10000,C3472&lt;=14999),"10000 - 14999",AND(C3472&gt;=15000,C3472&lt;=19999),"15000 - 19999",AND(C3472&gt;=20000,C3472&lt;=24999),"20000 - 24999",AND(C3472&gt;=25000,C3472&lt;=29999),"25000 - 29999",AND(C3472&gt;=30000,C3472&lt;=34999),"30000 - 34999",AND(C3472&gt;=35000,C3472&lt;=39999),"35000 - 39999",AND(C3472&gt;=40000,C3472&lt;=44999),"40000 - 44999",AND(C3472&gt;=45000,C3472&lt;=49999),"45000 - 49999",C3472&gt;=50000,"50000 or more")</f>
        <v>&lt;1000</v>
      </c>
    </row>
    <row r="3473" spans="1:4" x14ac:dyDescent="0.25">
      <c r="A3473">
        <v>30</v>
      </c>
      <c r="B3473" t="str" cm="1">
        <f t="array" ref="B3473">_xlfn.IFS(Data!F3473 = "successful", "successful",Data!F3473="failed","unsuccessful",Data!F3473="canceled","unsuccessful",Data!F3473="live","live")</f>
        <v>successful</v>
      </c>
      <c r="C3473">
        <v>500</v>
      </c>
      <c r="D3473" t="str" cm="1">
        <f t="array" ref="D3473">_xlfn.IFS(C3473&lt;1000,"&lt;1000",AND(C3473&gt;=1000,C3473&lt;=4999),"1000 - 4999",AND(C3473&gt;=5000,C3473&lt;=9999),"5000 - 9999",AND(C3473&gt;=10000,C3473&lt;=14999),"10000 - 14999",AND(C3473&gt;=15000,C3473&lt;=19999),"15000 - 19999",AND(C3473&gt;=20000,C3473&lt;=24999),"20000 - 24999",AND(C3473&gt;=25000,C3473&lt;=29999),"25000 - 29999",AND(C3473&gt;=30000,C3473&lt;=34999),"30000 - 34999",AND(C3473&gt;=35000,C3473&lt;=39999),"35000 - 39999",AND(C3473&gt;=40000,C3473&lt;=44999),"40000 - 44999",AND(C3473&gt;=45000,C3473&lt;=49999),"45000 - 49999",C3473&gt;=50000,"50000 or more")</f>
        <v>&lt;1000</v>
      </c>
    </row>
    <row r="3474" spans="1:4" x14ac:dyDescent="0.25">
      <c r="A3474">
        <v>23</v>
      </c>
      <c r="B3474" t="str" cm="1">
        <f t="array" ref="B3474">_xlfn.IFS(Data!F3474 = "successful", "successful",Data!F3474="failed","unsuccessful",Data!F3474="canceled","unsuccessful",Data!F3474="live","live")</f>
        <v>successful</v>
      </c>
      <c r="C3474">
        <v>2000</v>
      </c>
      <c r="D3474" t="str" cm="1">
        <f t="array" ref="D3474">_xlfn.IFS(C3474&lt;1000,"&lt;1000",AND(C3474&gt;=1000,C3474&lt;=4999),"1000 - 4999",AND(C3474&gt;=5000,C3474&lt;=9999),"5000 - 9999",AND(C3474&gt;=10000,C3474&lt;=14999),"10000 - 14999",AND(C3474&gt;=15000,C3474&lt;=19999),"15000 - 19999",AND(C3474&gt;=20000,C3474&lt;=24999),"20000 - 24999",AND(C3474&gt;=25000,C3474&lt;=29999),"25000 - 29999",AND(C3474&gt;=30000,C3474&lt;=34999),"30000 - 34999",AND(C3474&gt;=35000,C3474&lt;=39999),"35000 - 39999",AND(C3474&gt;=40000,C3474&lt;=44999),"40000 - 44999",AND(C3474&gt;=45000,C3474&lt;=49999),"45000 - 49999",C3474&gt;=50000,"50000 or more")</f>
        <v>1000 - 4999</v>
      </c>
    </row>
    <row r="3475" spans="1:4" x14ac:dyDescent="0.25">
      <c r="A3475">
        <v>33</v>
      </c>
      <c r="B3475" t="str" cm="1">
        <f t="array" ref="B3475">_xlfn.IFS(Data!F3475 = "successful", "successful",Data!F3475="failed","unsuccessful",Data!F3475="canceled","unsuccessful",Data!F3475="live","live")</f>
        <v>successful</v>
      </c>
      <c r="C3475">
        <v>4900</v>
      </c>
      <c r="D3475" t="str" cm="1">
        <f t="array" ref="D3475">_xlfn.IFS(C3475&lt;1000,"&lt;1000",AND(C3475&gt;=1000,C3475&lt;=4999),"1000 - 4999",AND(C3475&gt;=5000,C3475&lt;=9999),"5000 - 9999",AND(C3475&gt;=10000,C3475&lt;=14999),"10000 - 14999",AND(C3475&gt;=15000,C3475&lt;=19999),"15000 - 19999",AND(C3475&gt;=20000,C3475&lt;=24999),"20000 - 24999",AND(C3475&gt;=25000,C3475&lt;=29999),"25000 - 29999",AND(C3475&gt;=30000,C3475&lt;=34999),"30000 - 34999",AND(C3475&gt;=35000,C3475&lt;=39999),"35000 - 39999",AND(C3475&gt;=40000,C3475&lt;=44999),"40000 - 44999",AND(C3475&gt;=45000,C3475&lt;=49999),"45000 - 49999",C3475&gt;=50000,"50000 or more")</f>
        <v>1000 - 4999</v>
      </c>
    </row>
    <row r="3476" spans="1:4" x14ac:dyDescent="0.25">
      <c r="A3476">
        <v>39</v>
      </c>
      <c r="B3476" t="str" cm="1">
        <f t="array" ref="B3476">_xlfn.IFS(Data!F3476 = "successful", "successful",Data!F3476="failed","unsuccessful",Data!F3476="canceled","unsuccessful",Data!F3476="live","live")</f>
        <v>successful</v>
      </c>
      <c r="C3476">
        <v>2000</v>
      </c>
      <c r="D3476" t="str" cm="1">
        <f t="array" ref="D3476">_xlfn.IFS(C3476&lt;1000,"&lt;1000",AND(C3476&gt;=1000,C3476&lt;=4999),"1000 - 4999",AND(C3476&gt;=5000,C3476&lt;=9999),"5000 - 9999",AND(C3476&gt;=10000,C3476&lt;=14999),"10000 - 14999",AND(C3476&gt;=15000,C3476&lt;=19999),"15000 - 19999",AND(C3476&gt;=20000,C3476&lt;=24999),"20000 - 24999",AND(C3476&gt;=25000,C3476&lt;=29999),"25000 - 29999",AND(C3476&gt;=30000,C3476&lt;=34999),"30000 - 34999",AND(C3476&gt;=35000,C3476&lt;=39999),"35000 - 39999",AND(C3476&gt;=40000,C3476&lt;=44999),"40000 - 44999",AND(C3476&gt;=45000,C3476&lt;=49999),"45000 - 49999",C3476&gt;=50000,"50000 or more")</f>
        <v>1000 - 4999</v>
      </c>
    </row>
    <row r="3477" spans="1:4" x14ac:dyDescent="0.25">
      <c r="A3477">
        <v>17</v>
      </c>
      <c r="B3477" t="str" cm="1">
        <f t="array" ref="B3477">_xlfn.IFS(Data!F3477 = "successful", "successful",Data!F3477="failed","unsuccessful",Data!F3477="canceled","unsuccessful",Data!F3477="live","live")</f>
        <v>successful</v>
      </c>
      <c r="C3477">
        <v>300</v>
      </c>
      <c r="D3477" t="str" cm="1">
        <f t="array" ref="D3477">_xlfn.IFS(C3477&lt;1000,"&lt;1000",AND(C3477&gt;=1000,C3477&lt;=4999),"1000 - 4999",AND(C3477&gt;=5000,C3477&lt;=9999),"5000 - 9999",AND(C3477&gt;=10000,C3477&lt;=14999),"10000 - 14999",AND(C3477&gt;=15000,C3477&lt;=19999),"15000 - 19999",AND(C3477&gt;=20000,C3477&lt;=24999),"20000 - 24999",AND(C3477&gt;=25000,C3477&lt;=29999),"25000 - 29999",AND(C3477&gt;=30000,C3477&lt;=34999),"30000 - 34999",AND(C3477&gt;=35000,C3477&lt;=39999),"35000 - 39999",AND(C3477&gt;=40000,C3477&lt;=44999),"40000 - 44999",AND(C3477&gt;=45000,C3477&lt;=49999),"45000 - 49999",C3477&gt;=50000,"50000 or more")</f>
        <v>&lt;1000</v>
      </c>
    </row>
    <row r="3478" spans="1:4" x14ac:dyDescent="0.25">
      <c r="A3478">
        <v>6</v>
      </c>
      <c r="B3478" t="str" cm="1">
        <f t="array" ref="B3478">_xlfn.IFS(Data!F3478 = "successful", "successful",Data!F3478="failed","unsuccessful",Data!F3478="canceled","unsuccessful",Data!F3478="live","live")</f>
        <v>successful</v>
      </c>
      <c r="C3478">
        <v>300</v>
      </c>
      <c r="D3478" t="str" cm="1">
        <f t="array" ref="D3478">_xlfn.IFS(C3478&lt;1000,"&lt;1000",AND(C3478&gt;=1000,C3478&lt;=4999),"1000 - 4999",AND(C3478&gt;=5000,C3478&lt;=9999),"5000 - 9999",AND(C3478&gt;=10000,C3478&lt;=14999),"10000 - 14999",AND(C3478&gt;=15000,C3478&lt;=19999),"15000 - 19999",AND(C3478&gt;=20000,C3478&lt;=24999),"20000 - 24999",AND(C3478&gt;=25000,C3478&lt;=29999),"25000 - 29999",AND(C3478&gt;=30000,C3478&lt;=34999),"30000 - 34999",AND(C3478&gt;=35000,C3478&lt;=39999),"35000 - 39999",AND(C3478&gt;=40000,C3478&lt;=44999),"40000 - 44999",AND(C3478&gt;=45000,C3478&lt;=49999),"45000 - 49999",C3478&gt;=50000,"50000 or more")</f>
        <v>&lt;1000</v>
      </c>
    </row>
    <row r="3479" spans="1:4" x14ac:dyDescent="0.25">
      <c r="A3479">
        <v>39</v>
      </c>
      <c r="B3479" t="str" cm="1">
        <f t="array" ref="B3479">_xlfn.IFS(Data!F3479 = "successful", "successful",Data!F3479="failed","unsuccessful",Data!F3479="canceled","unsuccessful",Data!F3479="live","live")</f>
        <v>successful</v>
      </c>
      <c r="C3479">
        <v>1800</v>
      </c>
      <c r="D3479" t="str" cm="1">
        <f t="array" ref="D3479">_xlfn.IFS(C3479&lt;1000,"&lt;1000",AND(C3479&gt;=1000,C3479&lt;=4999),"1000 - 4999",AND(C3479&gt;=5000,C3479&lt;=9999),"5000 - 9999",AND(C3479&gt;=10000,C3479&lt;=14999),"10000 - 14999",AND(C3479&gt;=15000,C3479&lt;=19999),"15000 - 19999",AND(C3479&gt;=20000,C3479&lt;=24999),"20000 - 24999",AND(C3479&gt;=25000,C3479&lt;=29999),"25000 - 29999",AND(C3479&gt;=30000,C3479&lt;=34999),"30000 - 34999",AND(C3479&gt;=35000,C3479&lt;=39999),"35000 - 39999",AND(C3479&gt;=40000,C3479&lt;=44999),"40000 - 44999",AND(C3479&gt;=45000,C3479&lt;=49999),"45000 - 49999",C3479&gt;=50000,"50000 or more")</f>
        <v>1000 - 4999</v>
      </c>
    </row>
    <row r="3480" spans="1:4" x14ac:dyDescent="0.25">
      <c r="A3480">
        <v>57</v>
      </c>
      <c r="B3480" t="str" cm="1">
        <f t="array" ref="B3480">_xlfn.IFS(Data!F3480 = "successful", "successful",Data!F3480="failed","unsuccessful",Data!F3480="canceled","unsuccessful",Data!F3480="live","live")</f>
        <v>successful</v>
      </c>
      <c r="C3480">
        <v>2000</v>
      </c>
      <c r="D3480" t="str" cm="1">
        <f t="array" ref="D3480">_xlfn.IFS(C3480&lt;1000,"&lt;1000",AND(C3480&gt;=1000,C3480&lt;=4999),"1000 - 4999",AND(C3480&gt;=5000,C3480&lt;=9999),"5000 - 9999",AND(C3480&gt;=10000,C3480&lt;=14999),"10000 - 14999",AND(C3480&gt;=15000,C3480&lt;=19999),"15000 - 19999",AND(C3480&gt;=20000,C3480&lt;=24999),"20000 - 24999",AND(C3480&gt;=25000,C3480&lt;=29999),"25000 - 29999",AND(C3480&gt;=30000,C3480&lt;=34999),"30000 - 34999",AND(C3480&gt;=35000,C3480&lt;=39999),"35000 - 39999",AND(C3480&gt;=40000,C3480&lt;=44999),"40000 - 44999",AND(C3480&gt;=45000,C3480&lt;=49999),"45000 - 49999",C3480&gt;=50000,"50000 or more")</f>
        <v>1000 - 4999</v>
      </c>
    </row>
    <row r="3481" spans="1:4" x14ac:dyDescent="0.25">
      <c r="A3481">
        <v>56</v>
      </c>
      <c r="B3481" t="str" cm="1">
        <f t="array" ref="B3481">_xlfn.IFS(Data!F3481 = "successful", "successful",Data!F3481="failed","unsuccessful",Data!F3481="canceled","unsuccessful",Data!F3481="live","live")</f>
        <v>successful</v>
      </c>
      <c r="C3481">
        <v>1500</v>
      </c>
      <c r="D3481" t="str" cm="1">
        <f t="array" ref="D3481">_xlfn.IFS(C3481&lt;1000,"&lt;1000",AND(C3481&gt;=1000,C3481&lt;=4999),"1000 - 4999",AND(C3481&gt;=5000,C3481&lt;=9999),"5000 - 9999",AND(C3481&gt;=10000,C3481&lt;=14999),"10000 - 14999",AND(C3481&gt;=15000,C3481&lt;=19999),"15000 - 19999",AND(C3481&gt;=20000,C3481&lt;=24999),"20000 - 24999",AND(C3481&gt;=25000,C3481&lt;=29999),"25000 - 29999",AND(C3481&gt;=30000,C3481&lt;=34999),"30000 - 34999",AND(C3481&gt;=35000,C3481&lt;=39999),"35000 - 39999",AND(C3481&gt;=40000,C3481&lt;=44999),"40000 - 44999",AND(C3481&gt;=45000,C3481&lt;=49999),"45000 - 49999",C3481&gt;=50000,"50000 or more")</f>
        <v>1000 - 4999</v>
      </c>
    </row>
    <row r="3482" spans="1:4" x14ac:dyDescent="0.25">
      <c r="A3482">
        <v>13</v>
      </c>
      <c r="B3482" t="str" cm="1">
        <f t="array" ref="B3482">_xlfn.IFS(Data!F3482 = "successful", "successful",Data!F3482="failed","unsuccessful",Data!F3482="canceled","unsuccessful",Data!F3482="live","live")</f>
        <v>successful</v>
      </c>
      <c r="C3482">
        <v>1500</v>
      </c>
      <c r="D3482" t="str" cm="1">
        <f t="array" ref="D3482">_xlfn.IFS(C3482&lt;1000,"&lt;1000",AND(C3482&gt;=1000,C3482&lt;=4999),"1000 - 4999",AND(C3482&gt;=5000,C3482&lt;=9999),"5000 - 9999",AND(C3482&gt;=10000,C3482&lt;=14999),"10000 - 14999",AND(C3482&gt;=15000,C3482&lt;=19999),"15000 - 19999",AND(C3482&gt;=20000,C3482&lt;=24999),"20000 - 24999",AND(C3482&gt;=25000,C3482&lt;=29999),"25000 - 29999",AND(C3482&gt;=30000,C3482&lt;=34999),"30000 - 34999",AND(C3482&gt;=35000,C3482&lt;=39999),"35000 - 39999",AND(C3482&gt;=40000,C3482&lt;=44999),"40000 - 44999",AND(C3482&gt;=45000,C3482&lt;=49999),"45000 - 49999",C3482&gt;=50000,"50000 or more")</f>
        <v>1000 - 4999</v>
      </c>
    </row>
    <row r="3483" spans="1:4" x14ac:dyDescent="0.25">
      <c r="A3483">
        <v>95</v>
      </c>
      <c r="B3483" t="str" cm="1">
        <f t="array" ref="B3483">_xlfn.IFS(Data!F3483 = "successful", "successful",Data!F3483="failed","unsuccessful",Data!F3483="canceled","unsuccessful",Data!F3483="live","live")</f>
        <v>successful</v>
      </c>
      <c r="C3483">
        <v>10000</v>
      </c>
      <c r="D3483" t="str" cm="1">
        <f t="array" ref="D3483">_xlfn.IFS(C3483&lt;1000,"&lt;1000",AND(C3483&gt;=1000,C3483&lt;=4999),"1000 - 4999",AND(C3483&gt;=5000,C3483&lt;=9999),"5000 - 9999",AND(C3483&gt;=10000,C3483&lt;=14999),"10000 - 14999",AND(C3483&gt;=15000,C3483&lt;=19999),"15000 - 19999",AND(C3483&gt;=20000,C3483&lt;=24999),"20000 - 24999",AND(C3483&gt;=25000,C3483&lt;=29999),"25000 - 29999",AND(C3483&gt;=30000,C3483&lt;=34999),"30000 - 34999",AND(C3483&gt;=35000,C3483&lt;=39999),"35000 - 39999",AND(C3483&gt;=40000,C3483&lt;=44999),"40000 - 44999",AND(C3483&gt;=45000,C3483&lt;=49999),"45000 - 49999",C3483&gt;=50000,"50000 or more")</f>
        <v>10000 - 14999</v>
      </c>
    </row>
    <row r="3484" spans="1:4" x14ac:dyDescent="0.25">
      <c r="A3484">
        <v>80</v>
      </c>
      <c r="B3484" t="str" cm="1">
        <f t="array" ref="B3484">_xlfn.IFS(Data!F3484 = "successful", "successful",Data!F3484="failed","unsuccessful",Data!F3484="canceled","unsuccessful",Data!F3484="live","live")</f>
        <v>successful</v>
      </c>
      <c r="C3484">
        <v>3000</v>
      </c>
      <c r="D3484" t="str" cm="1">
        <f t="array" ref="D3484">_xlfn.IFS(C3484&lt;1000,"&lt;1000",AND(C3484&gt;=1000,C3484&lt;=4999),"1000 - 4999",AND(C3484&gt;=5000,C3484&lt;=9999),"5000 - 9999",AND(C3484&gt;=10000,C3484&lt;=14999),"10000 - 14999",AND(C3484&gt;=15000,C3484&lt;=19999),"15000 - 19999",AND(C3484&gt;=20000,C3484&lt;=24999),"20000 - 24999",AND(C3484&gt;=25000,C3484&lt;=29999),"25000 - 29999",AND(C3484&gt;=30000,C3484&lt;=34999),"30000 - 34999",AND(C3484&gt;=35000,C3484&lt;=39999),"35000 - 39999",AND(C3484&gt;=40000,C3484&lt;=44999),"40000 - 44999",AND(C3484&gt;=45000,C3484&lt;=49999),"45000 - 49999",C3484&gt;=50000,"50000 or more")</f>
        <v>1000 - 4999</v>
      </c>
    </row>
    <row r="3485" spans="1:4" x14ac:dyDescent="0.25">
      <c r="A3485">
        <v>133</v>
      </c>
      <c r="B3485" t="str" cm="1">
        <f t="array" ref="B3485">_xlfn.IFS(Data!F3485 = "successful", "successful",Data!F3485="failed","unsuccessful",Data!F3485="canceled","unsuccessful",Data!F3485="live","live")</f>
        <v>successful</v>
      </c>
      <c r="C3485">
        <v>3350</v>
      </c>
      <c r="D3485" t="str" cm="1">
        <f t="array" ref="D3485">_xlfn.IFS(C3485&lt;1000,"&lt;1000",AND(C3485&gt;=1000,C3485&lt;=4999),"1000 - 4999",AND(C3485&gt;=5000,C3485&lt;=9999),"5000 - 9999",AND(C3485&gt;=10000,C3485&lt;=14999),"10000 - 14999",AND(C3485&gt;=15000,C3485&lt;=19999),"15000 - 19999",AND(C3485&gt;=20000,C3485&lt;=24999),"20000 - 24999",AND(C3485&gt;=25000,C3485&lt;=29999),"25000 - 29999",AND(C3485&gt;=30000,C3485&lt;=34999),"30000 - 34999",AND(C3485&gt;=35000,C3485&lt;=39999),"35000 - 39999",AND(C3485&gt;=40000,C3485&lt;=44999),"40000 - 44999",AND(C3485&gt;=45000,C3485&lt;=49999),"45000 - 49999",C3485&gt;=50000,"50000 or more")</f>
        <v>1000 - 4999</v>
      </c>
    </row>
    <row r="3486" spans="1:4" x14ac:dyDescent="0.25">
      <c r="A3486">
        <v>44</v>
      </c>
      <c r="B3486" t="str" cm="1">
        <f t="array" ref="B3486">_xlfn.IFS(Data!F3486 = "successful", "successful",Data!F3486="failed","unsuccessful",Data!F3486="canceled","unsuccessful",Data!F3486="live","live")</f>
        <v>successful</v>
      </c>
      <c r="C3486">
        <v>2500</v>
      </c>
      <c r="D3486" t="str" cm="1">
        <f t="array" ref="D3486">_xlfn.IFS(C3486&lt;1000,"&lt;1000",AND(C3486&gt;=1000,C3486&lt;=4999),"1000 - 4999",AND(C3486&gt;=5000,C3486&lt;=9999),"5000 - 9999",AND(C3486&gt;=10000,C3486&lt;=14999),"10000 - 14999",AND(C3486&gt;=15000,C3486&lt;=19999),"15000 - 19999",AND(C3486&gt;=20000,C3486&lt;=24999),"20000 - 24999",AND(C3486&gt;=25000,C3486&lt;=29999),"25000 - 29999",AND(C3486&gt;=30000,C3486&lt;=34999),"30000 - 34999",AND(C3486&gt;=35000,C3486&lt;=39999),"35000 - 39999",AND(C3486&gt;=40000,C3486&lt;=44999),"40000 - 44999",AND(C3486&gt;=45000,C3486&lt;=49999),"45000 - 49999",C3486&gt;=50000,"50000 or more")</f>
        <v>1000 - 4999</v>
      </c>
    </row>
    <row r="3487" spans="1:4" x14ac:dyDescent="0.25">
      <c r="A3487">
        <v>30</v>
      </c>
      <c r="B3487" t="str" cm="1">
        <f t="array" ref="B3487">_xlfn.IFS(Data!F3487 = "successful", "successful",Data!F3487="failed","unsuccessful",Data!F3487="canceled","unsuccessful",Data!F3487="live","live")</f>
        <v>successful</v>
      </c>
      <c r="C3487">
        <v>1650</v>
      </c>
      <c r="D3487" t="str" cm="1">
        <f t="array" ref="D3487">_xlfn.IFS(C3487&lt;1000,"&lt;1000",AND(C3487&gt;=1000,C3487&lt;=4999),"1000 - 4999",AND(C3487&gt;=5000,C3487&lt;=9999),"5000 - 9999",AND(C3487&gt;=10000,C3487&lt;=14999),"10000 - 14999",AND(C3487&gt;=15000,C3487&lt;=19999),"15000 - 19999",AND(C3487&gt;=20000,C3487&lt;=24999),"20000 - 24999",AND(C3487&gt;=25000,C3487&lt;=29999),"25000 - 29999",AND(C3487&gt;=30000,C3487&lt;=34999),"30000 - 34999",AND(C3487&gt;=35000,C3487&lt;=39999),"35000 - 39999",AND(C3487&gt;=40000,C3487&lt;=44999),"40000 - 44999",AND(C3487&gt;=45000,C3487&lt;=49999),"45000 - 49999",C3487&gt;=50000,"50000 or more")</f>
        <v>1000 - 4999</v>
      </c>
    </row>
    <row r="3488" spans="1:4" x14ac:dyDescent="0.25">
      <c r="A3488">
        <v>56</v>
      </c>
      <c r="B3488" t="str" cm="1">
        <f t="array" ref="B3488">_xlfn.IFS(Data!F3488 = "successful", "successful",Data!F3488="failed","unsuccessful",Data!F3488="canceled","unsuccessful",Data!F3488="live","live")</f>
        <v>successful</v>
      </c>
      <c r="C3488">
        <v>3000</v>
      </c>
      <c r="D3488" t="str" cm="1">
        <f t="array" ref="D3488">_xlfn.IFS(C3488&lt;1000,"&lt;1000",AND(C3488&gt;=1000,C3488&lt;=4999),"1000 - 4999",AND(C3488&gt;=5000,C3488&lt;=9999),"5000 - 9999",AND(C3488&gt;=10000,C3488&lt;=14999),"10000 - 14999",AND(C3488&gt;=15000,C3488&lt;=19999),"15000 - 19999",AND(C3488&gt;=20000,C3488&lt;=24999),"20000 - 24999",AND(C3488&gt;=25000,C3488&lt;=29999),"25000 - 29999",AND(C3488&gt;=30000,C3488&lt;=34999),"30000 - 34999",AND(C3488&gt;=35000,C3488&lt;=39999),"35000 - 39999",AND(C3488&gt;=40000,C3488&lt;=44999),"40000 - 44999",AND(C3488&gt;=45000,C3488&lt;=49999),"45000 - 49999",C3488&gt;=50000,"50000 or more")</f>
        <v>1000 - 4999</v>
      </c>
    </row>
    <row r="3489" spans="1:4" x14ac:dyDescent="0.25">
      <c r="A3489">
        <v>66</v>
      </c>
      <c r="B3489" t="str" cm="1">
        <f t="array" ref="B3489">_xlfn.IFS(Data!F3489 = "successful", "successful",Data!F3489="failed","unsuccessful",Data!F3489="canceled","unsuccessful",Data!F3489="live","live")</f>
        <v>successful</v>
      </c>
      <c r="C3489">
        <v>2000</v>
      </c>
      <c r="D3489" t="str" cm="1">
        <f t="array" ref="D3489">_xlfn.IFS(C3489&lt;1000,"&lt;1000",AND(C3489&gt;=1000,C3489&lt;=4999),"1000 - 4999",AND(C3489&gt;=5000,C3489&lt;=9999),"5000 - 9999",AND(C3489&gt;=10000,C3489&lt;=14999),"10000 - 14999",AND(C3489&gt;=15000,C3489&lt;=19999),"15000 - 19999",AND(C3489&gt;=20000,C3489&lt;=24999),"20000 - 24999",AND(C3489&gt;=25000,C3489&lt;=29999),"25000 - 29999",AND(C3489&gt;=30000,C3489&lt;=34999),"30000 - 34999",AND(C3489&gt;=35000,C3489&lt;=39999),"35000 - 39999",AND(C3489&gt;=40000,C3489&lt;=44999),"40000 - 44999",AND(C3489&gt;=45000,C3489&lt;=49999),"45000 - 49999",C3489&gt;=50000,"50000 or more")</f>
        <v>1000 - 4999</v>
      </c>
    </row>
    <row r="3490" spans="1:4" x14ac:dyDescent="0.25">
      <c r="A3490">
        <v>29</v>
      </c>
      <c r="B3490" t="str" cm="1">
        <f t="array" ref="B3490">_xlfn.IFS(Data!F3490 = "successful", "successful",Data!F3490="failed","unsuccessful",Data!F3490="canceled","unsuccessful",Data!F3490="live","live")</f>
        <v>successful</v>
      </c>
      <c r="C3490">
        <v>3000</v>
      </c>
      <c r="D3490" t="str" cm="1">
        <f t="array" ref="D3490">_xlfn.IFS(C3490&lt;1000,"&lt;1000",AND(C3490&gt;=1000,C3490&lt;=4999),"1000 - 4999",AND(C3490&gt;=5000,C3490&lt;=9999),"5000 - 9999",AND(C3490&gt;=10000,C3490&lt;=14999),"10000 - 14999",AND(C3490&gt;=15000,C3490&lt;=19999),"15000 - 19999",AND(C3490&gt;=20000,C3490&lt;=24999),"20000 - 24999",AND(C3490&gt;=25000,C3490&lt;=29999),"25000 - 29999",AND(C3490&gt;=30000,C3490&lt;=34999),"30000 - 34999",AND(C3490&gt;=35000,C3490&lt;=39999),"35000 - 39999",AND(C3490&gt;=40000,C3490&lt;=44999),"40000 - 44999",AND(C3490&gt;=45000,C3490&lt;=49999),"45000 - 49999",C3490&gt;=50000,"50000 or more")</f>
        <v>1000 - 4999</v>
      </c>
    </row>
    <row r="3491" spans="1:4" x14ac:dyDescent="0.25">
      <c r="A3491">
        <v>72</v>
      </c>
      <c r="B3491" t="str" cm="1">
        <f t="array" ref="B3491">_xlfn.IFS(Data!F3491 = "successful", "successful",Data!F3491="failed","unsuccessful",Data!F3491="canceled","unsuccessful",Data!F3491="live","live")</f>
        <v>successful</v>
      </c>
      <c r="C3491">
        <v>5000</v>
      </c>
      <c r="D3491" t="str" cm="1">
        <f t="array" ref="D3491">_xlfn.IFS(C3491&lt;1000,"&lt;1000",AND(C3491&gt;=1000,C3491&lt;=4999),"1000 - 4999",AND(C3491&gt;=5000,C3491&lt;=9999),"5000 - 9999",AND(C3491&gt;=10000,C3491&lt;=14999),"10000 - 14999",AND(C3491&gt;=15000,C3491&lt;=19999),"15000 - 19999",AND(C3491&gt;=20000,C3491&lt;=24999),"20000 - 24999",AND(C3491&gt;=25000,C3491&lt;=29999),"25000 - 29999",AND(C3491&gt;=30000,C3491&lt;=34999),"30000 - 34999",AND(C3491&gt;=35000,C3491&lt;=39999),"35000 - 39999",AND(C3491&gt;=40000,C3491&lt;=44999),"40000 - 44999",AND(C3491&gt;=45000,C3491&lt;=49999),"45000 - 49999",C3491&gt;=50000,"50000 or more")</f>
        <v>5000 - 9999</v>
      </c>
    </row>
    <row r="3492" spans="1:4" x14ac:dyDescent="0.25">
      <c r="A3492">
        <v>27</v>
      </c>
      <c r="B3492" t="str" cm="1">
        <f t="array" ref="B3492">_xlfn.IFS(Data!F3492 = "successful", "successful",Data!F3492="failed","unsuccessful",Data!F3492="canceled","unsuccessful",Data!F3492="live","live")</f>
        <v>successful</v>
      </c>
      <c r="C3492">
        <v>1000</v>
      </c>
      <c r="D3492" t="str" cm="1">
        <f t="array" ref="D3492">_xlfn.IFS(C3492&lt;1000,"&lt;1000",AND(C3492&gt;=1000,C3492&lt;=4999),"1000 - 4999",AND(C3492&gt;=5000,C3492&lt;=9999),"5000 - 9999",AND(C3492&gt;=10000,C3492&lt;=14999),"10000 - 14999",AND(C3492&gt;=15000,C3492&lt;=19999),"15000 - 19999",AND(C3492&gt;=20000,C3492&lt;=24999),"20000 - 24999",AND(C3492&gt;=25000,C3492&lt;=29999),"25000 - 29999",AND(C3492&gt;=30000,C3492&lt;=34999),"30000 - 34999",AND(C3492&gt;=35000,C3492&lt;=39999),"35000 - 39999",AND(C3492&gt;=40000,C3492&lt;=44999),"40000 - 44999",AND(C3492&gt;=45000,C3492&lt;=49999),"45000 - 49999",C3492&gt;=50000,"50000 or more")</f>
        <v>1000 - 4999</v>
      </c>
    </row>
    <row r="3493" spans="1:4" x14ac:dyDescent="0.25">
      <c r="A3493">
        <v>10</v>
      </c>
      <c r="B3493" t="str" cm="1">
        <f t="array" ref="B3493">_xlfn.IFS(Data!F3493 = "successful", "successful",Data!F3493="failed","unsuccessful",Data!F3493="canceled","unsuccessful",Data!F3493="live","live")</f>
        <v>successful</v>
      </c>
      <c r="C3493">
        <v>500</v>
      </c>
      <c r="D3493" t="str" cm="1">
        <f t="array" ref="D3493">_xlfn.IFS(C3493&lt;1000,"&lt;1000",AND(C3493&gt;=1000,C3493&lt;=4999),"1000 - 4999",AND(C3493&gt;=5000,C3493&lt;=9999),"5000 - 9999",AND(C3493&gt;=10000,C3493&lt;=14999),"10000 - 14999",AND(C3493&gt;=15000,C3493&lt;=19999),"15000 - 19999",AND(C3493&gt;=20000,C3493&lt;=24999),"20000 - 24999",AND(C3493&gt;=25000,C3493&lt;=29999),"25000 - 29999",AND(C3493&gt;=30000,C3493&lt;=34999),"30000 - 34999",AND(C3493&gt;=35000,C3493&lt;=39999),"35000 - 39999",AND(C3493&gt;=40000,C3493&lt;=44999),"40000 - 44999",AND(C3493&gt;=45000,C3493&lt;=49999),"45000 - 49999",C3493&gt;=50000,"50000 or more")</f>
        <v>&lt;1000</v>
      </c>
    </row>
    <row r="3494" spans="1:4" x14ac:dyDescent="0.25">
      <c r="A3494">
        <v>35</v>
      </c>
      <c r="B3494" t="str" cm="1">
        <f t="array" ref="B3494">_xlfn.IFS(Data!F3494 = "successful", "successful",Data!F3494="failed","unsuccessful",Data!F3494="canceled","unsuccessful",Data!F3494="live","live")</f>
        <v>successful</v>
      </c>
      <c r="C3494">
        <v>3800</v>
      </c>
      <c r="D3494" t="str" cm="1">
        <f t="array" ref="D3494">_xlfn.IFS(C3494&lt;1000,"&lt;1000",AND(C3494&gt;=1000,C3494&lt;=4999),"1000 - 4999",AND(C3494&gt;=5000,C3494&lt;=9999),"5000 - 9999",AND(C3494&gt;=10000,C3494&lt;=14999),"10000 - 14999",AND(C3494&gt;=15000,C3494&lt;=19999),"15000 - 19999",AND(C3494&gt;=20000,C3494&lt;=24999),"20000 - 24999",AND(C3494&gt;=25000,C3494&lt;=29999),"25000 - 29999",AND(C3494&gt;=30000,C3494&lt;=34999),"30000 - 34999",AND(C3494&gt;=35000,C3494&lt;=39999),"35000 - 39999",AND(C3494&gt;=40000,C3494&lt;=44999),"40000 - 44999",AND(C3494&gt;=45000,C3494&lt;=49999),"45000 - 49999",C3494&gt;=50000,"50000 or more")</f>
        <v>1000 - 4999</v>
      </c>
    </row>
    <row r="3495" spans="1:4" x14ac:dyDescent="0.25">
      <c r="A3495">
        <v>29</v>
      </c>
      <c r="B3495" t="str" cm="1">
        <f t="array" ref="B3495">_xlfn.IFS(Data!F3495 = "successful", "successful",Data!F3495="failed","unsuccessful",Data!F3495="canceled","unsuccessful",Data!F3495="live","live")</f>
        <v>successful</v>
      </c>
      <c r="C3495">
        <v>1500</v>
      </c>
      <c r="D3495" t="str" cm="1">
        <f t="array" ref="D3495">_xlfn.IFS(C3495&lt;1000,"&lt;1000",AND(C3495&gt;=1000,C3495&lt;=4999),"1000 - 4999",AND(C3495&gt;=5000,C3495&lt;=9999),"5000 - 9999",AND(C3495&gt;=10000,C3495&lt;=14999),"10000 - 14999",AND(C3495&gt;=15000,C3495&lt;=19999),"15000 - 19999",AND(C3495&gt;=20000,C3495&lt;=24999),"20000 - 24999",AND(C3495&gt;=25000,C3495&lt;=29999),"25000 - 29999",AND(C3495&gt;=30000,C3495&lt;=34999),"30000 - 34999",AND(C3495&gt;=35000,C3495&lt;=39999),"35000 - 39999",AND(C3495&gt;=40000,C3495&lt;=44999),"40000 - 44999",AND(C3495&gt;=45000,C3495&lt;=49999),"45000 - 49999",C3495&gt;=50000,"50000 or more")</f>
        <v>1000 - 4999</v>
      </c>
    </row>
    <row r="3496" spans="1:4" x14ac:dyDescent="0.25">
      <c r="A3496">
        <v>13</v>
      </c>
      <c r="B3496" t="str" cm="1">
        <f t="array" ref="B3496">_xlfn.IFS(Data!F3496 = "successful", "successful",Data!F3496="failed","unsuccessful",Data!F3496="canceled","unsuccessful",Data!F3496="live","live")</f>
        <v>successful</v>
      </c>
      <c r="C3496">
        <v>400</v>
      </c>
      <c r="D3496" t="str" cm="1">
        <f t="array" ref="D3496">_xlfn.IFS(C3496&lt;1000,"&lt;1000",AND(C3496&gt;=1000,C3496&lt;=4999),"1000 - 4999",AND(C3496&gt;=5000,C3496&lt;=9999),"5000 - 9999",AND(C3496&gt;=10000,C3496&lt;=14999),"10000 - 14999",AND(C3496&gt;=15000,C3496&lt;=19999),"15000 - 19999",AND(C3496&gt;=20000,C3496&lt;=24999),"20000 - 24999",AND(C3496&gt;=25000,C3496&lt;=29999),"25000 - 29999",AND(C3496&gt;=30000,C3496&lt;=34999),"30000 - 34999",AND(C3496&gt;=35000,C3496&lt;=39999),"35000 - 39999",AND(C3496&gt;=40000,C3496&lt;=44999),"40000 - 44999",AND(C3496&gt;=45000,C3496&lt;=49999),"45000 - 49999",C3496&gt;=50000,"50000 or more")</f>
        <v>&lt;1000</v>
      </c>
    </row>
    <row r="3497" spans="1:4" x14ac:dyDescent="0.25">
      <c r="A3497">
        <v>72</v>
      </c>
      <c r="B3497" t="str" cm="1">
        <f t="array" ref="B3497">_xlfn.IFS(Data!F3497 = "successful", "successful",Data!F3497="failed","unsuccessful",Data!F3497="canceled","unsuccessful",Data!F3497="live","live")</f>
        <v>successful</v>
      </c>
      <c r="C3497">
        <v>5000</v>
      </c>
      <c r="D3497" t="str" cm="1">
        <f t="array" ref="D3497">_xlfn.IFS(C3497&lt;1000,"&lt;1000",AND(C3497&gt;=1000,C3497&lt;=4999),"1000 - 4999",AND(C3497&gt;=5000,C3497&lt;=9999),"5000 - 9999",AND(C3497&gt;=10000,C3497&lt;=14999),"10000 - 14999",AND(C3497&gt;=15000,C3497&lt;=19999),"15000 - 19999",AND(C3497&gt;=20000,C3497&lt;=24999),"20000 - 24999",AND(C3497&gt;=25000,C3497&lt;=29999),"25000 - 29999",AND(C3497&gt;=30000,C3497&lt;=34999),"30000 - 34999",AND(C3497&gt;=35000,C3497&lt;=39999),"35000 - 39999",AND(C3497&gt;=40000,C3497&lt;=44999),"40000 - 44999",AND(C3497&gt;=45000,C3497&lt;=49999),"45000 - 49999",C3497&gt;=50000,"50000 or more")</f>
        <v>5000 - 9999</v>
      </c>
    </row>
    <row r="3498" spans="1:4" x14ac:dyDescent="0.25">
      <c r="A3498">
        <v>78</v>
      </c>
      <c r="B3498" t="str" cm="1">
        <f t="array" ref="B3498">_xlfn.IFS(Data!F3498 = "successful", "successful",Data!F3498="failed","unsuccessful",Data!F3498="canceled","unsuccessful",Data!F3498="live","live")</f>
        <v>successful</v>
      </c>
      <c r="C3498">
        <v>3000</v>
      </c>
      <c r="D3498" t="str" cm="1">
        <f t="array" ref="D3498">_xlfn.IFS(C3498&lt;1000,"&lt;1000",AND(C3498&gt;=1000,C3498&lt;=4999),"1000 - 4999",AND(C3498&gt;=5000,C3498&lt;=9999),"5000 - 9999",AND(C3498&gt;=10000,C3498&lt;=14999),"10000 - 14999",AND(C3498&gt;=15000,C3498&lt;=19999),"15000 - 19999",AND(C3498&gt;=20000,C3498&lt;=24999),"20000 - 24999",AND(C3498&gt;=25000,C3498&lt;=29999),"25000 - 29999",AND(C3498&gt;=30000,C3498&lt;=34999),"30000 - 34999",AND(C3498&gt;=35000,C3498&lt;=39999),"35000 - 39999",AND(C3498&gt;=40000,C3498&lt;=44999),"40000 - 44999",AND(C3498&gt;=45000,C3498&lt;=49999),"45000 - 49999",C3498&gt;=50000,"50000 or more")</f>
        <v>1000 - 4999</v>
      </c>
    </row>
    <row r="3499" spans="1:4" x14ac:dyDescent="0.25">
      <c r="A3499">
        <v>49</v>
      </c>
      <c r="B3499" t="str" cm="1">
        <f t="array" ref="B3499">_xlfn.IFS(Data!F3499 = "successful", "successful",Data!F3499="failed","unsuccessful",Data!F3499="canceled","unsuccessful",Data!F3499="live","live")</f>
        <v>successful</v>
      </c>
      <c r="C3499">
        <v>1551</v>
      </c>
      <c r="D3499" t="str" cm="1">
        <f t="array" ref="D3499">_xlfn.IFS(C3499&lt;1000,"&lt;1000",AND(C3499&gt;=1000,C3499&lt;=4999),"1000 - 4999",AND(C3499&gt;=5000,C3499&lt;=9999),"5000 - 9999",AND(C3499&gt;=10000,C3499&lt;=14999),"10000 - 14999",AND(C3499&gt;=15000,C3499&lt;=19999),"15000 - 19999",AND(C3499&gt;=20000,C3499&lt;=24999),"20000 - 24999",AND(C3499&gt;=25000,C3499&lt;=29999),"25000 - 29999",AND(C3499&gt;=30000,C3499&lt;=34999),"30000 - 34999",AND(C3499&gt;=35000,C3499&lt;=39999),"35000 - 39999",AND(C3499&gt;=40000,C3499&lt;=44999),"40000 - 44999",AND(C3499&gt;=45000,C3499&lt;=49999),"45000 - 49999",C3499&gt;=50000,"50000 or more")</f>
        <v>1000 - 4999</v>
      </c>
    </row>
    <row r="3500" spans="1:4" x14ac:dyDescent="0.25">
      <c r="A3500">
        <v>42</v>
      </c>
      <c r="B3500" t="str" cm="1">
        <f t="array" ref="B3500">_xlfn.IFS(Data!F3500 = "successful", "successful",Data!F3500="failed","unsuccessful",Data!F3500="canceled","unsuccessful",Data!F3500="live","live")</f>
        <v>successful</v>
      </c>
      <c r="C3500">
        <v>1650</v>
      </c>
      <c r="D3500" t="str" cm="1">
        <f t="array" ref="D3500">_xlfn.IFS(C3500&lt;1000,"&lt;1000",AND(C3500&gt;=1000,C3500&lt;=4999),"1000 - 4999",AND(C3500&gt;=5000,C3500&lt;=9999),"5000 - 9999",AND(C3500&gt;=10000,C3500&lt;=14999),"10000 - 14999",AND(C3500&gt;=15000,C3500&lt;=19999),"15000 - 19999",AND(C3500&gt;=20000,C3500&lt;=24999),"20000 - 24999",AND(C3500&gt;=25000,C3500&lt;=29999),"25000 - 29999",AND(C3500&gt;=30000,C3500&lt;=34999),"30000 - 34999",AND(C3500&gt;=35000,C3500&lt;=39999),"35000 - 39999",AND(C3500&gt;=40000,C3500&lt;=44999),"40000 - 44999",AND(C3500&gt;=45000,C3500&lt;=49999),"45000 - 49999",C3500&gt;=50000,"50000 or more")</f>
        <v>1000 - 4999</v>
      </c>
    </row>
    <row r="3501" spans="1:4" x14ac:dyDescent="0.25">
      <c r="A3501">
        <v>35</v>
      </c>
      <c r="B3501" t="str" cm="1">
        <f t="array" ref="B3501">_xlfn.IFS(Data!F3501 = "successful", "successful",Data!F3501="failed","unsuccessful",Data!F3501="canceled","unsuccessful",Data!F3501="live","live")</f>
        <v>successful</v>
      </c>
      <c r="C3501">
        <v>2000</v>
      </c>
      <c r="D3501" t="str" cm="1">
        <f t="array" ref="D3501">_xlfn.IFS(C3501&lt;1000,"&lt;1000",AND(C3501&gt;=1000,C3501&lt;=4999),"1000 - 4999",AND(C3501&gt;=5000,C3501&lt;=9999),"5000 - 9999",AND(C3501&gt;=10000,C3501&lt;=14999),"10000 - 14999",AND(C3501&gt;=15000,C3501&lt;=19999),"15000 - 19999",AND(C3501&gt;=20000,C3501&lt;=24999),"20000 - 24999",AND(C3501&gt;=25000,C3501&lt;=29999),"25000 - 29999",AND(C3501&gt;=30000,C3501&lt;=34999),"30000 - 34999",AND(C3501&gt;=35000,C3501&lt;=39999),"35000 - 39999",AND(C3501&gt;=40000,C3501&lt;=44999),"40000 - 44999",AND(C3501&gt;=45000,C3501&lt;=49999),"45000 - 49999",C3501&gt;=50000,"50000 or more")</f>
        <v>1000 - 4999</v>
      </c>
    </row>
    <row r="3502" spans="1:4" x14ac:dyDescent="0.25">
      <c r="A3502">
        <v>42</v>
      </c>
      <c r="B3502" t="str" cm="1">
        <f t="array" ref="B3502">_xlfn.IFS(Data!F3502 = "successful", "successful",Data!F3502="failed","unsuccessful",Data!F3502="canceled","unsuccessful",Data!F3502="live","live")</f>
        <v>successful</v>
      </c>
      <c r="C3502">
        <v>1000</v>
      </c>
      <c r="D3502" t="str" cm="1">
        <f t="array" ref="D3502">_xlfn.IFS(C3502&lt;1000,"&lt;1000",AND(C3502&gt;=1000,C3502&lt;=4999),"1000 - 4999",AND(C3502&gt;=5000,C3502&lt;=9999),"5000 - 9999",AND(C3502&gt;=10000,C3502&lt;=14999),"10000 - 14999",AND(C3502&gt;=15000,C3502&lt;=19999),"15000 - 19999",AND(C3502&gt;=20000,C3502&lt;=24999),"20000 - 24999",AND(C3502&gt;=25000,C3502&lt;=29999),"25000 - 29999",AND(C3502&gt;=30000,C3502&lt;=34999),"30000 - 34999",AND(C3502&gt;=35000,C3502&lt;=39999),"35000 - 39999",AND(C3502&gt;=40000,C3502&lt;=44999),"40000 - 44999",AND(C3502&gt;=45000,C3502&lt;=49999),"45000 - 49999",C3502&gt;=50000,"50000 or more")</f>
        <v>1000 - 4999</v>
      </c>
    </row>
    <row r="3503" spans="1:4" x14ac:dyDescent="0.25">
      <c r="A3503">
        <v>42</v>
      </c>
      <c r="B3503" t="str" cm="1">
        <f t="array" ref="B3503">_xlfn.IFS(Data!F3503 = "successful", "successful",Data!F3503="failed","unsuccessful",Data!F3503="canceled","unsuccessful",Data!F3503="live","live")</f>
        <v>successful</v>
      </c>
      <c r="C3503">
        <v>1500</v>
      </c>
      <c r="D3503" t="str" cm="1">
        <f t="array" ref="D3503">_xlfn.IFS(C3503&lt;1000,"&lt;1000",AND(C3503&gt;=1000,C3503&lt;=4999),"1000 - 4999",AND(C3503&gt;=5000,C3503&lt;=9999),"5000 - 9999",AND(C3503&gt;=10000,C3503&lt;=14999),"10000 - 14999",AND(C3503&gt;=15000,C3503&lt;=19999),"15000 - 19999",AND(C3503&gt;=20000,C3503&lt;=24999),"20000 - 24999",AND(C3503&gt;=25000,C3503&lt;=29999),"25000 - 29999",AND(C3503&gt;=30000,C3503&lt;=34999),"30000 - 34999",AND(C3503&gt;=35000,C3503&lt;=39999),"35000 - 39999",AND(C3503&gt;=40000,C3503&lt;=44999),"40000 - 44999",AND(C3503&gt;=45000,C3503&lt;=49999),"45000 - 49999",C3503&gt;=50000,"50000 or more")</f>
        <v>1000 - 4999</v>
      </c>
    </row>
    <row r="3504" spans="1:4" x14ac:dyDescent="0.25">
      <c r="A3504">
        <v>31</v>
      </c>
      <c r="B3504" t="str" cm="1">
        <f t="array" ref="B3504">_xlfn.IFS(Data!F3504 = "successful", "successful",Data!F3504="failed","unsuccessful",Data!F3504="canceled","unsuccessful",Data!F3504="live","live")</f>
        <v>successful</v>
      </c>
      <c r="C3504">
        <v>4000</v>
      </c>
      <c r="D3504" t="str" cm="1">
        <f t="array" ref="D3504">_xlfn.IFS(C3504&lt;1000,"&lt;1000",AND(C3504&gt;=1000,C3504&lt;=4999),"1000 - 4999",AND(C3504&gt;=5000,C3504&lt;=9999),"5000 - 9999",AND(C3504&gt;=10000,C3504&lt;=14999),"10000 - 14999",AND(C3504&gt;=15000,C3504&lt;=19999),"15000 - 19999",AND(C3504&gt;=20000,C3504&lt;=24999),"20000 - 24999",AND(C3504&gt;=25000,C3504&lt;=29999),"25000 - 29999",AND(C3504&gt;=30000,C3504&lt;=34999),"30000 - 34999",AND(C3504&gt;=35000,C3504&lt;=39999),"35000 - 39999",AND(C3504&gt;=40000,C3504&lt;=44999),"40000 - 44999",AND(C3504&gt;=45000,C3504&lt;=49999),"45000 - 49999",C3504&gt;=50000,"50000 or more")</f>
        <v>1000 - 4999</v>
      </c>
    </row>
    <row r="3505" spans="1:4" x14ac:dyDescent="0.25">
      <c r="A3505">
        <v>38</v>
      </c>
      <c r="B3505" t="str" cm="1">
        <f t="array" ref="B3505">_xlfn.IFS(Data!F3505 = "successful", "successful",Data!F3505="failed","unsuccessful",Data!F3505="canceled","unsuccessful",Data!F3505="live","live")</f>
        <v>successful</v>
      </c>
      <c r="C3505">
        <v>2500</v>
      </c>
      <c r="D3505" t="str" cm="1">
        <f t="array" ref="D3505">_xlfn.IFS(C3505&lt;1000,"&lt;1000",AND(C3505&gt;=1000,C3505&lt;=4999),"1000 - 4999",AND(C3505&gt;=5000,C3505&lt;=9999),"5000 - 9999",AND(C3505&gt;=10000,C3505&lt;=14999),"10000 - 14999",AND(C3505&gt;=15000,C3505&lt;=19999),"15000 - 19999",AND(C3505&gt;=20000,C3505&lt;=24999),"20000 - 24999",AND(C3505&gt;=25000,C3505&lt;=29999),"25000 - 29999",AND(C3505&gt;=30000,C3505&lt;=34999),"30000 - 34999",AND(C3505&gt;=35000,C3505&lt;=39999),"35000 - 39999",AND(C3505&gt;=40000,C3505&lt;=44999),"40000 - 44999",AND(C3505&gt;=45000,C3505&lt;=49999),"45000 - 49999",C3505&gt;=50000,"50000 or more")</f>
        <v>1000 - 4999</v>
      </c>
    </row>
    <row r="3506" spans="1:4" x14ac:dyDescent="0.25">
      <c r="A3506">
        <v>8</v>
      </c>
      <c r="B3506" t="str" cm="1">
        <f t="array" ref="B3506">_xlfn.IFS(Data!F3506 = "successful", "successful",Data!F3506="failed","unsuccessful",Data!F3506="canceled","unsuccessful",Data!F3506="live","live")</f>
        <v>successful</v>
      </c>
      <c r="C3506">
        <v>1000</v>
      </c>
      <c r="D3506" t="str" cm="1">
        <f t="array" ref="D3506">_xlfn.IFS(C3506&lt;1000,"&lt;1000",AND(C3506&gt;=1000,C3506&lt;=4999),"1000 - 4999",AND(C3506&gt;=5000,C3506&lt;=9999),"5000 - 9999",AND(C3506&gt;=10000,C3506&lt;=14999),"10000 - 14999",AND(C3506&gt;=15000,C3506&lt;=19999),"15000 - 19999",AND(C3506&gt;=20000,C3506&lt;=24999),"20000 - 24999",AND(C3506&gt;=25000,C3506&lt;=29999),"25000 - 29999",AND(C3506&gt;=30000,C3506&lt;=34999),"30000 - 34999",AND(C3506&gt;=35000,C3506&lt;=39999),"35000 - 39999",AND(C3506&gt;=40000,C3506&lt;=44999),"40000 - 44999",AND(C3506&gt;=45000,C3506&lt;=49999),"45000 - 49999",C3506&gt;=50000,"50000 or more")</f>
        <v>1000 - 4999</v>
      </c>
    </row>
    <row r="3507" spans="1:4" x14ac:dyDescent="0.25">
      <c r="A3507">
        <v>39</v>
      </c>
      <c r="B3507" t="str" cm="1">
        <f t="array" ref="B3507">_xlfn.IFS(Data!F3507 = "successful", "successful",Data!F3507="failed","unsuccessful",Data!F3507="canceled","unsuccessful",Data!F3507="live","live")</f>
        <v>successful</v>
      </c>
      <c r="C3507">
        <v>2500</v>
      </c>
      <c r="D3507" t="str" cm="1">
        <f t="array" ref="D3507">_xlfn.IFS(C3507&lt;1000,"&lt;1000",AND(C3507&gt;=1000,C3507&lt;=4999),"1000 - 4999",AND(C3507&gt;=5000,C3507&lt;=9999),"5000 - 9999",AND(C3507&gt;=10000,C3507&lt;=14999),"10000 - 14999",AND(C3507&gt;=15000,C3507&lt;=19999),"15000 - 19999",AND(C3507&gt;=20000,C3507&lt;=24999),"20000 - 24999",AND(C3507&gt;=25000,C3507&lt;=29999),"25000 - 29999",AND(C3507&gt;=30000,C3507&lt;=34999),"30000 - 34999",AND(C3507&gt;=35000,C3507&lt;=39999),"35000 - 39999",AND(C3507&gt;=40000,C3507&lt;=44999),"40000 - 44999",AND(C3507&gt;=45000,C3507&lt;=49999),"45000 - 49999",C3507&gt;=50000,"50000 or more")</f>
        <v>1000 - 4999</v>
      </c>
    </row>
    <row r="3508" spans="1:4" x14ac:dyDescent="0.25">
      <c r="A3508">
        <v>29</v>
      </c>
      <c r="B3508" t="str" cm="1">
        <f t="array" ref="B3508">_xlfn.IFS(Data!F3508 = "successful", "successful",Data!F3508="failed","unsuccessful",Data!F3508="canceled","unsuccessful",Data!F3508="live","live")</f>
        <v>successful</v>
      </c>
      <c r="C3508">
        <v>3000</v>
      </c>
      <c r="D3508" t="str" cm="1">
        <f t="array" ref="D3508">_xlfn.IFS(C3508&lt;1000,"&lt;1000",AND(C3508&gt;=1000,C3508&lt;=4999),"1000 - 4999",AND(C3508&gt;=5000,C3508&lt;=9999),"5000 - 9999",AND(C3508&gt;=10000,C3508&lt;=14999),"10000 - 14999",AND(C3508&gt;=15000,C3508&lt;=19999),"15000 - 19999",AND(C3508&gt;=20000,C3508&lt;=24999),"20000 - 24999",AND(C3508&gt;=25000,C3508&lt;=29999),"25000 - 29999",AND(C3508&gt;=30000,C3508&lt;=34999),"30000 - 34999",AND(C3508&gt;=35000,C3508&lt;=39999),"35000 - 39999",AND(C3508&gt;=40000,C3508&lt;=44999),"40000 - 44999",AND(C3508&gt;=45000,C3508&lt;=49999),"45000 - 49999",C3508&gt;=50000,"50000 or more")</f>
        <v>1000 - 4999</v>
      </c>
    </row>
    <row r="3509" spans="1:4" x14ac:dyDescent="0.25">
      <c r="A3509">
        <v>72</v>
      </c>
      <c r="B3509" t="str" cm="1">
        <f t="array" ref="B3509">_xlfn.IFS(Data!F3509 = "successful", "successful",Data!F3509="failed","unsuccessful",Data!F3509="canceled","unsuccessful",Data!F3509="live","live")</f>
        <v>successful</v>
      </c>
      <c r="C3509">
        <v>10000</v>
      </c>
      <c r="D3509" t="str" cm="1">
        <f t="array" ref="D3509">_xlfn.IFS(C3509&lt;1000,"&lt;1000",AND(C3509&gt;=1000,C3509&lt;=4999),"1000 - 4999",AND(C3509&gt;=5000,C3509&lt;=9999),"5000 - 9999",AND(C3509&gt;=10000,C3509&lt;=14999),"10000 - 14999",AND(C3509&gt;=15000,C3509&lt;=19999),"15000 - 19999",AND(C3509&gt;=20000,C3509&lt;=24999),"20000 - 24999",AND(C3509&gt;=25000,C3509&lt;=29999),"25000 - 29999",AND(C3509&gt;=30000,C3509&lt;=34999),"30000 - 34999",AND(C3509&gt;=35000,C3509&lt;=39999),"35000 - 39999",AND(C3509&gt;=40000,C3509&lt;=44999),"40000 - 44999",AND(C3509&gt;=45000,C3509&lt;=49999),"45000 - 49999",C3509&gt;=50000,"50000 or more")</f>
        <v>10000 - 14999</v>
      </c>
    </row>
    <row r="3510" spans="1:4" x14ac:dyDescent="0.25">
      <c r="A3510">
        <v>15</v>
      </c>
      <c r="B3510" t="str" cm="1">
        <f t="array" ref="B3510">_xlfn.IFS(Data!F3510 = "successful", "successful",Data!F3510="failed","unsuccessful",Data!F3510="canceled","unsuccessful",Data!F3510="live","live")</f>
        <v>successful</v>
      </c>
      <c r="C3510">
        <v>100</v>
      </c>
      <c r="D3510" t="str" cm="1">
        <f t="array" ref="D3510">_xlfn.IFS(C3510&lt;1000,"&lt;1000",AND(C3510&gt;=1000,C3510&lt;=4999),"1000 - 4999",AND(C3510&gt;=5000,C3510&lt;=9999),"5000 - 9999",AND(C3510&gt;=10000,C3510&lt;=14999),"10000 - 14999",AND(C3510&gt;=15000,C3510&lt;=19999),"15000 - 19999",AND(C3510&gt;=20000,C3510&lt;=24999),"20000 - 24999",AND(C3510&gt;=25000,C3510&lt;=29999),"25000 - 29999",AND(C3510&gt;=30000,C3510&lt;=34999),"30000 - 34999",AND(C3510&gt;=35000,C3510&lt;=39999),"35000 - 39999",AND(C3510&gt;=40000,C3510&lt;=44999),"40000 - 44999",AND(C3510&gt;=45000,C3510&lt;=49999),"45000 - 49999",C3510&gt;=50000,"50000 or more")</f>
        <v>&lt;1000</v>
      </c>
    </row>
    <row r="3511" spans="1:4" x14ac:dyDescent="0.25">
      <c r="A3511">
        <v>33</v>
      </c>
      <c r="B3511" t="str" cm="1">
        <f t="array" ref="B3511">_xlfn.IFS(Data!F3511 = "successful", "successful",Data!F3511="failed","unsuccessful",Data!F3511="canceled","unsuccessful",Data!F3511="live","live")</f>
        <v>successful</v>
      </c>
      <c r="C3511">
        <v>3000</v>
      </c>
      <c r="D3511" t="str" cm="1">
        <f t="array" ref="D3511">_xlfn.IFS(C3511&lt;1000,"&lt;1000",AND(C3511&gt;=1000,C3511&lt;=4999),"1000 - 4999",AND(C3511&gt;=5000,C3511&lt;=9999),"5000 - 9999",AND(C3511&gt;=10000,C3511&lt;=14999),"10000 - 14999",AND(C3511&gt;=15000,C3511&lt;=19999),"15000 - 19999",AND(C3511&gt;=20000,C3511&lt;=24999),"20000 - 24999",AND(C3511&gt;=25000,C3511&lt;=29999),"25000 - 29999",AND(C3511&gt;=30000,C3511&lt;=34999),"30000 - 34999",AND(C3511&gt;=35000,C3511&lt;=39999),"35000 - 39999",AND(C3511&gt;=40000,C3511&lt;=44999),"40000 - 44999",AND(C3511&gt;=45000,C3511&lt;=49999),"45000 - 49999",C3511&gt;=50000,"50000 or more")</f>
        <v>1000 - 4999</v>
      </c>
    </row>
    <row r="3512" spans="1:4" x14ac:dyDescent="0.25">
      <c r="A3512">
        <v>15</v>
      </c>
      <c r="B3512" t="str" cm="1">
        <f t="array" ref="B3512">_xlfn.IFS(Data!F3512 = "successful", "successful",Data!F3512="failed","unsuccessful",Data!F3512="canceled","unsuccessful",Data!F3512="live","live")</f>
        <v>successful</v>
      </c>
      <c r="C3512">
        <v>900</v>
      </c>
      <c r="D3512" t="str" cm="1">
        <f t="array" ref="D3512">_xlfn.IFS(C3512&lt;1000,"&lt;1000",AND(C3512&gt;=1000,C3512&lt;=4999),"1000 - 4999",AND(C3512&gt;=5000,C3512&lt;=9999),"5000 - 9999",AND(C3512&gt;=10000,C3512&lt;=14999),"10000 - 14999",AND(C3512&gt;=15000,C3512&lt;=19999),"15000 - 19999",AND(C3512&gt;=20000,C3512&lt;=24999),"20000 - 24999",AND(C3512&gt;=25000,C3512&lt;=29999),"25000 - 29999",AND(C3512&gt;=30000,C3512&lt;=34999),"30000 - 34999",AND(C3512&gt;=35000,C3512&lt;=39999),"35000 - 39999",AND(C3512&gt;=40000,C3512&lt;=44999),"40000 - 44999",AND(C3512&gt;=45000,C3512&lt;=49999),"45000 - 49999",C3512&gt;=50000,"50000 or more")</f>
        <v>&lt;1000</v>
      </c>
    </row>
    <row r="3513" spans="1:4" x14ac:dyDescent="0.25">
      <c r="A3513">
        <v>19</v>
      </c>
      <c r="B3513" t="str" cm="1">
        <f t="array" ref="B3513">_xlfn.IFS(Data!F3513 = "successful", "successful",Data!F3513="failed","unsuccessful",Data!F3513="canceled","unsuccessful",Data!F3513="live","live")</f>
        <v>successful</v>
      </c>
      <c r="C3513">
        <v>1500</v>
      </c>
      <c r="D3513" t="str" cm="1">
        <f t="array" ref="D3513">_xlfn.IFS(C3513&lt;1000,"&lt;1000",AND(C3513&gt;=1000,C3513&lt;=4999),"1000 - 4999",AND(C3513&gt;=5000,C3513&lt;=9999),"5000 - 9999",AND(C3513&gt;=10000,C3513&lt;=14999),"10000 - 14999",AND(C3513&gt;=15000,C3513&lt;=19999),"15000 - 19999",AND(C3513&gt;=20000,C3513&lt;=24999),"20000 - 24999",AND(C3513&gt;=25000,C3513&lt;=29999),"25000 - 29999",AND(C3513&gt;=30000,C3513&lt;=34999),"30000 - 34999",AND(C3513&gt;=35000,C3513&lt;=39999),"35000 - 39999",AND(C3513&gt;=40000,C3513&lt;=44999),"40000 - 44999",AND(C3513&gt;=45000,C3513&lt;=49999),"45000 - 49999",C3513&gt;=50000,"50000 or more")</f>
        <v>1000 - 4999</v>
      </c>
    </row>
    <row r="3514" spans="1:4" x14ac:dyDescent="0.25">
      <c r="A3514">
        <v>17</v>
      </c>
      <c r="B3514" t="str" cm="1">
        <f t="array" ref="B3514">_xlfn.IFS(Data!F3514 = "successful", "successful",Data!F3514="failed","unsuccessful",Data!F3514="canceled","unsuccessful",Data!F3514="live","live")</f>
        <v>successful</v>
      </c>
      <c r="C3514">
        <v>1000</v>
      </c>
      <c r="D3514" t="str" cm="1">
        <f t="array" ref="D3514">_xlfn.IFS(C3514&lt;1000,"&lt;1000",AND(C3514&gt;=1000,C3514&lt;=4999),"1000 - 4999",AND(C3514&gt;=5000,C3514&lt;=9999),"5000 - 9999",AND(C3514&gt;=10000,C3514&lt;=14999),"10000 - 14999",AND(C3514&gt;=15000,C3514&lt;=19999),"15000 - 19999",AND(C3514&gt;=20000,C3514&lt;=24999),"20000 - 24999",AND(C3514&gt;=25000,C3514&lt;=29999),"25000 - 29999",AND(C3514&gt;=30000,C3514&lt;=34999),"30000 - 34999",AND(C3514&gt;=35000,C3514&lt;=39999),"35000 - 39999",AND(C3514&gt;=40000,C3514&lt;=44999),"40000 - 44999",AND(C3514&gt;=45000,C3514&lt;=49999),"45000 - 49999",C3514&gt;=50000,"50000 or more")</f>
        <v>1000 - 4999</v>
      </c>
    </row>
    <row r="3515" spans="1:4" x14ac:dyDescent="0.25">
      <c r="A3515">
        <v>44</v>
      </c>
      <c r="B3515" t="str" cm="1">
        <f t="array" ref="B3515">_xlfn.IFS(Data!F3515 = "successful", "successful",Data!F3515="failed","unsuccessful",Data!F3515="canceled","unsuccessful",Data!F3515="live","live")</f>
        <v>successful</v>
      </c>
      <c r="C3515">
        <v>2800</v>
      </c>
      <c r="D3515" t="str" cm="1">
        <f t="array" ref="D3515">_xlfn.IFS(C3515&lt;1000,"&lt;1000",AND(C3515&gt;=1000,C3515&lt;=4999),"1000 - 4999",AND(C3515&gt;=5000,C3515&lt;=9999),"5000 - 9999",AND(C3515&gt;=10000,C3515&lt;=14999),"10000 - 14999",AND(C3515&gt;=15000,C3515&lt;=19999),"15000 - 19999",AND(C3515&gt;=20000,C3515&lt;=24999),"20000 - 24999",AND(C3515&gt;=25000,C3515&lt;=29999),"25000 - 29999",AND(C3515&gt;=30000,C3515&lt;=34999),"30000 - 34999",AND(C3515&gt;=35000,C3515&lt;=39999),"35000 - 39999",AND(C3515&gt;=40000,C3515&lt;=44999),"40000 - 44999",AND(C3515&gt;=45000,C3515&lt;=49999),"45000 - 49999",C3515&gt;=50000,"50000 or more")</f>
        <v>1000 - 4999</v>
      </c>
    </row>
    <row r="3516" spans="1:4" x14ac:dyDescent="0.25">
      <c r="A3516">
        <v>10</v>
      </c>
      <c r="B3516" t="str" cm="1">
        <f t="array" ref="B3516">_xlfn.IFS(Data!F3516 = "successful", "successful",Data!F3516="failed","unsuccessful",Data!F3516="canceled","unsuccessful",Data!F3516="live","live")</f>
        <v>successful</v>
      </c>
      <c r="C3516">
        <v>500</v>
      </c>
      <c r="D3516" t="str" cm="1">
        <f t="array" ref="D3516">_xlfn.IFS(C3516&lt;1000,"&lt;1000",AND(C3516&gt;=1000,C3516&lt;=4999),"1000 - 4999",AND(C3516&gt;=5000,C3516&lt;=9999),"5000 - 9999",AND(C3516&gt;=10000,C3516&lt;=14999),"10000 - 14999",AND(C3516&gt;=15000,C3516&lt;=19999),"15000 - 19999",AND(C3516&gt;=20000,C3516&lt;=24999),"20000 - 24999",AND(C3516&gt;=25000,C3516&lt;=29999),"25000 - 29999",AND(C3516&gt;=30000,C3516&lt;=34999),"30000 - 34999",AND(C3516&gt;=35000,C3516&lt;=39999),"35000 - 39999",AND(C3516&gt;=40000,C3516&lt;=44999),"40000 - 44999",AND(C3516&gt;=45000,C3516&lt;=49999),"45000 - 49999",C3516&gt;=50000,"50000 or more")</f>
        <v>&lt;1000</v>
      </c>
    </row>
    <row r="3517" spans="1:4" x14ac:dyDescent="0.25">
      <c r="A3517">
        <v>46</v>
      </c>
      <c r="B3517" t="str" cm="1">
        <f t="array" ref="B3517">_xlfn.IFS(Data!F3517 = "successful", "successful",Data!F3517="failed","unsuccessful",Data!F3517="canceled","unsuccessful",Data!F3517="live","live")</f>
        <v>successful</v>
      </c>
      <c r="C3517">
        <v>3000</v>
      </c>
      <c r="D3517" t="str" cm="1">
        <f t="array" ref="D3517">_xlfn.IFS(C3517&lt;1000,"&lt;1000",AND(C3517&gt;=1000,C3517&lt;=4999),"1000 - 4999",AND(C3517&gt;=5000,C3517&lt;=9999),"5000 - 9999",AND(C3517&gt;=10000,C3517&lt;=14999),"10000 - 14999",AND(C3517&gt;=15000,C3517&lt;=19999),"15000 - 19999",AND(C3517&gt;=20000,C3517&lt;=24999),"20000 - 24999",AND(C3517&gt;=25000,C3517&lt;=29999),"25000 - 29999",AND(C3517&gt;=30000,C3517&lt;=34999),"30000 - 34999",AND(C3517&gt;=35000,C3517&lt;=39999),"35000 - 39999",AND(C3517&gt;=40000,C3517&lt;=44999),"40000 - 44999",AND(C3517&gt;=45000,C3517&lt;=49999),"45000 - 49999",C3517&gt;=50000,"50000 or more")</f>
        <v>1000 - 4999</v>
      </c>
    </row>
    <row r="3518" spans="1:4" x14ac:dyDescent="0.25">
      <c r="A3518">
        <v>11</v>
      </c>
      <c r="B3518" t="str" cm="1">
        <f t="array" ref="B3518">_xlfn.IFS(Data!F3518 = "successful", "successful",Data!F3518="failed","unsuccessful",Data!F3518="canceled","unsuccessful",Data!F3518="live","live")</f>
        <v>successful</v>
      </c>
      <c r="C3518">
        <v>2500</v>
      </c>
      <c r="D3518" t="str" cm="1">
        <f t="array" ref="D3518">_xlfn.IFS(C3518&lt;1000,"&lt;1000",AND(C3518&gt;=1000,C3518&lt;=4999),"1000 - 4999",AND(C3518&gt;=5000,C3518&lt;=9999),"5000 - 9999",AND(C3518&gt;=10000,C3518&lt;=14999),"10000 - 14999",AND(C3518&gt;=15000,C3518&lt;=19999),"15000 - 19999",AND(C3518&gt;=20000,C3518&lt;=24999),"20000 - 24999",AND(C3518&gt;=25000,C3518&lt;=29999),"25000 - 29999",AND(C3518&gt;=30000,C3518&lt;=34999),"30000 - 34999",AND(C3518&gt;=35000,C3518&lt;=39999),"35000 - 39999",AND(C3518&gt;=40000,C3518&lt;=44999),"40000 - 44999",AND(C3518&gt;=45000,C3518&lt;=49999),"45000 - 49999",C3518&gt;=50000,"50000 or more")</f>
        <v>1000 - 4999</v>
      </c>
    </row>
    <row r="3519" spans="1:4" x14ac:dyDescent="0.25">
      <c r="A3519">
        <v>13</v>
      </c>
      <c r="B3519" t="str" cm="1">
        <f t="array" ref="B3519">_xlfn.IFS(Data!F3519 = "successful", "successful",Data!F3519="failed","unsuccessful",Data!F3519="canceled","unsuccessful",Data!F3519="live","live")</f>
        <v>successful</v>
      </c>
      <c r="C3519">
        <v>4000</v>
      </c>
      <c r="D3519" t="str" cm="1">
        <f t="array" ref="D3519">_xlfn.IFS(C3519&lt;1000,"&lt;1000",AND(C3519&gt;=1000,C3519&lt;=4999),"1000 - 4999",AND(C3519&gt;=5000,C3519&lt;=9999),"5000 - 9999",AND(C3519&gt;=10000,C3519&lt;=14999),"10000 - 14999",AND(C3519&gt;=15000,C3519&lt;=19999),"15000 - 19999",AND(C3519&gt;=20000,C3519&lt;=24999),"20000 - 24999",AND(C3519&gt;=25000,C3519&lt;=29999),"25000 - 29999",AND(C3519&gt;=30000,C3519&lt;=34999),"30000 - 34999",AND(C3519&gt;=35000,C3519&lt;=39999),"35000 - 39999",AND(C3519&gt;=40000,C3519&lt;=44999),"40000 - 44999",AND(C3519&gt;=45000,C3519&lt;=49999),"45000 - 49999",C3519&gt;=50000,"50000 or more")</f>
        <v>1000 - 4999</v>
      </c>
    </row>
    <row r="3520" spans="1:4" x14ac:dyDescent="0.25">
      <c r="A3520">
        <v>33</v>
      </c>
      <c r="B3520" t="str" cm="1">
        <f t="array" ref="B3520">_xlfn.IFS(Data!F3520 = "successful", "successful",Data!F3520="failed","unsuccessful",Data!F3520="canceled","unsuccessful",Data!F3520="live","live")</f>
        <v>successful</v>
      </c>
      <c r="C3520">
        <v>1500</v>
      </c>
      <c r="D3520" t="str" cm="1">
        <f t="array" ref="D3520">_xlfn.IFS(C3520&lt;1000,"&lt;1000",AND(C3520&gt;=1000,C3520&lt;=4999),"1000 - 4999",AND(C3520&gt;=5000,C3520&lt;=9999),"5000 - 9999",AND(C3520&gt;=10000,C3520&lt;=14999),"10000 - 14999",AND(C3520&gt;=15000,C3520&lt;=19999),"15000 - 19999",AND(C3520&gt;=20000,C3520&lt;=24999),"20000 - 24999",AND(C3520&gt;=25000,C3520&lt;=29999),"25000 - 29999",AND(C3520&gt;=30000,C3520&lt;=34999),"30000 - 34999",AND(C3520&gt;=35000,C3520&lt;=39999),"35000 - 39999",AND(C3520&gt;=40000,C3520&lt;=44999),"40000 - 44999",AND(C3520&gt;=45000,C3520&lt;=49999),"45000 - 49999",C3520&gt;=50000,"50000 or more")</f>
        <v>1000 - 4999</v>
      </c>
    </row>
    <row r="3521" spans="1:4" x14ac:dyDescent="0.25">
      <c r="A3521">
        <v>28</v>
      </c>
      <c r="B3521" t="str" cm="1">
        <f t="array" ref="B3521">_xlfn.IFS(Data!F3521 = "successful", "successful",Data!F3521="failed","unsuccessful",Data!F3521="canceled","unsuccessful",Data!F3521="live","live")</f>
        <v>successful</v>
      </c>
      <c r="C3521">
        <v>2000</v>
      </c>
      <c r="D3521" t="str" cm="1">
        <f t="array" ref="D3521">_xlfn.IFS(C3521&lt;1000,"&lt;1000",AND(C3521&gt;=1000,C3521&lt;=4999),"1000 - 4999",AND(C3521&gt;=5000,C3521&lt;=9999),"5000 - 9999",AND(C3521&gt;=10000,C3521&lt;=14999),"10000 - 14999",AND(C3521&gt;=15000,C3521&lt;=19999),"15000 - 19999",AND(C3521&gt;=20000,C3521&lt;=24999),"20000 - 24999",AND(C3521&gt;=25000,C3521&lt;=29999),"25000 - 29999",AND(C3521&gt;=30000,C3521&lt;=34999),"30000 - 34999",AND(C3521&gt;=35000,C3521&lt;=39999),"35000 - 39999",AND(C3521&gt;=40000,C3521&lt;=44999),"40000 - 44999",AND(C3521&gt;=45000,C3521&lt;=49999),"45000 - 49999",C3521&gt;=50000,"50000 or more")</f>
        <v>1000 - 4999</v>
      </c>
    </row>
    <row r="3522" spans="1:4" x14ac:dyDescent="0.25">
      <c r="A3522">
        <v>21</v>
      </c>
      <c r="B3522" t="str" cm="1">
        <f t="array" ref="B3522">_xlfn.IFS(Data!F3522 = "successful", "successful",Data!F3522="failed","unsuccessful",Data!F3522="canceled","unsuccessful",Data!F3522="live","live")</f>
        <v>successful</v>
      </c>
      <c r="C3522">
        <v>2000</v>
      </c>
      <c r="D3522" t="str" cm="1">
        <f t="array" ref="D3522">_xlfn.IFS(C3522&lt;1000,"&lt;1000",AND(C3522&gt;=1000,C3522&lt;=4999),"1000 - 4999",AND(C3522&gt;=5000,C3522&lt;=9999),"5000 - 9999",AND(C3522&gt;=10000,C3522&lt;=14999),"10000 - 14999",AND(C3522&gt;=15000,C3522&lt;=19999),"15000 - 19999",AND(C3522&gt;=20000,C3522&lt;=24999),"20000 - 24999",AND(C3522&gt;=25000,C3522&lt;=29999),"25000 - 29999",AND(C3522&gt;=30000,C3522&lt;=34999),"30000 - 34999",AND(C3522&gt;=35000,C3522&lt;=39999),"35000 - 39999",AND(C3522&gt;=40000,C3522&lt;=44999),"40000 - 44999",AND(C3522&gt;=45000,C3522&lt;=49999),"45000 - 49999",C3522&gt;=50000,"50000 or more")</f>
        <v>1000 - 4999</v>
      </c>
    </row>
    <row r="3523" spans="1:4" x14ac:dyDescent="0.25">
      <c r="A3523">
        <v>13</v>
      </c>
      <c r="B3523" t="str" cm="1">
        <f t="array" ref="B3523">_xlfn.IFS(Data!F3523 = "successful", "successful",Data!F3523="failed","unsuccessful",Data!F3523="canceled","unsuccessful",Data!F3523="live","live")</f>
        <v>successful</v>
      </c>
      <c r="C3523">
        <v>350</v>
      </c>
      <c r="D3523" t="str" cm="1">
        <f t="array" ref="D3523">_xlfn.IFS(C3523&lt;1000,"&lt;1000",AND(C3523&gt;=1000,C3523&lt;=4999),"1000 - 4999",AND(C3523&gt;=5000,C3523&lt;=9999),"5000 - 9999",AND(C3523&gt;=10000,C3523&lt;=14999),"10000 - 14999",AND(C3523&gt;=15000,C3523&lt;=19999),"15000 - 19999",AND(C3523&gt;=20000,C3523&lt;=24999),"20000 - 24999",AND(C3523&gt;=25000,C3523&lt;=29999),"25000 - 29999",AND(C3523&gt;=30000,C3523&lt;=34999),"30000 - 34999",AND(C3523&gt;=35000,C3523&lt;=39999),"35000 - 39999",AND(C3523&gt;=40000,C3523&lt;=44999),"40000 - 44999",AND(C3523&gt;=45000,C3523&lt;=49999),"45000 - 49999",C3523&gt;=50000,"50000 or more")</f>
        <v>&lt;1000</v>
      </c>
    </row>
    <row r="3524" spans="1:4" x14ac:dyDescent="0.25">
      <c r="A3524">
        <v>34</v>
      </c>
      <c r="B3524" t="str" cm="1">
        <f t="array" ref="B3524">_xlfn.IFS(Data!F3524 = "successful", "successful",Data!F3524="failed","unsuccessful",Data!F3524="canceled","unsuccessful",Data!F3524="live","live")</f>
        <v>successful</v>
      </c>
      <c r="C3524">
        <v>1395</v>
      </c>
      <c r="D3524" t="str" cm="1">
        <f t="array" ref="D3524">_xlfn.IFS(C3524&lt;1000,"&lt;1000",AND(C3524&gt;=1000,C3524&lt;=4999),"1000 - 4999",AND(C3524&gt;=5000,C3524&lt;=9999),"5000 - 9999",AND(C3524&gt;=10000,C3524&lt;=14999),"10000 - 14999",AND(C3524&gt;=15000,C3524&lt;=19999),"15000 - 19999",AND(C3524&gt;=20000,C3524&lt;=24999),"20000 - 24999",AND(C3524&gt;=25000,C3524&lt;=29999),"25000 - 29999",AND(C3524&gt;=30000,C3524&lt;=34999),"30000 - 34999",AND(C3524&gt;=35000,C3524&lt;=39999),"35000 - 39999",AND(C3524&gt;=40000,C3524&lt;=44999),"40000 - 44999",AND(C3524&gt;=45000,C3524&lt;=49999),"45000 - 49999",C3524&gt;=50000,"50000 or more")</f>
        <v>1000 - 4999</v>
      </c>
    </row>
    <row r="3525" spans="1:4" x14ac:dyDescent="0.25">
      <c r="A3525">
        <v>80</v>
      </c>
      <c r="B3525" t="str" cm="1">
        <f t="array" ref="B3525">_xlfn.IFS(Data!F3525 = "successful", "successful",Data!F3525="failed","unsuccessful",Data!F3525="canceled","unsuccessful",Data!F3525="live","live")</f>
        <v>successful</v>
      </c>
      <c r="C3525">
        <v>4000</v>
      </c>
      <c r="D3525" t="str" cm="1">
        <f t="array" ref="D3525">_xlfn.IFS(C3525&lt;1000,"&lt;1000",AND(C3525&gt;=1000,C3525&lt;=4999),"1000 - 4999",AND(C3525&gt;=5000,C3525&lt;=9999),"5000 - 9999",AND(C3525&gt;=10000,C3525&lt;=14999),"10000 - 14999",AND(C3525&gt;=15000,C3525&lt;=19999),"15000 - 19999",AND(C3525&gt;=20000,C3525&lt;=24999),"20000 - 24999",AND(C3525&gt;=25000,C3525&lt;=29999),"25000 - 29999",AND(C3525&gt;=30000,C3525&lt;=34999),"30000 - 34999",AND(C3525&gt;=35000,C3525&lt;=39999),"35000 - 39999",AND(C3525&gt;=40000,C3525&lt;=44999),"40000 - 44999",AND(C3525&gt;=45000,C3525&lt;=49999),"45000 - 49999",C3525&gt;=50000,"50000 or more")</f>
        <v>1000 - 4999</v>
      </c>
    </row>
    <row r="3526" spans="1:4" x14ac:dyDescent="0.25">
      <c r="A3526">
        <v>74</v>
      </c>
      <c r="B3526" t="str" cm="1">
        <f t="array" ref="B3526">_xlfn.IFS(Data!F3526 = "successful", "successful",Data!F3526="failed","unsuccessful",Data!F3526="canceled","unsuccessful",Data!F3526="live","live")</f>
        <v>successful</v>
      </c>
      <c r="C3526">
        <v>10000</v>
      </c>
      <c r="D3526" t="str" cm="1">
        <f t="array" ref="D3526">_xlfn.IFS(C3526&lt;1000,"&lt;1000",AND(C3526&gt;=1000,C3526&lt;=4999),"1000 - 4999",AND(C3526&gt;=5000,C3526&lt;=9999),"5000 - 9999",AND(C3526&gt;=10000,C3526&lt;=14999),"10000 - 14999",AND(C3526&gt;=15000,C3526&lt;=19999),"15000 - 19999",AND(C3526&gt;=20000,C3526&lt;=24999),"20000 - 24999",AND(C3526&gt;=25000,C3526&lt;=29999),"25000 - 29999",AND(C3526&gt;=30000,C3526&lt;=34999),"30000 - 34999",AND(C3526&gt;=35000,C3526&lt;=39999),"35000 - 39999",AND(C3526&gt;=40000,C3526&lt;=44999),"40000 - 44999",AND(C3526&gt;=45000,C3526&lt;=49999),"45000 - 49999",C3526&gt;=50000,"50000 or more")</f>
        <v>10000 - 14999</v>
      </c>
    </row>
    <row r="3527" spans="1:4" x14ac:dyDescent="0.25">
      <c r="A3527">
        <v>7</v>
      </c>
      <c r="B3527" t="str" cm="1">
        <f t="array" ref="B3527">_xlfn.IFS(Data!F3527 = "successful", "successful",Data!F3527="failed","unsuccessful",Data!F3527="canceled","unsuccessful",Data!F3527="live","live")</f>
        <v>successful</v>
      </c>
      <c r="C3527">
        <v>500</v>
      </c>
      <c r="D3527" t="str" cm="1">
        <f t="array" ref="D3527">_xlfn.IFS(C3527&lt;1000,"&lt;1000",AND(C3527&gt;=1000,C3527&lt;=4999),"1000 - 4999",AND(C3527&gt;=5000,C3527&lt;=9999),"5000 - 9999",AND(C3527&gt;=10000,C3527&lt;=14999),"10000 - 14999",AND(C3527&gt;=15000,C3527&lt;=19999),"15000 - 19999",AND(C3527&gt;=20000,C3527&lt;=24999),"20000 - 24999",AND(C3527&gt;=25000,C3527&lt;=29999),"25000 - 29999",AND(C3527&gt;=30000,C3527&lt;=34999),"30000 - 34999",AND(C3527&gt;=35000,C3527&lt;=39999),"35000 - 39999",AND(C3527&gt;=40000,C3527&lt;=44999),"40000 - 44999",AND(C3527&gt;=45000,C3527&lt;=49999),"45000 - 49999",C3527&gt;=50000,"50000 or more")</f>
        <v>&lt;1000</v>
      </c>
    </row>
    <row r="3528" spans="1:4" x14ac:dyDescent="0.25">
      <c r="A3528">
        <v>34</v>
      </c>
      <c r="B3528" t="str" cm="1">
        <f t="array" ref="B3528">_xlfn.IFS(Data!F3528 = "successful", "successful",Data!F3528="failed","unsuccessful",Data!F3528="canceled","unsuccessful",Data!F3528="live","live")</f>
        <v>successful</v>
      </c>
      <c r="C3528">
        <v>3300</v>
      </c>
      <c r="D3528" t="str" cm="1">
        <f t="array" ref="D3528">_xlfn.IFS(C3528&lt;1000,"&lt;1000",AND(C3528&gt;=1000,C3528&lt;=4999),"1000 - 4999",AND(C3528&gt;=5000,C3528&lt;=9999),"5000 - 9999",AND(C3528&gt;=10000,C3528&lt;=14999),"10000 - 14999",AND(C3528&gt;=15000,C3528&lt;=19999),"15000 - 19999",AND(C3528&gt;=20000,C3528&lt;=24999),"20000 - 24999",AND(C3528&gt;=25000,C3528&lt;=29999),"25000 - 29999",AND(C3528&gt;=30000,C3528&lt;=34999),"30000 - 34999",AND(C3528&gt;=35000,C3528&lt;=39999),"35000 - 39999",AND(C3528&gt;=40000,C3528&lt;=44999),"40000 - 44999",AND(C3528&gt;=45000,C3528&lt;=49999),"45000 - 49999",C3528&gt;=50000,"50000 or more")</f>
        <v>1000 - 4999</v>
      </c>
    </row>
    <row r="3529" spans="1:4" x14ac:dyDescent="0.25">
      <c r="A3529">
        <v>86</v>
      </c>
      <c r="B3529" t="str" cm="1">
        <f t="array" ref="B3529">_xlfn.IFS(Data!F3529 = "successful", "successful",Data!F3529="failed","unsuccessful",Data!F3529="canceled","unsuccessful",Data!F3529="live","live")</f>
        <v>successful</v>
      </c>
      <c r="C3529">
        <v>6000</v>
      </c>
      <c r="D3529" t="str" cm="1">
        <f t="array" ref="D3529">_xlfn.IFS(C3529&lt;1000,"&lt;1000",AND(C3529&gt;=1000,C3529&lt;=4999),"1000 - 4999",AND(C3529&gt;=5000,C3529&lt;=9999),"5000 - 9999",AND(C3529&gt;=10000,C3529&lt;=14999),"10000 - 14999",AND(C3529&gt;=15000,C3529&lt;=19999),"15000 - 19999",AND(C3529&gt;=20000,C3529&lt;=24999),"20000 - 24999",AND(C3529&gt;=25000,C3529&lt;=29999),"25000 - 29999",AND(C3529&gt;=30000,C3529&lt;=34999),"30000 - 34999",AND(C3529&gt;=35000,C3529&lt;=39999),"35000 - 39999",AND(C3529&gt;=40000,C3529&lt;=44999),"40000 - 44999",AND(C3529&gt;=45000,C3529&lt;=49999),"45000 - 49999",C3529&gt;=50000,"50000 or more")</f>
        <v>5000 - 9999</v>
      </c>
    </row>
    <row r="3530" spans="1:4" x14ac:dyDescent="0.25">
      <c r="A3530">
        <v>37</v>
      </c>
      <c r="B3530" t="str" cm="1">
        <f t="array" ref="B3530">_xlfn.IFS(Data!F3530 = "successful", "successful",Data!F3530="failed","unsuccessful",Data!F3530="canceled","unsuccessful",Data!F3530="live","live")</f>
        <v>successful</v>
      </c>
      <c r="C3530">
        <v>1650</v>
      </c>
      <c r="D3530" t="str" cm="1">
        <f t="array" ref="D3530">_xlfn.IFS(C3530&lt;1000,"&lt;1000",AND(C3530&gt;=1000,C3530&lt;=4999),"1000 - 4999",AND(C3530&gt;=5000,C3530&lt;=9999),"5000 - 9999",AND(C3530&gt;=10000,C3530&lt;=14999),"10000 - 14999",AND(C3530&gt;=15000,C3530&lt;=19999),"15000 - 19999",AND(C3530&gt;=20000,C3530&lt;=24999),"20000 - 24999",AND(C3530&gt;=25000,C3530&lt;=29999),"25000 - 29999",AND(C3530&gt;=30000,C3530&lt;=34999),"30000 - 34999",AND(C3530&gt;=35000,C3530&lt;=39999),"35000 - 39999",AND(C3530&gt;=40000,C3530&lt;=44999),"40000 - 44999",AND(C3530&gt;=45000,C3530&lt;=49999),"45000 - 49999",C3530&gt;=50000,"50000 or more")</f>
        <v>1000 - 4999</v>
      </c>
    </row>
    <row r="3531" spans="1:4" x14ac:dyDescent="0.25">
      <c r="A3531">
        <v>18</v>
      </c>
      <c r="B3531" t="str" cm="1">
        <f t="array" ref="B3531">_xlfn.IFS(Data!F3531 = "successful", "successful",Data!F3531="failed","unsuccessful",Data!F3531="canceled","unsuccessful",Data!F3531="live","live")</f>
        <v>successful</v>
      </c>
      <c r="C3531">
        <v>500</v>
      </c>
      <c r="D3531" t="str" cm="1">
        <f t="array" ref="D3531">_xlfn.IFS(C3531&lt;1000,"&lt;1000",AND(C3531&gt;=1000,C3531&lt;=4999),"1000 - 4999",AND(C3531&gt;=5000,C3531&lt;=9999),"5000 - 9999",AND(C3531&gt;=10000,C3531&lt;=14999),"10000 - 14999",AND(C3531&gt;=15000,C3531&lt;=19999),"15000 - 19999",AND(C3531&gt;=20000,C3531&lt;=24999),"20000 - 24999",AND(C3531&gt;=25000,C3531&lt;=29999),"25000 - 29999",AND(C3531&gt;=30000,C3531&lt;=34999),"30000 - 34999",AND(C3531&gt;=35000,C3531&lt;=39999),"35000 - 39999",AND(C3531&gt;=40000,C3531&lt;=44999),"40000 - 44999",AND(C3531&gt;=45000,C3531&lt;=49999),"45000 - 49999",C3531&gt;=50000,"50000 or more")</f>
        <v>&lt;1000</v>
      </c>
    </row>
    <row r="3532" spans="1:4" x14ac:dyDescent="0.25">
      <c r="A3532">
        <v>22</v>
      </c>
      <c r="B3532" t="str" cm="1">
        <f t="array" ref="B3532">_xlfn.IFS(Data!F3532 = "successful", "successful",Data!F3532="failed","unsuccessful",Data!F3532="canceled","unsuccessful",Data!F3532="live","live")</f>
        <v>successful</v>
      </c>
      <c r="C3532">
        <v>2750</v>
      </c>
      <c r="D3532" t="str" cm="1">
        <f t="array" ref="D3532">_xlfn.IFS(C3532&lt;1000,"&lt;1000",AND(C3532&gt;=1000,C3532&lt;=4999),"1000 - 4999",AND(C3532&gt;=5000,C3532&lt;=9999),"5000 - 9999",AND(C3532&gt;=10000,C3532&lt;=14999),"10000 - 14999",AND(C3532&gt;=15000,C3532&lt;=19999),"15000 - 19999",AND(C3532&gt;=20000,C3532&lt;=24999),"20000 - 24999",AND(C3532&gt;=25000,C3532&lt;=29999),"25000 - 29999",AND(C3532&gt;=30000,C3532&lt;=34999),"30000 - 34999",AND(C3532&gt;=35000,C3532&lt;=39999),"35000 - 39999",AND(C3532&gt;=40000,C3532&lt;=44999),"40000 - 44999",AND(C3532&gt;=45000,C3532&lt;=49999),"45000 - 49999",C3532&gt;=50000,"50000 or more")</f>
        <v>1000 - 4999</v>
      </c>
    </row>
    <row r="3533" spans="1:4" x14ac:dyDescent="0.25">
      <c r="A3533">
        <v>26</v>
      </c>
      <c r="B3533" t="str" cm="1">
        <f t="array" ref="B3533">_xlfn.IFS(Data!F3533 = "successful", "successful",Data!F3533="failed","unsuccessful",Data!F3533="canceled","unsuccessful",Data!F3533="live","live")</f>
        <v>successful</v>
      </c>
      <c r="C3533">
        <v>1000</v>
      </c>
      <c r="D3533" t="str" cm="1">
        <f t="array" ref="D3533">_xlfn.IFS(C3533&lt;1000,"&lt;1000",AND(C3533&gt;=1000,C3533&lt;=4999),"1000 - 4999",AND(C3533&gt;=5000,C3533&lt;=9999),"5000 - 9999",AND(C3533&gt;=10000,C3533&lt;=14999),"10000 - 14999",AND(C3533&gt;=15000,C3533&lt;=19999),"15000 - 19999",AND(C3533&gt;=20000,C3533&lt;=24999),"20000 - 24999",AND(C3533&gt;=25000,C3533&lt;=29999),"25000 - 29999",AND(C3533&gt;=30000,C3533&lt;=34999),"30000 - 34999",AND(C3533&gt;=35000,C3533&lt;=39999),"35000 - 39999",AND(C3533&gt;=40000,C3533&lt;=44999),"40000 - 44999",AND(C3533&gt;=45000,C3533&lt;=49999),"45000 - 49999",C3533&gt;=50000,"50000 or more")</f>
        <v>1000 - 4999</v>
      </c>
    </row>
    <row r="3534" spans="1:4" x14ac:dyDescent="0.25">
      <c r="A3534">
        <v>27</v>
      </c>
      <c r="B3534" t="str" cm="1">
        <f t="array" ref="B3534">_xlfn.IFS(Data!F3534 = "successful", "successful",Data!F3534="failed","unsuccessful",Data!F3534="canceled","unsuccessful",Data!F3534="live","live")</f>
        <v>successful</v>
      </c>
      <c r="C3534">
        <v>960</v>
      </c>
      <c r="D3534" t="str" cm="1">
        <f t="array" ref="D3534">_xlfn.IFS(C3534&lt;1000,"&lt;1000",AND(C3534&gt;=1000,C3534&lt;=4999),"1000 - 4999",AND(C3534&gt;=5000,C3534&lt;=9999),"5000 - 9999",AND(C3534&gt;=10000,C3534&lt;=14999),"10000 - 14999",AND(C3534&gt;=15000,C3534&lt;=19999),"15000 - 19999",AND(C3534&gt;=20000,C3534&lt;=24999),"20000 - 24999",AND(C3534&gt;=25000,C3534&lt;=29999),"25000 - 29999",AND(C3534&gt;=30000,C3534&lt;=34999),"30000 - 34999",AND(C3534&gt;=35000,C3534&lt;=39999),"35000 - 39999",AND(C3534&gt;=40000,C3534&lt;=44999),"40000 - 44999",AND(C3534&gt;=45000,C3534&lt;=49999),"45000 - 49999",C3534&gt;=50000,"50000 or more")</f>
        <v>&lt;1000</v>
      </c>
    </row>
    <row r="3535" spans="1:4" x14ac:dyDescent="0.25">
      <c r="A3535">
        <v>8</v>
      </c>
      <c r="B3535" t="str" cm="1">
        <f t="array" ref="B3535">_xlfn.IFS(Data!F3535 = "successful", "successful",Data!F3535="failed","unsuccessful",Data!F3535="canceled","unsuccessful",Data!F3535="live","live")</f>
        <v>successful</v>
      </c>
      <c r="C3535">
        <v>500</v>
      </c>
      <c r="D3535" t="str" cm="1">
        <f t="array" ref="D3535">_xlfn.IFS(C3535&lt;1000,"&lt;1000",AND(C3535&gt;=1000,C3535&lt;=4999),"1000 - 4999",AND(C3535&gt;=5000,C3535&lt;=9999),"5000 - 9999",AND(C3535&gt;=10000,C3535&lt;=14999),"10000 - 14999",AND(C3535&gt;=15000,C3535&lt;=19999),"15000 - 19999",AND(C3535&gt;=20000,C3535&lt;=24999),"20000 - 24999",AND(C3535&gt;=25000,C3535&lt;=29999),"25000 - 29999",AND(C3535&gt;=30000,C3535&lt;=34999),"30000 - 34999",AND(C3535&gt;=35000,C3535&lt;=39999),"35000 - 39999",AND(C3535&gt;=40000,C3535&lt;=44999),"40000 - 44999",AND(C3535&gt;=45000,C3535&lt;=49999),"45000 - 49999",C3535&gt;=50000,"50000 or more")</f>
        <v>&lt;1000</v>
      </c>
    </row>
    <row r="3536" spans="1:4" x14ac:dyDescent="0.25">
      <c r="A3536">
        <v>204</v>
      </c>
      <c r="B3536" t="str" cm="1">
        <f t="array" ref="B3536">_xlfn.IFS(Data!F3536 = "successful", "successful",Data!F3536="failed","unsuccessful",Data!F3536="canceled","unsuccessful",Data!F3536="live","live")</f>
        <v>successful</v>
      </c>
      <c r="C3536">
        <v>5000</v>
      </c>
      <c r="D3536" t="str" cm="1">
        <f t="array" ref="D3536">_xlfn.IFS(C3536&lt;1000,"&lt;1000",AND(C3536&gt;=1000,C3536&lt;=4999),"1000 - 4999",AND(C3536&gt;=5000,C3536&lt;=9999),"5000 - 9999",AND(C3536&gt;=10000,C3536&lt;=14999),"10000 - 14999",AND(C3536&gt;=15000,C3536&lt;=19999),"15000 - 19999",AND(C3536&gt;=20000,C3536&lt;=24999),"20000 - 24999",AND(C3536&gt;=25000,C3536&lt;=29999),"25000 - 29999",AND(C3536&gt;=30000,C3536&lt;=34999),"30000 - 34999",AND(C3536&gt;=35000,C3536&lt;=39999),"35000 - 39999",AND(C3536&gt;=40000,C3536&lt;=44999),"40000 - 44999",AND(C3536&gt;=45000,C3536&lt;=49999),"45000 - 49999",C3536&gt;=50000,"50000 or more")</f>
        <v>5000 - 9999</v>
      </c>
    </row>
    <row r="3537" spans="1:4" x14ac:dyDescent="0.25">
      <c r="A3537">
        <v>46</v>
      </c>
      <c r="B3537" t="str" cm="1">
        <f t="array" ref="B3537">_xlfn.IFS(Data!F3537 = "successful", "successful",Data!F3537="failed","unsuccessful",Data!F3537="canceled","unsuccessful",Data!F3537="live","live")</f>
        <v>successful</v>
      </c>
      <c r="C3537">
        <v>2000</v>
      </c>
      <c r="D3537" t="str" cm="1">
        <f t="array" ref="D3537">_xlfn.IFS(C3537&lt;1000,"&lt;1000",AND(C3537&gt;=1000,C3537&lt;=4999),"1000 - 4999",AND(C3537&gt;=5000,C3537&lt;=9999),"5000 - 9999",AND(C3537&gt;=10000,C3537&lt;=14999),"10000 - 14999",AND(C3537&gt;=15000,C3537&lt;=19999),"15000 - 19999",AND(C3537&gt;=20000,C3537&lt;=24999),"20000 - 24999",AND(C3537&gt;=25000,C3537&lt;=29999),"25000 - 29999",AND(C3537&gt;=30000,C3537&lt;=34999),"30000 - 34999",AND(C3537&gt;=35000,C3537&lt;=39999),"35000 - 39999",AND(C3537&gt;=40000,C3537&lt;=44999),"40000 - 44999",AND(C3537&gt;=45000,C3537&lt;=49999),"45000 - 49999",C3537&gt;=50000,"50000 or more")</f>
        <v>1000 - 4999</v>
      </c>
    </row>
    <row r="3538" spans="1:4" x14ac:dyDescent="0.25">
      <c r="A3538">
        <v>17</v>
      </c>
      <c r="B3538" t="str" cm="1">
        <f t="array" ref="B3538">_xlfn.IFS(Data!F3538 = "successful", "successful",Data!F3538="failed","unsuccessful",Data!F3538="canceled","unsuccessful",Data!F3538="live","live")</f>
        <v>successful</v>
      </c>
      <c r="C3538">
        <v>150</v>
      </c>
      <c r="D3538" t="str" cm="1">
        <f t="array" ref="D3538">_xlfn.IFS(C3538&lt;1000,"&lt;1000",AND(C3538&gt;=1000,C3538&lt;=4999),"1000 - 4999",AND(C3538&gt;=5000,C3538&lt;=9999),"5000 - 9999",AND(C3538&gt;=10000,C3538&lt;=14999),"10000 - 14999",AND(C3538&gt;=15000,C3538&lt;=19999),"15000 - 19999",AND(C3538&gt;=20000,C3538&lt;=24999),"20000 - 24999",AND(C3538&gt;=25000,C3538&lt;=29999),"25000 - 29999",AND(C3538&gt;=30000,C3538&lt;=34999),"30000 - 34999",AND(C3538&gt;=35000,C3538&lt;=39999),"35000 - 39999",AND(C3538&gt;=40000,C3538&lt;=44999),"40000 - 44999",AND(C3538&gt;=45000,C3538&lt;=49999),"45000 - 49999",C3538&gt;=50000,"50000 or more")</f>
        <v>&lt;1000</v>
      </c>
    </row>
    <row r="3539" spans="1:4" x14ac:dyDescent="0.25">
      <c r="A3539">
        <v>28</v>
      </c>
      <c r="B3539" t="str" cm="1">
        <f t="array" ref="B3539">_xlfn.IFS(Data!F3539 = "successful", "successful",Data!F3539="failed","unsuccessful",Data!F3539="canceled","unsuccessful",Data!F3539="live","live")</f>
        <v>successful</v>
      </c>
      <c r="C3539">
        <v>675</v>
      </c>
      <c r="D3539" t="str" cm="1">
        <f t="array" ref="D3539">_xlfn.IFS(C3539&lt;1000,"&lt;1000",AND(C3539&gt;=1000,C3539&lt;=4999),"1000 - 4999",AND(C3539&gt;=5000,C3539&lt;=9999),"5000 - 9999",AND(C3539&gt;=10000,C3539&lt;=14999),"10000 - 14999",AND(C3539&gt;=15000,C3539&lt;=19999),"15000 - 19999",AND(C3539&gt;=20000,C3539&lt;=24999),"20000 - 24999",AND(C3539&gt;=25000,C3539&lt;=29999),"25000 - 29999",AND(C3539&gt;=30000,C3539&lt;=34999),"30000 - 34999",AND(C3539&gt;=35000,C3539&lt;=39999),"35000 - 39999",AND(C3539&gt;=40000,C3539&lt;=44999),"40000 - 44999",AND(C3539&gt;=45000,C3539&lt;=49999),"45000 - 49999",C3539&gt;=50000,"50000 or more")</f>
        <v>&lt;1000</v>
      </c>
    </row>
    <row r="3540" spans="1:4" x14ac:dyDescent="0.25">
      <c r="A3540">
        <v>83</v>
      </c>
      <c r="B3540" t="str" cm="1">
        <f t="array" ref="B3540">_xlfn.IFS(Data!F3540 = "successful", "successful",Data!F3540="failed","unsuccessful",Data!F3540="canceled","unsuccessful",Data!F3540="live","live")</f>
        <v>successful</v>
      </c>
      <c r="C3540">
        <v>2000</v>
      </c>
      <c r="D3540" t="str" cm="1">
        <f t="array" ref="D3540">_xlfn.IFS(C3540&lt;1000,"&lt;1000",AND(C3540&gt;=1000,C3540&lt;=4999),"1000 - 4999",AND(C3540&gt;=5000,C3540&lt;=9999),"5000 - 9999",AND(C3540&gt;=10000,C3540&lt;=14999),"10000 - 14999",AND(C3540&gt;=15000,C3540&lt;=19999),"15000 - 19999",AND(C3540&gt;=20000,C3540&lt;=24999),"20000 - 24999",AND(C3540&gt;=25000,C3540&lt;=29999),"25000 - 29999",AND(C3540&gt;=30000,C3540&lt;=34999),"30000 - 34999",AND(C3540&gt;=35000,C3540&lt;=39999),"35000 - 39999",AND(C3540&gt;=40000,C3540&lt;=44999),"40000 - 44999",AND(C3540&gt;=45000,C3540&lt;=49999),"45000 - 49999",C3540&gt;=50000,"50000 or more")</f>
        <v>1000 - 4999</v>
      </c>
    </row>
    <row r="3541" spans="1:4" x14ac:dyDescent="0.25">
      <c r="A3541">
        <v>13</v>
      </c>
      <c r="B3541" t="str" cm="1">
        <f t="array" ref="B3541">_xlfn.IFS(Data!F3541 = "successful", "successful",Data!F3541="failed","unsuccessful",Data!F3541="canceled","unsuccessful",Data!F3541="live","live")</f>
        <v>successful</v>
      </c>
      <c r="C3541">
        <v>600</v>
      </c>
      <c r="D3541" t="str" cm="1">
        <f t="array" ref="D3541">_xlfn.IFS(C3541&lt;1000,"&lt;1000",AND(C3541&gt;=1000,C3541&lt;=4999),"1000 - 4999",AND(C3541&gt;=5000,C3541&lt;=9999),"5000 - 9999",AND(C3541&gt;=10000,C3541&lt;=14999),"10000 - 14999",AND(C3541&gt;=15000,C3541&lt;=19999),"15000 - 19999",AND(C3541&gt;=20000,C3541&lt;=24999),"20000 - 24999",AND(C3541&gt;=25000,C3541&lt;=29999),"25000 - 29999",AND(C3541&gt;=30000,C3541&lt;=34999),"30000 - 34999",AND(C3541&gt;=35000,C3541&lt;=39999),"35000 - 39999",AND(C3541&gt;=40000,C3541&lt;=44999),"40000 - 44999",AND(C3541&gt;=45000,C3541&lt;=49999),"45000 - 49999",C3541&gt;=50000,"50000 or more")</f>
        <v>&lt;1000</v>
      </c>
    </row>
    <row r="3542" spans="1:4" x14ac:dyDescent="0.25">
      <c r="A3542">
        <v>8</v>
      </c>
      <c r="B3542" t="str" cm="1">
        <f t="array" ref="B3542">_xlfn.IFS(Data!F3542 = "successful", "successful",Data!F3542="failed","unsuccessful",Data!F3542="canceled","unsuccessful",Data!F3542="live","live")</f>
        <v>successful</v>
      </c>
      <c r="C3542">
        <v>300</v>
      </c>
      <c r="D3542" t="str" cm="1">
        <f t="array" ref="D3542">_xlfn.IFS(C3542&lt;1000,"&lt;1000",AND(C3542&gt;=1000,C3542&lt;=4999),"1000 - 4999",AND(C3542&gt;=5000,C3542&lt;=9999),"5000 - 9999",AND(C3542&gt;=10000,C3542&lt;=14999),"10000 - 14999",AND(C3542&gt;=15000,C3542&lt;=19999),"15000 - 19999",AND(C3542&gt;=20000,C3542&lt;=24999),"20000 - 24999",AND(C3542&gt;=25000,C3542&lt;=29999),"25000 - 29999",AND(C3542&gt;=30000,C3542&lt;=34999),"30000 - 34999",AND(C3542&gt;=35000,C3542&lt;=39999),"35000 - 39999",AND(C3542&gt;=40000,C3542&lt;=44999),"40000 - 44999",AND(C3542&gt;=45000,C3542&lt;=49999),"45000 - 49999",C3542&gt;=50000,"50000 or more")</f>
        <v>&lt;1000</v>
      </c>
    </row>
    <row r="3543" spans="1:4" x14ac:dyDescent="0.25">
      <c r="A3543">
        <v>32</v>
      </c>
      <c r="B3543" t="str" cm="1">
        <f t="array" ref="B3543">_xlfn.IFS(Data!F3543 = "successful", "successful",Data!F3543="failed","unsuccessful",Data!F3543="canceled","unsuccessful",Data!F3543="live","live")</f>
        <v>successful</v>
      </c>
      <c r="C3543">
        <v>1200</v>
      </c>
      <c r="D3543" t="str" cm="1">
        <f t="array" ref="D3543">_xlfn.IFS(C3543&lt;1000,"&lt;1000",AND(C3543&gt;=1000,C3543&lt;=4999),"1000 - 4999",AND(C3543&gt;=5000,C3543&lt;=9999),"5000 - 9999",AND(C3543&gt;=10000,C3543&lt;=14999),"10000 - 14999",AND(C3543&gt;=15000,C3543&lt;=19999),"15000 - 19999",AND(C3543&gt;=20000,C3543&lt;=24999),"20000 - 24999",AND(C3543&gt;=25000,C3543&lt;=29999),"25000 - 29999",AND(C3543&gt;=30000,C3543&lt;=34999),"30000 - 34999",AND(C3543&gt;=35000,C3543&lt;=39999),"35000 - 39999",AND(C3543&gt;=40000,C3543&lt;=44999),"40000 - 44999",AND(C3543&gt;=45000,C3543&lt;=49999),"45000 - 49999",C3543&gt;=50000,"50000 or more")</f>
        <v>1000 - 4999</v>
      </c>
    </row>
    <row r="3544" spans="1:4" x14ac:dyDescent="0.25">
      <c r="A3544">
        <v>85</v>
      </c>
      <c r="B3544" t="str" cm="1">
        <f t="array" ref="B3544">_xlfn.IFS(Data!F3544 = "successful", "successful",Data!F3544="failed","unsuccessful",Data!F3544="canceled","unsuccessful",Data!F3544="live","live")</f>
        <v>successful</v>
      </c>
      <c r="C3544">
        <v>5500</v>
      </c>
      <c r="D3544" t="str" cm="1">
        <f t="array" ref="D3544">_xlfn.IFS(C3544&lt;1000,"&lt;1000",AND(C3544&gt;=1000,C3544&lt;=4999),"1000 - 4999",AND(C3544&gt;=5000,C3544&lt;=9999),"5000 - 9999",AND(C3544&gt;=10000,C3544&lt;=14999),"10000 - 14999",AND(C3544&gt;=15000,C3544&lt;=19999),"15000 - 19999",AND(C3544&gt;=20000,C3544&lt;=24999),"20000 - 24999",AND(C3544&gt;=25000,C3544&lt;=29999),"25000 - 29999",AND(C3544&gt;=30000,C3544&lt;=34999),"30000 - 34999",AND(C3544&gt;=35000,C3544&lt;=39999),"35000 - 39999",AND(C3544&gt;=40000,C3544&lt;=44999),"40000 - 44999",AND(C3544&gt;=45000,C3544&lt;=49999),"45000 - 49999",C3544&gt;=50000,"50000 or more")</f>
        <v>5000 - 9999</v>
      </c>
    </row>
    <row r="3545" spans="1:4" x14ac:dyDescent="0.25">
      <c r="A3545">
        <v>29</v>
      </c>
      <c r="B3545" t="str" cm="1">
        <f t="array" ref="B3545">_xlfn.IFS(Data!F3545 = "successful", "successful",Data!F3545="failed","unsuccessful",Data!F3545="canceled","unsuccessful",Data!F3545="live","live")</f>
        <v>successful</v>
      </c>
      <c r="C3545">
        <v>1500</v>
      </c>
      <c r="D3545" t="str" cm="1">
        <f t="array" ref="D3545">_xlfn.IFS(C3545&lt;1000,"&lt;1000",AND(C3545&gt;=1000,C3545&lt;=4999),"1000 - 4999",AND(C3545&gt;=5000,C3545&lt;=9999),"5000 - 9999",AND(C3545&gt;=10000,C3545&lt;=14999),"10000 - 14999",AND(C3545&gt;=15000,C3545&lt;=19999),"15000 - 19999",AND(C3545&gt;=20000,C3545&lt;=24999),"20000 - 24999",AND(C3545&gt;=25000,C3545&lt;=29999),"25000 - 29999",AND(C3545&gt;=30000,C3545&lt;=34999),"30000 - 34999",AND(C3545&gt;=35000,C3545&lt;=39999),"35000 - 39999",AND(C3545&gt;=40000,C3545&lt;=44999),"40000 - 44999",AND(C3545&gt;=45000,C3545&lt;=49999),"45000 - 49999",C3545&gt;=50000,"50000 or more")</f>
        <v>1000 - 4999</v>
      </c>
    </row>
    <row r="3546" spans="1:4" x14ac:dyDescent="0.25">
      <c r="A3546">
        <v>24</v>
      </c>
      <c r="B3546" t="str" cm="1">
        <f t="array" ref="B3546">_xlfn.IFS(Data!F3546 = "successful", "successful",Data!F3546="failed","unsuccessful",Data!F3546="canceled","unsuccessful",Data!F3546="live","live")</f>
        <v>successful</v>
      </c>
      <c r="C3546">
        <v>2500</v>
      </c>
      <c r="D3546" t="str" cm="1">
        <f t="array" ref="D3546">_xlfn.IFS(C3546&lt;1000,"&lt;1000",AND(C3546&gt;=1000,C3546&lt;=4999),"1000 - 4999",AND(C3546&gt;=5000,C3546&lt;=9999),"5000 - 9999",AND(C3546&gt;=10000,C3546&lt;=14999),"10000 - 14999",AND(C3546&gt;=15000,C3546&lt;=19999),"15000 - 19999",AND(C3546&gt;=20000,C3546&lt;=24999),"20000 - 24999",AND(C3546&gt;=25000,C3546&lt;=29999),"25000 - 29999",AND(C3546&gt;=30000,C3546&lt;=34999),"30000 - 34999",AND(C3546&gt;=35000,C3546&lt;=39999),"35000 - 39999",AND(C3546&gt;=40000,C3546&lt;=44999),"40000 - 44999",AND(C3546&gt;=45000,C3546&lt;=49999),"45000 - 49999",C3546&gt;=50000,"50000 or more")</f>
        <v>1000 - 4999</v>
      </c>
    </row>
    <row r="3547" spans="1:4" x14ac:dyDescent="0.25">
      <c r="A3547">
        <v>8</v>
      </c>
      <c r="B3547" t="str" cm="1">
        <f t="array" ref="B3547">_xlfn.IFS(Data!F3547 = "successful", "successful",Data!F3547="failed","unsuccessful",Data!F3547="canceled","unsuccessful",Data!F3547="live","live")</f>
        <v>successful</v>
      </c>
      <c r="C3547">
        <v>250</v>
      </c>
      <c r="D3547" t="str" cm="1">
        <f t="array" ref="D3547">_xlfn.IFS(C3547&lt;1000,"&lt;1000",AND(C3547&gt;=1000,C3547&lt;=4999),"1000 - 4999",AND(C3547&gt;=5000,C3547&lt;=9999),"5000 - 9999",AND(C3547&gt;=10000,C3547&lt;=14999),"10000 - 14999",AND(C3547&gt;=15000,C3547&lt;=19999),"15000 - 19999",AND(C3547&gt;=20000,C3547&lt;=24999),"20000 - 24999",AND(C3547&gt;=25000,C3547&lt;=29999),"25000 - 29999",AND(C3547&gt;=30000,C3547&lt;=34999),"30000 - 34999",AND(C3547&gt;=35000,C3547&lt;=39999),"35000 - 39999",AND(C3547&gt;=40000,C3547&lt;=44999),"40000 - 44999",AND(C3547&gt;=45000,C3547&lt;=49999),"45000 - 49999",C3547&gt;=50000,"50000 or more")</f>
        <v>&lt;1000</v>
      </c>
    </row>
    <row r="3548" spans="1:4" x14ac:dyDescent="0.25">
      <c r="A3548">
        <v>19</v>
      </c>
      <c r="B3548" t="str" cm="1">
        <f t="array" ref="B3548">_xlfn.IFS(Data!F3548 = "successful", "successful",Data!F3548="failed","unsuccessful",Data!F3548="canceled","unsuccessful",Data!F3548="live","live")</f>
        <v>successful</v>
      </c>
      <c r="C3548">
        <v>1100</v>
      </c>
      <c r="D3548" t="str" cm="1">
        <f t="array" ref="D3548">_xlfn.IFS(C3548&lt;1000,"&lt;1000",AND(C3548&gt;=1000,C3548&lt;=4999),"1000 - 4999",AND(C3548&gt;=5000,C3548&lt;=9999),"5000 - 9999",AND(C3548&gt;=10000,C3548&lt;=14999),"10000 - 14999",AND(C3548&gt;=15000,C3548&lt;=19999),"15000 - 19999",AND(C3548&gt;=20000,C3548&lt;=24999),"20000 - 24999",AND(C3548&gt;=25000,C3548&lt;=29999),"25000 - 29999",AND(C3548&gt;=30000,C3548&lt;=34999),"30000 - 34999",AND(C3548&gt;=35000,C3548&lt;=39999),"35000 - 39999",AND(C3548&gt;=40000,C3548&lt;=44999),"40000 - 44999",AND(C3548&gt;=45000,C3548&lt;=49999),"45000 - 49999",C3548&gt;=50000,"50000 or more")</f>
        <v>1000 - 4999</v>
      </c>
    </row>
    <row r="3549" spans="1:4" x14ac:dyDescent="0.25">
      <c r="A3549">
        <v>336</v>
      </c>
      <c r="B3549" t="str" cm="1">
        <f t="array" ref="B3549">_xlfn.IFS(Data!F3549 = "successful", "successful",Data!F3549="failed","unsuccessful",Data!F3549="canceled","unsuccessful",Data!F3549="live","live")</f>
        <v>successful</v>
      </c>
      <c r="C3549">
        <v>35000</v>
      </c>
      <c r="D3549" t="str" cm="1">
        <f t="array" ref="D3549">_xlfn.IFS(C3549&lt;1000,"&lt;1000",AND(C3549&gt;=1000,C3549&lt;=4999),"1000 - 4999",AND(C3549&gt;=5000,C3549&lt;=9999),"5000 - 9999",AND(C3549&gt;=10000,C3549&lt;=14999),"10000 - 14999",AND(C3549&gt;=15000,C3549&lt;=19999),"15000 - 19999",AND(C3549&gt;=20000,C3549&lt;=24999),"20000 - 24999",AND(C3549&gt;=25000,C3549&lt;=29999),"25000 - 29999",AND(C3549&gt;=30000,C3549&lt;=34999),"30000 - 34999",AND(C3549&gt;=35000,C3549&lt;=39999),"35000 - 39999",AND(C3549&gt;=40000,C3549&lt;=44999),"40000 - 44999",AND(C3549&gt;=45000,C3549&lt;=49999),"45000 - 49999",C3549&gt;=50000,"50000 or more")</f>
        <v>35000 - 39999</v>
      </c>
    </row>
    <row r="3550" spans="1:4" x14ac:dyDescent="0.25">
      <c r="A3550">
        <v>13</v>
      </c>
      <c r="B3550" t="str" cm="1">
        <f t="array" ref="B3550">_xlfn.IFS(Data!F3550 = "successful", "successful",Data!F3550="failed","unsuccessful",Data!F3550="canceled","unsuccessful",Data!F3550="live","live")</f>
        <v>successful</v>
      </c>
      <c r="C3550">
        <v>2100</v>
      </c>
      <c r="D3550" t="str" cm="1">
        <f t="array" ref="D3550">_xlfn.IFS(C3550&lt;1000,"&lt;1000",AND(C3550&gt;=1000,C3550&lt;=4999),"1000 - 4999",AND(C3550&gt;=5000,C3550&lt;=9999),"5000 - 9999",AND(C3550&gt;=10000,C3550&lt;=14999),"10000 - 14999",AND(C3550&gt;=15000,C3550&lt;=19999),"15000 - 19999",AND(C3550&gt;=20000,C3550&lt;=24999),"20000 - 24999",AND(C3550&gt;=25000,C3550&lt;=29999),"25000 - 29999",AND(C3550&gt;=30000,C3550&lt;=34999),"30000 - 34999",AND(C3550&gt;=35000,C3550&lt;=39999),"35000 - 39999",AND(C3550&gt;=40000,C3550&lt;=44999),"40000 - 44999",AND(C3550&gt;=45000,C3550&lt;=49999),"45000 - 49999",C3550&gt;=50000,"50000 or more")</f>
        <v>1000 - 4999</v>
      </c>
    </row>
    <row r="3551" spans="1:4" x14ac:dyDescent="0.25">
      <c r="A3551">
        <v>42</v>
      </c>
      <c r="B3551" t="str" cm="1">
        <f t="array" ref="B3551">_xlfn.IFS(Data!F3551 = "successful", "successful",Data!F3551="failed","unsuccessful",Data!F3551="canceled","unsuccessful",Data!F3551="live","live")</f>
        <v>successful</v>
      </c>
      <c r="C3551">
        <v>1000</v>
      </c>
      <c r="D3551" t="str" cm="1">
        <f t="array" ref="D3551">_xlfn.IFS(C3551&lt;1000,"&lt;1000",AND(C3551&gt;=1000,C3551&lt;=4999),"1000 - 4999",AND(C3551&gt;=5000,C3551&lt;=9999),"5000 - 9999",AND(C3551&gt;=10000,C3551&lt;=14999),"10000 - 14999",AND(C3551&gt;=15000,C3551&lt;=19999),"15000 - 19999",AND(C3551&gt;=20000,C3551&lt;=24999),"20000 - 24999",AND(C3551&gt;=25000,C3551&lt;=29999),"25000 - 29999",AND(C3551&gt;=30000,C3551&lt;=34999),"30000 - 34999",AND(C3551&gt;=35000,C3551&lt;=39999),"35000 - 39999",AND(C3551&gt;=40000,C3551&lt;=44999),"40000 - 44999",AND(C3551&gt;=45000,C3551&lt;=49999),"45000 - 49999",C3551&gt;=50000,"50000 or more")</f>
        <v>1000 - 4999</v>
      </c>
    </row>
    <row r="3552" spans="1:4" x14ac:dyDescent="0.25">
      <c r="A3552">
        <v>64</v>
      </c>
      <c r="B3552" t="str" cm="1">
        <f t="array" ref="B3552">_xlfn.IFS(Data!F3552 = "successful", "successful",Data!F3552="failed","unsuccessful",Data!F3552="canceled","unsuccessful",Data!F3552="live","live")</f>
        <v>successful</v>
      </c>
      <c r="C3552">
        <v>2500</v>
      </c>
      <c r="D3552" t="str" cm="1">
        <f t="array" ref="D3552">_xlfn.IFS(C3552&lt;1000,"&lt;1000",AND(C3552&gt;=1000,C3552&lt;=4999),"1000 - 4999",AND(C3552&gt;=5000,C3552&lt;=9999),"5000 - 9999",AND(C3552&gt;=10000,C3552&lt;=14999),"10000 - 14999",AND(C3552&gt;=15000,C3552&lt;=19999),"15000 - 19999",AND(C3552&gt;=20000,C3552&lt;=24999),"20000 - 24999",AND(C3552&gt;=25000,C3552&lt;=29999),"25000 - 29999",AND(C3552&gt;=30000,C3552&lt;=34999),"30000 - 34999",AND(C3552&gt;=35000,C3552&lt;=39999),"35000 - 39999",AND(C3552&gt;=40000,C3552&lt;=44999),"40000 - 44999",AND(C3552&gt;=45000,C3552&lt;=49999),"45000 - 49999",C3552&gt;=50000,"50000 or more")</f>
        <v>1000 - 4999</v>
      </c>
    </row>
    <row r="3553" spans="1:4" x14ac:dyDescent="0.25">
      <c r="A3553">
        <v>25</v>
      </c>
      <c r="B3553" t="str" cm="1">
        <f t="array" ref="B3553">_xlfn.IFS(Data!F3553 = "successful", "successful",Data!F3553="failed","unsuccessful",Data!F3553="canceled","unsuccessful",Data!F3553="live","live")</f>
        <v>successful</v>
      </c>
      <c r="C3553">
        <v>1500</v>
      </c>
      <c r="D3553" t="str" cm="1">
        <f t="array" ref="D3553">_xlfn.IFS(C3553&lt;1000,"&lt;1000",AND(C3553&gt;=1000,C3553&lt;=4999),"1000 - 4999",AND(C3553&gt;=5000,C3553&lt;=9999),"5000 - 9999",AND(C3553&gt;=10000,C3553&lt;=14999),"10000 - 14999",AND(C3553&gt;=15000,C3553&lt;=19999),"15000 - 19999",AND(C3553&gt;=20000,C3553&lt;=24999),"20000 - 24999",AND(C3553&gt;=25000,C3553&lt;=29999),"25000 - 29999",AND(C3553&gt;=30000,C3553&lt;=34999),"30000 - 34999",AND(C3553&gt;=35000,C3553&lt;=39999),"35000 - 39999",AND(C3553&gt;=40000,C3553&lt;=44999),"40000 - 44999",AND(C3553&gt;=45000,C3553&lt;=49999),"45000 - 49999",C3553&gt;=50000,"50000 or more")</f>
        <v>1000 - 4999</v>
      </c>
    </row>
    <row r="3554" spans="1:4" x14ac:dyDescent="0.25">
      <c r="A3554">
        <v>20</v>
      </c>
      <c r="B3554" t="str" cm="1">
        <f t="array" ref="B3554">_xlfn.IFS(Data!F3554 = "successful", "successful",Data!F3554="failed","unsuccessful",Data!F3554="canceled","unsuccessful",Data!F3554="live","live")</f>
        <v>successful</v>
      </c>
      <c r="C3554">
        <v>773</v>
      </c>
      <c r="D3554" t="str" cm="1">
        <f t="array" ref="D3554">_xlfn.IFS(C3554&lt;1000,"&lt;1000",AND(C3554&gt;=1000,C3554&lt;=4999),"1000 - 4999",AND(C3554&gt;=5000,C3554&lt;=9999),"5000 - 9999",AND(C3554&gt;=10000,C3554&lt;=14999),"10000 - 14999",AND(C3554&gt;=15000,C3554&lt;=19999),"15000 - 19999",AND(C3554&gt;=20000,C3554&lt;=24999),"20000 - 24999",AND(C3554&gt;=25000,C3554&lt;=29999),"25000 - 29999",AND(C3554&gt;=30000,C3554&lt;=34999),"30000 - 34999",AND(C3554&gt;=35000,C3554&lt;=39999),"35000 - 39999",AND(C3554&gt;=40000,C3554&lt;=44999),"40000 - 44999",AND(C3554&gt;=45000,C3554&lt;=49999),"45000 - 49999",C3554&gt;=50000,"50000 or more")</f>
        <v>&lt;1000</v>
      </c>
    </row>
    <row r="3555" spans="1:4" x14ac:dyDescent="0.25">
      <c r="A3555">
        <v>104</v>
      </c>
      <c r="B3555" t="str" cm="1">
        <f t="array" ref="B3555">_xlfn.IFS(Data!F3555 = "successful", "successful",Data!F3555="failed","unsuccessful",Data!F3555="canceled","unsuccessful",Data!F3555="live","live")</f>
        <v>successful</v>
      </c>
      <c r="C3555">
        <v>5500</v>
      </c>
      <c r="D3555" t="str" cm="1">
        <f t="array" ref="D3555">_xlfn.IFS(C3555&lt;1000,"&lt;1000",AND(C3555&gt;=1000,C3555&lt;=4999),"1000 - 4999",AND(C3555&gt;=5000,C3555&lt;=9999),"5000 - 9999",AND(C3555&gt;=10000,C3555&lt;=14999),"10000 - 14999",AND(C3555&gt;=15000,C3555&lt;=19999),"15000 - 19999",AND(C3555&gt;=20000,C3555&lt;=24999),"20000 - 24999",AND(C3555&gt;=25000,C3555&lt;=29999),"25000 - 29999",AND(C3555&gt;=30000,C3555&lt;=34999),"30000 - 34999",AND(C3555&gt;=35000,C3555&lt;=39999),"35000 - 39999",AND(C3555&gt;=40000,C3555&lt;=44999),"40000 - 44999",AND(C3555&gt;=45000,C3555&lt;=49999),"45000 - 49999",C3555&gt;=50000,"50000 or more")</f>
        <v>5000 - 9999</v>
      </c>
    </row>
    <row r="3556" spans="1:4" x14ac:dyDescent="0.25">
      <c r="A3556">
        <v>53</v>
      </c>
      <c r="B3556" t="str" cm="1">
        <f t="array" ref="B3556">_xlfn.IFS(Data!F3556 = "successful", "successful",Data!F3556="failed","unsuccessful",Data!F3556="canceled","unsuccessful",Data!F3556="live","live")</f>
        <v>successful</v>
      </c>
      <c r="C3556">
        <v>5000</v>
      </c>
      <c r="D3556" t="str" cm="1">
        <f t="array" ref="D3556">_xlfn.IFS(C3556&lt;1000,"&lt;1000",AND(C3556&gt;=1000,C3556&lt;=4999),"1000 - 4999",AND(C3556&gt;=5000,C3556&lt;=9999),"5000 - 9999",AND(C3556&gt;=10000,C3556&lt;=14999),"10000 - 14999",AND(C3556&gt;=15000,C3556&lt;=19999),"15000 - 19999",AND(C3556&gt;=20000,C3556&lt;=24999),"20000 - 24999",AND(C3556&gt;=25000,C3556&lt;=29999),"25000 - 29999",AND(C3556&gt;=30000,C3556&lt;=34999),"30000 - 34999",AND(C3556&gt;=35000,C3556&lt;=39999),"35000 - 39999",AND(C3556&gt;=40000,C3556&lt;=44999),"40000 - 44999",AND(C3556&gt;=45000,C3556&lt;=49999),"45000 - 49999",C3556&gt;=50000,"50000 or more")</f>
        <v>5000 - 9999</v>
      </c>
    </row>
    <row r="3557" spans="1:4" x14ac:dyDescent="0.25">
      <c r="A3557">
        <v>14</v>
      </c>
      <c r="B3557" t="str" cm="1">
        <f t="array" ref="B3557">_xlfn.IFS(Data!F3557 = "successful", "successful",Data!F3557="failed","unsuccessful",Data!F3557="canceled","unsuccessful",Data!F3557="live","live")</f>
        <v>successful</v>
      </c>
      <c r="C3557">
        <v>2400</v>
      </c>
      <c r="D3557" t="str" cm="1">
        <f t="array" ref="D3557">_xlfn.IFS(C3557&lt;1000,"&lt;1000",AND(C3557&gt;=1000,C3557&lt;=4999),"1000 - 4999",AND(C3557&gt;=5000,C3557&lt;=9999),"5000 - 9999",AND(C3557&gt;=10000,C3557&lt;=14999),"10000 - 14999",AND(C3557&gt;=15000,C3557&lt;=19999),"15000 - 19999",AND(C3557&gt;=20000,C3557&lt;=24999),"20000 - 24999",AND(C3557&gt;=25000,C3557&lt;=29999),"25000 - 29999",AND(C3557&gt;=30000,C3557&lt;=34999),"30000 - 34999",AND(C3557&gt;=35000,C3557&lt;=39999),"35000 - 39999",AND(C3557&gt;=40000,C3557&lt;=44999),"40000 - 44999",AND(C3557&gt;=45000,C3557&lt;=49999),"45000 - 49999",C3557&gt;=50000,"50000 or more")</f>
        <v>1000 - 4999</v>
      </c>
    </row>
    <row r="3558" spans="1:4" x14ac:dyDescent="0.25">
      <c r="A3558">
        <v>20</v>
      </c>
      <c r="B3558" t="str" cm="1">
        <f t="array" ref="B3558">_xlfn.IFS(Data!F3558 = "successful", "successful",Data!F3558="failed","unsuccessful",Data!F3558="canceled","unsuccessful",Data!F3558="live","live")</f>
        <v>successful</v>
      </c>
      <c r="C3558">
        <v>2200</v>
      </c>
      <c r="D3558" t="str" cm="1">
        <f t="array" ref="D3558">_xlfn.IFS(C3558&lt;1000,"&lt;1000",AND(C3558&gt;=1000,C3558&lt;=4999),"1000 - 4999",AND(C3558&gt;=5000,C3558&lt;=9999),"5000 - 9999",AND(C3558&gt;=10000,C3558&lt;=14999),"10000 - 14999",AND(C3558&gt;=15000,C3558&lt;=19999),"15000 - 19999",AND(C3558&gt;=20000,C3558&lt;=24999),"20000 - 24999",AND(C3558&gt;=25000,C3558&lt;=29999),"25000 - 29999",AND(C3558&gt;=30000,C3558&lt;=34999),"30000 - 34999",AND(C3558&gt;=35000,C3558&lt;=39999),"35000 - 39999",AND(C3558&gt;=40000,C3558&lt;=44999),"40000 - 44999",AND(C3558&gt;=45000,C3558&lt;=49999),"45000 - 49999",C3558&gt;=50000,"50000 or more")</f>
        <v>1000 - 4999</v>
      </c>
    </row>
    <row r="3559" spans="1:4" x14ac:dyDescent="0.25">
      <c r="A3559">
        <v>558</v>
      </c>
      <c r="B3559" t="str" cm="1">
        <f t="array" ref="B3559">_xlfn.IFS(Data!F3559 = "successful", "successful",Data!F3559="failed","unsuccessful",Data!F3559="canceled","unsuccessful",Data!F3559="live","live")</f>
        <v>successful</v>
      </c>
      <c r="C3559">
        <v>100000</v>
      </c>
      <c r="D3559" t="str" cm="1">
        <f t="array" ref="D3559">_xlfn.IFS(C3559&lt;1000,"&lt;1000",AND(C3559&gt;=1000,C3559&lt;=4999),"1000 - 4999",AND(C3559&gt;=5000,C3559&lt;=9999),"5000 - 9999",AND(C3559&gt;=10000,C3559&lt;=14999),"10000 - 14999",AND(C3559&gt;=15000,C3559&lt;=19999),"15000 - 19999",AND(C3559&gt;=20000,C3559&lt;=24999),"20000 - 24999",AND(C3559&gt;=25000,C3559&lt;=29999),"25000 - 29999",AND(C3559&gt;=30000,C3559&lt;=34999),"30000 - 34999",AND(C3559&gt;=35000,C3559&lt;=39999),"35000 - 39999",AND(C3559&gt;=40000,C3559&lt;=44999),"40000 - 44999",AND(C3559&gt;=45000,C3559&lt;=49999),"45000 - 49999",C3559&gt;=50000,"50000 or more")</f>
        <v>50000 or more</v>
      </c>
    </row>
    <row r="3560" spans="1:4" x14ac:dyDescent="0.25">
      <c r="A3560">
        <v>22</v>
      </c>
      <c r="B3560" t="str" cm="1">
        <f t="array" ref="B3560">_xlfn.IFS(Data!F3560 = "successful", "successful",Data!F3560="failed","unsuccessful",Data!F3560="canceled","unsuccessful",Data!F3560="live","live")</f>
        <v>successful</v>
      </c>
      <c r="C3560">
        <v>350</v>
      </c>
      <c r="D3560" t="str" cm="1">
        <f t="array" ref="D3560">_xlfn.IFS(C3560&lt;1000,"&lt;1000",AND(C3560&gt;=1000,C3560&lt;=4999),"1000 - 4999",AND(C3560&gt;=5000,C3560&lt;=9999),"5000 - 9999",AND(C3560&gt;=10000,C3560&lt;=14999),"10000 - 14999",AND(C3560&gt;=15000,C3560&lt;=19999),"15000 - 19999",AND(C3560&gt;=20000,C3560&lt;=24999),"20000 - 24999",AND(C3560&gt;=25000,C3560&lt;=29999),"25000 - 29999",AND(C3560&gt;=30000,C3560&lt;=34999),"30000 - 34999",AND(C3560&gt;=35000,C3560&lt;=39999),"35000 - 39999",AND(C3560&gt;=40000,C3560&lt;=44999),"40000 - 44999",AND(C3560&gt;=45000,C3560&lt;=49999),"45000 - 49999",C3560&gt;=50000,"50000 or more")</f>
        <v>&lt;1000</v>
      </c>
    </row>
    <row r="3561" spans="1:4" x14ac:dyDescent="0.25">
      <c r="A3561">
        <v>24</v>
      </c>
      <c r="B3561" t="str" cm="1">
        <f t="array" ref="B3561">_xlfn.IFS(Data!F3561 = "successful", "successful",Data!F3561="failed","unsuccessful",Data!F3561="canceled","unsuccessful",Data!F3561="live","live")</f>
        <v>successful</v>
      </c>
      <c r="C3561">
        <v>1000</v>
      </c>
      <c r="D3561" t="str" cm="1">
        <f t="array" ref="D3561">_xlfn.IFS(C3561&lt;1000,"&lt;1000",AND(C3561&gt;=1000,C3561&lt;=4999),"1000 - 4999",AND(C3561&gt;=5000,C3561&lt;=9999),"5000 - 9999",AND(C3561&gt;=10000,C3561&lt;=14999),"10000 - 14999",AND(C3561&gt;=15000,C3561&lt;=19999),"15000 - 19999",AND(C3561&gt;=20000,C3561&lt;=24999),"20000 - 24999",AND(C3561&gt;=25000,C3561&lt;=29999),"25000 - 29999",AND(C3561&gt;=30000,C3561&lt;=34999),"30000 - 34999",AND(C3561&gt;=35000,C3561&lt;=39999),"35000 - 39999",AND(C3561&gt;=40000,C3561&lt;=44999),"40000 - 44999",AND(C3561&gt;=45000,C3561&lt;=49999),"45000 - 49999",C3561&gt;=50000,"50000 or more")</f>
        <v>1000 - 4999</v>
      </c>
    </row>
    <row r="3562" spans="1:4" x14ac:dyDescent="0.25">
      <c r="A3562">
        <v>74</v>
      </c>
      <c r="B3562" t="str" cm="1">
        <f t="array" ref="B3562">_xlfn.IFS(Data!F3562 = "successful", "successful",Data!F3562="failed","unsuccessful",Data!F3562="canceled","unsuccessful",Data!F3562="live","live")</f>
        <v>successful</v>
      </c>
      <c r="C3562">
        <v>3200</v>
      </c>
      <c r="D3562" t="str" cm="1">
        <f t="array" ref="D3562">_xlfn.IFS(C3562&lt;1000,"&lt;1000",AND(C3562&gt;=1000,C3562&lt;=4999),"1000 - 4999",AND(C3562&gt;=5000,C3562&lt;=9999),"5000 - 9999",AND(C3562&gt;=10000,C3562&lt;=14999),"10000 - 14999",AND(C3562&gt;=15000,C3562&lt;=19999),"15000 - 19999",AND(C3562&gt;=20000,C3562&lt;=24999),"20000 - 24999",AND(C3562&gt;=25000,C3562&lt;=29999),"25000 - 29999",AND(C3562&gt;=30000,C3562&lt;=34999),"30000 - 34999",AND(C3562&gt;=35000,C3562&lt;=39999),"35000 - 39999",AND(C3562&gt;=40000,C3562&lt;=44999),"40000 - 44999",AND(C3562&gt;=45000,C3562&lt;=49999),"45000 - 49999",C3562&gt;=50000,"50000 or more")</f>
        <v>1000 - 4999</v>
      </c>
    </row>
    <row r="3563" spans="1:4" x14ac:dyDescent="0.25">
      <c r="A3563">
        <v>54</v>
      </c>
      <c r="B3563" t="str" cm="1">
        <f t="array" ref="B3563">_xlfn.IFS(Data!F3563 = "successful", "successful",Data!F3563="failed","unsuccessful",Data!F3563="canceled","unsuccessful",Data!F3563="live","live")</f>
        <v>successful</v>
      </c>
      <c r="C3563">
        <v>2500</v>
      </c>
      <c r="D3563" t="str" cm="1">
        <f t="array" ref="D3563">_xlfn.IFS(C3563&lt;1000,"&lt;1000",AND(C3563&gt;=1000,C3563&lt;=4999),"1000 - 4999",AND(C3563&gt;=5000,C3563&lt;=9999),"5000 - 9999",AND(C3563&gt;=10000,C3563&lt;=14999),"10000 - 14999",AND(C3563&gt;=15000,C3563&lt;=19999),"15000 - 19999",AND(C3563&gt;=20000,C3563&lt;=24999),"20000 - 24999",AND(C3563&gt;=25000,C3563&lt;=29999),"25000 - 29999",AND(C3563&gt;=30000,C3563&lt;=34999),"30000 - 34999",AND(C3563&gt;=35000,C3563&lt;=39999),"35000 - 39999",AND(C3563&gt;=40000,C3563&lt;=44999),"40000 - 44999",AND(C3563&gt;=45000,C3563&lt;=49999),"45000 - 49999",C3563&gt;=50000,"50000 or more")</f>
        <v>1000 - 4999</v>
      </c>
    </row>
    <row r="3564" spans="1:4" x14ac:dyDescent="0.25">
      <c r="A3564">
        <v>31</v>
      </c>
      <c r="B3564" t="str" cm="1">
        <f t="array" ref="B3564">_xlfn.IFS(Data!F3564 = "successful", "successful",Data!F3564="failed","unsuccessful",Data!F3564="canceled","unsuccessful",Data!F3564="live","live")</f>
        <v>successful</v>
      </c>
      <c r="C3564">
        <v>315</v>
      </c>
      <c r="D3564" t="str" cm="1">
        <f t="array" ref="D3564">_xlfn.IFS(C3564&lt;1000,"&lt;1000",AND(C3564&gt;=1000,C3564&lt;=4999),"1000 - 4999",AND(C3564&gt;=5000,C3564&lt;=9999),"5000 - 9999",AND(C3564&gt;=10000,C3564&lt;=14999),"10000 - 14999",AND(C3564&gt;=15000,C3564&lt;=19999),"15000 - 19999",AND(C3564&gt;=20000,C3564&lt;=24999),"20000 - 24999",AND(C3564&gt;=25000,C3564&lt;=29999),"25000 - 29999",AND(C3564&gt;=30000,C3564&lt;=34999),"30000 - 34999",AND(C3564&gt;=35000,C3564&lt;=39999),"35000 - 39999",AND(C3564&gt;=40000,C3564&lt;=44999),"40000 - 44999",AND(C3564&gt;=45000,C3564&lt;=49999),"45000 - 49999",C3564&gt;=50000,"50000 or more")</f>
        <v>&lt;1000</v>
      </c>
    </row>
    <row r="3565" spans="1:4" x14ac:dyDescent="0.25">
      <c r="A3565">
        <v>25</v>
      </c>
      <c r="B3565" t="str" cm="1">
        <f t="array" ref="B3565">_xlfn.IFS(Data!F3565 = "successful", "successful",Data!F3565="failed","unsuccessful",Data!F3565="canceled","unsuccessful",Data!F3565="live","live")</f>
        <v>successful</v>
      </c>
      <c r="C3565">
        <v>500</v>
      </c>
      <c r="D3565" t="str" cm="1">
        <f t="array" ref="D3565">_xlfn.IFS(C3565&lt;1000,"&lt;1000",AND(C3565&gt;=1000,C3565&lt;=4999),"1000 - 4999",AND(C3565&gt;=5000,C3565&lt;=9999),"5000 - 9999",AND(C3565&gt;=10000,C3565&lt;=14999),"10000 - 14999",AND(C3565&gt;=15000,C3565&lt;=19999),"15000 - 19999",AND(C3565&gt;=20000,C3565&lt;=24999),"20000 - 24999",AND(C3565&gt;=25000,C3565&lt;=29999),"25000 - 29999",AND(C3565&gt;=30000,C3565&lt;=34999),"30000 - 34999",AND(C3565&gt;=35000,C3565&lt;=39999),"35000 - 39999",AND(C3565&gt;=40000,C3565&lt;=44999),"40000 - 44999",AND(C3565&gt;=45000,C3565&lt;=49999),"45000 - 49999",C3565&gt;=50000,"50000 or more")</f>
        <v>&lt;1000</v>
      </c>
    </row>
    <row r="3566" spans="1:4" x14ac:dyDescent="0.25">
      <c r="A3566">
        <v>17</v>
      </c>
      <c r="B3566" t="str" cm="1">
        <f t="array" ref="B3566">_xlfn.IFS(Data!F3566 = "successful", "successful",Data!F3566="failed","unsuccessful",Data!F3566="canceled","unsuccessful",Data!F3566="live","live")</f>
        <v>successful</v>
      </c>
      <c r="C3566">
        <v>1000</v>
      </c>
      <c r="D3566" t="str" cm="1">
        <f t="array" ref="D3566">_xlfn.IFS(C3566&lt;1000,"&lt;1000",AND(C3566&gt;=1000,C3566&lt;=4999),"1000 - 4999",AND(C3566&gt;=5000,C3566&lt;=9999),"5000 - 9999",AND(C3566&gt;=10000,C3566&lt;=14999),"10000 - 14999",AND(C3566&gt;=15000,C3566&lt;=19999),"15000 - 19999",AND(C3566&gt;=20000,C3566&lt;=24999),"20000 - 24999",AND(C3566&gt;=25000,C3566&lt;=29999),"25000 - 29999",AND(C3566&gt;=30000,C3566&lt;=34999),"30000 - 34999",AND(C3566&gt;=35000,C3566&lt;=39999),"35000 - 39999",AND(C3566&gt;=40000,C3566&lt;=44999),"40000 - 44999",AND(C3566&gt;=45000,C3566&lt;=49999),"45000 - 49999",C3566&gt;=50000,"50000 or more")</f>
        <v>1000 - 4999</v>
      </c>
    </row>
    <row r="3567" spans="1:4" x14ac:dyDescent="0.25">
      <c r="A3567">
        <v>12</v>
      </c>
      <c r="B3567" t="str" cm="1">
        <f t="array" ref="B3567">_xlfn.IFS(Data!F3567 = "successful", "successful",Data!F3567="failed","unsuccessful",Data!F3567="canceled","unsuccessful",Data!F3567="live","live")</f>
        <v>successful</v>
      </c>
      <c r="C3567">
        <v>900</v>
      </c>
      <c r="D3567" t="str" cm="1">
        <f t="array" ref="D3567">_xlfn.IFS(C3567&lt;1000,"&lt;1000",AND(C3567&gt;=1000,C3567&lt;=4999),"1000 - 4999",AND(C3567&gt;=5000,C3567&lt;=9999),"5000 - 9999",AND(C3567&gt;=10000,C3567&lt;=14999),"10000 - 14999",AND(C3567&gt;=15000,C3567&lt;=19999),"15000 - 19999",AND(C3567&gt;=20000,C3567&lt;=24999),"20000 - 24999",AND(C3567&gt;=25000,C3567&lt;=29999),"25000 - 29999",AND(C3567&gt;=30000,C3567&lt;=34999),"30000 - 34999",AND(C3567&gt;=35000,C3567&lt;=39999),"35000 - 39999",AND(C3567&gt;=40000,C3567&lt;=44999),"40000 - 44999",AND(C3567&gt;=45000,C3567&lt;=49999),"45000 - 49999",C3567&gt;=50000,"50000 or more")</f>
        <v>&lt;1000</v>
      </c>
    </row>
    <row r="3568" spans="1:4" x14ac:dyDescent="0.25">
      <c r="A3568">
        <v>38</v>
      </c>
      <c r="B3568" t="str" cm="1">
        <f t="array" ref="B3568">_xlfn.IFS(Data!F3568 = "successful", "successful",Data!F3568="failed","unsuccessful",Data!F3568="canceled","unsuccessful",Data!F3568="live","live")</f>
        <v>successful</v>
      </c>
      <c r="C3568">
        <v>2000</v>
      </c>
      <c r="D3568" t="str" cm="1">
        <f t="array" ref="D3568">_xlfn.IFS(C3568&lt;1000,"&lt;1000",AND(C3568&gt;=1000,C3568&lt;=4999),"1000 - 4999",AND(C3568&gt;=5000,C3568&lt;=9999),"5000 - 9999",AND(C3568&gt;=10000,C3568&lt;=14999),"10000 - 14999",AND(C3568&gt;=15000,C3568&lt;=19999),"15000 - 19999",AND(C3568&gt;=20000,C3568&lt;=24999),"20000 - 24999",AND(C3568&gt;=25000,C3568&lt;=29999),"25000 - 29999",AND(C3568&gt;=30000,C3568&lt;=34999),"30000 - 34999",AND(C3568&gt;=35000,C3568&lt;=39999),"35000 - 39999",AND(C3568&gt;=40000,C3568&lt;=44999),"40000 - 44999",AND(C3568&gt;=45000,C3568&lt;=49999),"45000 - 49999",C3568&gt;=50000,"50000 or more")</f>
        <v>1000 - 4999</v>
      </c>
    </row>
    <row r="3569" spans="1:4" x14ac:dyDescent="0.25">
      <c r="A3569">
        <v>41</v>
      </c>
      <c r="B3569" t="str" cm="1">
        <f t="array" ref="B3569">_xlfn.IFS(Data!F3569 = "successful", "successful",Data!F3569="failed","unsuccessful",Data!F3569="canceled","unsuccessful",Data!F3569="live","live")</f>
        <v>successful</v>
      </c>
      <c r="C3569">
        <v>1000</v>
      </c>
      <c r="D3569" t="str" cm="1">
        <f t="array" ref="D3569">_xlfn.IFS(C3569&lt;1000,"&lt;1000",AND(C3569&gt;=1000,C3569&lt;=4999),"1000 - 4999",AND(C3569&gt;=5000,C3569&lt;=9999),"5000 - 9999",AND(C3569&gt;=10000,C3569&lt;=14999),"10000 - 14999",AND(C3569&gt;=15000,C3569&lt;=19999),"15000 - 19999",AND(C3569&gt;=20000,C3569&lt;=24999),"20000 - 24999",AND(C3569&gt;=25000,C3569&lt;=29999),"25000 - 29999",AND(C3569&gt;=30000,C3569&lt;=34999),"30000 - 34999",AND(C3569&gt;=35000,C3569&lt;=39999),"35000 - 39999",AND(C3569&gt;=40000,C3569&lt;=44999),"40000 - 44999",AND(C3569&gt;=45000,C3569&lt;=49999),"45000 - 49999",C3569&gt;=50000,"50000 or more")</f>
        <v>1000 - 4999</v>
      </c>
    </row>
    <row r="3570" spans="1:4" x14ac:dyDescent="0.25">
      <c r="A3570">
        <v>19</v>
      </c>
      <c r="B3570" t="str" cm="1">
        <f t="array" ref="B3570">_xlfn.IFS(Data!F3570 = "successful", "successful",Data!F3570="failed","unsuccessful",Data!F3570="canceled","unsuccessful",Data!F3570="live","live")</f>
        <v>successful</v>
      </c>
      <c r="C3570">
        <v>1000</v>
      </c>
      <c r="D3570" t="str" cm="1">
        <f t="array" ref="D3570">_xlfn.IFS(C3570&lt;1000,"&lt;1000",AND(C3570&gt;=1000,C3570&lt;=4999),"1000 - 4999",AND(C3570&gt;=5000,C3570&lt;=9999),"5000 - 9999",AND(C3570&gt;=10000,C3570&lt;=14999),"10000 - 14999",AND(C3570&gt;=15000,C3570&lt;=19999),"15000 - 19999",AND(C3570&gt;=20000,C3570&lt;=24999),"20000 - 24999",AND(C3570&gt;=25000,C3570&lt;=29999),"25000 - 29999",AND(C3570&gt;=30000,C3570&lt;=34999),"30000 - 34999",AND(C3570&gt;=35000,C3570&lt;=39999),"35000 - 39999",AND(C3570&gt;=40000,C3570&lt;=44999),"40000 - 44999",AND(C3570&gt;=45000,C3570&lt;=49999),"45000 - 49999",C3570&gt;=50000,"50000 or more")</f>
        <v>1000 - 4999</v>
      </c>
    </row>
    <row r="3571" spans="1:4" x14ac:dyDescent="0.25">
      <c r="A3571">
        <v>41</v>
      </c>
      <c r="B3571" t="str" cm="1">
        <f t="array" ref="B3571">_xlfn.IFS(Data!F3571 = "successful", "successful",Data!F3571="failed","unsuccessful",Data!F3571="canceled","unsuccessful",Data!F3571="live","live")</f>
        <v>successful</v>
      </c>
      <c r="C3571">
        <v>5000</v>
      </c>
      <c r="D3571" t="str" cm="1">
        <f t="array" ref="D3571">_xlfn.IFS(C3571&lt;1000,"&lt;1000",AND(C3571&gt;=1000,C3571&lt;=4999),"1000 - 4999",AND(C3571&gt;=5000,C3571&lt;=9999),"5000 - 9999",AND(C3571&gt;=10000,C3571&lt;=14999),"10000 - 14999",AND(C3571&gt;=15000,C3571&lt;=19999),"15000 - 19999",AND(C3571&gt;=20000,C3571&lt;=24999),"20000 - 24999",AND(C3571&gt;=25000,C3571&lt;=29999),"25000 - 29999",AND(C3571&gt;=30000,C3571&lt;=34999),"30000 - 34999",AND(C3571&gt;=35000,C3571&lt;=39999),"35000 - 39999",AND(C3571&gt;=40000,C3571&lt;=44999),"40000 - 44999",AND(C3571&gt;=45000,C3571&lt;=49999),"45000 - 49999",C3571&gt;=50000,"50000 or more")</f>
        <v>5000 - 9999</v>
      </c>
    </row>
    <row r="3572" spans="1:4" x14ac:dyDescent="0.25">
      <c r="A3572">
        <v>26</v>
      </c>
      <c r="B3572" t="str" cm="1">
        <f t="array" ref="B3572">_xlfn.IFS(Data!F3572 = "successful", "successful",Data!F3572="failed","unsuccessful",Data!F3572="canceled","unsuccessful",Data!F3572="live","live")</f>
        <v>successful</v>
      </c>
      <c r="C3572">
        <v>2000</v>
      </c>
      <c r="D3572" t="str" cm="1">
        <f t="array" ref="D3572">_xlfn.IFS(C3572&lt;1000,"&lt;1000",AND(C3572&gt;=1000,C3572&lt;=4999),"1000 - 4999",AND(C3572&gt;=5000,C3572&lt;=9999),"5000 - 9999",AND(C3572&gt;=10000,C3572&lt;=14999),"10000 - 14999",AND(C3572&gt;=15000,C3572&lt;=19999),"15000 - 19999",AND(C3572&gt;=20000,C3572&lt;=24999),"20000 - 24999",AND(C3572&gt;=25000,C3572&lt;=29999),"25000 - 29999",AND(C3572&gt;=30000,C3572&lt;=34999),"30000 - 34999",AND(C3572&gt;=35000,C3572&lt;=39999),"35000 - 39999",AND(C3572&gt;=40000,C3572&lt;=44999),"40000 - 44999",AND(C3572&gt;=45000,C3572&lt;=49999),"45000 - 49999",C3572&gt;=50000,"50000 or more")</f>
        <v>1000 - 4999</v>
      </c>
    </row>
    <row r="3573" spans="1:4" x14ac:dyDescent="0.25">
      <c r="A3573">
        <v>25</v>
      </c>
      <c r="B3573" t="str" cm="1">
        <f t="array" ref="B3573">_xlfn.IFS(Data!F3573 = "successful", "successful",Data!F3573="failed","unsuccessful",Data!F3573="canceled","unsuccessful",Data!F3573="live","live")</f>
        <v>successful</v>
      </c>
      <c r="C3573">
        <v>1500</v>
      </c>
      <c r="D3573" t="str" cm="1">
        <f t="array" ref="D3573">_xlfn.IFS(C3573&lt;1000,"&lt;1000",AND(C3573&gt;=1000,C3573&lt;=4999),"1000 - 4999",AND(C3573&gt;=5000,C3573&lt;=9999),"5000 - 9999",AND(C3573&gt;=10000,C3573&lt;=14999),"10000 - 14999",AND(C3573&gt;=15000,C3573&lt;=19999),"15000 - 19999",AND(C3573&gt;=20000,C3573&lt;=24999),"20000 - 24999",AND(C3573&gt;=25000,C3573&lt;=29999),"25000 - 29999",AND(C3573&gt;=30000,C3573&lt;=34999),"30000 - 34999",AND(C3573&gt;=35000,C3573&lt;=39999),"35000 - 39999",AND(C3573&gt;=40000,C3573&lt;=44999),"40000 - 44999",AND(C3573&gt;=45000,C3573&lt;=49999),"45000 - 49999",C3573&gt;=50000,"50000 or more")</f>
        <v>1000 - 4999</v>
      </c>
    </row>
    <row r="3574" spans="1:4" x14ac:dyDescent="0.25">
      <c r="A3574">
        <v>9</v>
      </c>
      <c r="B3574" t="str" cm="1">
        <f t="array" ref="B3574">_xlfn.IFS(Data!F3574 = "successful", "successful",Data!F3574="failed","unsuccessful",Data!F3574="canceled","unsuccessful",Data!F3574="live","live")</f>
        <v>successful</v>
      </c>
      <c r="C3574">
        <v>500</v>
      </c>
      <c r="D3574" t="str" cm="1">
        <f t="array" ref="D3574">_xlfn.IFS(C3574&lt;1000,"&lt;1000",AND(C3574&gt;=1000,C3574&lt;=4999),"1000 - 4999",AND(C3574&gt;=5000,C3574&lt;=9999),"5000 - 9999",AND(C3574&gt;=10000,C3574&lt;=14999),"10000 - 14999",AND(C3574&gt;=15000,C3574&lt;=19999),"15000 - 19999",AND(C3574&gt;=20000,C3574&lt;=24999),"20000 - 24999",AND(C3574&gt;=25000,C3574&lt;=29999),"25000 - 29999",AND(C3574&gt;=30000,C3574&lt;=34999),"30000 - 34999",AND(C3574&gt;=35000,C3574&lt;=39999),"35000 - 39999",AND(C3574&gt;=40000,C3574&lt;=44999),"40000 - 44999",AND(C3574&gt;=45000,C3574&lt;=49999),"45000 - 49999",C3574&gt;=50000,"50000 or more")</f>
        <v>&lt;1000</v>
      </c>
    </row>
    <row r="3575" spans="1:4" x14ac:dyDescent="0.25">
      <c r="A3575">
        <v>78</v>
      </c>
      <c r="B3575" t="str" cm="1">
        <f t="array" ref="B3575">_xlfn.IFS(Data!F3575 = "successful", "successful",Data!F3575="failed","unsuccessful",Data!F3575="canceled","unsuccessful",Data!F3575="live","live")</f>
        <v>successful</v>
      </c>
      <c r="C3575">
        <v>3000</v>
      </c>
      <c r="D3575" t="str" cm="1">
        <f t="array" ref="D3575">_xlfn.IFS(C3575&lt;1000,"&lt;1000",AND(C3575&gt;=1000,C3575&lt;=4999),"1000 - 4999",AND(C3575&gt;=5000,C3575&lt;=9999),"5000 - 9999",AND(C3575&gt;=10000,C3575&lt;=14999),"10000 - 14999",AND(C3575&gt;=15000,C3575&lt;=19999),"15000 - 19999",AND(C3575&gt;=20000,C3575&lt;=24999),"20000 - 24999",AND(C3575&gt;=25000,C3575&lt;=29999),"25000 - 29999",AND(C3575&gt;=30000,C3575&lt;=34999),"30000 - 34999",AND(C3575&gt;=35000,C3575&lt;=39999),"35000 - 39999",AND(C3575&gt;=40000,C3575&lt;=44999),"40000 - 44999",AND(C3575&gt;=45000,C3575&lt;=49999),"45000 - 49999",C3575&gt;=50000,"50000 or more")</f>
        <v>1000 - 4999</v>
      </c>
    </row>
    <row r="3576" spans="1:4" x14ac:dyDescent="0.25">
      <c r="A3576">
        <v>45</v>
      </c>
      <c r="B3576" t="str" cm="1">
        <f t="array" ref="B3576">_xlfn.IFS(Data!F3576 = "successful", "successful",Data!F3576="failed","unsuccessful",Data!F3576="canceled","unsuccessful",Data!F3576="live","live")</f>
        <v>successful</v>
      </c>
      <c r="C3576">
        <v>5800</v>
      </c>
      <c r="D3576" t="str" cm="1">
        <f t="array" ref="D3576">_xlfn.IFS(C3576&lt;1000,"&lt;1000",AND(C3576&gt;=1000,C3576&lt;=4999),"1000 - 4999",AND(C3576&gt;=5000,C3576&lt;=9999),"5000 - 9999",AND(C3576&gt;=10000,C3576&lt;=14999),"10000 - 14999",AND(C3576&gt;=15000,C3576&lt;=19999),"15000 - 19999",AND(C3576&gt;=20000,C3576&lt;=24999),"20000 - 24999",AND(C3576&gt;=25000,C3576&lt;=29999),"25000 - 29999",AND(C3576&gt;=30000,C3576&lt;=34999),"30000 - 34999",AND(C3576&gt;=35000,C3576&lt;=39999),"35000 - 39999",AND(C3576&gt;=40000,C3576&lt;=44999),"40000 - 44999",AND(C3576&gt;=45000,C3576&lt;=49999),"45000 - 49999",C3576&gt;=50000,"50000 or more")</f>
        <v>5000 - 9999</v>
      </c>
    </row>
    <row r="3577" spans="1:4" x14ac:dyDescent="0.25">
      <c r="A3577">
        <v>102</v>
      </c>
      <c r="B3577" t="str" cm="1">
        <f t="array" ref="B3577">_xlfn.IFS(Data!F3577 = "successful", "successful",Data!F3577="failed","unsuccessful",Data!F3577="canceled","unsuccessful",Data!F3577="live","live")</f>
        <v>successful</v>
      </c>
      <c r="C3577">
        <v>10000</v>
      </c>
      <c r="D3577" t="str" cm="1">
        <f t="array" ref="D3577">_xlfn.IFS(C3577&lt;1000,"&lt;1000",AND(C3577&gt;=1000,C3577&lt;=4999),"1000 - 4999",AND(C3577&gt;=5000,C3577&lt;=9999),"5000 - 9999",AND(C3577&gt;=10000,C3577&lt;=14999),"10000 - 14999",AND(C3577&gt;=15000,C3577&lt;=19999),"15000 - 19999",AND(C3577&gt;=20000,C3577&lt;=24999),"20000 - 24999",AND(C3577&gt;=25000,C3577&lt;=29999),"25000 - 29999",AND(C3577&gt;=30000,C3577&lt;=34999),"30000 - 34999",AND(C3577&gt;=35000,C3577&lt;=39999),"35000 - 39999",AND(C3577&gt;=40000,C3577&lt;=44999),"40000 - 44999",AND(C3577&gt;=45000,C3577&lt;=49999),"45000 - 49999",C3577&gt;=50000,"50000 or more")</f>
        <v>10000 - 14999</v>
      </c>
    </row>
    <row r="3578" spans="1:4" x14ac:dyDescent="0.25">
      <c r="A3578">
        <v>5</v>
      </c>
      <c r="B3578" t="str" cm="1">
        <f t="array" ref="B3578">_xlfn.IFS(Data!F3578 = "successful", "successful",Data!F3578="failed","unsuccessful",Data!F3578="canceled","unsuccessful",Data!F3578="live","live")</f>
        <v>successful</v>
      </c>
      <c r="C3578">
        <v>100</v>
      </c>
      <c r="D3578" t="str" cm="1">
        <f t="array" ref="D3578">_xlfn.IFS(C3578&lt;1000,"&lt;1000",AND(C3578&gt;=1000,C3578&lt;=4999),"1000 - 4999",AND(C3578&gt;=5000,C3578&lt;=9999),"5000 - 9999",AND(C3578&gt;=10000,C3578&lt;=14999),"10000 - 14999",AND(C3578&gt;=15000,C3578&lt;=19999),"15000 - 19999",AND(C3578&gt;=20000,C3578&lt;=24999),"20000 - 24999",AND(C3578&gt;=25000,C3578&lt;=29999),"25000 - 29999",AND(C3578&gt;=30000,C3578&lt;=34999),"30000 - 34999",AND(C3578&gt;=35000,C3578&lt;=39999),"35000 - 39999",AND(C3578&gt;=40000,C3578&lt;=44999),"40000 - 44999",AND(C3578&gt;=45000,C3578&lt;=49999),"45000 - 49999",C3578&gt;=50000,"50000 or more")</f>
        <v>&lt;1000</v>
      </c>
    </row>
    <row r="3579" spans="1:4" x14ac:dyDescent="0.25">
      <c r="A3579">
        <v>27</v>
      </c>
      <c r="B3579" t="str" cm="1">
        <f t="array" ref="B3579">_xlfn.IFS(Data!F3579 = "successful", "successful",Data!F3579="failed","unsuccessful",Data!F3579="canceled","unsuccessful",Data!F3579="live","live")</f>
        <v>successful</v>
      </c>
      <c r="C3579">
        <v>600</v>
      </c>
      <c r="D3579" t="str" cm="1">
        <f t="array" ref="D3579">_xlfn.IFS(C3579&lt;1000,"&lt;1000",AND(C3579&gt;=1000,C3579&lt;=4999),"1000 - 4999",AND(C3579&gt;=5000,C3579&lt;=9999),"5000 - 9999",AND(C3579&gt;=10000,C3579&lt;=14999),"10000 - 14999",AND(C3579&gt;=15000,C3579&lt;=19999),"15000 - 19999",AND(C3579&gt;=20000,C3579&lt;=24999),"20000 - 24999",AND(C3579&gt;=25000,C3579&lt;=29999),"25000 - 29999",AND(C3579&gt;=30000,C3579&lt;=34999),"30000 - 34999",AND(C3579&gt;=35000,C3579&lt;=39999),"35000 - 39999",AND(C3579&gt;=40000,C3579&lt;=44999),"40000 - 44999",AND(C3579&gt;=45000,C3579&lt;=49999),"45000 - 49999",C3579&gt;=50000,"50000 or more")</f>
        <v>&lt;1000</v>
      </c>
    </row>
    <row r="3580" spans="1:4" x14ac:dyDescent="0.25">
      <c r="A3580">
        <v>37</v>
      </c>
      <c r="B3580" t="str" cm="1">
        <f t="array" ref="B3580">_xlfn.IFS(Data!F3580 = "successful", "successful",Data!F3580="failed","unsuccessful",Data!F3580="canceled","unsuccessful",Data!F3580="live","live")</f>
        <v>successful</v>
      </c>
      <c r="C3580">
        <v>1500</v>
      </c>
      <c r="D3580" t="str" cm="1">
        <f t="array" ref="D3580">_xlfn.IFS(C3580&lt;1000,"&lt;1000",AND(C3580&gt;=1000,C3580&lt;=4999),"1000 - 4999",AND(C3580&gt;=5000,C3580&lt;=9999),"5000 - 9999",AND(C3580&gt;=10000,C3580&lt;=14999),"10000 - 14999",AND(C3580&gt;=15000,C3580&lt;=19999),"15000 - 19999",AND(C3580&gt;=20000,C3580&lt;=24999),"20000 - 24999",AND(C3580&gt;=25000,C3580&lt;=29999),"25000 - 29999",AND(C3580&gt;=30000,C3580&lt;=34999),"30000 - 34999",AND(C3580&gt;=35000,C3580&lt;=39999),"35000 - 39999",AND(C3580&gt;=40000,C3580&lt;=44999),"40000 - 44999",AND(C3580&gt;=45000,C3580&lt;=49999),"45000 - 49999",C3580&gt;=50000,"50000 or more")</f>
        <v>1000 - 4999</v>
      </c>
    </row>
    <row r="3581" spans="1:4" x14ac:dyDescent="0.25">
      <c r="A3581">
        <v>14</v>
      </c>
      <c r="B3581" t="str" cm="1">
        <f t="array" ref="B3581">_xlfn.IFS(Data!F3581 = "successful", "successful",Data!F3581="failed","unsuccessful",Data!F3581="canceled","unsuccessful",Data!F3581="live","live")</f>
        <v>successful</v>
      </c>
      <c r="C3581">
        <v>500</v>
      </c>
      <c r="D3581" t="str" cm="1">
        <f t="array" ref="D3581">_xlfn.IFS(C3581&lt;1000,"&lt;1000",AND(C3581&gt;=1000,C3581&lt;=4999),"1000 - 4999",AND(C3581&gt;=5000,C3581&lt;=9999),"5000 - 9999",AND(C3581&gt;=10000,C3581&lt;=14999),"10000 - 14999",AND(C3581&gt;=15000,C3581&lt;=19999),"15000 - 19999",AND(C3581&gt;=20000,C3581&lt;=24999),"20000 - 24999",AND(C3581&gt;=25000,C3581&lt;=29999),"25000 - 29999",AND(C3581&gt;=30000,C3581&lt;=34999),"30000 - 34999",AND(C3581&gt;=35000,C3581&lt;=39999),"35000 - 39999",AND(C3581&gt;=40000,C3581&lt;=44999),"40000 - 44999",AND(C3581&gt;=45000,C3581&lt;=49999),"45000 - 49999",C3581&gt;=50000,"50000 or more")</f>
        <v>&lt;1000</v>
      </c>
    </row>
    <row r="3582" spans="1:4" x14ac:dyDescent="0.25">
      <c r="A3582">
        <v>27</v>
      </c>
      <c r="B3582" t="str" cm="1">
        <f t="array" ref="B3582">_xlfn.IFS(Data!F3582 = "successful", "successful",Data!F3582="failed","unsuccessful",Data!F3582="canceled","unsuccessful",Data!F3582="live","live")</f>
        <v>successful</v>
      </c>
      <c r="C3582">
        <v>900</v>
      </c>
      <c r="D3582" t="str" cm="1">
        <f t="array" ref="D3582">_xlfn.IFS(C3582&lt;1000,"&lt;1000",AND(C3582&gt;=1000,C3582&lt;=4999),"1000 - 4999",AND(C3582&gt;=5000,C3582&lt;=9999),"5000 - 9999",AND(C3582&gt;=10000,C3582&lt;=14999),"10000 - 14999",AND(C3582&gt;=15000,C3582&lt;=19999),"15000 - 19999",AND(C3582&gt;=20000,C3582&lt;=24999),"20000 - 24999",AND(C3582&gt;=25000,C3582&lt;=29999),"25000 - 29999",AND(C3582&gt;=30000,C3582&lt;=34999),"30000 - 34999",AND(C3582&gt;=35000,C3582&lt;=39999),"35000 - 39999",AND(C3582&gt;=40000,C3582&lt;=44999),"40000 - 44999",AND(C3582&gt;=45000,C3582&lt;=49999),"45000 - 49999",C3582&gt;=50000,"50000 or more")</f>
        <v>&lt;1000</v>
      </c>
    </row>
    <row r="3583" spans="1:4" x14ac:dyDescent="0.25">
      <c r="A3583">
        <v>45</v>
      </c>
      <c r="B3583" t="str" cm="1">
        <f t="array" ref="B3583">_xlfn.IFS(Data!F3583 = "successful", "successful",Data!F3583="failed","unsuccessful",Data!F3583="canceled","unsuccessful",Data!F3583="live","live")</f>
        <v>successful</v>
      </c>
      <c r="C3583">
        <v>1500</v>
      </c>
      <c r="D3583" t="str" cm="1">
        <f t="array" ref="D3583">_xlfn.IFS(C3583&lt;1000,"&lt;1000",AND(C3583&gt;=1000,C3583&lt;=4999),"1000 - 4999",AND(C3583&gt;=5000,C3583&lt;=9999),"5000 - 9999",AND(C3583&gt;=10000,C3583&lt;=14999),"10000 - 14999",AND(C3583&gt;=15000,C3583&lt;=19999),"15000 - 19999",AND(C3583&gt;=20000,C3583&lt;=24999),"20000 - 24999",AND(C3583&gt;=25000,C3583&lt;=29999),"25000 - 29999",AND(C3583&gt;=30000,C3583&lt;=34999),"30000 - 34999",AND(C3583&gt;=35000,C3583&lt;=39999),"35000 - 39999",AND(C3583&gt;=40000,C3583&lt;=44999),"40000 - 44999",AND(C3583&gt;=45000,C3583&lt;=49999),"45000 - 49999",C3583&gt;=50000,"50000 or more")</f>
        <v>1000 - 4999</v>
      </c>
    </row>
    <row r="3584" spans="1:4" x14ac:dyDescent="0.25">
      <c r="A3584">
        <v>49</v>
      </c>
      <c r="B3584" t="str" cm="1">
        <f t="array" ref="B3584">_xlfn.IFS(Data!F3584 = "successful", "successful",Data!F3584="failed","unsuccessful",Data!F3584="canceled","unsuccessful",Data!F3584="live","live")</f>
        <v>successful</v>
      </c>
      <c r="C3584">
        <v>1000</v>
      </c>
      <c r="D3584" t="str" cm="1">
        <f t="array" ref="D3584">_xlfn.IFS(C3584&lt;1000,"&lt;1000",AND(C3584&gt;=1000,C3584&lt;=4999),"1000 - 4999",AND(C3584&gt;=5000,C3584&lt;=9999),"5000 - 9999",AND(C3584&gt;=10000,C3584&lt;=14999),"10000 - 14999",AND(C3584&gt;=15000,C3584&lt;=19999),"15000 - 19999",AND(C3584&gt;=20000,C3584&lt;=24999),"20000 - 24999",AND(C3584&gt;=25000,C3584&lt;=29999),"25000 - 29999",AND(C3584&gt;=30000,C3584&lt;=34999),"30000 - 34999",AND(C3584&gt;=35000,C3584&lt;=39999),"35000 - 39999",AND(C3584&gt;=40000,C3584&lt;=44999),"40000 - 44999",AND(C3584&gt;=45000,C3584&lt;=49999),"45000 - 49999",C3584&gt;=50000,"50000 or more")</f>
        <v>1000 - 4999</v>
      </c>
    </row>
    <row r="3585" spans="1:4" x14ac:dyDescent="0.25">
      <c r="A3585">
        <v>24</v>
      </c>
      <c r="B3585" t="str" cm="1">
        <f t="array" ref="B3585">_xlfn.IFS(Data!F3585 = "successful", "successful",Data!F3585="failed","unsuccessful",Data!F3585="canceled","unsuccessful",Data!F3585="live","live")</f>
        <v>successful</v>
      </c>
      <c r="C3585">
        <v>3000</v>
      </c>
      <c r="D3585" t="str" cm="1">
        <f t="array" ref="D3585">_xlfn.IFS(C3585&lt;1000,"&lt;1000",AND(C3585&gt;=1000,C3585&lt;=4999),"1000 - 4999",AND(C3585&gt;=5000,C3585&lt;=9999),"5000 - 9999",AND(C3585&gt;=10000,C3585&lt;=14999),"10000 - 14999",AND(C3585&gt;=15000,C3585&lt;=19999),"15000 - 19999",AND(C3585&gt;=20000,C3585&lt;=24999),"20000 - 24999",AND(C3585&gt;=25000,C3585&lt;=29999),"25000 - 29999",AND(C3585&gt;=30000,C3585&lt;=34999),"30000 - 34999",AND(C3585&gt;=35000,C3585&lt;=39999),"35000 - 39999",AND(C3585&gt;=40000,C3585&lt;=44999),"40000 - 44999",AND(C3585&gt;=45000,C3585&lt;=49999),"45000 - 49999",C3585&gt;=50000,"50000 or more")</f>
        <v>1000 - 4999</v>
      </c>
    </row>
    <row r="3586" spans="1:4" x14ac:dyDescent="0.25">
      <c r="A3586">
        <v>112</v>
      </c>
      <c r="B3586" t="str" cm="1">
        <f t="array" ref="B3586">_xlfn.IFS(Data!F3586 = "successful", "successful",Data!F3586="failed","unsuccessful",Data!F3586="canceled","unsuccessful",Data!F3586="live","live")</f>
        <v>successful</v>
      </c>
      <c r="C3586">
        <v>3000</v>
      </c>
      <c r="D3586" t="str" cm="1">
        <f t="array" ref="D3586">_xlfn.IFS(C3586&lt;1000,"&lt;1000",AND(C3586&gt;=1000,C3586&lt;=4999),"1000 - 4999",AND(C3586&gt;=5000,C3586&lt;=9999),"5000 - 9999",AND(C3586&gt;=10000,C3586&lt;=14999),"10000 - 14999",AND(C3586&gt;=15000,C3586&lt;=19999),"15000 - 19999",AND(C3586&gt;=20000,C3586&lt;=24999),"20000 - 24999",AND(C3586&gt;=25000,C3586&lt;=29999),"25000 - 29999",AND(C3586&gt;=30000,C3586&lt;=34999),"30000 - 34999",AND(C3586&gt;=35000,C3586&lt;=39999),"35000 - 39999",AND(C3586&gt;=40000,C3586&lt;=44999),"40000 - 44999",AND(C3586&gt;=45000,C3586&lt;=49999),"45000 - 49999",C3586&gt;=50000,"50000 or more")</f>
        <v>1000 - 4999</v>
      </c>
    </row>
    <row r="3587" spans="1:4" x14ac:dyDescent="0.25">
      <c r="A3587">
        <v>23</v>
      </c>
      <c r="B3587" t="str" cm="1">
        <f t="array" ref="B3587">_xlfn.IFS(Data!F3587 = "successful", "successful",Data!F3587="failed","unsuccessful",Data!F3587="canceled","unsuccessful",Data!F3587="live","live")</f>
        <v>successful</v>
      </c>
      <c r="C3587">
        <v>3400</v>
      </c>
      <c r="D3587" t="str" cm="1">
        <f t="array" ref="D3587">_xlfn.IFS(C3587&lt;1000,"&lt;1000",AND(C3587&gt;=1000,C3587&lt;=4999),"1000 - 4999",AND(C3587&gt;=5000,C3587&lt;=9999),"5000 - 9999",AND(C3587&gt;=10000,C3587&lt;=14999),"10000 - 14999",AND(C3587&gt;=15000,C3587&lt;=19999),"15000 - 19999",AND(C3587&gt;=20000,C3587&lt;=24999),"20000 - 24999",AND(C3587&gt;=25000,C3587&lt;=29999),"25000 - 29999",AND(C3587&gt;=30000,C3587&lt;=34999),"30000 - 34999",AND(C3587&gt;=35000,C3587&lt;=39999),"35000 - 39999",AND(C3587&gt;=40000,C3587&lt;=44999),"40000 - 44999",AND(C3587&gt;=45000,C3587&lt;=49999),"45000 - 49999",C3587&gt;=50000,"50000 or more")</f>
        <v>1000 - 4999</v>
      </c>
    </row>
    <row r="3588" spans="1:4" x14ac:dyDescent="0.25">
      <c r="A3588">
        <v>54</v>
      </c>
      <c r="B3588" t="str" cm="1">
        <f t="array" ref="B3588">_xlfn.IFS(Data!F3588 = "successful", "successful",Data!F3588="failed","unsuccessful",Data!F3588="canceled","unsuccessful",Data!F3588="live","live")</f>
        <v>successful</v>
      </c>
      <c r="C3588">
        <v>7500</v>
      </c>
      <c r="D3588" t="str" cm="1">
        <f t="array" ref="D3588">_xlfn.IFS(C3588&lt;1000,"&lt;1000",AND(C3588&gt;=1000,C3588&lt;=4999),"1000 - 4999",AND(C3588&gt;=5000,C3588&lt;=9999),"5000 - 9999",AND(C3588&gt;=10000,C3588&lt;=14999),"10000 - 14999",AND(C3588&gt;=15000,C3588&lt;=19999),"15000 - 19999",AND(C3588&gt;=20000,C3588&lt;=24999),"20000 - 24999",AND(C3588&gt;=25000,C3588&lt;=29999),"25000 - 29999",AND(C3588&gt;=30000,C3588&lt;=34999),"30000 - 34999",AND(C3588&gt;=35000,C3588&lt;=39999),"35000 - 39999",AND(C3588&gt;=40000,C3588&lt;=44999),"40000 - 44999",AND(C3588&gt;=45000,C3588&lt;=49999),"45000 - 49999",C3588&gt;=50000,"50000 or more")</f>
        <v>5000 - 9999</v>
      </c>
    </row>
    <row r="3589" spans="1:4" x14ac:dyDescent="0.25">
      <c r="A3589">
        <v>28</v>
      </c>
      <c r="B3589" t="str" cm="1">
        <f t="array" ref="B3589">_xlfn.IFS(Data!F3589 = "successful", "successful",Data!F3589="failed","unsuccessful",Data!F3589="canceled","unsuccessful",Data!F3589="live","live")</f>
        <v>successful</v>
      </c>
      <c r="C3589">
        <v>500</v>
      </c>
      <c r="D3589" t="str" cm="1">
        <f t="array" ref="D3589">_xlfn.IFS(C3589&lt;1000,"&lt;1000",AND(C3589&gt;=1000,C3589&lt;=4999),"1000 - 4999",AND(C3589&gt;=5000,C3589&lt;=9999),"5000 - 9999",AND(C3589&gt;=10000,C3589&lt;=14999),"10000 - 14999",AND(C3589&gt;=15000,C3589&lt;=19999),"15000 - 19999",AND(C3589&gt;=20000,C3589&lt;=24999),"20000 - 24999",AND(C3589&gt;=25000,C3589&lt;=29999),"25000 - 29999",AND(C3589&gt;=30000,C3589&lt;=34999),"30000 - 34999",AND(C3589&gt;=35000,C3589&lt;=39999),"35000 - 39999",AND(C3589&gt;=40000,C3589&lt;=44999),"40000 - 44999",AND(C3589&gt;=45000,C3589&lt;=49999),"45000 - 49999",C3589&gt;=50000,"50000 or more")</f>
        <v>&lt;1000</v>
      </c>
    </row>
    <row r="3590" spans="1:4" x14ac:dyDescent="0.25">
      <c r="A3590">
        <v>11</v>
      </c>
      <c r="B3590" t="str" cm="1">
        <f t="array" ref="B3590">_xlfn.IFS(Data!F3590 = "successful", "successful",Data!F3590="failed","unsuccessful",Data!F3590="canceled","unsuccessful",Data!F3590="live","live")</f>
        <v>successful</v>
      </c>
      <c r="C3590">
        <v>200</v>
      </c>
      <c r="D3590" t="str" cm="1">
        <f t="array" ref="D3590">_xlfn.IFS(C3590&lt;1000,"&lt;1000",AND(C3590&gt;=1000,C3590&lt;=4999),"1000 - 4999",AND(C3590&gt;=5000,C3590&lt;=9999),"5000 - 9999",AND(C3590&gt;=10000,C3590&lt;=14999),"10000 - 14999",AND(C3590&gt;=15000,C3590&lt;=19999),"15000 - 19999",AND(C3590&gt;=20000,C3590&lt;=24999),"20000 - 24999",AND(C3590&gt;=25000,C3590&lt;=29999),"25000 - 29999",AND(C3590&gt;=30000,C3590&lt;=34999),"30000 - 34999",AND(C3590&gt;=35000,C3590&lt;=39999),"35000 - 39999",AND(C3590&gt;=40000,C3590&lt;=44999),"40000 - 44999",AND(C3590&gt;=45000,C3590&lt;=49999),"45000 - 49999",C3590&gt;=50000,"50000 or more")</f>
        <v>&lt;1000</v>
      </c>
    </row>
    <row r="3591" spans="1:4" x14ac:dyDescent="0.25">
      <c r="A3591">
        <v>62</v>
      </c>
      <c r="B3591" t="str" cm="1">
        <f t="array" ref="B3591">_xlfn.IFS(Data!F3591 = "successful", "successful",Data!F3591="failed","unsuccessful",Data!F3591="canceled","unsuccessful",Data!F3591="live","live")</f>
        <v>successful</v>
      </c>
      <c r="C3591">
        <v>4000</v>
      </c>
      <c r="D3591" t="str" cm="1">
        <f t="array" ref="D3591">_xlfn.IFS(C3591&lt;1000,"&lt;1000",AND(C3591&gt;=1000,C3591&lt;=4999),"1000 - 4999",AND(C3591&gt;=5000,C3591&lt;=9999),"5000 - 9999",AND(C3591&gt;=10000,C3591&lt;=14999),"10000 - 14999",AND(C3591&gt;=15000,C3591&lt;=19999),"15000 - 19999",AND(C3591&gt;=20000,C3591&lt;=24999),"20000 - 24999",AND(C3591&gt;=25000,C3591&lt;=29999),"25000 - 29999",AND(C3591&gt;=30000,C3591&lt;=34999),"30000 - 34999",AND(C3591&gt;=35000,C3591&lt;=39999),"35000 - 39999",AND(C3591&gt;=40000,C3591&lt;=44999),"40000 - 44999",AND(C3591&gt;=45000,C3591&lt;=49999),"45000 - 49999",C3591&gt;=50000,"50000 or more")</f>
        <v>1000 - 4999</v>
      </c>
    </row>
    <row r="3592" spans="1:4" x14ac:dyDescent="0.25">
      <c r="A3592">
        <v>73</v>
      </c>
      <c r="B3592" t="str" cm="1">
        <f t="array" ref="B3592">_xlfn.IFS(Data!F3592 = "successful", "successful",Data!F3592="failed","unsuccessful",Data!F3592="canceled","unsuccessful",Data!F3592="live","live")</f>
        <v>successful</v>
      </c>
      <c r="C3592">
        <v>5000</v>
      </c>
      <c r="D3592" t="str" cm="1">
        <f t="array" ref="D3592">_xlfn.IFS(C3592&lt;1000,"&lt;1000",AND(C3592&gt;=1000,C3592&lt;=4999),"1000 - 4999",AND(C3592&gt;=5000,C3592&lt;=9999),"5000 - 9999",AND(C3592&gt;=10000,C3592&lt;=14999),"10000 - 14999",AND(C3592&gt;=15000,C3592&lt;=19999),"15000 - 19999",AND(C3592&gt;=20000,C3592&lt;=24999),"20000 - 24999",AND(C3592&gt;=25000,C3592&lt;=29999),"25000 - 29999",AND(C3592&gt;=30000,C3592&lt;=34999),"30000 - 34999",AND(C3592&gt;=35000,C3592&lt;=39999),"35000 - 39999",AND(C3592&gt;=40000,C3592&lt;=44999),"40000 - 44999",AND(C3592&gt;=45000,C3592&lt;=49999),"45000 - 49999",C3592&gt;=50000,"50000 or more")</f>
        <v>5000 - 9999</v>
      </c>
    </row>
    <row r="3593" spans="1:4" x14ac:dyDescent="0.25">
      <c r="A3593">
        <v>18</v>
      </c>
      <c r="B3593" t="str" cm="1">
        <f t="array" ref="B3593">_xlfn.IFS(Data!F3593 = "successful", "successful",Data!F3593="failed","unsuccessful",Data!F3593="canceled","unsuccessful",Data!F3593="live","live")</f>
        <v>successful</v>
      </c>
      <c r="C3593">
        <v>700</v>
      </c>
      <c r="D3593" t="str" cm="1">
        <f t="array" ref="D3593">_xlfn.IFS(C3593&lt;1000,"&lt;1000",AND(C3593&gt;=1000,C3593&lt;=4999),"1000 - 4999",AND(C3593&gt;=5000,C3593&lt;=9999),"5000 - 9999",AND(C3593&gt;=10000,C3593&lt;=14999),"10000 - 14999",AND(C3593&gt;=15000,C3593&lt;=19999),"15000 - 19999",AND(C3593&gt;=20000,C3593&lt;=24999),"20000 - 24999",AND(C3593&gt;=25000,C3593&lt;=29999),"25000 - 29999",AND(C3593&gt;=30000,C3593&lt;=34999),"30000 - 34999",AND(C3593&gt;=35000,C3593&lt;=39999),"35000 - 39999",AND(C3593&gt;=40000,C3593&lt;=44999),"40000 - 44999",AND(C3593&gt;=45000,C3593&lt;=49999),"45000 - 49999",C3593&gt;=50000,"50000 or more")</f>
        <v>&lt;1000</v>
      </c>
    </row>
    <row r="3594" spans="1:4" x14ac:dyDescent="0.25">
      <c r="A3594">
        <v>35</v>
      </c>
      <c r="B3594" t="str" cm="1">
        <f t="array" ref="B3594">_xlfn.IFS(Data!F3594 = "successful", "successful",Data!F3594="failed","unsuccessful",Data!F3594="canceled","unsuccessful",Data!F3594="live","live")</f>
        <v>successful</v>
      </c>
      <c r="C3594">
        <v>2000</v>
      </c>
      <c r="D3594" t="str" cm="1">
        <f t="array" ref="D3594">_xlfn.IFS(C3594&lt;1000,"&lt;1000",AND(C3594&gt;=1000,C3594&lt;=4999),"1000 - 4999",AND(C3594&gt;=5000,C3594&lt;=9999),"5000 - 9999",AND(C3594&gt;=10000,C3594&lt;=14999),"10000 - 14999",AND(C3594&gt;=15000,C3594&lt;=19999),"15000 - 19999",AND(C3594&gt;=20000,C3594&lt;=24999),"20000 - 24999",AND(C3594&gt;=25000,C3594&lt;=29999),"25000 - 29999",AND(C3594&gt;=30000,C3594&lt;=34999),"30000 - 34999",AND(C3594&gt;=35000,C3594&lt;=39999),"35000 - 39999",AND(C3594&gt;=40000,C3594&lt;=44999),"40000 - 44999",AND(C3594&gt;=45000,C3594&lt;=49999),"45000 - 49999",C3594&gt;=50000,"50000 or more")</f>
        <v>1000 - 4999</v>
      </c>
    </row>
    <row r="3595" spans="1:4" x14ac:dyDescent="0.25">
      <c r="A3595">
        <v>43</v>
      </c>
      <c r="B3595" t="str" cm="1">
        <f t="array" ref="B3595">_xlfn.IFS(Data!F3595 = "successful", "successful",Data!F3595="failed","unsuccessful",Data!F3595="canceled","unsuccessful",Data!F3595="live","live")</f>
        <v>successful</v>
      </c>
      <c r="C3595">
        <v>3000</v>
      </c>
      <c r="D3595" t="str" cm="1">
        <f t="array" ref="D3595">_xlfn.IFS(C3595&lt;1000,"&lt;1000",AND(C3595&gt;=1000,C3595&lt;=4999),"1000 - 4999",AND(C3595&gt;=5000,C3595&lt;=9999),"5000 - 9999",AND(C3595&gt;=10000,C3595&lt;=14999),"10000 - 14999",AND(C3595&gt;=15000,C3595&lt;=19999),"15000 - 19999",AND(C3595&gt;=20000,C3595&lt;=24999),"20000 - 24999",AND(C3595&gt;=25000,C3595&lt;=29999),"25000 - 29999",AND(C3595&gt;=30000,C3595&lt;=34999),"30000 - 34999",AND(C3595&gt;=35000,C3595&lt;=39999),"35000 - 39999",AND(C3595&gt;=40000,C3595&lt;=44999),"40000 - 44999",AND(C3595&gt;=45000,C3595&lt;=49999),"45000 - 49999",C3595&gt;=50000,"50000 or more")</f>
        <v>1000 - 4999</v>
      </c>
    </row>
    <row r="3596" spans="1:4" x14ac:dyDescent="0.25">
      <c r="A3596">
        <v>36</v>
      </c>
      <c r="B3596" t="str" cm="1">
        <f t="array" ref="B3596">_xlfn.IFS(Data!F3596 = "successful", "successful",Data!F3596="failed","unsuccessful",Data!F3596="canceled","unsuccessful",Data!F3596="live","live")</f>
        <v>successful</v>
      </c>
      <c r="C3596">
        <v>1600</v>
      </c>
      <c r="D3596" t="str" cm="1">
        <f t="array" ref="D3596">_xlfn.IFS(C3596&lt;1000,"&lt;1000",AND(C3596&gt;=1000,C3596&lt;=4999),"1000 - 4999",AND(C3596&gt;=5000,C3596&lt;=9999),"5000 - 9999",AND(C3596&gt;=10000,C3596&lt;=14999),"10000 - 14999",AND(C3596&gt;=15000,C3596&lt;=19999),"15000 - 19999",AND(C3596&gt;=20000,C3596&lt;=24999),"20000 - 24999",AND(C3596&gt;=25000,C3596&lt;=29999),"25000 - 29999",AND(C3596&gt;=30000,C3596&lt;=34999),"30000 - 34999",AND(C3596&gt;=35000,C3596&lt;=39999),"35000 - 39999",AND(C3596&gt;=40000,C3596&lt;=44999),"40000 - 44999",AND(C3596&gt;=45000,C3596&lt;=49999),"45000 - 49999",C3596&gt;=50000,"50000 or more")</f>
        <v>1000 - 4999</v>
      </c>
    </row>
    <row r="3597" spans="1:4" x14ac:dyDescent="0.25">
      <c r="A3597">
        <v>62</v>
      </c>
      <c r="B3597" t="str" cm="1">
        <f t="array" ref="B3597">_xlfn.IFS(Data!F3597 = "successful", "successful",Data!F3597="failed","unsuccessful",Data!F3597="canceled","unsuccessful",Data!F3597="live","live")</f>
        <v>successful</v>
      </c>
      <c r="C3597">
        <v>2600</v>
      </c>
      <c r="D3597" t="str" cm="1">
        <f t="array" ref="D3597">_xlfn.IFS(C3597&lt;1000,"&lt;1000",AND(C3597&gt;=1000,C3597&lt;=4999),"1000 - 4999",AND(C3597&gt;=5000,C3597&lt;=9999),"5000 - 9999",AND(C3597&gt;=10000,C3597&lt;=14999),"10000 - 14999",AND(C3597&gt;=15000,C3597&lt;=19999),"15000 - 19999",AND(C3597&gt;=20000,C3597&lt;=24999),"20000 - 24999",AND(C3597&gt;=25000,C3597&lt;=29999),"25000 - 29999",AND(C3597&gt;=30000,C3597&lt;=34999),"30000 - 34999",AND(C3597&gt;=35000,C3597&lt;=39999),"35000 - 39999",AND(C3597&gt;=40000,C3597&lt;=44999),"40000 - 44999",AND(C3597&gt;=45000,C3597&lt;=49999),"45000 - 49999",C3597&gt;=50000,"50000 or more")</f>
        <v>1000 - 4999</v>
      </c>
    </row>
    <row r="3598" spans="1:4" x14ac:dyDescent="0.25">
      <c r="A3598">
        <v>15</v>
      </c>
      <c r="B3598" t="str" cm="1">
        <f t="array" ref="B3598">_xlfn.IFS(Data!F3598 = "successful", "successful",Data!F3598="failed","unsuccessful",Data!F3598="canceled","unsuccessful",Data!F3598="live","live")</f>
        <v>successful</v>
      </c>
      <c r="C3598">
        <v>1100</v>
      </c>
      <c r="D3598" t="str" cm="1">
        <f t="array" ref="D3598">_xlfn.IFS(C3598&lt;1000,"&lt;1000",AND(C3598&gt;=1000,C3598&lt;=4999),"1000 - 4999",AND(C3598&gt;=5000,C3598&lt;=9999),"5000 - 9999",AND(C3598&gt;=10000,C3598&lt;=14999),"10000 - 14999",AND(C3598&gt;=15000,C3598&lt;=19999),"15000 - 19999",AND(C3598&gt;=20000,C3598&lt;=24999),"20000 - 24999",AND(C3598&gt;=25000,C3598&lt;=29999),"25000 - 29999",AND(C3598&gt;=30000,C3598&lt;=34999),"30000 - 34999",AND(C3598&gt;=35000,C3598&lt;=39999),"35000 - 39999",AND(C3598&gt;=40000,C3598&lt;=44999),"40000 - 44999",AND(C3598&gt;=45000,C3598&lt;=49999),"45000 - 49999",C3598&gt;=50000,"50000 or more")</f>
        <v>1000 - 4999</v>
      </c>
    </row>
    <row r="3599" spans="1:4" x14ac:dyDescent="0.25">
      <c r="A3599">
        <v>33</v>
      </c>
      <c r="B3599" t="str" cm="1">
        <f t="array" ref="B3599">_xlfn.IFS(Data!F3599 = "successful", "successful",Data!F3599="failed","unsuccessful",Data!F3599="canceled","unsuccessful",Data!F3599="live","live")</f>
        <v>successful</v>
      </c>
      <c r="C3599">
        <v>2500</v>
      </c>
      <c r="D3599" t="str" cm="1">
        <f t="array" ref="D3599">_xlfn.IFS(C3599&lt;1000,"&lt;1000",AND(C3599&gt;=1000,C3599&lt;=4999),"1000 - 4999",AND(C3599&gt;=5000,C3599&lt;=9999),"5000 - 9999",AND(C3599&gt;=10000,C3599&lt;=14999),"10000 - 14999",AND(C3599&gt;=15000,C3599&lt;=19999),"15000 - 19999",AND(C3599&gt;=20000,C3599&lt;=24999),"20000 - 24999",AND(C3599&gt;=25000,C3599&lt;=29999),"25000 - 29999",AND(C3599&gt;=30000,C3599&lt;=34999),"30000 - 34999",AND(C3599&gt;=35000,C3599&lt;=39999),"35000 - 39999",AND(C3599&gt;=40000,C3599&lt;=44999),"40000 - 44999",AND(C3599&gt;=45000,C3599&lt;=49999),"45000 - 49999",C3599&gt;=50000,"50000 or more")</f>
        <v>1000 - 4999</v>
      </c>
    </row>
    <row r="3600" spans="1:4" x14ac:dyDescent="0.25">
      <c r="A3600">
        <v>27</v>
      </c>
      <c r="B3600" t="str" cm="1">
        <f t="array" ref="B3600">_xlfn.IFS(Data!F3600 = "successful", "successful",Data!F3600="failed","unsuccessful",Data!F3600="canceled","unsuccessful",Data!F3600="live","live")</f>
        <v>successful</v>
      </c>
      <c r="C3600">
        <v>1000</v>
      </c>
      <c r="D3600" t="str" cm="1">
        <f t="array" ref="D3600">_xlfn.IFS(C3600&lt;1000,"&lt;1000",AND(C3600&gt;=1000,C3600&lt;=4999),"1000 - 4999",AND(C3600&gt;=5000,C3600&lt;=9999),"5000 - 9999",AND(C3600&gt;=10000,C3600&lt;=14999),"10000 - 14999",AND(C3600&gt;=15000,C3600&lt;=19999),"15000 - 19999",AND(C3600&gt;=20000,C3600&lt;=24999),"20000 - 24999",AND(C3600&gt;=25000,C3600&lt;=29999),"25000 - 29999",AND(C3600&gt;=30000,C3600&lt;=34999),"30000 - 34999",AND(C3600&gt;=35000,C3600&lt;=39999),"35000 - 39999",AND(C3600&gt;=40000,C3600&lt;=44999),"40000 - 44999",AND(C3600&gt;=45000,C3600&lt;=49999),"45000 - 49999",C3600&gt;=50000,"50000 or more")</f>
        <v>1000 - 4999</v>
      </c>
    </row>
    <row r="3601" spans="1:4" x14ac:dyDescent="0.25">
      <c r="A3601">
        <v>17</v>
      </c>
      <c r="B3601" t="str" cm="1">
        <f t="array" ref="B3601">_xlfn.IFS(Data!F3601 = "successful", "successful",Data!F3601="failed","unsuccessful",Data!F3601="canceled","unsuccessful",Data!F3601="live","live")</f>
        <v>successful</v>
      </c>
      <c r="C3601">
        <v>500</v>
      </c>
      <c r="D3601" t="str" cm="1">
        <f t="array" ref="D3601">_xlfn.IFS(C3601&lt;1000,"&lt;1000",AND(C3601&gt;=1000,C3601&lt;=4999),"1000 - 4999",AND(C3601&gt;=5000,C3601&lt;=9999),"5000 - 9999",AND(C3601&gt;=10000,C3601&lt;=14999),"10000 - 14999",AND(C3601&gt;=15000,C3601&lt;=19999),"15000 - 19999",AND(C3601&gt;=20000,C3601&lt;=24999),"20000 - 24999",AND(C3601&gt;=25000,C3601&lt;=29999),"25000 - 29999",AND(C3601&gt;=30000,C3601&lt;=34999),"30000 - 34999",AND(C3601&gt;=35000,C3601&lt;=39999),"35000 - 39999",AND(C3601&gt;=40000,C3601&lt;=44999),"40000 - 44999",AND(C3601&gt;=45000,C3601&lt;=49999),"45000 - 49999",C3601&gt;=50000,"50000 or more")</f>
        <v>&lt;1000</v>
      </c>
    </row>
    <row r="3602" spans="1:4" x14ac:dyDescent="0.25">
      <c r="A3602">
        <v>4</v>
      </c>
      <c r="B3602" t="str" cm="1">
        <f t="array" ref="B3602">_xlfn.IFS(Data!F3602 = "successful", "successful",Data!F3602="failed","unsuccessful",Data!F3602="canceled","unsuccessful",Data!F3602="live","live")</f>
        <v>successful</v>
      </c>
      <c r="C3602">
        <v>10</v>
      </c>
      <c r="D3602" t="str" cm="1">
        <f t="array" ref="D3602">_xlfn.IFS(C3602&lt;1000,"&lt;1000",AND(C3602&gt;=1000,C3602&lt;=4999),"1000 - 4999",AND(C3602&gt;=5000,C3602&lt;=9999),"5000 - 9999",AND(C3602&gt;=10000,C3602&lt;=14999),"10000 - 14999",AND(C3602&gt;=15000,C3602&lt;=19999),"15000 - 19999",AND(C3602&gt;=20000,C3602&lt;=24999),"20000 - 24999",AND(C3602&gt;=25000,C3602&lt;=29999),"25000 - 29999",AND(C3602&gt;=30000,C3602&lt;=34999),"30000 - 34999",AND(C3602&gt;=35000,C3602&lt;=39999),"35000 - 39999",AND(C3602&gt;=40000,C3602&lt;=44999),"40000 - 44999",AND(C3602&gt;=45000,C3602&lt;=49999),"45000 - 49999",C3602&gt;=50000,"50000 or more")</f>
        <v>&lt;1000</v>
      </c>
    </row>
    <row r="3603" spans="1:4" x14ac:dyDescent="0.25">
      <c r="A3603">
        <v>53</v>
      </c>
      <c r="B3603" t="str" cm="1">
        <f t="array" ref="B3603">_xlfn.IFS(Data!F3603 = "successful", "successful",Data!F3603="failed","unsuccessful",Data!F3603="canceled","unsuccessful",Data!F3603="live","live")</f>
        <v>successful</v>
      </c>
      <c r="C3603">
        <v>2000</v>
      </c>
      <c r="D3603" t="str" cm="1">
        <f t="array" ref="D3603">_xlfn.IFS(C3603&lt;1000,"&lt;1000",AND(C3603&gt;=1000,C3603&lt;=4999),"1000 - 4999",AND(C3603&gt;=5000,C3603&lt;=9999),"5000 - 9999",AND(C3603&gt;=10000,C3603&lt;=14999),"10000 - 14999",AND(C3603&gt;=15000,C3603&lt;=19999),"15000 - 19999",AND(C3603&gt;=20000,C3603&lt;=24999),"20000 - 24999",AND(C3603&gt;=25000,C3603&lt;=29999),"25000 - 29999",AND(C3603&gt;=30000,C3603&lt;=34999),"30000 - 34999",AND(C3603&gt;=35000,C3603&lt;=39999),"35000 - 39999",AND(C3603&gt;=40000,C3603&lt;=44999),"40000 - 44999",AND(C3603&gt;=45000,C3603&lt;=49999),"45000 - 49999",C3603&gt;=50000,"50000 or more")</f>
        <v>1000 - 4999</v>
      </c>
    </row>
    <row r="3604" spans="1:4" x14ac:dyDescent="0.25">
      <c r="A3604">
        <v>49</v>
      </c>
      <c r="B3604" t="str" cm="1">
        <f t="array" ref="B3604">_xlfn.IFS(Data!F3604 = "successful", "successful",Data!F3604="failed","unsuccessful",Data!F3604="canceled","unsuccessful",Data!F3604="live","live")</f>
        <v>successful</v>
      </c>
      <c r="C3604">
        <v>4000</v>
      </c>
      <c r="D3604" t="str" cm="1">
        <f t="array" ref="D3604">_xlfn.IFS(C3604&lt;1000,"&lt;1000",AND(C3604&gt;=1000,C3604&lt;=4999),"1000 - 4999",AND(C3604&gt;=5000,C3604&lt;=9999),"5000 - 9999",AND(C3604&gt;=10000,C3604&lt;=14999),"10000 - 14999",AND(C3604&gt;=15000,C3604&lt;=19999),"15000 - 19999",AND(C3604&gt;=20000,C3604&lt;=24999),"20000 - 24999",AND(C3604&gt;=25000,C3604&lt;=29999),"25000 - 29999",AND(C3604&gt;=30000,C3604&lt;=34999),"30000 - 34999",AND(C3604&gt;=35000,C3604&lt;=39999),"35000 - 39999",AND(C3604&gt;=40000,C3604&lt;=44999),"40000 - 44999",AND(C3604&gt;=45000,C3604&lt;=49999),"45000 - 49999",C3604&gt;=50000,"50000 or more")</f>
        <v>1000 - 4999</v>
      </c>
    </row>
    <row r="3605" spans="1:4" x14ac:dyDescent="0.25">
      <c r="A3605">
        <v>57</v>
      </c>
      <c r="B3605" t="str" cm="1">
        <f t="array" ref="B3605">_xlfn.IFS(Data!F3605 = "successful", "successful",Data!F3605="failed","unsuccessful",Data!F3605="canceled","unsuccessful",Data!F3605="live","live")</f>
        <v>successful</v>
      </c>
      <c r="C3605">
        <v>1500</v>
      </c>
      <c r="D3605" t="str" cm="1">
        <f t="array" ref="D3605">_xlfn.IFS(C3605&lt;1000,"&lt;1000",AND(C3605&gt;=1000,C3605&lt;=4999),"1000 - 4999",AND(C3605&gt;=5000,C3605&lt;=9999),"5000 - 9999",AND(C3605&gt;=10000,C3605&lt;=14999),"10000 - 14999",AND(C3605&gt;=15000,C3605&lt;=19999),"15000 - 19999",AND(C3605&gt;=20000,C3605&lt;=24999),"20000 - 24999",AND(C3605&gt;=25000,C3605&lt;=29999),"25000 - 29999",AND(C3605&gt;=30000,C3605&lt;=34999),"30000 - 34999",AND(C3605&gt;=35000,C3605&lt;=39999),"35000 - 39999",AND(C3605&gt;=40000,C3605&lt;=44999),"40000 - 44999",AND(C3605&gt;=45000,C3605&lt;=49999),"45000 - 49999",C3605&gt;=50000,"50000 or more")</f>
        <v>1000 - 4999</v>
      </c>
    </row>
    <row r="3606" spans="1:4" x14ac:dyDescent="0.25">
      <c r="A3606">
        <v>69</v>
      </c>
      <c r="B3606" t="str" cm="1">
        <f t="array" ref="B3606">_xlfn.IFS(Data!F3606 = "successful", "successful",Data!F3606="failed","unsuccessful",Data!F3606="canceled","unsuccessful",Data!F3606="live","live")</f>
        <v>successful</v>
      </c>
      <c r="C3606">
        <v>3000</v>
      </c>
      <c r="D3606" t="str" cm="1">
        <f t="array" ref="D3606">_xlfn.IFS(C3606&lt;1000,"&lt;1000",AND(C3606&gt;=1000,C3606&lt;=4999),"1000 - 4999",AND(C3606&gt;=5000,C3606&lt;=9999),"5000 - 9999",AND(C3606&gt;=10000,C3606&lt;=14999),"10000 - 14999",AND(C3606&gt;=15000,C3606&lt;=19999),"15000 - 19999",AND(C3606&gt;=20000,C3606&lt;=24999),"20000 - 24999",AND(C3606&gt;=25000,C3606&lt;=29999),"25000 - 29999",AND(C3606&gt;=30000,C3606&lt;=34999),"30000 - 34999",AND(C3606&gt;=35000,C3606&lt;=39999),"35000 - 39999",AND(C3606&gt;=40000,C3606&lt;=44999),"40000 - 44999",AND(C3606&gt;=45000,C3606&lt;=49999),"45000 - 49999",C3606&gt;=50000,"50000 or more")</f>
        <v>1000 - 4999</v>
      </c>
    </row>
    <row r="3607" spans="1:4" x14ac:dyDescent="0.25">
      <c r="A3607">
        <v>15</v>
      </c>
      <c r="B3607" t="str" cm="1">
        <f t="array" ref="B3607">_xlfn.IFS(Data!F3607 = "successful", "successful",Data!F3607="failed","unsuccessful",Data!F3607="canceled","unsuccessful",Data!F3607="live","live")</f>
        <v>successful</v>
      </c>
      <c r="C3607">
        <v>250</v>
      </c>
      <c r="D3607" t="str" cm="1">
        <f t="array" ref="D3607">_xlfn.IFS(C3607&lt;1000,"&lt;1000",AND(C3607&gt;=1000,C3607&lt;=4999),"1000 - 4999",AND(C3607&gt;=5000,C3607&lt;=9999),"5000 - 9999",AND(C3607&gt;=10000,C3607&lt;=14999),"10000 - 14999",AND(C3607&gt;=15000,C3607&lt;=19999),"15000 - 19999",AND(C3607&gt;=20000,C3607&lt;=24999),"20000 - 24999",AND(C3607&gt;=25000,C3607&lt;=29999),"25000 - 29999",AND(C3607&gt;=30000,C3607&lt;=34999),"30000 - 34999",AND(C3607&gt;=35000,C3607&lt;=39999),"35000 - 39999",AND(C3607&gt;=40000,C3607&lt;=44999),"40000 - 44999",AND(C3607&gt;=45000,C3607&lt;=49999),"45000 - 49999",C3607&gt;=50000,"50000 or more")</f>
        <v>&lt;1000</v>
      </c>
    </row>
    <row r="3608" spans="1:4" x14ac:dyDescent="0.25">
      <c r="A3608">
        <v>64</v>
      </c>
      <c r="B3608" t="str" cm="1">
        <f t="array" ref="B3608">_xlfn.IFS(Data!F3608 = "successful", "successful",Data!F3608="failed","unsuccessful",Data!F3608="canceled","unsuccessful",Data!F3608="live","live")</f>
        <v>successful</v>
      </c>
      <c r="C3608">
        <v>3000</v>
      </c>
      <c r="D3608" t="str" cm="1">
        <f t="array" ref="D3608">_xlfn.IFS(C3608&lt;1000,"&lt;1000",AND(C3608&gt;=1000,C3608&lt;=4999),"1000 - 4999",AND(C3608&gt;=5000,C3608&lt;=9999),"5000 - 9999",AND(C3608&gt;=10000,C3608&lt;=14999),"10000 - 14999",AND(C3608&gt;=15000,C3608&lt;=19999),"15000 - 19999",AND(C3608&gt;=20000,C3608&lt;=24999),"20000 - 24999",AND(C3608&gt;=25000,C3608&lt;=29999),"25000 - 29999",AND(C3608&gt;=30000,C3608&lt;=34999),"30000 - 34999",AND(C3608&gt;=35000,C3608&lt;=39999),"35000 - 39999",AND(C3608&gt;=40000,C3608&lt;=44999),"40000 - 44999",AND(C3608&gt;=45000,C3608&lt;=49999),"45000 - 49999",C3608&gt;=50000,"50000 or more")</f>
        <v>1000 - 4999</v>
      </c>
    </row>
    <row r="3609" spans="1:4" x14ac:dyDescent="0.25">
      <c r="A3609">
        <v>20</v>
      </c>
      <c r="B3609" t="str" cm="1">
        <f t="array" ref="B3609">_xlfn.IFS(Data!F3609 = "successful", "successful",Data!F3609="failed","unsuccessful",Data!F3609="canceled","unsuccessful",Data!F3609="live","live")</f>
        <v>successful</v>
      </c>
      <c r="C3609">
        <v>550</v>
      </c>
      <c r="D3609" t="str" cm="1">
        <f t="array" ref="D3609">_xlfn.IFS(C3609&lt;1000,"&lt;1000",AND(C3609&gt;=1000,C3609&lt;=4999),"1000 - 4999",AND(C3609&gt;=5000,C3609&lt;=9999),"5000 - 9999",AND(C3609&gt;=10000,C3609&lt;=14999),"10000 - 14999",AND(C3609&gt;=15000,C3609&lt;=19999),"15000 - 19999",AND(C3609&gt;=20000,C3609&lt;=24999),"20000 - 24999",AND(C3609&gt;=25000,C3609&lt;=29999),"25000 - 29999",AND(C3609&gt;=30000,C3609&lt;=34999),"30000 - 34999",AND(C3609&gt;=35000,C3609&lt;=39999),"35000 - 39999",AND(C3609&gt;=40000,C3609&lt;=44999),"40000 - 44999",AND(C3609&gt;=45000,C3609&lt;=49999),"45000 - 49999",C3609&gt;=50000,"50000 or more")</f>
        <v>&lt;1000</v>
      </c>
    </row>
    <row r="3610" spans="1:4" x14ac:dyDescent="0.25">
      <c r="A3610">
        <v>27</v>
      </c>
      <c r="B3610" t="str" cm="1">
        <f t="array" ref="B3610">_xlfn.IFS(Data!F3610 = "successful", "successful",Data!F3610="failed","unsuccessful",Data!F3610="canceled","unsuccessful",Data!F3610="live","live")</f>
        <v>successful</v>
      </c>
      <c r="C3610">
        <v>800</v>
      </c>
      <c r="D3610" t="str" cm="1">
        <f t="array" ref="D3610">_xlfn.IFS(C3610&lt;1000,"&lt;1000",AND(C3610&gt;=1000,C3610&lt;=4999),"1000 - 4999",AND(C3610&gt;=5000,C3610&lt;=9999),"5000 - 9999",AND(C3610&gt;=10000,C3610&lt;=14999),"10000 - 14999",AND(C3610&gt;=15000,C3610&lt;=19999),"15000 - 19999",AND(C3610&gt;=20000,C3610&lt;=24999),"20000 - 24999",AND(C3610&gt;=25000,C3610&lt;=29999),"25000 - 29999",AND(C3610&gt;=30000,C3610&lt;=34999),"30000 - 34999",AND(C3610&gt;=35000,C3610&lt;=39999),"35000 - 39999",AND(C3610&gt;=40000,C3610&lt;=44999),"40000 - 44999",AND(C3610&gt;=45000,C3610&lt;=49999),"45000 - 49999",C3610&gt;=50000,"50000 or more")</f>
        <v>&lt;1000</v>
      </c>
    </row>
    <row r="3611" spans="1:4" x14ac:dyDescent="0.25">
      <c r="A3611">
        <v>21</v>
      </c>
      <c r="B3611" t="str" cm="1">
        <f t="array" ref="B3611">_xlfn.IFS(Data!F3611 = "successful", "successful",Data!F3611="failed","unsuccessful",Data!F3611="canceled","unsuccessful",Data!F3611="live","live")</f>
        <v>successful</v>
      </c>
      <c r="C3611">
        <v>1960</v>
      </c>
      <c r="D3611" t="str" cm="1">
        <f t="array" ref="D3611">_xlfn.IFS(C3611&lt;1000,"&lt;1000",AND(C3611&gt;=1000,C3611&lt;=4999),"1000 - 4999",AND(C3611&gt;=5000,C3611&lt;=9999),"5000 - 9999",AND(C3611&gt;=10000,C3611&lt;=14999),"10000 - 14999",AND(C3611&gt;=15000,C3611&lt;=19999),"15000 - 19999",AND(C3611&gt;=20000,C3611&lt;=24999),"20000 - 24999",AND(C3611&gt;=25000,C3611&lt;=29999),"25000 - 29999",AND(C3611&gt;=30000,C3611&lt;=34999),"30000 - 34999",AND(C3611&gt;=35000,C3611&lt;=39999),"35000 - 39999",AND(C3611&gt;=40000,C3611&lt;=44999),"40000 - 44999",AND(C3611&gt;=45000,C3611&lt;=49999),"45000 - 49999",C3611&gt;=50000,"50000 or more")</f>
        <v>1000 - 4999</v>
      </c>
    </row>
    <row r="3612" spans="1:4" x14ac:dyDescent="0.25">
      <c r="A3612">
        <v>31</v>
      </c>
      <c r="B3612" t="str" cm="1">
        <f t="array" ref="B3612">_xlfn.IFS(Data!F3612 = "successful", "successful",Data!F3612="failed","unsuccessful",Data!F3612="canceled","unsuccessful",Data!F3612="live","live")</f>
        <v>successful</v>
      </c>
      <c r="C3612">
        <v>1000</v>
      </c>
      <c r="D3612" t="str" cm="1">
        <f t="array" ref="D3612">_xlfn.IFS(C3612&lt;1000,"&lt;1000",AND(C3612&gt;=1000,C3612&lt;=4999),"1000 - 4999",AND(C3612&gt;=5000,C3612&lt;=9999),"5000 - 9999",AND(C3612&gt;=10000,C3612&lt;=14999),"10000 - 14999",AND(C3612&gt;=15000,C3612&lt;=19999),"15000 - 19999",AND(C3612&gt;=20000,C3612&lt;=24999),"20000 - 24999",AND(C3612&gt;=25000,C3612&lt;=29999),"25000 - 29999",AND(C3612&gt;=30000,C3612&lt;=34999),"30000 - 34999",AND(C3612&gt;=35000,C3612&lt;=39999),"35000 - 39999",AND(C3612&gt;=40000,C3612&lt;=44999),"40000 - 44999",AND(C3612&gt;=45000,C3612&lt;=49999),"45000 - 49999",C3612&gt;=50000,"50000 or more")</f>
        <v>1000 - 4999</v>
      </c>
    </row>
    <row r="3613" spans="1:4" x14ac:dyDescent="0.25">
      <c r="A3613">
        <v>51</v>
      </c>
      <c r="B3613" t="str" cm="1">
        <f t="array" ref="B3613">_xlfn.IFS(Data!F3613 = "successful", "successful",Data!F3613="failed","unsuccessful",Data!F3613="canceled","unsuccessful",Data!F3613="live","live")</f>
        <v>successful</v>
      </c>
      <c r="C3613">
        <v>2500</v>
      </c>
      <c r="D3613" t="str" cm="1">
        <f t="array" ref="D3613">_xlfn.IFS(C3613&lt;1000,"&lt;1000",AND(C3613&gt;=1000,C3613&lt;=4999),"1000 - 4999",AND(C3613&gt;=5000,C3613&lt;=9999),"5000 - 9999",AND(C3613&gt;=10000,C3613&lt;=14999),"10000 - 14999",AND(C3613&gt;=15000,C3613&lt;=19999),"15000 - 19999",AND(C3613&gt;=20000,C3613&lt;=24999),"20000 - 24999",AND(C3613&gt;=25000,C3613&lt;=29999),"25000 - 29999",AND(C3613&gt;=30000,C3613&lt;=34999),"30000 - 34999",AND(C3613&gt;=35000,C3613&lt;=39999),"35000 - 39999",AND(C3613&gt;=40000,C3613&lt;=44999),"40000 - 44999",AND(C3613&gt;=45000,C3613&lt;=49999),"45000 - 49999",C3613&gt;=50000,"50000 or more")</f>
        <v>1000 - 4999</v>
      </c>
    </row>
    <row r="3614" spans="1:4" x14ac:dyDescent="0.25">
      <c r="A3614">
        <v>57</v>
      </c>
      <c r="B3614" t="str" cm="1">
        <f t="array" ref="B3614">_xlfn.IFS(Data!F3614 = "successful", "successful",Data!F3614="failed","unsuccessful",Data!F3614="canceled","unsuccessful",Data!F3614="live","live")</f>
        <v>successful</v>
      </c>
      <c r="C3614">
        <v>5000</v>
      </c>
      <c r="D3614" t="str" cm="1">
        <f t="array" ref="D3614">_xlfn.IFS(C3614&lt;1000,"&lt;1000",AND(C3614&gt;=1000,C3614&lt;=4999),"1000 - 4999",AND(C3614&gt;=5000,C3614&lt;=9999),"5000 - 9999",AND(C3614&gt;=10000,C3614&lt;=14999),"10000 - 14999",AND(C3614&gt;=15000,C3614&lt;=19999),"15000 - 19999",AND(C3614&gt;=20000,C3614&lt;=24999),"20000 - 24999",AND(C3614&gt;=25000,C3614&lt;=29999),"25000 - 29999",AND(C3614&gt;=30000,C3614&lt;=34999),"30000 - 34999",AND(C3614&gt;=35000,C3614&lt;=39999),"35000 - 39999",AND(C3614&gt;=40000,C3614&lt;=44999),"40000 - 44999",AND(C3614&gt;=45000,C3614&lt;=49999),"45000 - 49999",C3614&gt;=50000,"50000 or more")</f>
        <v>5000 - 9999</v>
      </c>
    </row>
    <row r="3615" spans="1:4" x14ac:dyDescent="0.25">
      <c r="A3615">
        <v>20</v>
      </c>
      <c r="B3615" t="str" cm="1">
        <f t="array" ref="B3615">_xlfn.IFS(Data!F3615 = "successful", "successful",Data!F3615="failed","unsuccessful",Data!F3615="canceled","unsuccessful",Data!F3615="live","live")</f>
        <v>successful</v>
      </c>
      <c r="C3615">
        <v>1250</v>
      </c>
      <c r="D3615" t="str" cm="1">
        <f t="array" ref="D3615">_xlfn.IFS(C3615&lt;1000,"&lt;1000",AND(C3615&gt;=1000,C3615&lt;=4999),"1000 - 4999",AND(C3615&gt;=5000,C3615&lt;=9999),"5000 - 9999",AND(C3615&gt;=10000,C3615&lt;=14999),"10000 - 14999",AND(C3615&gt;=15000,C3615&lt;=19999),"15000 - 19999",AND(C3615&gt;=20000,C3615&lt;=24999),"20000 - 24999",AND(C3615&gt;=25000,C3615&lt;=29999),"25000 - 29999",AND(C3615&gt;=30000,C3615&lt;=34999),"30000 - 34999",AND(C3615&gt;=35000,C3615&lt;=39999),"35000 - 39999",AND(C3615&gt;=40000,C3615&lt;=44999),"40000 - 44999",AND(C3615&gt;=45000,C3615&lt;=49999),"45000 - 49999",C3615&gt;=50000,"50000 or more")</f>
        <v>1000 - 4999</v>
      </c>
    </row>
    <row r="3616" spans="1:4" x14ac:dyDescent="0.25">
      <c r="A3616">
        <v>71</v>
      </c>
      <c r="B3616" t="str" cm="1">
        <f t="array" ref="B3616">_xlfn.IFS(Data!F3616 = "successful", "successful",Data!F3616="failed","unsuccessful",Data!F3616="canceled","unsuccessful",Data!F3616="live","live")</f>
        <v>successful</v>
      </c>
      <c r="C3616">
        <v>2500</v>
      </c>
      <c r="D3616" t="str" cm="1">
        <f t="array" ref="D3616">_xlfn.IFS(C3616&lt;1000,"&lt;1000",AND(C3616&gt;=1000,C3616&lt;=4999),"1000 - 4999",AND(C3616&gt;=5000,C3616&lt;=9999),"5000 - 9999",AND(C3616&gt;=10000,C3616&lt;=14999),"10000 - 14999",AND(C3616&gt;=15000,C3616&lt;=19999),"15000 - 19999",AND(C3616&gt;=20000,C3616&lt;=24999),"20000 - 24999",AND(C3616&gt;=25000,C3616&lt;=29999),"25000 - 29999",AND(C3616&gt;=30000,C3616&lt;=34999),"30000 - 34999",AND(C3616&gt;=35000,C3616&lt;=39999),"35000 - 39999",AND(C3616&gt;=40000,C3616&lt;=44999),"40000 - 44999",AND(C3616&gt;=45000,C3616&lt;=49999),"45000 - 49999",C3616&gt;=50000,"50000 or more")</f>
        <v>1000 - 4999</v>
      </c>
    </row>
    <row r="3617" spans="1:4" x14ac:dyDescent="0.25">
      <c r="A3617">
        <v>72</v>
      </c>
      <c r="B3617" t="str" cm="1">
        <f t="array" ref="B3617">_xlfn.IFS(Data!F3617 = "successful", "successful",Data!F3617="failed","unsuccessful",Data!F3617="canceled","unsuccessful",Data!F3617="live","live")</f>
        <v>successful</v>
      </c>
      <c r="C3617">
        <v>2500</v>
      </c>
      <c r="D3617" t="str" cm="1">
        <f t="array" ref="D3617">_xlfn.IFS(C3617&lt;1000,"&lt;1000",AND(C3617&gt;=1000,C3617&lt;=4999),"1000 - 4999",AND(C3617&gt;=5000,C3617&lt;=9999),"5000 - 9999",AND(C3617&gt;=10000,C3617&lt;=14999),"10000 - 14999",AND(C3617&gt;=15000,C3617&lt;=19999),"15000 - 19999",AND(C3617&gt;=20000,C3617&lt;=24999),"20000 - 24999",AND(C3617&gt;=25000,C3617&lt;=29999),"25000 - 29999",AND(C3617&gt;=30000,C3617&lt;=34999),"30000 - 34999",AND(C3617&gt;=35000,C3617&lt;=39999),"35000 - 39999",AND(C3617&gt;=40000,C3617&lt;=44999),"40000 - 44999",AND(C3617&gt;=45000,C3617&lt;=49999),"45000 - 49999",C3617&gt;=50000,"50000 or more")</f>
        <v>1000 - 4999</v>
      </c>
    </row>
    <row r="3618" spans="1:4" x14ac:dyDescent="0.25">
      <c r="A3618">
        <v>45</v>
      </c>
      <c r="B3618" t="str" cm="1">
        <f t="array" ref="B3618">_xlfn.IFS(Data!F3618 = "successful", "successful",Data!F3618="failed","unsuccessful",Data!F3618="canceled","unsuccessful",Data!F3618="live","live")</f>
        <v>successful</v>
      </c>
      <c r="C3618">
        <v>2500</v>
      </c>
      <c r="D3618" t="str" cm="1">
        <f t="array" ref="D3618">_xlfn.IFS(C3618&lt;1000,"&lt;1000",AND(C3618&gt;=1000,C3618&lt;=4999),"1000 - 4999",AND(C3618&gt;=5000,C3618&lt;=9999),"5000 - 9999",AND(C3618&gt;=10000,C3618&lt;=14999),"10000 - 14999",AND(C3618&gt;=15000,C3618&lt;=19999),"15000 - 19999",AND(C3618&gt;=20000,C3618&lt;=24999),"20000 - 24999",AND(C3618&gt;=25000,C3618&lt;=29999),"25000 - 29999",AND(C3618&gt;=30000,C3618&lt;=34999),"30000 - 34999",AND(C3618&gt;=35000,C3618&lt;=39999),"35000 - 39999",AND(C3618&gt;=40000,C3618&lt;=44999),"40000 - 44999",AND(C3618&gt;=45000,C3618&lt;=49999),"45000 - 49999",C3618&gt;=50000,"50000 or more")</f>
        <v>1000 - 4999</v>
      </c>
    </row>
    <row r="3619" spans="1:4" x14ac:dyDescent="0.25">
      <c r="A3619">
        <v>51</v>
      </c>
      <c r="B3619" t="str" cm="1">
        <f t="array" ref="B3619">_xlfn.IFS(Data!F3619 = "successful", "successful",Data!F3619="failed","unsuccessful",Data!F3619="canceled","unsuccessful",Data!F3619="live","live")</f>
        <v>successful</v>
      </c>
      <c r="C3619">
        <v>740</v>
      </c>
      <c r="D3619" t="str" cm="1">
        <f t="array" ref="D3619">_xlfn.IFS(C3619&lt;1000,"&lt;1000",AND(C3619&gt;=1000,C3619&lt;=4999),"1000 - 4999",AND(C3619&gt;=5000,C3619&lt;=9999),"5000 - 9999",AND(C3619&gt;=10000,C3619&lt;=14999),"10000 - 14999",AND(C3619&gt;=15000,C3619&lt;=19999),"15000 - 19999",AND(C3619&gt;=20000,C3619&lt;=24999),"20000 - 24999",AND(C3619&gt;=25000,C3619&lt;=29999),"25000 - 29999",AND(C3619&gt;=30000,C3619&lt;=34999),"30000 - 34999",AND(C3619&gt;=35000,C3619&lt;=39999),"35000 - 39999",AND(C3619&gt;=40000,C3619&lt;=44999),"40000 - 44999",AND(C3619&gt;=45000,C3619&lt;=49999),"45000 - 49999",C3619&gt;=50000,"50000 or more")</f>
        <v>&lt;1000</v>
      </c>
    </row>
    <row r="3620" spans="1:4" x14ac:dyDescent="0.25">
      <c r="A3620">
        <v>56</v>
      </c>
      <c r="B3620" t="str" cm="1">
        <f t="array" ref="B3620">_xlfn.IFS(Data!F3620 = "successful", "successful",Data!F3620="failed","unsuccessful",Data!F3620="canceled","unsuccessful",Data!F3620="live","live")</f>
        <v>successful</v>
      </c>
      <c r="C3620">
        <v>2000</v>
      </c>
      <c r="D3620" t="str" cm="1">
        <f t="array" ref="D3620">_xlfn.IFS(C3620&lt;1000,"&lt;1000",AND(C3620&gt;=1000,C3620&lt;=4999),"1000 - 4999",AND(C3620&gt;=5000,C3620&lt;=9999),"5000 - 9999",AND(C3620&gt;=10000,C3620&lt;=14999),"10000 - 14999",AND(C3620&gt;=15000,C3620&lt;=19999),"15000 - 19999",AND(C3620&gt;=20000,C3620&lt;=24999),"20000 - 24999",AND(C3620&gt;=25000,C3620&lt;=29999),"25000 - 29999",AND(C3620&gt;=30000,C3620&lt;=34999),"30000 - 34999",AND(C3620&gt;=35000,C3620&lt;=39999),"35000 - 39999",AND(C3620&gt;=40000,C3620&lt;=44999),"40000 - 44999",AND(C3620&gt;=45000,C3620&lt;=49999),"45000 - 49999",C3620&gt;=50000,"50000 or more")</f>
        <v>1000 - 4999</v>
      </c>
    </row>
    <row r="3621" spans="1:4" x14ac:dyDescent="0.25">
      <c r="A3621">
        <v>17</v>
      </c>
      <c r="B3621" t="str" cm="1">
        <f t="array" ref="B3621">_xlfn.IFS(Data!F3621 = "successful", "successful",Data!F3621="failed","unsuccessful",Data!F3621="canceled","unsuccessful",Data!F3621="live","live")</f>
        <v>successful</v>
      </c>
      <c r="C3621">
        <v>1000</v>
      </c>
      <c r="D3621" t="str" cm="1">
        <f t="array" ref="D3621">_xlfn.IFS(C3621&lt;1000,"&lt;1000",AND(C3621&gt;=1000,C3621&lt;=4999),"1000 - 4999",AND(C3621&gt;=5000,C3621&lt;=9999),"5000 - 9999",AND(C3621&gt;=10000,C3621&lt;=14999),"10000 - 14999",AND(C3621&gt;=15000,C3621&lt;=19999),"15000 - 19999",AND(C3621&gt;=20000,C3621&lt;=24999),"20000 - 24999",AND(C3621&gt;=25000,C3621&lt;=29999),"25000 - 29999",AND(C3621&gt;=30000,C3621&lt;=34999),"30000 - 34999",AND(C3621&gt;=35000,C3621&lt;=39999),"35000 - 39999",AND(C3621&gt;=40000,C3621&lt;=44999),"40000 - 44999",AND(C3621&gt;=45000,C3621&lt;=49999),"45000 - 49999",C3621&gt;=50000,"50000 or more")</f>
        <v>1000 - 4999</v>
      </c>
    </row>
    <row r="3622" spans="1:4" x14ac:dyDescent="0.25">
      <c r="A3622">
        <v>197</v>
      </c>
      <c r="B3622" t="str" cm="1">
        <f t="array" ref="B3622">_xlfn.IFS(Data!F3622 = "successful", "successful",Data!F3622="failed","unsuccessful",Data!F3622="canceled","unsuccessful",Data!F3622="live","live")</f>
        <v>successful</v>
      </c>
      <c r="C3622">
        <v>10500</v>
      </c>
      <c r="D3622" t="str" cm="1">
        <f t="array" ref="D3622">_xlfn.IFS(C3622&lt;1000,"&lt;1000",AND(C3622&gt;=1000,C3622&lt;=4999),"1000 - 4999",AND(C3622&gt;=5000,C3622&lt;=9999),"5000 - 9999",AND(C3622&gt;=10000,C3622&lt;=14999),"10000 - 14999",AND(C3622&gt;=15000,C3622&lt;=19999),"15000 - 19999",AND(C3622&gt;=20000,C3622&lt;=24999),"20000 - 24999",AND(C3622&gt;=25000,C3622&lt;=29999),"25000 - 29999",AND(C3622&gt;=30000,C3622&lt;=34999),"30000 - 34999",AND(C3622&gt;=35000,C3622&lt;=39999),"35000 - 39999",AND(C3622&gt;=40000,C3622&lt;=44999),"40000 - 44999",AND(C3622&gt;=45000,C3622&lt;=49999),"45000 - 49999",C3622&gt;=50000,"50000 or more")</f>
        <v>10000 - 14999</v>
      </c>
    </row>
    <row r="3623" spans="1:4" x14ac:dyDescent="0.25">
      <c r="A3623">
        <v>70</v>
      </c>
      <c r="B3623" t="str" cm="1">
        <f t="array" ref="B3623">_xlfn.IFS(Data!F3623 = "successful", "successful",Data!F3623="failed","unsuccessful",Data!F3623="canceled","unsuccessful",Data!F3623="live","live")</f>
        <v>successful</v>
      </c>
      <c r="C3623">
        <v>3000</v>
      </c>
      <c r="D3623" t="str" cm="1">
        <f t="array" ref="D3623">_xlfn.IFS(C3623&lt;1000,"&lt;1000",AND(C3623&gt;=1000,C3623&lt;=4999),"1000 - 4999",AND(C3623&gt;=5000,C3623&lt;=9999),"5000 - 9999",AND(C3623&gt;=10000,C3623&lt;=14999),"10000 - 14999",AND(C3623&gt;=15000,C3623&lt;=19999),"15000 - 19999",AND(C3623&gt;=20000,C3623&lt;=24999),"20000 - 24999",AND(C3623&gt;=25000,C3623&lt;=29999),"25000 - 29999",AND(C3623&gt;=30000,C3623&lt;=34999),"30000 - 34999",AND(C3623&gt;=35000,C3623&lt;=39999),"35000 - 39999",AND(C3623&gt;=40000,C3623&lt;=44999),"40000 - 44999",AND(C3623&gt;=45000,C3623&lt;=49999),"45000 - 49999",C3623&gt;=50000,"50000 or more")</f>
        <v>1000 - 4999</v>
      </c>
    </row>
    <row r="3624" spans="1:4" x14ac:dyDescent="0.25">
      <c r="A3624">
        <v>21</v>
      </c>
      <c r="B3624" t="str" cm="1">
        <f t="array" ref="B3624">_xlfn.IFS(Data!F3624 = "successful", "successful",Data!F3624="failed","unsuccessful",Data!F3624="canceled","unsuccessful",Data!F3624="live","live")</f>
        <v>successful</v>
      </c>
      <c r="C3624">
        <v>1000</v>
      </c>
      <c r="D3624" t="str" cm="1">
        <f t="array" ref="D3624">_xlfn.IFS(C3624&lt;1000,"&lt;1000",AND(C3624&gt;=1000,C3624&lt;=4999),"1000 - 4999",AND(C3624&gt;=5000,C3624&lt;=9999),"5000 - 9999",AND(C3624&gt;=10000,C3624&lt;=14999),"10000 - 14999",AND(C3624&gt;=15000,C3624&lt;=19999),"15000 - 19999",AND(C3624&gt;=20000,C3624&lt;=24999),"20000 - 24999",AND(C3624&gt;=25000,C3624&lt;=29999),"25000 - 29999",AND(C3624&gt;=30000,C3624&lt;=34999),"30000 - 34999",AND(C3624&gt;=35000,C3624&lt;=39999),"35000 - 39999",AND(C3624&gt;=40000,C3624&lt;=44999),"40000 - 44999",AND(C3624&gt;=45000,C3624&lt;=49999),"45000 - 49999",C3624&gt;=50000,"50000 or more")</f>
        <v>1000 - 4999</v>
      </c>
    </row>
    <row r="3625" spans="1:4" x14ac:dyDescent="0.25">
      <c r="A3625">
        <v>34</v>
      </c>
      <c r="B3625" t="str" cm="1">
        <f t="array" ref="B3625">_xlfn.IFS(Data!F3625 = "successful", "successful",Data!F3625="failed","unsuccessful",Data!F3625="canceled","unsuccessful",Data!F3625="live","live")</f>
        <v>successful</v>
      </c>
      <c r="C3625">
        <v>2500</v>
      </c>
      <c r="D3625" t="str" cm="1">
        <f t="array" ref="D3625">_xlfn.IFS(C3625&lt;1000,"&lt;1000",AND(C3625&gt;=1000,C3625&lt;=4999),"1000 - 4999",AND(C3625&gt;=5000,C3625&lt;=9999),"5000 - 9999",AND(C3625&gt;=10000,C3625&lt;=14999),"10000 - 14999",AND(C3625&gt;=15000,C3625&lt;=19999),"15000 - 19999",AND(C3625&gt;=20000,C3625&lt;=24999),"20000 - 24999",AND(C3625&gt;=25000,C3625&lt;=29999),"25000 - 29999",AND(C3625&gt;=30000,C3625&lt;=34999),"30000 - 34999",AND(C3625&gt;=35000,C3625&lt;=39999),"35000 - 39999",AND(C3625&gt;=40000,C3625&lt;=44999),"40000 - 44999",AND(C3625&gt;=45000,C3625&lt;=49999),"45000 - 49999",C3625&gt;=50000,"50000 or more")</f>
        <v>1000 - 4999</v>
      </c>
    </row>
    <row r="3626" spans="1:4" x14ac:dyDescent="0.25">
      <c r="A3626">
        <v>39</v>
      </c>
      <c r="B3626" t="str" cm="1">
        <f t="array" ref="B3626">_xlfn.IFS(Data!F3626 = "successful", "successful",Data!F3626="failed","unsuccessful",Data!F3626="canceled","unsuccessful",Data!F3626="live","live")</f>
        <v>successful</v>
      </c>
      <c r="C3626">
        <v>3000</v>
      </c>
      <c r="D3626" t="str" cm="1">
        <f t="array" ref="D3626">_xlfn.IFS(C3626&lt;1000,"&lt;1000",AND(C3626&gt;=1000,C3626&lt;=4999),"1000 - 4999",AND(C3626&gt;=5000,C3626&lt;=9999),"5000 - 9999",AND(C3626&gt;=10000,C3626&lt;=14999),"10000 - 14999",AND(C3626&gt;=15000,C3626&lt;=19999),"15000 - 19999",AND(C3626&gt;=20000,C3626&lt;=24999),"20000 - 24999",AND(C3626&gt;=25000,C3626&lt;=29999),"25000 - 29999",AND(C3626&gt;=30000,C3626&lt;=34999),"30000 - 34999",AND(C3626&gt;=35000,C3626&lt;=39999),"35000 - 39999",AND(C3626&gt;=40000,C3626&lt;=44999),"40000 - 44999",AND(C3626&gt;=45000,C3626&lt;=49999),"45000 - 49999",C3626&gt;=50000,"50000 or more")</f>
        <v>1000 - 4999</v>
      </c>
    </row>
    <row r="3627" spans="1:4" x14ac:dyDescent="0.25">
      <c r="A3627">
        <v>78</v>
      </c>
      <c r="B3627" t="str" cm="1">
        <f t="array" ref="B3627">_xlfn.IFS(Data!F3627 = "successful", "successful",Data!F3627="failed","unsuccessful",Data!F3627="canceled","unsuccessful",Data!F3627="live","live")</f>
        <v>successful</v>
      </c>
      <c r="C3627">
        <v>3000</v>
      </c>
      <c r="D3627" t="str" cm="1">
        <f t="array" ref="D3627">_xlfn.IFS(C3627&lt;1000,"&lt;1000",AND(C3627&gt;=1000,C3627&lt;=4999),"1000 - 4999",AND(C3627&gt;=5000,C3627&lt;=9999),"5000 - 9999",AND(C3627&gt;=10000,C3627&lt;=14999),"10000 - 14999",AND(C3627&gt;=15000,C3627&lt;=19999),"15000 - 19999",AND(C3627&gt;=20000,C3627&lt;=24999),"20000 - 24999",AND(C3627&gt;=25000,C3627&lt;=29999),"25000 - 29999",AND(C3627&gt;=30000,C3627&lt;=34999),"30000 - 34999",AND(C3627&gt;=35000,C3627&lt;=39999),"35000 - 39999",AND(C3627&gt;=40000,C3627&lt;=44999),"40000 - 44999",AND(C3627&gt;=45000,C3627&lt;=49999),"45000 - 49999",C3627&gt;=50000,"50000 or more")</f>
        <v>1000 - 4999</v>
      </c>
    </row>
    <row r="3628" spans="1:4" x14ac:dyDescent="0.25">
      <c r="A3628">
        <v>48</v>
      </c>
      <c r="B3628" t="str" cm="1">
        <f t="array" ref="B3628">_xlfn.IFS(Data!F3628 = "successful", "successful",Data!F3628="failed","unsuccessful",Data!F3628="canceled","unsuccessful",Data!F3628="live","live")</f>
        <v>successful</v>
      </c>
      <c r="C3628">
        <v>4000</v>
      </c>
      <c r="D3628" t="str" cm="1">
        <f t="array" ref="D3628">_xlfn.IFS(C3628&lt;1000,"&lt;1000",AND(C3628&gt;=1000,C3628&lt;=4999),"1000 - 4999",AND(C3628&gt;=5000,C3628&lt;=9999),"5000 - 9999",AND(C3628&gt;=10000,C3628&lt;=14999),"10000 - 14999",AND(C3628&gt;=15000,C3628&lt;=19999),"15000 - 19999",AND(C3628&gt;=20000,C3628&lt;=24999),"20000 - 24999",AND(C3628&gt;=25000,C3628&lt;=29999),"25000 - 29999",AND(C3628&gt;=30000,C3628&lt;=34999),"30000 - 34999",AND(C3628&gt;=35000,C3628&lt;=39999),"35000 - 39999",AND(C3628&gt;=40000,C3628&lt;=44999),"40000 - 44999",AND(C3628&gt;=45000,C3628&lt;=49999),"45000 - 49999",C3628&gt;=50000,"50000 or more")</f>
        <v>1000 - 4999</v>
      </c>
    </row>
    <row r="3629" spans="1:4" x14ac:dyDescent="0.25">
      <c r="A3629">
        <v>29</v>
      </c>
      <c r="B3629" t="str" cm="1">
        <f t="array" ref="B3629">_xlfn.IFS(Data!F3629 = "successful", "successful",Data!F3629="failed","unsuccessful",Data!F3629="canceled","unsuccessful",Data!F3629="live","live")</f>
        <v>successful</v>
      </c>
      <c r="C3629">
        <v>2000</v>
      </c>
      <c r="D3629" t="str" cm="1">
        <f t="array" ref="D3629">_xlfn.IFS(C3629&lt;1000,"&lt;1000",AND(C3629&gt;=1000,C3629&lt;=4999),"1000 - 4999",AND(C3629&gt;=5000,C3629&lt;=9999),"5000 - 9999",AND(C3629&gt;=10000,C3629&lt;=14999),"10000 - 14999",AND(C3629&gt;=15000,C3629&lt;=19999),"15000 - 19999",AND(C3629&gt;=20000,C3629&lt;=24999),"20000 - 24999",AND(C3629&gt;=25000,C3629&lt;=29999),"25000 - 29999",AND(C3629&gt;=30000,C3629&lt;=34999),"30000 - 34999",AND(C3629&gt;=35000,C3629&lt;=39999),"35000 - 39999",AND(C3629&gt;=40000,C3629&lt;=44999),"40000 - 44999",AND(C3629&gt;=45000,C3629&lt;=49999),"45000 - 49999",C3629&gt;=50000,"50000 or more")</f>
        <v>1000 - 4999</v>
      </c>
    </row>
    <row r="3630" spans="1:4" x14ac:dyDescent="0.25">
      <c r="A3630">
        <v>0</v>
      </c>
      <c r="B3630" t="str" cm="1">
        <f t="array" ref="B3630">_xlfn.IFS(Data!F3630 = "successful", "successful",Data!F3630="failed","unsuccessful",Data!F3630="canceled","unsuccessful",Data!F3630="live","live")</f>
        <v>unsuccessful</v>
      </c>
      <c r="C3630">
        <v>100000</v>
      </c>
      <c r="D3630" t="str" cm="1">
        <f t="array" ref="D3630">_xlfn.IFS(C3630&lt;1000,"&lt;1000",AND(C3630&gt;=1000,C3630&lt;=4999),"1000 - 4999",AND(C3630&gt;=5000,C3630&lt;=9999),"5000 - 9999",AND(C3630&gt;=10000,C3630&lt;=14999),"10000 - 14999",AND(C3630&gt;=15000,C3630&lt;=19999),"15000 - 19999",AND(C3630&gt;=20000,C3630&lt;=24999),"20000 - 24999",AND(C3630&gt;=25000,C3630&lt;=29999),"25000 - 29999",AND(C3630&gt;=30000,C3630&lt;=34999),"30000 - 34999",AND(C3630&gt;=35000,C3630&lt;=39999),"35000 - 39999",AND(C3630&gt;=40000,C3630&lt;=44999),"40000 - 44999",AND(C3630&gt;=45000,C3630&lt;=49999),"45000 - 49999",C3630&gt;=50000,"50000 or more")</f>
        <v>50000 or more</v>
      </c>
    </row>
    <row r="3631" spans="1:4" x14ac:dyDescent="0.25">
      <c r="A3631">
        <v>2</v>
      </c>
      <c r="B3631" t="str" cm="1">
        <f t="array" ref="B3631">_xlfn.IFS(Data!F3631 = "successful", "successful",Data!F3631="failed","unsuccessful",Data!F3631="canceled","unsuccessful",Data!F3631="live","live")</f>
        <v>unsuccessful</v>
      </c>
      <c r="C3631">
        <v>1000000</v>
      </c>
      <c r="D3631" t="str" cm="1">
        <f t="array" ref="D3631">_xlfn.IFS(C3631&lt;1000,"&lt;1000",AND(C3631&gt;=1000,C3631&lt;=4999),"1000 - 4999",AND(C3631&gt;=5000,C3631&lt;=9999),"5000 - 9999",AND(C3631&gt;=10000,C3631&lt;=14999),"10000 - 14999",AND(C3631&gt;=15000,C3631&lt;=19999),"15000 - 19999",AND(C3631&gt;=20000,C3631&lt;=24999),"20000 - 24999",AND(C3631&gt;=25000,C3631&lt;=29999),"25000 - 29999",AND(C3631&gt;=30000,C3631&lt;=34999),"30000 - 34999",AND(C3631&gt;=35000,C3631&lt;=39999),"35000 - 39999",AND(C3631&gt;=40000,C3631&lt;=44999),"40000 - 44999",AND(C3631&gt;=45000,C3631&lt;=49999),"45000 - 49999",C3631&gt;=50000,"50000 or more")</f>
        <v>50000 or more</v>
      </c>
    </row>
    <row r="3632" spans="1:4" x14ac:dyDescent="0.25">
      <c r="A3632">
        <v>1</v>
      </c>
      <c r="B3632" t="str" cm="1">
        <f t="array" ref="B3632">_xlfn.IFS(Data!F3632 = "successful", "successful",Data!F3632="failed","unsuccessful",Data!F3632="canceled","unsuccessful",Data!F3632="live","live")</f>
        <v>unsuccessful</v>
      </c>
      <c r="C3632">
        <v>3000</v>
      </c>
      <c r="D3632" t="str" cm="1">
        <f t="array" ref="D3632">_xlfn.IFS(C3632&lt;1000,"&lt;1000",AND(C3632&gt;=1000,C3632&lt;=4999),"1000 - 4999",AND(C3632&gt;=5000,C3632&lt;=9999),"5000 - 9999",AND(C3632&gt;=10000,C3632&lt;=14999),"10000 - 14999",AND(C3632&gt;=15000,C3632&lt;=19999),"15000 - 19999",AND(C3632&gt;=20000,C3632&lt;=24999),"20000 - 24999",AND(C3632&gt;=25000,C3632&lt;=29999),"25000 - 29999",AND(C3632&gt;=30000,C3632&lt;=34999),"30000 - 34999",AND(C3632&gt;=35000,C3632&lt;=39999),"35000 - 39999",AND(C3632&gt;=40000,C3632&lt;=44999),"40000 - 44999",AND(C3632&gt;=45000,C3632&lt;=49999),"45000 - 49999",C3632&gt;=50000,"50000 or more")</f>
        <v>1000 - 4999</v>
      </c>
    </row>
    <row r="3633" spans="1:4" x14ac:dyDescent="0.25">
      <c r="A3633">
        <v>59</v>
      </c>
      <c r="B3633" t="str" cm="1">
        <f t="array" ref="B3633">_xlfn.IFS(Data!F3633 = "successful", "successful",Data!F3633="failed","unsuccessful",Data!F3633="canceled","unsuccessful",Data!F3633="live","live")</f>
        <v>unsuccessful</v>
      </c>
      <c r="C3633">
        <v>17100</v>
      </c>
      <c r="D3633" t="str" cm="1">
        <f t="array" ref="D3633">_xlfn.IFS(C3633&lt;1000,"&lt;1000",AND(C3633&gt;=1000,C3633&lt;=4999),"1000 - 4999",AND(C3633&gt;=5000,C3633&lt;=9999),"5000 - 9999",AND(C3633&gt;=10000,C3633&lt;=14999),"10000 - 14999",AND(C3633&gt;=15000,C3633&lt;=19999),"15000 - 19999",AND(C3633&gt;=20000,C3633&lt;=24999),"20000 - 24999",AND(C3633&gt;=25000,C3633&lt;=29999),"25000 - 29999",AND(C3633&gt;=30000,C3633&lt;=34999),"30000 - 34999",AND(C3633&gt;=35000,C3633&lt;=39999),"35000 - 39999",AND(C3633&gt;=40000,C3633&lt;=44999),"40000 - 44999",AND(C3633&gt;=45000,C3633&lt;=49999),"45000 - 49999",C3633&gt;=50000,"50000 or more")</f>
        <v>15000 - 19999</v>
      </c>
    </row>
    <row r="3634" spans="1:4" x14ac:dyDescent="0.25">
      <c r="A3634">
        <v>1</v>
      </c>
      <c r="B3634" t="str" cm="1">
        <f t="array" ref="B3634">_xlfn.IFS(Data!F3634 = "successful", "successful",Data!F3634="failed","unsuccessful",Data!F3634="canceled","unsuccessful",Data!F3634="live","live")</f>
        <v>unsuccessful</v>
      </c>
      <c r="C3634">
        <v>500</v>
      </c>
      <c r="D3634" t="str" cm="1">
        <f t="array" ref="D3634">_xlfn.IFS(C3634&lt;1000,"&lt;1000",AND(C3634&gt;=1000,C3634&lt;=4999),"1000 - 4999",AND(C3634&gt;=5000,C3634&lt;=9999),"5000 - 9999",AND(C3634&gt;=10000,C3634&lt;=14999),"10000 - 14999",AND(C3634&gt;=15000,C3634&lt;=19999),"15000 - 19999",AND(C3634&gt;=20000,C3634&lt;=24999),"20000 - 24999",AND(C3634&gt;=25000,C3634&lt;=29999),"25000 - 29999",AND(C3634&gt;=30000,C3634&lt;=34999),"30000 - 34999",AND(C3634&gt;=35000,C3634&lt;=39999),"35000 - 39999",AND(C3634&gt;=40000,C3634&lt;=44999),"40000 - 44999",AND(C3634&gt;=45000,C3634&lt;=49999),"45000 - 49999",C3634&gt;=50000,"50000 or more")</f>
        <v>&lt;1000</v>
      </c>
    </row>
    <row r="3635" spans="1:4" x14ac:dyDescent="0.25">
      <c r="A3635">
        <v>31</v>
      </c>
      <c r="B3635" t="str" cm="1">
        <f t="array" ref="B3635">_xlfn.IFS(Data!F3635 = "successful", "successful",Data!F3635="failed","unsuccessful",Data!F3635="canceled","unsuccessful",Data!F3635="live","live")</f>
        <v>unsuccessful</v>
      </c>
      <c r="C3635">
        <v>5000</v>
      </c>
      <c r="D3635" t="str" cm="1">
        <f t="array" ref="D3635">_xlfn.IFS(C3635&lt;1000,"&lt;1000",AND(C3635&gt;=1000,C3635&lt;=4999),"1000 - 4999",AND(C3635&gt;=5000,C3635&lt;=9999),"5000 - 9999",AND(C3635&gt;=10000,C3635&lt;=14999),"10000 - 14999",AND(C3635&gt;=15000,C3635&lt;=19999),"15000 - 19999",AND(C3635&gt;=20000,C3635&lt;=24999),"20000 - 24999",AND(C3635&gt;=25000,C3635&lt;=29999),"25000 - 29999",AND(C3635&gt;=30000,C3635&lt;=34999),"30000 - 34999",AND(C3635&gt;=35000,C3635&lt;=39999),"35000 - 39999",AND(C3635&gt;=40000,C3635&lt;=44999),"40000 - 44999",AND(C3635&gt;=45000,C3635&lt;=49999),"45000 - 49999",C3635&gt;=50000,"50000 or more")</f>
        <v>5000 - 9999</v>
      </c>
    </row>
    <row r="3636" spans="1:4" x14ac:dyDescent="0.25">
      <c r="A3636">
        <v>18</v>
      </c>
      <c r="B3636" t="str" cm="1">
        <f t="array" ref="B3636">_xlfn.IFS(Data!F3636 = "successful", "successful",Data!F3636="failed","unsuccessful",Data!F3636="canceled","unsuccessful",Data!F3636="live","live")</f>
        <v>unsuccessful</v>
      </c>
      <c r="C3636">
        <v>75000</v>
      </c>
      <c r="D3636" t="str" cm="1">
        <f t="array" ref="D3636">_xlfn.IFS(C3636&lt;1000,"&lt;1000",AND(C3636&gt;=1000,C3636&lt;=4999),"1000 - 4999",AND(C3636&gt;=5000,C3636&lt;=9999),"5000 - 9999",AND(C3636&gt;=10000,C3636&lt;=14999),"10000 - 14999",AND(C3636&gt;=15000,C3636&lt;=19999),"15000 - 19999",AND(C3636&gt;=20000,C3636&lt;=24999),"20000 - 24999",AND(C3636&gt;=25000,C3636&lt;=29999),"25000 - 29999",AND(C3636&gt;=30000,C3636&lt;=34999),"30000 - 34999",AND(C3636&gt;=35000,C3636&lt;=39999),"35000 - 39999",AND(C3636&gt;=40000,C3636&lt;=44999),"40000 - 44999",AND(C3636&gt;=45000,C3636&lt;=49999),"45000 - 49999",C3636&gt;=50000,"50000 or more")</f>
        <v>50000 or more</v>
      </c>
    </row>
    <row r="3637" spans="1:4" x14ac:dyDescent="0.25">
      <c r="A3637">
        <v>10</v>
      </c>
      <c r="B3637" t="str" cm="1">
        <f t="array" ref="B3637">_xlfn.IFS(Data!F3637 = "successful", "successful",Data!F3637="failed","unsuccessful",Data!F3637="canceled","unsuccessful",Data!F3637="live","live")</f>
        <v>unsuccessful</v>
      </c>
      <c r="C3637">
        <v>3500</v>
      </c>
      <c r="D3637" t="str" cm="1">
        <f t="array" ref="D3637">_xlfn.IFS(C3637&lt;1000,"&lt;1000",AND(C3637&gt;=1000,C3637&lt;=4999),"1000 - 4999",AND(C3637&gt;=5000,C3637&lt;=9999),"5000 - 9999",AND(C3637&gt;=10000,C3637&lt;=14999),"10000 - 14999",AND(C3637&gt;=15000,C3637&lt;=19999),"15000 - 19999",AND(C3637&gt;=20000,C3637&lt;=24999),"20000 - 24999",AND(C3637&gt;=25000,C3637&lt;=29999),"25000 - 29999",AND(C3637&gt;=30000,C3637&lt;=34999),"30000 - 34999",AND(C3637&gt;=35000,C3637&lt;=39999),"35000 - 39999",AND(C3637&gt;=40000,C3637&lt;=44999),"40000 - 44999",AND(C3637&gt;=45000,C3637&lt;=49999),"45000 - 49999",C3637&gt;=50000,"50000 or more")</f>
        <v>1000 - 4999</v>
      </c>
    </row>
    <row r="3638" spans="1:4" x14ac:dyDescent="0.25">
      <c r="A3638">
        <v>0</v>
      </c>
      <c r="B3638" t="str" cm="1">
        <f t="array" ref="B3638">_xlfn.IFS(Data!F3638 = "successful", "successful",Data!F3638="failed","unsuccessful",Data!F3638="canceled","unsuccessful",Data!F3638="live","live")</f>
        <v>unsuccessful</v>
      </c>
      <c r="C3638">
        <v>150000</v>
      </c>
      <c r="D3638" t="str" cm="1">
        <f t="array" ref="D3638">_xlfn.IFS(C3638&lt;1000,"&lt;1000",AND(C3638&gt;=1000,C3638&lt;=4999),"1000 - 4999",AND(C3638&gt;=5000,C3638&lt;=9999),"5000 - 9999",AND(C3638&gt;=10000,C3638&lt;=14999),"10000 - 14999",AND(C3638&gt;=15000,C3638&lt;=19999),"15000 - 19999",AND(C3638&gt;=20000,C3638&lt;=24999),"20000 - 24999",AND(C3638&gt;=25000,C3638&lt;=29999),"25000 - 29999",AND(C3638&gt;=30000,C3638&lt;=34999),"30000 - 34999",AND(C3638&gt;=35000,C3638&lt;=39999),"35000 - 39999",AND(C3638&gt;=40000,C3638&lt;=44999),"40000 - 44999",AND(C3638&gt;=45000,C3638&lt;=49999),"45000 - 49999",C3638&gt;=50000,"50000 or more")</f>
        <v>50000 or more</v>
      </c>
    </row>
    <row r="3639" spans="1:4" x14ac:dyDescent="0.25">
      <c r="A3639">
        <v>14</v>
      </c>
      <c r="B3639" t="str" cm="1">
        <f t="array" ref="B3639">_xlfn.IFS(Data!F3639 = "successful", "successful",Data!F3639="failed","unsuccessful",Data!F3639="canceled","unsuccessful",Data!F3639="live","live")</f>
        <v>unsuccessful</v>
      </c>
      <c r="C3639">
        <v>3000</v>
      </c>
      <c r="D3639" t="str" cm="1">
        <f t="array" ref="D3639">_xlfn.IFS(C3639&lt;1000,"&lt;1000",AND(C3639&gt;=1000,C3639&lt;=4999),"1000 - 4999",AND(C3639&gt;=5000,C3639&lt;=9999),"5000 - 9999",AND(C3639&gt;=10000,C3639&lt;=14999),"10000 - 14999",AND(C3639&gt;=15000,C3639&lt;=19999),"15000 - 19999",AND(C3639&gt;=20000,C3639&lt;=24999),"20000 - 24999",AND(C3639&gt;=25000,C3639&lt;=29999),"25000 - 29999",AND(C3639&gt;=30000,C3639&lt;=34999),"30000 - 34999",AND(C3639&gt;=35000,C3639&lt;=39999),"35000 - 39999",AND(C3639&gt;=40000,C3639&lt;=44999),"40000 - 44999",AND(C3639&gt;=45000,C3639&lt;=49999),"45000 - 49999",C3639&gt;=50000,"50000 or more")</f>
        <v>1000 - 4999</v>
      </c>
    </row>
    <row r="3640" spans="1:4" x14ac:dyDescent="0.25">
      <c r="A3640">
        <v>2</v>
      </c>
      <c r="B3640" t="str" cm="1">
        <f t="array" ref="B3640">_xlfn.IFS(Data!F3640 = "successful", "successful",Data!F3640="failed","unsuccessful",Data!F3640="canceled","unsuccessful",Data!F3640="live","live")</f>
        <v>unsuccessful</v>
      </c>
      <c r="C3640">
        <v>3300</v>
      </c>
      <c r="D3640" t="str" cm="1">
        <f t="array" ref="D3640">_xlfn.IFS(C3640&lt;1000,"&lt;1000",AND(C3640&gt;=1000,C3640&lt;=4999),"1000 - 4999",AND(C3640&gt;=5000,C3640&lt;=9999),"5000 - 9999",AND(C3640&gt;=10000,C3640&lt;=14999),"10000 - 14999",AND(C3640&gt;=15000,C3640&lt;=19999),"15000 - 19999",AND(C3640&gt;=20000,C3640&lt;=24999),"20000 - 24999",AND(C3640&gt;=25000,C3640&lt;=29999),"25000 - 29999",AND(C3640&gt;=30000,C3640&lt;=34999),"30000 - 34999",AND(C3640&gt;=35000,C3640&lt;=39999),"35000 - 39999",AND(C3640&gt;=40000,C3640&lt;=44999),"40000 - 44999",AND(C3640&gt;=45000,C3640&lt;=49999),"45000 - 49999",C3640&gt;=50000,"50000 or more")</f>
        <v>1000 - 4999</v>
      </c>
    </row>
    <row r="3641" spans="1:4" x14ac:dyDescent="0.25">
      <c r="A3641">
        <v>1</v>
      </c>
      <c r="B3641" t="str" cm="1">
        <f t="array" ref="B3641">_xlfn.IFS(Data!F3641 = "successful", "successful",Data!F3641="failed","unsuccessful",Data!F3641="canceled","unsuccessful",Data!F3641="live","live")</f>
        <v>unsuccessful</v>
      </c>
      <c r="C3641">
        <v>25000</v>
      </c>
      <c r="D3641" t="str" cm="1">
        <f t="array" ref="D3641">_xlfn.IFS(C3641&lt;1000,"&lt;1000",AND(C3641&gt;=1000,C3641&lt;=4999),"1000 - 4999",AND(C3641&gt;=5000,C3641&lt;=9999),"5000 - 9999",AND(C3641&gt;=10000,C3641&lt;=14999),"10000 - 14999",AND(C3641&gt;=15000,C3641&lt;=19999),"15000 - 19999",AND(C3641&gt;=20000,C3641&lt;=24999),"20000 - 24999",AND(C3641&gt;=25000,C3641&lt;=29999),"25000 - 29999",AND(C3641&gt;=30000,C3641&lt;=34999),"30000 - 34999",AND(C3641&gt;=35000,C3641&lt;=39999),"35000 - 39999",AND(C3641&gt;=40000,C3641&lt;=44999),"40000 - 44999",AND(C3641&gt;=45000,C3641&lt;=49999),"45000 - 49999",C3641&gt;=50000,"50000 or more")</f>
        <v>25000 - 29999</v>
      </c>
    </row>
    <row r="3642" spans="1:4" x14ac:dyDescent="0.25">
      <c r="A3642">
        <v>3</v>
      </c>
      <c r="B3642" t="str" cm="1">
        <f t="array" ref="B3642">_xlfn.IFS(Data!F3642 = "successful", "successful",Data!F3642="failed","unsuccessful",Data!F3642="canceled","unsuccessful",Data!F3642="live","live")</f>
        <v>unsuccessful</v>
      </c>
      <c r="C3642">
        <v>1000</v>
      </c>
      <c r="D3642" t="str" cm="1">
        <f t="array" ref="D3642">_xlfn.IFS(C3642&lt;1000,"&lt;1000",AND(C3642&gt;=1000,C3642&lt;=4999),"1000 - 4999",AND(C3642&gt;=5000,C3642&lt;=9999),"5000 - 9999",AND(C3642&gt;=10000,C3642&lt;=14999),"10000 - 14999",AND(C3642&gt;=15000,C3642&lt;=19999),"15000 - 19999",AND(C3642&gt;=20000,C3642&lt;=24999),"20000 - 24999",AND(C3642&gt;=25000,C3642&lt;=29999),"25000 - 29999",AND(C3642&gt;=30000,C3642&lt;=34999),"30000 - 34999",AND(C3642&gt;=35000,C3642&lt;=39999),"35000 - 39999",AND(C3642&gt;=40000,C3642&lt;=44999),"40000 - 44999",AND(C3642&gt;=45000,C3642&lt;=49999),"45000 - 49999",C3642&gt;=50000,"50000 or more")</f>
        <v>1000 - 4999</v>
      </c>
    </row>
    <row r="3643" spans="1:4" x14ac:dyDescent="0.25">
      <c r="A3643">
        <v>0</v>
      </c>
      <c r="B3643" t="str" cm="1">
        <f t="array" ref="B3643">_xlfn.IFS(Data!F3643 = "successful", "successful",Data!F3643="failed","unsuccessful",Data!F3643="canceled","unsuccessful",Data!F3643="live","live")</f>
        <v>unsuccessful</v>
      </c>
      <c r="C3643">
        <v>3000</v>
      </c>
      <c r="D3643" t="str" cm="1">
        <f t="array" ref="D3643">_xlfn.IFS(C3643&lt;1000,"&lt;1000",AND(C3643&gt;=1000,C3643&lt;=4999),"1000 - 4999",AND(C3643&gt;=5000,C3643&lt;=9999),"5000 - 9999",AND(C3643&gt;=10000,C3643&lt;=14999),"10000 - 14999",AND(C3643&gt;=15000,C3643&lt;=19999),"15000 - 19999",AND(C3643&gt;=20000,C3643&lt;=24999),"20000 - 24999",AND(C3643&gt;=25000,C3643&lt;=29999),"25000 - 29999",AND(C3643&gt;=30000,C3643&lt;=34999),"30000 - 34999",AND(C3643&gt;=35000,C3643&lt;=39999),"35000 - 39999",AND(C3643&gt;=40000,C3643&lt;=44999),"40000 - 44999",AND(C3643&gt;=45000,C3643&lt;=49999),"45000 - 49999",C3643&gt;=50000,"50000 or more")</f>
        <v>1000 - 4999</v>
      </c>
    </row>
    <row r="3644" spans="1:4" x14ac:dyDescent="0.25">
      <c r="A3644">
        <v>2</v>
      </c>
      <c r="B3644" t="str" cm="1">
        <f t="array" ref="B3644">_xlfn.IFS(Data!F3644 = "successful", "successful",Data!F3644="failed","unsuccessful",Data!F3644="canceled","unsuccessful",Data!F3644="live","live")</f>
        <v>unsuccessful</v>
      </c>
      <c r="C3644">
        <v>700</v>
      </c>
      <c r="D3644" t="str" cm="1">
        <f t="array" ref="D3644">_xlfn.IFS(C3644&lt;1000,"&lt;1000",AND(C3644&gt;=1000,C3644&lt;=4999),"1000 - 4999",AND(C3644&gt;=5000,C3644&lt;=9999),"5000 - 9999",AND(C3644&gt;=10000,C3644&lt;=14999),"10000 - 14999",AND(C3644&gt;=15000,C3644&lt;=19999),"15000 - 19999",AND(C3644&gt;=20000,C3644&lt;=24999),"20000 - 24999",AND(C3644&gt;=25000,C3644&lt;=29999),"25000 - 29999",AND(C3644&gt;=30000,C3644&lt;=34999),"30000 - 34999",AND(C3644&gt;=35000,C3644&lt;=39999),"35000 - 39999",AND(C3644&gt;=40000,C3644&lt;=44999),"40000 - 44999",AND(C3644&gt;=45000,C3644&lt;=49999),"45000 - 49999",C3644&gt;=50000,"50000 or more")</f>
        <v>&lt;1000</v>
      </c>
    </row>
    <row r="3645" spans="1:4" x14ac:dyDescent="0.25">
      <c r="A3645">
        <v>0</v>
      </c>
      <c r="B3645" t="str" cm="1">
        <f t="array" ref="B3645">_xlfn.IFS(Data!F3645 = "successful", "successful",Data!F3645="failed","unsuccessful",Data!F3645="canceled","unsuccessful",Data!F3645="live","live")</f>
        <v>unsuccessful</v>
      </c>
      <c r="C3645">
        <v>25000</v>
      </c>
      <c r="D3645" t="str" cm="1">
        <f t="array" ref="D3645">_xlfn.IFS(C3645&lt;1000,"&lt;1000",AND(C3645&gt;=1000,C3645&lt;=4999),"1000 - 4999",AND(C3645&gt;=5000,C3645&lt;=9999),"5000 - 9999",AND(C3645&gt;=10000,C3645&lt;=14999),"10000 - 14999",AND(C3645&gt;=15000,C3645&lt;=19999),"15000 - 19999",AND(C3645&gt;=20000,C3645&lt;=24999),"20000 - 24999",AND(C3645&gt;=25000,C3645&lt;=29999),"25000 - 29999",AND(C3645&gt;=30000,C3645&lt;=34999),"30000 - 34999",AND(C3645&gt;=35000,C3645&lt;=39999),"35000 - 39999",AND(C3645&gt;=40000,C3645&lt;=44999),"40000 - 44999",AND(C3645&gt;=45000,C3645&lt;=49999),"45000 - 49999",C3645&gt;=50000,"50000 or more")</f>
        <v>25000 - 29999</v>
      </c>
    </row>
    <row r="3646" spans="1:4" x14ac:dyDescent="0.25">
      <c r="A3646">
        <v>12</v>
      </c>
      <c r="B3646" t="str" cm="1">
        <f t="array" ref="B3646">_xlfn.IFS(Data!F3646 = "successful", "successful",Data!F3646="failed","unsuccessful",Data!F3646="canceled","unsuccessful",Data!F3646="live","live")</f>
        <v>unsuccessful</v>
      </c>
      <c r="C3646">
        <v>5000</v>
      </c>
      <c r="D3646" t="str" cm="1">
        <f t="array" ref="D3646">_xlfn.IFS(C3646&lt;1000,"&lt;1000",AND(C3646&gt;=1000,C3646&lt;=4999),"1000 - 4999",AND(C3646&gt;=5000,C3646&lt;=9999),"5000 - 9999",AND(C3646&gt;=10000,C3646&lt;=14999),"10000 - 14999",AND(C3646&gt;=15000,C3646&lt;=19999),"15000 - 19999",AND(C3646&gt;=20000,C3646&lt;=24999),"20000 - 24999",AND(C3646&gt;=25000,C3646&lt;=29999),"25000 - 29999",AND(C3646&gt;=30000,C3646&lt;=34999),"30000 - 34999",AND(C3646&gt;=35000,C3646&lt;=39999),"35000 - 39999",AND(C3646&gt;=40000,C3646&lt;=44999),"40000 - 44999",AND(C3646&gt;=45000,C3646&lt;=49999),"45000 - 49999",C3646&gt;=50000,"50000 or more")</f>
        <v>5000 - 9999</v>
      </c>
    </row>
    <row r="3647" spans="1:4" x14ac:dyDescent="0.25">
      <c r="A3647">
        <v>1</v>
      </c>
      <c r="B3647" t="str" cm="1">
        <f t="array" ref="B3647">_xlfn.IFS(Data!F3647 = "successful", "successful",Data!F3647="failed","unsuccessful",Data!F3647="canceled","unsuccessful",Data!F3647="live","live")</f>
        <v>unsuccessful</v>
      </c>
      <c r="C3647">
        <v>1000</v>
      </c>
      <c r="D3647" t="str" cm="1">
        <f t="array" ref="D3647">_xlfn.IFS(C3647&lt;1000,"&lt;1000",AND(C3647&gt;=1000,C3647&lt;=4999),"1000 - 4999",AND(C3647&gt;=5000,C3647&lt;=9999),"5000 - 9999",AND(C3647&gt;=10000,C3647&lt;=14999),"10000 - 14999",AND(C3647&gt;=15000,C3647&lt;=19999),"15000 - 19999",AND(C3647&gt;=20000,C3647&lt;=24999),"20000 - 24999",AND(C3647&gt;=25000,C3647&lt;=29999),"25000 - 29999",AND(C3647&gt;=30000,C3647&lt;=34999),"30000 - 34999",AND(C3647&gt;=35000,C3647&lt;=39999),"35000 - 39999",AND(C3647&gt;=40000,C3647&lt;=44999),"40000 - 44999",AND(C3647&gt;=45000,C3647&lt;=49999),"45000 - 49999",C3647&gt;=50000,"50000 or more")</f>
        <v>1000 - 4999</v>
      </c>
    </row>
    <row r="3648" spans="1:4" x14ac:dyDescent="0.25">
      <c r="A3648">
        <v>8</v>
      </c>
      <c r="B3648" t="str" cm="1">
        <f t="array" ref="B3648">_xlfn.IFS(Data!F3648 = "successful", "successful",Data!F3648="failed","unsuccessful",Data!F3648="canceled","unsuccessful",Data!F3648="live","live")</f>
        <v>unsuccessful</v>
      </c>
      <c r="C3648">
        <v>10000</v>
      </c>
      <c r="D3648" t="str" cm="1">
        <f t="array" ref="D3648">_xlfn.IFS(C3648&lt;1000,"&lt;1000",AND(C3648&gt;=1000,C3648&lt;=4999),"1000 - 4999",AND(C3648&gt;=5000,C3648&lt;=9999),"5000 - 9999",AND(C3648&gt;=10000,C3648&lt;=14999),"10000 - 14999",AND(C3648&gt;=15000,C3648&lt;=19999),"15000 - 19999",AND(C3648&gt;=20000,C3648&lt;=24999),"20000 - 24999",AND(C3648&gt;=25000,C3648&lt;=29999),"25000 - 29999",AND(C3648&gt;=30000,C3648&lt;=34999),"30000 - 34999",AND(C3648&gt;=35000,C3648&lt;=39999),"35000 - 39999",AND(C3648&gt;=40000,C3648&lt;=44999),"40000 - 44999",AND(C3648&gt;=45000,C3648&lt;=49999),"45000 - 49999",C3648&gt;=50000,"50000 or more")</f>
        <v>10000 - 14999</v>
      </c>
    </row>
    <row r="3649" spans="1:4" x14ac:dyDescent="0.25">
      <c r="A3649">
        <v>2</v>
      </c>
      <c r="B3649" t="str" cm="1">
        <f t="array" ref="B3649">_xlfn.IFS(Data!F3649 = "successful", "successful",Data!F3649="failed","unsuccessful",Data!F3649="canceled","unsuccessful",Data!F3649="live","live")</f>
        <v>unsuccessful</v>
      </c>
      <c r="C3649">
        <v>500</v>
      </c>
      <c r="D3649" t="str" cm="1">
        <f t="array" ref="D3649">_xlfn.IFS(C3649&lt;1000,"&lt;1000",AND(C3649&gt;=1000,C3649&lt;=4999),"1000 - 4999",AND(C3649&gt;=5000,C3649&lt;=9999),"5000 - 9999",AND(C3649&gt;=10000,C3649&lt;=14999),"10000 - 14999",AND(C3649&gt;=15000,C3649&lt;=19999),"15000 - 19999",AND(C3649&gt;=20000,C3649&lt;=24999),"20000 - 24999",AND(C3649&gt;=25000,C3649&lt;=29999),"25000 - 29999",AND(C3649&gt;=30000,C3649&lt;=34999),"30000 - 34999",AND(C3649&gt;=35000,C3649&lt;=39999),"35000 - 39999",AND(C3649&gt;=40000,C3649&lt;=44999),"40000 - 44999",AND(C3649&gt;=45000,C3649&lt;=49999),"45000 - 49999",C3649&gt;=50000,"50000 or more")</f>
        <v>&lt;1000</v>
      </c>
    </row>
    <row r="3650" spans="1:4" x14ac:dyDescent="0.25">
      <c r="A3650">
        <v>73</v>
      </c>
      <c r="B3650" t="str" cm="1">
        <f t="array" ref="B3650">_xlfn.IFS(Data!F3650 = "successful", "successful",Data!F3650="failed","unsuccessful",Data!F3650="canceled","unsuccessful",Data!F3650="live","live")</f>
        <v>successful</v>
      </c>
      <c r="C3650">
        <v>40000</v>
      </c>
      <c r="D3650" t="str" cm="1">
        <f t="array" ref="D3650">_xlfn.IFS(C3650&lt;1000,"&lt;1000",AND(C3650&gt;=1000,C3650&lt;=4999),"1000 - 4999",AND(C3650&gt;=5000,C3650&lt;=9999),"5000 - 9999",AND(C3650&gt;=10000,C3650&lt;=14999),"10000 - 14999",AND(C3650&gt;=15000,C3650&lt;=19999),"15000 - 19999",AND(C3650&gt;=20000,C3650&lt;=24999),"20000 - 24999",AND(C3650&gt;=25000,C3650&lt;=29999),"25000 - 29999",AND(C3650&gt;=30000,C3650&lt;=34999),"30000 - 34999",AND(C3650&gt;=35000,C3650&lt;=39999),"35000 - 39999",AND(C3650&gt;=40000,C3650&lt;=44999),"40000 - 44999",AND(C3650&gt;=45000,C3650&lt;=49999),"45000 - 49999",C3650&gt;=50000,"50000 or more")</f>
        <v>40000 - 44999</v>
      </c>
    </row>
    <row r="3651" spans="1:4" x14ac:dyDescent="0.25">
      <c r="A3651">
        <v>8</v>
      </c>
      <c r="B3651" t="str" cm="1">
        <f t="array" ref="B3651">_xlfn.IFS(Data!F3651 = "successful", "successful",Data!F3651="failed","unsuccessful",Data!F3651="canceled","unsuccessful",Data!F3651="live","live")</f>
        <v>successful</v>
      </c>
      <c r="C3651">
        <v>750</v>
      </c>
      <c r="D3651" t="str" cm="1">
        <f t="array" ref="D3651">_xlfn.IFS(C3651&lt;1000,"&lt;1000",AND(C3651&gt;=1000,C3651&lt;=4999),"1000 - 4999",AND(C3651&gt;=5000,C3651&lt;=9999),"5000 - 9999",AND(C3651&gt;=10000,C3651&lt;=14999),"10000 - 14999",AND(C3651&gt;=15000,C3651&lt;=19999),"15000 - 19999",AND(C3651&gt;=20000,C3651&lt;=24999),"20000 - 24999",AND(C3651&gt;=25000,C3651&lt;=29999),"25000 - 29999",AND(C3651&gt;=30000,C3651&lt;=34999),"30000 - 34999",AND(C3651&gt;=35000,C3651&lt;=39999),"35000 - 39999",AND(C3651&gt;=40000,C3651&lt;=44999),"40000 - 44999",AND(C3651&gt;=45000,C3651&lt;=49999),"45000 - 49999",C3651&gt;=50000,"50000 or more")</f>
        <v>&lt;1000</v>
      </c>
    </row>
    <row r="3652" spans="1:4" x14ac:dyDescent="0.25">
      <c r="A3652">
        <v>17</v>
      </c>
      <c r="B3652" t="str" cm="1">
        <f t="array" ref="B3652">_xlfn.IFS(Data!F3652 = "successful", "successful",Data!F3652="failed","unsuccessful",Data!F3652="canceled","unsuccessful",Data!F3652="live","live")</f>
        <v>successful</v>
      </c>
      <c r="C3652">
        <v>500</v>
      </c>
      <c r="D3652" t="str" cm="1">
        <f t="array" ref="D3652">_xlfn.IFS(C3652&lt;1000,"&lt;1000",AND(C3652&gt;=1000,C3652&lt;=4999),"1000 - 4999",AND(C3652&gt;=5000,C3652&lt;=9999),"5000 - 9999",AND(C3652&gt;=10000,C3652&lt;=14999),"10000 - 14999",AND(C3652&gt;=15000,C3652&lt;=19999),"15000 - 19999",AND(C3652&gt;=20000,C3652&lt;=24999),"20000 - 24999",AND(C3652&gt;=25000,C3652&lt;=29999),"25000 - 29999",AND(C3652&gt;=30000,C3652&lt;=34999),"30000 - 34999",AND(C3652&gt;=35000,C3652&lt;=39999),"35000 - 39999",AND(C3652&gt;=40000,C3652&lt;=44999),"40000 - 44999",AND(C3652&gt;=45000,C3652&lt;=49999),"45000 - 49999",C3652&gt;=50000,"50000 or more")</f>
        <v>&lt;1000</v>
      </c>
    </row>
    <row r="3653" spans="1:4" x14ac:dyDescent="0.25">
      <c r="A3653">
        <v>9</v>
      </c>
      <c r="B3653" t="str" cm="1">
        <f t="array" ref="B3653">_xlfn.IFS(Data!F3653 = "successful", "successful",Data!F3653="failed","unsuccessful",Data!F3653="canceled","unsuccessful",Data!F3653="live","live")</f>
        <v>successful</v>
      </c>
      <c r="C3653">
        <v>500</v>
      </c>
      <c r="D3653" t="str" cm="1">
        <f t="array" ref="D3653">_xlfn.IFS(C3653&lt;1000,"&lt;1000",AND(C3653&gt;=1000,C3653&lt;=4999),"1000 - 4999",AND(C3653&gt;=5000,C3653&lt;=9999),"5000 - 9999",AND(C3653&gt;=10000,C3653&lt;=14999),"10000 - 14999",AND(C3653&gt;=15000,C3653&lt;=19999),"15000 - 19999",AND(C3653&gt;=20000,C3653&lt;=24999),"20000 - 24999",AND(C3653&gt;=25000,C3653&lt;=29999),"25000 - 29999",AND(C3653&gt;=30000,C3653&lt;=34999),"30000 - 34999",AND(C3653&gt;=35000,C3653&lt;=39999),"35000 - 39999",AND(C3653&gt;=40000,C3653&lt;=44999),"40000 - 44999",AND(C3653&gt;=45000,C3653&lt;=49999),"45000 - 49999",C3653&gt;=50000,"50000 or more")</f>
        <v>&lt;1000</v>
      </c>
    </row>
    <row r="3654" spans="1:4" x14ac:dyDescent="0.25">
      <c r="A3654">
        <v>17</v>
      </c>
      <c r="B3654" t="str" cm="1">
        <f t="array" ref="B3654">_xlfn.IFS(Data!F3654 = "successful", "successful",Data!F3654="failed","unsuccessful",Data!F3654="canceled","unsuccessful",Data!F3654="live","live")</f>
        <v>successful</v>
      </c>
      <c r="C3654">
        <v>300</v>
      </c>
      <c r="D3654" t="str" cm="1">
        <f t="array" ref="D3654">_xlfn.IFS(C3654&lt;1000,"&lt;1000",AND(C3654&gt;=1000,C3654&lt;=4999),"1000 - 4999",AND(C3654&gt;=5000,C3654&lt;=9999),"5000 - 9999",AND(C3654&gt;=10000,C3654&lt;=14999),"10000 - 14999",AND(C3654&gt;=15000,C3654&lt;=19999),"15000 - 19999",AND(C3654&gt;=20000,C3654&lt;=24999),"20000 - 24999",AND(C3654&gt;=25000,C3654&lt;=29999),"25000 - 29999",AND(C3654&gt;=30000,C3654&lt;=34999),"30000 - 34999",AND(C3654&gt;=35000,C3654&lt;=39999),"35000 - 39999",AND(C3654&gt;=40000,C3654&lt;=44999),"40000 - 44999",AND(C3654&gt;=45000,C3654&lt;=49999),"45000 - 49999",C3654&gt;=50000,"50000 or more")</f>
        <v>&lt;1000</v>
      </c>
    </row>
    <row r="3655" spans="1:4" x14ac:dyDescent="0.25">
      <c r="A3655">
        <v>33</v>
      </c>
      <c r="B3655" t="str" cm="1">
        <f t="array" ref="B3655">_xlfn.IFS(Data!F3655 = "successful", "successful",Data!F3655="failed","unsuccessful",Data!F3655="canceled","unsuccessful",Data!F3655="live","live")</f>
        <v>successful</v>
      </c>
      <c r="C3655">
        <v>2000</v>
      </c>
      <c r="D3655" t="str" cm="1">
        <f t="array" ref="D3655">_xlfn.IFS(C3655&lt;1000,"&lt;1000",AND(C3655&gt;=1000,C3655&lt;=4999),"1000 - 4999",AND(C3655&gt;=5000,C3655&lt;=9999),"5000 - 9999",AND(C3655&gt;=10000,C3655&lt;=14999),"10000 - 14999",AND(C3655&gt;=15000,C3655&lt;=19999),"15000 - 19999",AND(C3655&gt;=20000,C3655&lt;=24999),"20000 - 24999",AND(C3655&gt;=25000,C3655&lt;=29999),"25000 - 29999",AND(C3655&gt;=30000,C3655&lt;=34999),"30000 - 34999",AND(C3655&gt;=35000,C3655&lt;=39999),"35000 - 39999",AND(C3655&gt;=40000,C3655&lt;=44999),"40000 - 44999",AND(C3655&gt;=45000,C3655&lt;=49999),"45000 - 49999",C3655&gt;=50000,"50000 or more")</f>
        <v>1000 - 4999</v>
      </c>
    </row>
    <row r="3656" spans="1:4" x14ac:dyDescent="0.25">
      <c r="A3656">
        <v>38</v>
      </c>
      <c r="B3656" t="str" cm="1">
        <f t="array" ref="B3656">_xlfn.IFS(Data!F3656 = "successful", "successful",Data!F3656="failed","unsuccessful",Data!F3656="canceled","unsuccessful",Data!F3656="live","live")</f>
        <v>successful</v>
      </c>
      <c r="C3656">
        <v>1500</v>
      </c>
      <c r="D3656" t="str" cm="1">
        <f t="array" ref="D3656">_xlfn.IFS(C3656&lt;1000,"&lt;1000",AND(C3656&gt;=1000,C3656&lt;=4999),"1000 - 4999",AND(C3656&gt;=5000,C3656&lt;=9999),"5000 - 9999",AND(C3656&gt;=10000,C3656&lt;=14999),"10000 - 14999",AND(C3656&gt;=15000,C3656&lt;=19999),"15000 - 19999",AND(C3656&gt;=20000,C3656&lt;=24999),"20000 - 24999",AND(C3656&gt;=25000,C3656&lt;=29999),"25000 - 29999",AND(C3656&gt;=30000,C3656&lt;=34999),"30000 - 34999",AND(C3656&gt;=35000,C3656&lt;=39999),"35000 - 39999",AND(C3656&gt;=40000,C3656&lt;=44999),"40000 - 44999",AND(C3656&gt;=45000,C3656&lt;=49999),"45000 - 49999",C3656&gt;=50000,"50000 or more")</f>
        <v>1000 - 4999</v>
      </c>
    </row>
    <row r="3657" spans="1:4" x14ac:dyDescent="0.25">
      <c r="A3657">
        <v>79</v>
      </c>
      <c r="B3657" t="str" cm="1">
        <f t="array" ref="B3657">_xlfn.IFS(Data!F3657 = "successful", "successful",Data!F3657="failed","unsuccessful",Data!F3657="canceled","unsuccessful",Data!F3657="live","live")</f>
        <v>successful</v>
      </c>
      <c r="C3657">
        <v>5000</v>
      </c>
      <c r="D3657" t="str" cm="1">
        <f t="array" ref="D3657">_xlfn.IFS(C3657&lt;1000,"&lt;1000",AND(C3657&gt;=1000,C3657&lt;=4999),"1000 - 4999",AND(C3657&gt;=5000,C3657&lt;=9999),"5000 - 9999",AND(C3657&gt;=10000,C3657&lt;=14999),"10000 - 14999",AND(C3657&gt;=15000,C3657&lt;=19999),"15000 - 19999",AND(C3657&gt;=20000,C3657&lt;=24999),"20000 - 24999",AND(C3657&gt;=25000,C3657&lt;=29999),"25000 - 29999",AND(C3657&gt;=30000,C3657&lt;=34999),"30000 - 34999",AND(C3657&gt;=35000,C3657&lt;=39999),"35000 - 39999",AND(C3657&gt;=40000,C3657&lt;=44999),"40000 - 44999",AND(C3657&gt;=45000,C3657&lt;=49999),"45000 - 49999",C3657&gt;=50000,"50000 or more")</f>
        <v>5000 - 9999</v>
      </c>
    </row>
    <row r="3658" spans="1:4" x14ac:dyDescent="0.25">
      <c r="A3658">
        <v>46</v>
      </c>
      <c r="B3658" t="str" cm="1">
        <f t="array" ref="B3658">_xlfn.IFS(Data!F3658 = "successful", "successful",Data!F3658="failed","unsuccessful",Data!F3658="canceled","unsuccessful",Data!F3658="live","live")</f>
        <v>successful</v>
      </c>
      <c r="C3658">
        <v>5000</v>
      </c>
      <c r="D3658" t="str" cm="1">
        <f t="array" ref="D3658">_xlfn.IFS(C3658&lt;1000,"&lt;1000",AND(C3658&gt;=1000,C3658&lt;=4999),"1000 - 4999",AND(C3658&gt;=5000,C3658&lt;=9999),"5000 - 9999",AND(C3658&gt;=10000,C3658&lt;=14999),"10000 - 14999",AND(C3658&gt;=15000,C3658&lt;=19999),"15000 - 19999",AND(C3658&gt;=20000,C3658&lt;=24999),"20000 - 24999",AND(C3658&gt;=25000,C3658&lt;=29999),"25000 - 29999",AND(C3658&gt;=30000,C3658&lt;=34999),"30000 - 34999",AND(C3658&gt;=35000,C3658&lt;=39999),"35000 - 39999",AND(C3658&gt;=40000,C3658&lt;=44999),"40000 - 44999",AND(C3658&gt;=45000,C3658&lt;=49999),"45000 - 49999",C3658&gt;=50000,"50000 or more")</f>
        <v>5000 - 9999</v>
      </c>
    </row>
    <row r="3659" spans="1:4" x14ac:dyDescent="0.25">
      <c r="A3659">
        <v>20</v>
      </c>
      <c r="B3659" t="str" cm="1">
        <f t="array" ref="B3659">_xlfn.IFS(Data!F3659 = "successful", "successful",Data!F3659="failed","unsuccessful",Data!F3659="canceled","unsuccessful",Data!F3659="live","live")</f>
        <v>successful</v>
      </c>
      <c r="C3659">
        <v>2000</v>
      </c>
      <c r="D3659" t="str" cm="1">
        <f t="array" ref="D3659">_xlfn.IFS(C3659&lt;1000,"&lt;1000",AND(C3659&gt;=1000,C3659&lt;=4999),"1000 - 4999",AND(C3659&gt;=5000,C3659&lt;=9999),"5000 - 9999",AND(C3659&gt;=10000,C3659&lt;=14999),"10000 - 14999",AND(C3659&gt;=15000,C3659&lt;=19999),"15000 - 19999",AND(C3659&gt;=20000,C3659&lt;=24999),"20000 - 24999",AND(C3659&gt;=25000,C3659&lt;=29999),"25000 - 29999",AND(C3659&gt;=30000,C3659&lt;=34999),"30000 - 34999",AND(C3659&gt;=35000,C3659&lt;=39999),"35000 - 39999",AND(C3659&gt;=40000,C3659&lt;=44999),"40000 - 44999",AND(C3659&gt;=45000,C3659&lt;=49999),"45000 - 49999",C3659&gt;=50000,"50000 or more")</f>
        <v>1000 - 4999</v>
      </c>
    </row>
    <row r="3660" spans="1:4" x14ac:dyDescent="0.25">
      <c r="A3660">
        <v>20</v>
      </c>
      <c r="B3660" t="str" cm="1">
        <f t="array" ref="B3660">_xlfn.IFS(Data!F3660 = "successful", "successful",Data!F3660="failed","unsuccessful",Data!F3660="canceled","unsuccessful",Data!F3660="live","live")</f>
        <v>successful</v>
      </c>
      <c r="C3660">
        <v>1500</v>
      </c>
      <c r="D3660" t="str" cm="1">
        <f t="array" ref="D3660">_xlfn.IFS(C3660&lt;1000,"&lt;1000",AND(C3660&gt;=1000,C3660&lt;=4999),"1000 - 4999",AND(C3660&gt;=5000,C3660&lt;=9999),"5000 - 9999",AND(C3660&gt;=10000,C3660&lt;=14999),"10000 - 14999",AND(C3660&gt;=15000,C3660&lt;=19999),"15000 - 19999",AND(C3660&gt;=20000,C3660&lt;=24999),"20000 - 24999",AND(C3660&gt;=25000,C3660&lt;=29999),"25000 - 29999",AND(C3660&gt;=30000,C3660&lt;=34999),"30000 - 34999",AND(C3660&gt;=35000,C3660&lt;=39999),"35000 - 39999",AND(C3660&gt;=40000,C3660&lt;=44999),"40000 - 44999",AND(C3660&gt;=45000,C3660&lt;=49999),"45000 - 49999",C3660&gt;=50000,"50000 or more")</f>
        <v>1000 - 4999</v>
      </c>
    </row>
    <row r="3661" spans="1:4" x14ac:dyDescent="0.25">
      <c r="A3661">
        <v>13</v>
      </c>
      <c r="B3661" t="str" cm="1">
        <f t="array" ref="B3661">_xlfn.IFS(Data!F3661 = "successful", "successful",Data!F3661="failed","unsuccessful",Data!F3661="canceled","unsuccessful",Data!F3661="live","live")</f>
        <v>successful</v>
      </c>
      <c r="C3661">
        <v>3000</v>
      </c>
      <c r="D3661" t="str" cm="1">
        <f t="array" ref="D3661">_xlfn.IFS(C3661&lt;1000,"&lt;1000",AND(C3661&gt;=1000,C3661&lt;=4999),"1000 - 4999",AND(C3661&gt;=5000,C3661&lt;=9999),"5000 - 9999",AND(C3661&gt;=10000,C3661&lt;=14999),"10000 - 14999",AND(C3661&gt;=15000,C3661&lt;=19999),"15000 - 19999",AND(C3661&gt;=20000,C3661&lt;=24999),"20000 - 24999",AND(C3661&gt;=25000,C3661&lt;=29999),"25000 - 29999",AND(C3661&gt;=30000,C3661&lt;=34999),"30000 - 34999",AND(C3661&gt;=35000,C3661&lt;=39999),"35000 - 39999",AND(C3661&gt;=40000,C3661&lt;=44999),"40000 - 44999",AND(C3661&gt;=45000,C3661&lt;=49999),"45000 - 49999",C3661&gt;=50000,"50000 or more")</f>
        <v>1000 - 4999</v>
      </c>
    </row>
    <row r="3662" spans="1:4" x14ac:dyDescent="0.25">
      <c r="A3662">
        <v>22</v>
      </c>
      <c r="B3662" t="str" cm="1">
        <f t="array" ref="B3662">_xlfn.IFS(Data!F3662 = "successful", "successful",Data!F3662="failed","unsuccessful",Data!F3662="canceled","unsuccessful",Data!F3662="live","live")</f>
        <v>successful</v>
      </c>
      <c r="C3662">
        <v>250</v>
      </c>
      <c r="D3662" t="str" cm="1">
        <f t="array" ref="D3662">_xlfn.IFS(C3662&lt;1000,"&lt;1000",AND(C3662&gt;=1000,C3662&lt;=4999),"1000 - 4999",AND(C3662&gt;=5000,C3662&lt;=9999),"5000 - 9999",AND(C3662&gt;=10000,C3662&lt;=14999),"10000 - 14999",AND(C3662&gt;=15000,C3662&lt;=19999),"15000 - 19999",AND(C3662&gt;=20000,C3662&lt;=24999),"20000 - 24999",AND(C3662&gt;=25000,C3662&lt;=29999),"25000 - 29999",AND(C3662&gt;=30000,C3662&lt;=34999),"30000 - 34999",AND(C3662&gt;=35000,C3662&lt;=39999),"35000 - 39999",AND(C3662&gt;=40000,C3662&lt;=44999),"40000 - 44999",AND(C3662&gt;=45000,C3662&lt;=49999),"45000 - 49999",C3662&gt;=50000,"50000 or more")</f>
        <v>&lt;1000</v>
      </c>
    </row>
    <row r="3663" spans="1:4" x14ac:dyDescent="0.25">
      <c r="A3663">
        <v>36</v>
      </c>
      <c r="B3663" t="str" cm="1">
        <f t="array" ref="B3663">_xlfn.IFS(Data!F3663 = "successful", "successful",Data!F3663="failed","unsuccessful",Data!F3663="canceled","unsuccessful",Data!F3663="live","live")</f>
        <v>successful</v>
      </c>
      <c r="C3663">
        <v>3000</v>
      </c>
      <c r="D3663" t="str" cm="1">
        <f t="array" ref="D3663">_xlfn.IFS(C3663&lt;1000,"&lt;1000",AND(C3663&gt;=1000,C3663&lt;=4999),"1000 - 4999",AND(C3663&gt;=5000,C3663&lt;=9999),"5000 - 9999",AND(C3663&gt;=10000,C3663&lt;=14999),"10000 - 14999",AND(C3663&gt;=15000,C3663&lt;=19999),"15000 - 19999",AND(C3663&gt;=20000,C3663&lt;=24999),"20000 - 24999",AND(C3663&gt;=25000,C3663&lt;=29999),"25000 - 29999",AND(C3663&gt;=30000,C3663&lt;=34999),"30000 - 34999",AND(C3663&gt;=35000,C3663&lt;=39999),"35000 - 39999",AND(C3663&gt;=40000,C3663&lt;=44999),"40000 - 44999",AND(C3663&gt;=45000,C3663&lt;=49999),"45000 - 49999",C3663&gt;=50000,"50000 or more")</f>
        <v>1000 - 4999</v>
      </c>
    </row>
    <row r="3664" spans="1:4" x14ac:dyDescent="0.25">
      <c r="A3664">
        <v>40</v>
      </c>
      <c r="B3664" t="str" cm="1">
        <f t="array" ref="B3664">_xlfn.IFS(Data!F3664 = "successful", "successful",Data!F3664="failed","unsuccessful",Data!F3664="canceled","unsuccessful",Data!F3664="live","live")</f>
        <v>successful</v>
      </c>
      <c r="C3664">
        <v>8000</v>
      </c>
      <c r="D3664" t="str" cm="1">
        <f t="array" ref="D3664">_xlfn.IFS(C3664&lt;1000,"&lt;1000",AND(C3664&gt;=1000,C3664&lt;=4999),"1000 - 4999",AND(C3664&gt;=5000,C3664&lt;=9999),"5000 - 9999",AND(C3664&gt;=10000,C3664&lt;=14999),"10000 - 14999",AND(C3664&gt;=15000,C3664&lt;=19999),"15000 - 19999",AND(C3664&gt;=20000,C3664&lt;=24999),"20000 - 24999",AND(C3664&gt;=25000,C3664&lt;=29999),"25000 - 29999",AND(C3664&gt;=30000,C3664&lt;=34999),"30000 - 34999",AND(C3664&gt;=35000,C3664&lt;=39999),"35000 - 39999",AND(C3664&gt;=40000,C3664&lt;=44999),"40000 - 44999",AND(C3664&gt;=45000,C3664&lt;=49999),"45000 - 49999",C3664&gt;=50000,"50000 or more")</f>
        <v>5000 - 9999</v>
      </c>
    </row>
    <row r="3665" spans="1:4" x14ac:dyDescent="0.25">
      <c r="A3665">
        <v>9</v>
      </c>
      <c r="B3665" t="str" cm="1">
        <f t="array" ref="B3665">_xlfn.IFS(Data!F3665 = "successful", "successful",Data!F3665="failed","unsuccessful",Data!F3665="canceled","unsuccessful",Data!F3665="live","live")</f>
        <v>successful</v>
      </c>
      <c r="C3665">
        <v>225</v>
      </c>
      <c r="D3665" t="str" cm="1">
        <f t="array" ref="D3665">_xlfn.IFS(C3665&lt;1000,"&lt;1000",AND(C3665&gt;=1000,C3665&lt;=4999),"1000 - 4999",AND(C3665&gt;=5000,C3665&lt;=9999),"5000 - 9999",AND(C3665&gt;=10000,C3665&lt;=14999),"10000 - 14999",AND(C3665&gt;=15000,C3665&lt;=19999),"15000 - 19999",AND(C3665&gt;=20000,C3665&lt;=24999),"20000 - 24999",AND(C3665&gt;=25000,C3665&lt;=29999),"25000 - 29999",AND(C3665&gt;=30000,C3665&lt;=34999),"30000 - 34999",AND(C3665&gt;=35000,C3665&lt;=39999),"35000 - 39999",AND(C3665&gt;=40000,C3665&lt;=44999),"40000 - 44999",AND(C3665&gt;=45000,C3665&lt;=49999),"45000 - 49999",C3665&gt;=50000,"50000 or more")</f>
        <v>&lt;1000</v>
      </c>
    </row>
    <row r="3666" spans="1:4" x14ac:dyDescent="0.25">
      <c r="A3666">
        <v>19</v>
      </c>
      <c r="B3666" t="str" cm="1">
        <f t="array" ref="B3666">_xlfn.IFS(Data!F3666 = "successful", "successful",Data!F3666="failed","unsuccessful",Data!F3666="canceled","unsuccessful",Data!F3666="live","live")</f>
        <v>successful</v>
      </c>
      <c r="C3666">
        <v>800</v>
      </c>
      <c r="D3666" t="str" cm="1">
        <f t="array" ref="D3666">_xlfn.IFS(C3666&lt;1000,"&lt;1000",AND(C3666&gt;=1000,C3666&lt;=4999),"1000 - 4999",AND(C3666&gt;=5000,C3666&lt;=9999),"5000 - 9999",AND(C3666&gt;=10000,C3666&lt;=14999),"10000 - 14999",AND(C3666&gt;=15000,C3666&lt;=19999),"15000 - 19999",AND(C3666&gt;=20000,C3666&lt;=24999),"20000 - 24999",AND(C3666&gt;=25000,C3666&lt;=29999),"25000 - 29999",AND(C3666&gt;=30000,C3666&lt;=34999),"30000 - 34999",AND(C3666&gt;=35000,C3666&lt;=39999),"35000 - 39999",AND(C3666&gt;=40000,C3666&lt;=44999),"40000 - 44999",AND(C3666&gt;=45000,C3666&lt;=49999),"45000 - 49999",C3666&gt;=50000,"50000 or more")</f>
        <v>&lt;1000</v>
      </c>
    </row>
    <row r="3667" spans="1:4" x14ac:dyDescent="0.25">
      <c r="A3667">
        <v>14</v>
      </c>
      <c r="B3667" t="str" cm="1">
        <f t="array" ref="B3667">_xlfn.IFS(Data!F3667 = "successful", "successful",Data!F3667="failed","unsuccessful",Data!F3667="canceled","unsuccessful",Data!F3667="live","live")</f>
        <v>successful</v>
      </c>
      <c r="C3667">
        <v>620</v>
      </c>
      <c r="D3667" t="str" cm="1">
        <f t="array" ref="D3667">_xlfn.IFS(C3667&lt;1000,"&lt;1000",AND(C3667&gt;=1000,C3667&lt;=4999),"1000 - 4999",AND(C3667&gt;=5000,C3667&lt;=9999),"5000 - 9999",AND(C3667&gt;=10000,C3667&lt;=14999),"10000 - 14999",AND(C3667&gt;=15000,C3667&lt;=19999),"15000 - 19999",AND(C3667&gt;=20000,C3667&lt;=24999),"20000 - 24999",AND(C3667&gt;=25000,C3667&lt;=29999),"25000 - 29999",AND(C3667&gt;=30000,C3667&lt;=34999),"30000 - 34999",AND(C3667&gt;=35000,C3667&lt;=39999),"35000 - 39999",AND(C3667&gt;=40000,C3667&lt;=44999),"40000 - 44999",AND(C3667&gt;=45000,C3667&lt;=49999),"45000 - 49999",C3667&gt;=50000,"50000 or more")</f>
        <v>&lt;1000</v>
      </c>
    </row>
    <row r="3668" spans="1:4" x14ac:dyDescent="0.25">
      <c r="A3668">
        <v>38</v>
      </c>
      <c r="B3668" t="str" cm="1">
        <f t="array" ref="B3668">_xlfn.IFS(Data!F3668 = "successful", "successful",Data!F3668="failed","unsuccessful",Data!F3668="canceled","unsuccessful",Data!F3668="live","live")</f>
        <v>successful</v>
      </c>
      <c r="C3668">
        <v>1200</v>
      </c>
      <c r="D3668" t="str" cm="1">
        <f t="array" ref="D3668">_xlfn.IFS(C3668&lt;1000,"&lt;1000",AND(C3668&gt;=1000,C3668&lt;=4999),"1000 - 4999",AND(C3668&gt;=5000,C3668&lt;=9999),"5000 - 9999",AND(C3668&gt;=10000,C3668&lt;=14999),"10000 - 14999",AND(C3668&gt;=15000,C3668&lt;=19999),"15000 - 19999",AND(C3668&gt;=20000,C3668&lt;=24999),"20000 - 24999",AND(C3668&gt;=25000,C3668&lt;=29999),"25000 - 29999",AND(C3668&gt;=30000,C3668&lt;=34999),"30000 - 34999",AND(C3668&gt;=35000,C3668&lt;=39999),"35000 - 39999",AND(C3668&gt;=40000,C3668&lt;=44999),"40000 - 44999",AND(C3668&gt;=45000,C3668&lt;=49999),"45000 - 49999",C3668&gt;=50000,"50000 or more")</f>
        <v>1000 - 4999</v>
      </c>
    </row>
    <row r="3669" spans="1:4" x14ac:dyDescent="0.25">
      <c r="A3669">
        <v>58</v>
      </c>
      <c r="B3669" t="str" cm="1">
        <f t="array" ref="B3669">_xlfn.IFS(Data!F3669 = "successful", "successful",Data!F3669="failed","unsuccessful",Data!F3669="canceled","unsuccessful",Data!F3669="live","live")</f>
        <v>successful</v>
      </c>
      <c r="C3669">
        <v>3000</v>
      </c>
      <c r="D3669" t="str" cm="1">
        <f t="array" ref="D3669">_xlfn.IFS(C3669&lt;1000,"&lt;1000",AND(C3669&gt;=1000,C3669&lt;=4999),"1000 - 4999",AND(C3669&gt;=5000,C3669&lt;=9999),"5000 - 9999",AND(C3669&gt;=10000,C3669&lt;=14999),"10000 - 14999",AND(C3669&gt;=15000,C3669&lt;=19999),"15000 - 19999",AND(C3669&gt;=20000,C3669&lt;=24999),"20000 - 24999",AND(C3669&gt;=25000,C3669&lt;=29999),"25000 - 29999",AND(C3669&gt;=30000,C3669&lt;=34999),"30000 - 34999",AND(C3669&gt;=35000,C3669&lt;=39999),"35000 - 39999",AND(C3669&gt;=40000,C3669&lt;=44999),"40000 - 44999",AND(C3669&gt;=45000,C3669&lt;=49999),"45000 - 49999",C3669&gt;=50000,"50000 or more")</f>
        <v>1000 - 4999</v>
      </c>
    </row>
    <row r="3670" spans="1:4" x14ac:dyDescent="0.25">
      <c r="A3670">
        <v>28</v>
      </c>
      <c r="B3670" t="str" cm="1">
        <f t="array" ref="B3670">_xlfn.IFS(Data!F3670 = "successful", "successful",Data!F3670="failed","unsuccessful",Data!F3670="canceled","unsuccessful",Data!F3670="live","live")</f>
        <v>successful</v>
      </c>
      <c r="C3670">
        <v>1000</v>
      </c>
      <c r="D3670" t="str" cm="1">
        <f t="array" ref="D3670">_xlfn.IFS(C3670&lt;1000,"&lt;1000",AND(C3670&gt;=1000,C3670&lt;=4999),"1000 - 4999",AND(C3670&gt;=5000,C3670&lt;=9999),"5000 - 9999",AND(C3670&gt;=10000,C3670&lt;=14999),"10000 - 14999",AND(C3670&gt;=15000,C3670&lt;=19999),"15000 - 19999",AND(C3670&gt;=20000,C3670&lt;=24999),"20000 - 24999",AND(C3670&gt;=25000,C3670&lt;=29999),"25000 - 29999",AND(C3670&gt;=30000,C3670&lt;=34999),"30000 - 34999",AND(C3670&gt;=35000,C3670&lt;=39999),"35000 - 39999",AND(C3670&gt;=40000,C3670&lt;=44999),"40000 - 44999",AND(C3670&gt;=45000,C3670&lt;=49999),"45000 - 49999",C3670&gt;=50000,"50000 or more")</f>
        <v>1000 - 4999</v>
      </c>
    </row>
    <row r="3671" spans="1:4" x14ac:dyDescent="0.25">
      <c r="A3671">
        <v>17</v>
      </c>
      <c r="B3671" t="str" cm="1">
        <f t="array" ref="B3671">_xlfn.IFS(Data!F3671 = "successful", "successful",Data!F3671="failed","unsuccessful",Data!F3671="canceled","unsuccessful",Data!F3671="live","live")</f>
        <v>successful</v>
      </c>
      <c r="C3671">
        <v>1000</v>
      </c>
      <c r="D3671" t="str" cm="1">
        <f t="array" ref="D3671">_xlfn.IFS(C3671&lt;1000,"&lt;1000",AND(C3671&gt;=1000,C3671&lt;=4999),"1000 - 4999",AND(C3671&gt;=5000,C3671&lt;=9999),"5000 - 9999",AND(C3671&gt;=10000,C3671&lt;=14999),"10000 - 14999",AND(C3671&gt;=15000,C3671&lt;=19999),"15000 - 19999",AND(C3671&gt;=20000,C3671&lt;=24999),"20000 - 24999",AND(C3671&gt;=25000,C3671&lt;=29999),"25000 - 29999",AND(C3671&gt;=30000,C3671&lt;=34999),"30000 - 34999",AND(C3671&gt;=35000,C3671&lt;=39999),"35000 - 39999",AND(C3671&gt;=40000,C3671&lt;=44999),"40000 - 44999",AND(C3671&gt;=45000,C3671&lt;=49999),"45000 - 49999",C3671&gt;=50000,"50000 or more")</f>
        <v>1000 - 4999</v>
      </c>
    </row>
    <row r="3672" spans="1:4" x14ac:dyDescent="0.25">
      <c r="A3672">
        <v>12</v>
      </c>
      <c r="B3672" t="str" cm="1">
        <f t="array" ref="B3672">_xlfn.IFS(Data!F3672 = "successful", "successful",Data!F3672="failed","unsuccessful",Data!F3672="canceled","unsuccessful",Data!F3672="live","live")</f>
        <v>successful</v>
      </c>
      <c r="C3672">
        <v>220</v>
      </c>
      <c r="D3672" t="str" cm="1">
        <f t="array" ref="D3672">_xlfn.IFS(C3672&lt;1000,"&lt;1000",AND(C3672&gt;=1000,C3672&lt;=4999),"1000 - 4999",AND(C3672&gt;=5000,C3672&lt;=9999),"5000 - 9999",AND(C3672&gt;=10000,C3672&lt;=14999),"10000 - 14999",AND(C3672&gt;=15000,C3672&lt;=19999),"15000 - 19999",AND(C3672&gt;=20000,C3672&lt;=24999),"20000 - 24999",AND(C3672&gt;=25000,C3672&lt;=29999),"25000 - 29999",AND(C3672&gt;=30000,C3672&lt;=34999),"30000 - 34999",AND(C3672&gt;=35000,C3672&lt;=39999),"35000 - 39999",AND(C3672&gt;=40000,C3672&lt;=44999),"40000 - 44999",AND(C3672&gt;=45000,C3672&lt;=49999),"45000 - 49999",C3672&gt;=50000,"50000 or more")</f>
        <v>&lt;1000</v>
      </c>
    </row>
    <row r="3673" spans="1:4" x14ac:dyDescent="0.25">
      <c r="A3673">
        <v>40</v>
      </c>
      <c r="B3673" t="str" cm="1">
        <f t="array" ref="B3673">_xlfn.IFS(Data!F3673 = "successful", "successful",Data!F3673="failed","unsuccessful",Data!F3673="canceled","unsuccessful",Data!F3673="live","live")</f>
        <v>successful</v>
      </c>
      <c r="C3673">
        <v>3500</v>
      </c>
      <c r="D3673" t="str" cm="1">
        <f t="array" ref="D3673">_xlfn.IFS(C3673&lt;1000,"&lt;1000",AND(C3673&gt;=1000,C3673&lt;=4999),"1000 - 4999",AND(C3673&gt;=5000,C3673&lt;=9999),"5000 - 9999",AND(C3673&gt;=10000,C3673&lt;=14999),"10000 - 14999",AND(C3673&gt;=15000,C3673&lt;=19999),"15000 - 19999",AND(C3673&gt;=20000,C3673&lt;=24999),"20000 - 24999",AND(C3673&gt;=25000,C3673&lt;=29999),"25000 - 29999",AND(C3673&gt;=30000,C3673&lt;=34999),"30000 - 34999",AND(C3673&gt;=35000,C3673&lt;=39999),"35000 - 39999",AND(C3673&gt;=40000,C3673&lt;=44999),"40000 - 44999",AND(C3673&gt;=45000,C3673&lt;=49999),"45000 - 49999",C3673&gt;=50000,"50000 or more")</f>
        <v>1000 - 4999</v>
      </c>
    </row>
    <row r="3674" spans="1:4" x14ac:dyDescent="0.25">
      <c r="A3674">
        <v>57</v>
      </c>
      <c r="B3674" t="str" cm="1">
        <f t="array" ref="B3674">_xlfn.IFS(Data!F3674 = "successful", "successful",Data!F3674="failed","unsuccessful",Data!F3674="canceled","unsuccessful",Data!F3674="live","live")</f>
        <v>successful</v>
      </c>
      <c r="C3674">
        <v>3000</v>
      </c>
      <c r="D3674" t="str" cm="1">
        <f t="array" ref="D3674">_xlfn.IFS(C3674&lt;1000,"&lt;1000",AND(C3674&gt;=1000,C3674&lt;=4999),"1000 - 4999",AND(C3674&gt;=5000,C3674&lt;=9999),"5000 - 9999",AND(C3674&gt;=10000,C3674&lt;=14999),"10000 - 14999",AND(C3674&gt;=15000,C3674&lt;=19999),"15000 - 19999",AND(C3674&gt;=20000,C3674&lt;=24999),"20000 - 24999",AND(C3674&gt;=25000,C3674&lt;=29999),"25000 - 29999",AND(C3674&gt;=30000,C3674&lt;=34999),"30000 - 34999",AND(C3674&gt;=35000,C3674&lt;=39999),"35000 - 39999",AND(C3674&gt;=40000,C3674&lt;=44999),"40000 - 44999",AND(C3674&gt;=45000,C3674&lt;=49999),"45000 - 49999",C3674&gt;=50000,"50000 or more")</f>
        <v>1000 - 4999</v>
      </c>
    </row>
    <row r="3675" spans="1:4" x14ac:dyDescent="0.25">
      <c r="A3675">
        <v>114</v>
      </c>
      <c r="B3675" t="str" cm="1">
        <f t="array" ref="B3675">_xlfn.IFS(Data!F3675 = "successful", "successful",Data!F3675="failed","unsuccessful",Data!F3675="canceled","unsuccessful",Data!F3675="live","live")</f>
        <v>successful</v>
      </c>
      <c r="C3675">
        <v>4000</v>
      </c>
      <c r="D3675" t="str" cm="1">
        <f t="array" ref="D3675">_xlfn.IFS(C3675&lt;1000,"&lt;1000",AND(C3675&gt;=1000,C3675&lt;=4999),"1000 - 4999",AND(C3675&gt;=5000,C3675&lt;=9999),"5000 - 9999",AND(C3675&gt;=10000,C3675&lt;=14999),"10000 - 14999",AND(C3675&gt;=15000,C3675&lt;=19999),"15000 - 19999",AND(C3675&gt;=20000,C3675&lt;=24999),"20000 - 24999",AND(C3675&gt;=25000,C3675&lt;=29999),"25000 - 29999",AND(C3675&gt;=30000,C3675&lt;=34999),"30000 - 34999",AND(C3675&gt;=35000,C3675&lt;=39999),"35000 - 39999",AND(C3675&gt;=40000,C3675&lt;=44999),"40000 - 44999",AND(C3675&gt;=45000,C3675&lt;=49999),"45000 - 49999",C3675&gt;=50000,"50000 or more")</f>
        <v>1000 - 4999</v>
      </c>
    </row>
    <row r="3676" spans="1:4" x14ac:dyDescent="0.25">
      <c r="A3676">
        <v>31</v>
      </c>
      <c r="B3676" t="str" cm="1">
        <f t="array" ref="B3676">_xlfn.IFS(Data!F3676 = "successful", "successful",Data!F3676="failed","unsuccessful",Data!F3676="canceled","unsuccessful",Data!F3676="live","live")</f>
        <v>successful</v>
      </c>
      <c r="C3676">
        <v>4500</v>
      </c>
      <c r="D3676" t="str" cm="1">
        <f t="array" ref="D3676">_xlfn.IFS(C3676&lt;1000,"&lt;1000",AND(C3676&gt;=1000,C3676&lt;=4999),"1000 - 4999",AND(C3676&gt;=5000,C3676&lt;=9999),"5000 - 9999",AND(C3676&gt;=10000,C3676&lt;=14999),"10000 - 14999",AND(C3676&gt;=15000,C3676&lt;=19999),"15000 - 19999",AND(C3676&gt;=20000,C3676&lt;=24999),"20000 - 24999",AND(C3676&gt;=25000,C3676&lt;=29999),"25000 - 29999",AND(C3676&gt;=30000,C3676&lt;=34999),"30000 - 34999",AND(C3676&gt;=35000,C3676&lt;=39999),"35000 - 39999",AND(C3676&gt;=40000,C3676&lt;=44999),"40000 - 44999",AND(C3676&gt;=45000,C3676&lt;=49999),"45000 - 49999",C3676&gt;=50000,"50000 or more")</f>
        <v>1000 - 4999</v>
      </c>
    </row>
    <row r="3677" spans="1:4" x14ac:dyDescent="0.25">
      <c r="A3677">
        <v>3</v>
      </c>
      <c r="B3677" t="str" cm="1">
        <f t="array" ref="B3677">_xlfn.IFS(Data!F3677 = "successful", "successful",Data!F3677="failed","unsuccessful",Data!F3677="canceled","unsuccessful",Data!F3677="live","live")</f>
        <v>successful</v>
      </c>
      <c r="C3677">
        <v>50</v>
      </c>
      <c r="D3677" t="str" cm="1">
        <f t="array" ref="D3677">_xlfn.IFS(C3677&lt;1000,"&lt;1000",AND(C3677&gt;=1000,C3677&lt;=4999),"1000 - 4999",AND(C3677&gt;=5000,C3677&lt;=9999),"5000 - 9999",AND(C3677&gt;=10000,C3677&lt;=14999),"10000 - 14999",AND(C3677&gt;=15000,C3677&lt;=19999),"15000 - 19999",AND(C3677&gt;=20000,C3677&lt;=24999),"20000 - 24999",AND(C3677&gt;=25000,C3677&lt;=29999),"25000 - 29999",AND(C3677&gt;=30000,C3677&lt;=34999),"30000 - 34999",AND(C3677&gt;=35000,C3677&lt;=39999),"35000 - 39999",AND(C3677&gt;=40000,C3677&lt;=44999),"40000 - 44999",AND(C3677&gt;=45000,C3677&lt;=49999),"45000 - 49999",C3677&gt;=50000,"50000 or more")</f>
        <v>&lt;1000</v>
      </c>
    </row>
    <row r="3678" spans="1:4" x14ac:dyDescent="0.25">
      <c r="A3678">
        <v>16</v>
      </c>
      <c r="B3678" t="str" cm="1">
        <f t="array" ref="B3678">_xlfn.IFS(Data!F3678 = "successful", "successful",Data!F3678="failed","unsuccessful",Data!F3678="canceled","unsuccessful",Data!F3678="live","live")</f>
        <v>successful</v>
      </c>
      <c r="C3678">
        <v>800</v>
      </c>
      <c r="D3678" t="str" cm="1">
        <f t="array" ref="D3678">_xlfn.IFS(C3678&lt;1000,"&lt;1000",AND(C3678&gt;=1000,C3678&lt;=4999),"1000 - 4999",AND(C3678&gt;=5000,C3678&lt;=9999),"5000 - 9999",AND(C3678&gt;=10000,C3678&lt;=14999),"10000 - 14999",AND(C3678&gt;=15000,C3678&lt;=19999),"15000 - 19999",AND(C3678&gt;=20000,C3678&lt;=24999),"20000 - 24999",AND(C3678&gt;=25000,C3678&lt;=29999),"25000 - 29999",AND(C3678&gt;=30000,C3678&lt;=34999),"30000 - 34999",AND(C3678&gt;=35000,C3678&lt;=39999),"35000 - 39999",AND(C3678&gt;=40000,C3678&lt;=44999),"40000 - 44999",AND(C3678&gt;=45000,C3678&lt;=49999),"45000 - 49999",C3678&gt;=50000,"50000 or more")</f>
        <v>&lt;1000</v>
      </c>
    </row>
    <row r="3679" spans="1:4" x14ac:dyDescent="0.25">
      <c r="A3679">
        <v>199</v>
      </c>
      <c r="B3679" t="str" cm="1">
        <f t="array" ref="B3679">_xlfn.IFS(Data!F3679 = "successful", "successful",Data!F3679="failed","unsuccessful",Data!F3679="canceled","unsuccessful",Data!F3679="live","live")</f>
        <v>successful</v>
      </c>
      <c r="C3679">
        <v>12000</v>
      </c>
      <c r="D3679" t="str" cm="1">
        <f t="array" ref="D3679">_xlfn.IFS(C3679&lt;1000,"&lt;1000",AND(C3679&gt;=1000,C3679&lt;=4999),"1000 - 4999",AND(C3679&gt;=5000,C3679&lt;=9999),"5000 - 9999",AND(C3679&gt;=10000,C3679&lt;=14999),"10000 - 14999",AND(C3679&gt;=15000,C3679&lt;=19999),"15000 - 19999",AND(C3679&gt;=20000,C3679&lt;=24999),"20000 - 24999",AND(C3679&gt;=25000,C3679&lt;=29999),"25000 - 29999",AND(C3679&gt;=30000,C3679&lt;=34999),"30000 - 34999",AND(C3679&gt;=35000,C3679&lt;=39999),"35000 - 39999",AND(C3679&gt;=40000,C3679&lt;=44999),"40000 - 44999",AND(C3679&gt;=45000,C3679&lt;=49999),"45000 - 49999",C3679&gt;=50000,"50000 or more")</f>
        <v>10000 - 14999</v>
      </c>
    </row>
    <row r="3680" spans="1:4" x14ac:dyDescent="0.25">
      <c r="A3680">
        <v>31</v>
      </c>
      <c r="B3680" t="str" cm="1">
        <f t="array" ref="B3680">_xlfn.IFS(Data!F3680 = "successful", "successful",Data!F3680="failed","unsuccessful",Data!F3680="canceled","unsuccessful",Data!F3680="live","live")</f>
        <v>successful</v>
      </c>
      <c r="C3680">
        <v>2000</v>
      </c>
      <c r="D3680" t="str" cm="1">
        <f t="array" ref="D3680">_xlfn.IFS(C3680&lt;1000,"&lt;1000",AND(C3680&gt;=1000,C3680&lt;=4999),"1000 - 4999",AND(C3680&gt;=5000,C3680&lt;=9999),"5000 - 9999",AND(C3680&gt;=10000,C3680&lt;=14999),"10000 - 14999",AND(C3680&gt;=15000,C3680&lt;=19999),"15000 - 19999",AND(C3680&gt;=20000,C3680&lt;=24999),"20000 - 24999",AND(C3680&gt;=25000,C3680&lt;=29999),"25000 - 29999",AND(C3680&gt;=30000,C3680&lt;=34999),"30000 - 34999",AND(C3680&gt;=35000,C3680&lt;=39999),"35000 - 39999",AND(C3680&gt;=40000,C3680&lt;=44999),"40000 - 44999",AND(C3680&gt;=45000,C3680&lt;=49999),"45000 - 49999",C3680&gt;=50000,"50000 or more")</f>
        <v>1000 - 4999</v>
      </c>
    </row>
    <row r="3681" spans="1:4" x14ac:dyDescent="0.25">
      <c r="A3681">
        <v>30</v>
      </c>
      <c r="B3681" t="str" cm="1">
        <f t="array" ref="B3681">_xlfn.IFS(Data!F3681 = "successful", "successful",Data!F3681="failed","unsuccessful",Data!F3681="canceled","unsuccessful",Data!F3681="live","live")</f>
        <v>successful</v>
      </c>
      <c r="C3681">
        <v>2000</v>
      </c>
      <c r="D3681" t="str" cm="1">
        <f t="array" ref="D3681">_xlfn.IFS(C3681&lt;1000,"&lt;1000",AND(C3681&gt;=1000,C3681&lt;=4999),"1000 - 4999",AND(C3681&gt;=5000,C3681&lt;=9999),"5000 - 9999",AND(C3681&gt;=10000,C3681&lt;=14999),"10000 - 14999",AND(C3681&gt;=15000,C3681&lt;=19999),"15000 - 19999",AND(C3681&gt;=20000,C3681&lt;=24999),"20000 - 24999",AND(C3681&gt;=25000,C3681&lt;=29999),"25000 - 29999",AND(C3681&gt;=30000,C3681&lt;=34999),"30000 - 34999",AND(C3681&gt;=35000,C3681&lt;=39999),"35000 - 39999",AND(C3681&gt;=40000,C3681&lt;=44999),"40000 - 44999",AND(C3681&gt;=45000,C3681&lt;=49999),"45000 - 49999",C3681&gt;=50000,"50000 or more")</f>
        <v>1000 - 4999</v>
      </c>
    </row>
    <row r="3682" spans="1:4" x14ac:dyDescent="0.25">
      <c r="A3682">
        <v>34</v>
      </c>
      <c r="B3682" t="str" cm="1">
        <f t="array" ref="B3682">_xlfn.IFS(Data!F3682 = "successful", "successful",Data!F3682="failed","unsuccessful",Data!F3682="canceled","unsuccessful",Data!F3682="live","live")</f>
        <v>successful</v>
      </c>
      <c r="C3682">
        <v>3000</v>
      </c>
      <c r="D3682" t="str" cm="1">
        <f t="array" ref="D3682">_xlfn.IFS(C3682&lt;1000,"&lt;1000",AND(C3682&gt;=1000,C3682&lt;=4999),"1000 - 4999",AND(C3682&gt;=5000,C3682&lt;=9999),"5000 - 9999",AND(C3682&gt;=10000,C3682&lt;=14999),"10000 - 14999",AND(C3682&gt;=15000,C3682&lt;=19999),"15000 - 19999",AND(C3682&gt;=20000,C3682&lt;=24999),"20000 - 24999",AND(C3682&gt;=25000,C3682&lt;=29999),"25000 - 29999",AND(C3682&gt;=30000,C3682&lt;=34999),"30000 - 34999",AND(C3682&gt;=35000,C3682&lt;=39999),"35000 - 39999",AND(C3682&gt;=40000,C3682&lt;=44999),"40000 - 44999",AND(C3682&gt;=45000,C3682&lt;=49999),"45000 - 49999",C3682&gt;=50000,"50000 or more")</f>
        <v>1000 - 4999</v>
      </c>
    </row>
    <row r="3683" spans="1:4" x14ac:dyDescent="0.25">
      <c r="A3683">
        <v>18</v>
      </c>
      <c r="B3683" t="str" cm="1">
        <f t="array" ref="B3683">_xlfn.IFS(Data!F3683 = "successful", "successful",Data!F3683="failed","unsuccessful",Data!F3683="canceled","unsuccessful",Data!F3683="live","live")</f>
        <v>successful</v>
      </c>
      <c r="C3683">
        <v>1000</v>
      </c>
      <c r="D3683" t="str" cm="1">
        <f t="array" ref="D3683">_xlfn.IFS(C3683&lt;1000,"&lt;1000",AND(C3683&gt;=1000,C3683&lt;=4999),"1000 - 4999",AND(C3683&gt;=5000,C3683&lt;=9999),"5000 - 9999",AND(C3683&gt;=10000,C3683&lt;=14999),"10000 - 14999",AND(C3683&gt;=15000,C3683&lt;=19999),"15000 - 19999",AND(C3683&gt;=20000,C3683&lt;=24999),"20000 - 24999",AND(C3683&gt;=25000,C3683&lt;=29999),"25000 - 29999",AND(C3683&gt;=30000,C3683&lt;=34999),"30000 - 34999",AND(C3683&gt;=35000,C3683&lt;=39999),"35000 - 39999",AND(C3683&gt;=40000,C3683&lt;=44999),"40000 - 44999",AND(C3683&gt;=45000,C3683&lt;=49999),"45000 - 49999",C3683&gt;=50000,"50000 or more")</f>
        <v>1000 - 4999</v>
      </c>
    </row>
    <row r="3684" spans="1:4" x14ac:dyDescent="0.25">
      <c r="A3684">
        <v>67</v>
      </c>
      <c r="B3684" t="str" cm="1">
        <f t="array" ref="B3684">_xlfn.IFS(Data!F3684 = "successful", "successful",Data!F3684="failed","unsuccessful",Data!F3684="canceled","unsuccessful",Data!F3684="live","live")</f>
        <v>successful</v>
      </c>
      <c r="C3684">
        <v>3000</v>
      </c>
      <c r="D3684" t="str" cm="1">
        <f t="array" ref="D3684">_xlfn.IFS(C3684&lt;1000,"&lt;1000",AND(C3684&gt;=1000,C3684&lt;=4999),"1000 - 4999",AND(C3684&gt;=5000,C3684&lt;=9999),"5000 - 9999",AND(C3684&gt;=10000,C3684&lt;=14999),"10000 - 14999",AND(C3684&gt;=15000,C3684&lt;=19999),"15000 - 19999",AND(C3684&gt;=20000,C3684&lt;=24999),"20000 - 24999",AND(C3684&gt;=25000,C3684&lt;=29999),"25000 - 29999",AND(C3684&gt;=30000,C3684&lt;=34999),"30000 - 34999",AND(C3684&gt;=35000,C3684&lt;=39999),"35000 - 39999",AND(C3684&gt;=40000,C3684&lt;=44999),"40000 - 44999",AND(C3684&gt;=45000,C3684&lt;=49999),"45000 - 49999",C3684&gt;=50000,"50000 or more")</f>
        <v>1000 - 4999</v>
      </c>
    </row>
    <row r="3685" spans="1:4" x14ac:dyDescent="0.25">
      <c r="A3685">
        <v>66</v>
      </c>
      <c r="B3685" t="str" cm="1">
        <f t="array" ref="B3685">_xlfn.IFS(Data!F3685 = "successful", "successful",Data!F3685="failed","unsuccessful",Data!F3685="canceled","unsuccessful",Data!F3685="live","live")</f>
        <v>successful</v>
      </c>
      <c r="C3685">
        <v>3500</v>
      </c>
      <c r="D3685" t="str" cm="1">
        <f t="array" ref="D3685">_xlfn.IFS(C3685&lt;1000,"&lt;1000",AND(C3685&gt;=1000,C3685&lt;=4999),"1000 - 4999",AND(C3685&gt;=5000,C3685&lt;=9999),"5000 - 9999",AND(C3685&gt;=10000,C3685&lt;=14999),"10000 - 14999",AND(C3685&gt;=15000,C3685&lt;=19999),"15000 - 19999",AND(C3685&gt;=20000,C3685&lt;=24999),"20000 - 24999",AND(C3685&gt;=25000,C3685&lt;=29999),"25000 - 29999",AND(C3685&gt;=30000,C3685&lt;=34999),"30000 - 34999",AND(C3685&gt;=35000,C3685&lt;=39999),"35000 - 39999",AND(C3685&gt;=40000,C3685&lt;=44999),"40000 - 44999",AND(C3685&gt;=45000,C3685&lt;=49999),"45000 - 49999",C3685&gt;=50000,"50000 or more")</f>
        <v>1000 - 4999</v>
      </c>
    </row>
    <row r="3686" spans="1:4" x14ac:dyDescent="0.25">
      <c r="A3686">
        <v>23</v>
      </c>
      <c r="B3686" t="str" cm="1">
        <f t="array" ref="B3686">_xlfn.IFS(Data!F3686 = "successful", "successful",Data!F3686="failed","unsuccessful",Data!F3686="canceled","unsuccessful",Data!F3686="live","live")</f>
        <v>successful</v>
      </c>
      <c r="C3686">
        <v>750</v>
      </c>
      <c r="D3686" t="str" cm="1">
        <f t="array" ref="D3686">_xlfn.IFS(C3686&lt;1000,"&lt;1000",AND(C3686&gt;=1000,C3686&lt;=4999),"1000 - 4999",AND(C3686&gt;=5000,C3686&lt;=9999),"5000 - 9999",AND(C3686&gt;=10000,C3686&lt;=14999),"10000 - 14999",AND(C3686&gt;=15000,C3686&lt;=19999),"15000 - 19999",AND(C3686&gt;=20000,C3686&lt;=24999),"20000 - 24999",AND(C3686&gt;=25000,C3686&lt;=29999),"25000 - 29999",AND(C3686&gt;=30000,C3686&lt;=34999),"30000 - 34999",AND(C3686&gt;=35000,C3686&lt;=39999),"35000 - 39999",AND(C3686&gt;=40000,C3686&lt;=44999),"40000 - 44999",AND(C3686&gt;=45000,C3686&lt;=49999),"45000 - 49999",C3686&gt;=50000,"50000 or more")</f>
        <v>&lt;1000</v>
      </c>
    </row>
    <row r="3687" spans="1:4" x14ac:dyDescent="0.25">
      <c r="A3687">
        <v>126</v>
      </c>
      <c r="B3687" t="str" cm="1">
        <f t="array" ref="B3687">_xlfn.IFS(Data!F3687 = "successful", "successful",Data!F3687="failed","unsuccessful",Data!F3687="canceled","unsuccessful",Data!F3687="live","live")</f>
        <v>successful</v>
      </c>
      <c r="C3687">
        <v>5000</v>
      </c>
      <c r="D3687" t="str" cm="1">
        <f t="array" ref="D3687">_xlfn.IFS(C3687&lt;1000,"&lt;1000",AND(C3687&gt;=1000,C3687&lt;=4999),"1000 - 4999",AND(C3687&gt;=5000,C3687&lt;=9999),"5000 - 9999",AND(C3687&gt;=10000,C3687&lt;=14999),"10000 - 14999",AND(C3687&gt;=15000,C3687&lt;=19999),"15000 - 19999",AND(C3687&gt;=20000,C3687&lt;=24999),"20000 - 24999",AND(C3687&gt;=25000,C3687&lt;=29999),"25000 - 29999",AND(C3687&gt;=30000,C3687&lt;=34999),"30000 - 34999",AND(C3687&gt;=35000,C3687&lt;=39999),"35000 - 39999",AND(C3687&gt;=40000,C3687&lt;=44999),"40000 - 44999",AND(C3687&gt;=45000,C3687&lt;=49999),"45000 - 49999",C3687&gt;=50000,"50000 or more")</f>
        <v>5000 - 9999</v>
      </c>
    </row>
    <row r="3688" spans="1:4" x14ac:dyDescent="0.25">
      <c r="A3688">
        <v>6</v>
      </c>
      <c r="B3688" t="str" cm="1">
        <f t="array" ref="B3688">_xlfn.IFS(Data!F3688 = "successful", "successful",Data!F3688="failed","unsuccessful",Data!F3688="canceled","unsuccessful",Data!F3688="live","live")</f>
        <v>successful</v>
      </c>
      <c r="C3688">
        <v>350</v>
      </c>
      <c r="D3688" t="str" cm="1">
        <f t="array" ref="D3688">_xlfn.IFS(C3688&lt;1000,"&lt;1000",AND(C3688&gt;=1000,C3688&lt;=4999),"1000 - 4999",AND(C3688&gt;=5000,C3688&lt;=9999),"5000 - 9999",AND(C3688&gt;=10000,C3688&lt;=14999),"10000 - 14999",AND(C3688&gt;=15000,C3688&lt;=19999),"15000 - 19999",AND(C3688&gt;=20000,C3688&lt;=24999),"20000 - 24999",AND(C3688&gt;=25000,C3688&lt;=29999),"25000 - 29999",AND(C3688&gt;=30000,C3688&lt;=34999),"30000 - 34999",AND(C3688&gt;=35000,C3688&lt;=39999),"35000 - 39999",AND(C3688&gt;=40000,C3688&lt;=44999),"40000 - 44999",AND(C3688&gt;=45000,C3688&lt;=49999),"45000 - 49999",C3688&gt;=50000,"50000 or more")</f>
        <v>&lt;1000</v>
      </c>
    </row>
    <row r="3689" spans="1:4" x14ac:dyDescent="0.25">
      <c r="A3689">
        <v>25</v>
      </c>
      <c r="B3689" t="str" cm="1">
        <f t="array" ref="B3689">_xlfn.IFS(Data!F3689 = "successful", "successful",Data!F3689="failed","unsuccessful",Data!F3689="canceled","unsuccessful",Data!F3689="live","live")</f>
        <v>successful</v>
      </c>
      <c r="C3689">
        <v>5000</v>
      </c>
      <c r="D3689" t="str" cm="1">
        <f t="array" ref="D3689">_xlfn.IFS(C3689&lt;1000,"&lt;1000",AND(C3689&gt;=1000,C3689&lt;=4999),"1000 - 4999",AND(C3689&gt;=5000,C3689&lt;=9999),"5000 - 9999",AND(C3689&gt;=10000,C3689&lt;=14999),"10000 - 14999",AND(C3689&gt;=15000,C3689&lt;=19999),"15000 - 19999",AND(C3689&gt;=20000,C3689&lt;=24999),"20000 - 24999",AND(C3689&gt;=25000,C3689&lt;=29999),"25000 - 29999",AND(C3689&gt;=30000,C3689&lt;=34999),"30000 - 34999",AND(C3689&gt;=35000,C3689&lt;=39999),"35000 - 39999",AND(C3689&gt;=40000,C3689&lt;=44999),"40000 - 44999",AND(C3689&gt;=45000,C3689&lt;=49999),"45000 - 49999",C3689&gt;=50000,"50000 or more")</f>
        <v>5000 - 9999</v>
      </c>
    </row>
    <row r="3690" spans="1:4" x14ac:dyDescent="0.25">
      <c r="A3690">
        <v>39</v>
      </c>
      <c r="B3690" t="str" cm="1">
        <f t="array" ref="B3690">_xlfn.IFS(Data!F3690 = "successful", "successful",Data!F3690="failed","unsuccessful",Data!F3690="canceled","unsuccessful",Data!F3690="live","live")</f>
        <v>successful</v>
      </c>
      <c r="C3690">
        <v>3000</v>
      </c>
      <c r="D3690" t="str" cm="1">
        <f t="array" ref="D3690">_xlfn.IFS(C3690&lt;1000,"&lt;1000",AND(C3690&gt;=1000,C3690&lt;=4999),"1000 - 4999",AND(C3690&gt;=5000,C3690&lt;=9999),"5000 - 9999",AND(C3690&gt;=10000,C3690&lt;=14999),"10000 - 14999",AND(C3690&gt;=15000,C3690&lt;=19999),"15000 - 19999",AND(C3690&gt;=20000,C3690&lt;=24999),"20000 - 24999",AND(C3690&gt;=25000,C3690&lt;=29999),"25000 - 29999",AND(C3690&gt;=30000,C3690&lt;=34999),"30000 - 34999",AND(C3690&gt;=35000,C3690&lt;=39999),"35000 - 39999",AND(C3690&gt;=40000,C3690&lt;=44999),"40000 - 44999",AND(C3690&gt;=45000,C3690&lt;=49999),"45000 - 49999",C3690&gt;=50000,"50000 or more")</f>
        <v>1000 - 4999</v>
      </c>
    </row>
    <row r="3691" spans="1:4" x14ac:dyDescent="0.25">
      <c r="A3691">
        <v>62</v>
      </c>
      <c r="B3691" t="str" cm="1">
        <f t="array" ref="B3691">_xlfn.IFS(Data!F3691 = "successful", "successful",Data!F3691="failed","unsuccessful",Data!F3691="canceled","unsuccessful",Data!F3691="live","live")</f>
        <v>successful</v>
      </c>
      <c r="C3691">
        <v>3000</v>
      </c>
      <c r="D3691" t="str" cm="1">
        <f t="array" ref="D3691">_xlfn.IFS(C3691&lt;1000,"&lt;1000",AND(C3691&gt;=1000,C3691&lt;=4999),"1000 - 4999",AND(C3691&gt;=5000,C3691&lt;=9999),"5000 - 9999",AND(C3691&gt;=10000,C3691&lt;=14999),"10000 - 14999",AND(C3691&gt;=15000,C3691&lt;=19999),"15000 - 19999",AND(C3691&gt;=20000,C3691&lt;=24999),"20000 - 24999",AND(C3691&gt;=25000,C3691&lt;=29999),"25000 - 29999",AND(C3691&gt;=30000,C3691&lt;=34999),"30000 - 34999",AND(C3691&gt;=35000,C3691&lt;=39999),"35000 - 39999",AND(C3691&gt;=40000,C3691&lt;=44999),"40000 - 44999",AND(C3691&gt;=45000,C3691&lt;=49999),"45000 - 49999",C3691&gt;=50000,"50000 or more")</f>
        <v>1000 - 4999</v>
      </c>
    </row>
    <row r="3692" spans="1:4" x14ac:dyDescent="0.25">
      <c r="A3692">
        <v>31</v>
      </c>
      <c r="B3692" t="str" cm="1">
        <f t="array" ref="B3692">_xlfn.IFS(Data!F3692 = "successful", "successful",Data!F3692="failed","unsuccessful",Data!F3692="canceled","unsuccessful",Data!F3692="live","live")</f>
        <v>successful</v>
      </c>
      <c r="C3692">
        <v>1500</v>
      </c>
      <c r="D3692" t="str" cm="1">
        <f t="array" ref="D3692">_xlfn.IFS(C3692&lt;1000,"&lt;1000",AND(C3692&gt;=1000,C3692&lt;=4999),"1000 - 4999",AND(C3692&gt;=5000,C3692&lt;=9999),"5000 - 9999",AND(C3692&gt;=10000,C3692&lt;=14999),"10000 - 14999",AND(C3692&gt;=15000,C3692&lt;=19999),"15000 - 19999",AND(C3692&gt;=20000,C3692&lt;=24999),"20000 - 24999",AND(C3692&gt;=25000,C3692&lt;=29999),"25000 - 29999",AND(C3692&gt;=30000,C3692&lt;=34999),"30000 - 34999",AND(C3692&gt;=35000,C3692&lt;=39999),"35000 - 39999",AND(C3692&gt;=40000,C3692&lt;=44999),"40000 - 44999",AND(C3692&gt;=45000,C3692&lt;=49999),"45000 - 49999",C3692&gt;=50000,"50000 or more")</f>
        <v>1000 - 4999</v>
      </c>
    </row>
    <row r="3693" spans="1:4" x14ac:dyDescent="0.25">
      <c r="A3693">
        <v>274</v>
      </c>
      <c r="B3693" t="str" cm="1">
        <f t="array" ref="B3693">_xlfn.IFS(Data!F3693 = "successful", "successful",Data!F3693="failed","unsuccessful",Data!F3693="canceled","unsuccessful",Data!F3693="live","live")</f>
        <v>successful</v>
      </c>
      <c r="C3693">
        <v>40000</v>
      </c>
      <c r="D3693" t="str" cm="1">
        <f t="array" ref="D3693">_xlfn.IFS(C3693&lt;1000,"&lt;1000",AND(C3693&gt;=1000,C3693&lt;=4999),"1000 - 4999",AND(C3693&gt;=5000,C3693&lt;=9999),"5000 - 9999",AND(C3693&gt;=10000,C3693&lt;=14999),"10000 - 14999",AND(C3693&gt;=15000,C3693&lt;=19999),"15000 - 19999",AND(C3693&gt;=20000,C3693&lt;=24999),"20000 - 24999",AND(C3693&gt;=25000,C3693&lt;=29999),"25000 - 29999",AND(C3693&gt;=30000,C3693&lt;=34999),"30000 - 34999",AND(C3693&gt;=35000,C3693&lt;=39999),"35000 - 39999",AND(C3693&gt;=40000,C3693&lt;=44999),"40000 - 44999",AND(C3693&gt;=45000,C3693&lt;=49999),"45000 - 49999",C3693&gt;=50000,"50000 or more")</f>
        <v>40000 - 44999</v>
      </c>
    </row>
    <row r="3694" spans="1:4" x14ac:dyDescent="0.25">
      <c r="A3694">
        <v>17</v>
      </c>
      <c r="B3694" t="str" cm="1">
        <f t="array" ref="B3694">_xlfn.IFS(Data!F3694 = "successful", "successful",Data!F3694="failed","unsuccessful",Data!F3694="canceled","unsuccessful",Data!F3694="live","live")</f>
        <v>successful</v>
      </c>
      <c r="C3694">
        <v>1000</v>
      </c>
      <c r="D3694" t="str" cm="1">
        <f t="array" ref="D3694">_xlfn.IFS(C3694&lt;1000,"&lt;1000",AND(C3694&gt;=1000,C3694&lt;=4999),"1000 - 4999",AND(C3694&gt;=5000,C3694&lt;=9999),"5000 - 9999",AND(C3694&gt;=10000,C3694&lt;=14999),"10000 - 14999",AND(C3694&gt;=15000,C3694&lt;=19999),"15000 - 19999",AND(C3694&gt;=20000,C3694&lt;=24999),"20000 - 24999",AND(C3694&gt;=25000,C3694&lt;=29999),"25000 - 29999",AND(C3694&gt;=30000,C3694&lt;=34999),"30000 - 34999",AND(C3694&gt;=35000,C3694&lt;=39999),"35000 - 39999",AND(C3694&gt;=40000,C3694&lt;=44999),"40000 - 44999",AND(C3694&gt;=45000,C3694&lt;=49999),"45000 - 49999",C3694&gt;=50000,"50000 or more")</f>
        <v>1000 - 4999</v>
      </c>
    </row>
    <row r="3695" spans="1:4" x14ac:dyDescent="0.25">
      <c r="A3695">
        <v>14</v>
      </c>
      <c r="B3695" t="str" cm="1">
        <f t="array" ref="B3695">_xlfn.IFS(Data!F3695 = "successful", "successful",Data!F3695="failed","unsuccessful",Data!F3695="canceled","unsuccessful",Data!F3695="live","live")</f>
        <v>successful</v>
      </c>
      <c r="C3695">
        <v>333</v>
      </c>
      <c r="D3695" t="str" cm="1">
        <f t="array" ref="D3695">_xlfn.IFS(C3695&lt;1000,"&lt;1000",AND(C3695&gt;=1000,C3695&lt;=4999),"1000 - 4999",AND(C3695&gt;=5000,C3695&lt;=9999),"5000 - 9999",AND(C3695&gt;=10000,C3695&lt;=14999),"10000 - 14999",AND(C3695&gt;=15000,C3695&lt;=19999),"15000 - 19999",AND(C3695&gt;=20000,C3695&lt;=24999),"20000 - 24999",AND(C3695&gt;=25000,C3695&lt;=29999),"25000 - 29999",AND(C3695&gt;=30000,C3695&lt;=34999),"30000 - 34999",AND(C3695&gt;=35000,C3695&lt;=39999),"35000 - 39999",AND(C3695&gt;=40000,C3695&lt;=44999),"40000 - 44999",AND(C3695&gt;=45000,C3695&lt;=49999),"45000 - 49999",C3695&gt;=50000,"50000 or more")</f>
        <v>&lt;1000</v>
      </c>
    </row>
    <row r="3696" spans="1:4" x14ac:dyDescent="0.25">
      <c r="A3696">
        <v>60</v>
      </c>
      <c r="B3696" t="str" cm="1">
        <f t="array" ref="B3696">_xlfn.IFS(Data!F3696 = "successful", "successful",Data!F3696="failed","unsuccessful",Data!F3696="canceled","unsuccessful",Data!F3696="live","live")</f>
        <v>successful</v>
      </c>
      <c r="C3696">
        <v>3500</v>
      </c>
      <c r="D3696" t="str" cm="1">
        <f t="array" ref="D3696">_xlfn.IFS(C3696&lt;1000,"&lt;1000",AND(C3696&gt;=1000,C3696&lt;=4999),"1000 - 4999",AND(C3696&gt;=5000,C3696&lt;=9999),"5000 - 9999",AND(C3696&gt;=10000,C3696&lt;=14999),"10000 - 14999",AND(C3696&gt;=15000,C3696&lt;=19999),"15000 - 19999",AND(C3696&gt;=20000,C3696&lt;=24999),"20000 - 24999",AND(C3696&gt;=25000,C3696&lt;=29999),"25000 - 29999",AND(C3696&gt;=30000,C3696&lt;=34999),"30000 - 34999",AND(C3696&gt;=35000,C3696&lt;=39999),"35000 - 39999",AND(C3696&gt;=40000,C3696&lt;=44999),"40000 - 44999",AND(C3696&gt;=45000,C3696&lt;=49999),"45000 - 49999",C3696&gt;=50000,"50000 or more")</f>
        <v>1000 - 4999</v>
      </c>
    </row>
    <row r="3697" spans="1:4" x14ac:dyDescent="0.25">
      <c r="A3697">
        <v>33</v>
      </c>
      <c r="B3697" t="str" cm="1">
        <f t="array" ref="B3697">_xlfn.IFS(Data!F3697 = "successful", "successful",Data!F3697="failed","unsuccessful",Data!F3697="canceled","unsuccessful",Data!F3697="live","live")</f>
        <v>successful</v>
      </c>
      <c r="C3697">
        <v>4000</v>
      </c>
      <c r="D3697" t="str" cm="1">
        <f t="array" ref="D3697">_xlfn.IFS(C3697&lt;1000,"&lt;1000",AND(C3697&gt;=1000,C3697&lt;=4999),"1000 - 4999",AND(C3697&gt;=5000,C3697&lt;=9999),"5000 - 9999",AND(C3697&gt;=10000,C3697&lt;=14999),"10000 - 14999",AND(C3697&gt;=15000,C3697&lt;=19999),"15000 - 19999",AND(C3697&gt;=20000,C3697&lt;=24999),"20000 - 24999",AND(C3697&gt;=25000,C3697&lt;=29999),"25000 - 29999",AND(C3697&gt;=30000,C3697&lt;=34999),"30000 - 34999",AND(C3697&gt;=35000,C3697&lt;=39999),"35000 - 39999",AND(C3697&gt;=40000,C3697&lt;=44999),"40000 - 44999",AND(C3697&gt;=45000,C3697&lt;=49999),"45000 - 49999",C3697&gt;=50000,"50000 or more")</f>
        <v>1000 - 4999</v>
      </c>
    </row>
    <row r="3698" spans="1:4" x14ac:dyDescent="0.25">
      <c r="A3698">
        <v>78</v>
      </c>
      <c r="B3698" t="str" cm="1">
        <f t="array" ref="B3698">_xlfn.IFS(Data!F3698 = "successful", "successful",Data!F3698="failed","unsuccessful",Data!F3698="canceled","unsuccessful",Data!F3698="live","live")</f>
        <v>successful</v>
      </c>
      <c r="C3698">
        <v>2000</v>
      </c>
      <c r="D3698" t="str" cm="1">
        <f t="array" ref="D3698">_xlfn.IFS(C3698&lt;1000,"&lt;1000",AND(C3698&gt;=1000,C3698&lt;=4999),"1000 - 4999",AND(C3698&gt;=5000,C3698&lt;=9999),"5000 - 9999",AND(C3698&gt;=10000,C3698&lt;=14999),"10000 - 14999",AND(C3698&gt;=15000,C3698&lt;=19999),"15000 - 19999",AND(C3698&gt;=20000,C3698&lt;=24999),"20000 - 24999",AND(C3698&gt;=25000,C3698&lt;=29999),"25000 - 29999",AND(C3698&gt;=30000,C3698&lt;=34999),"30000 - 34999",AND(C3698&gt;=35000,C3698&lt;=39999),"35000 - 39999",AND(C3698&gt;=40000,C3698&lt;=44999),"40000 - 44999",AND(C3698&gt;=45000,C3698&lt;=49999),"45000 - 49999",C3698&gt;=50000,"50000 or more")</f>
        <v>1000 - 4999</v>
      </c>
    </row>
    <row r="3699" spans="1:4" x14ac:dyDescent="0.25">
      <c r="A3699">
        <v>30</v>
      </c>
      <c r="B3699" t="str" cm="1">
        <f t="array" ref="B3699">_xlfn.IFS(Data!F3699 = "successful", "successful",Data!F3699="failed","unsuccessful",Data!F3699="canceled","unsuccessful",Data!F3699="live","live")</f>
        <v>successful</v>
      </c>
      <c r="C3699">
        <v>2000</v>
      </c>
      <c r="D3699" t="str" cm="1">
        <f t="array" ref="D3699">_xlfn.IFS(C3699&lt;1000,"&lt;1000",AND(C3699&gt;=1000,C3699&lt;=4999),"1000 - 4999",AND(C3699&gt;=5000,C3699&lt;=9999),"5000 - 9999",AND(C3699&gt;=10000,C3699&lt;=14999),"10000 - 14999",AND(C3699&gt;=15000,C3699&lt;=19999),"15000 - 19999",AND(C3699&gt;=20000,C3699&lt;=24999),"20000 - 24999",AND(C3699&gt;=25000,C3699&lt;=29999),"25000 - 29999",AND(C3699&gt;=30000,C3699&lt;=34999),"30000 - 34999",AND(C3699&gt;=35000,C3699&lt;=39999),"35000 - 39999",AND(C3699&gt;=40000,C3699&lt;=44999),"40000 - 44999",AND(C3699&gt;=45000,C3699&lt;=49999),"45000 - 49999",C3699&gt;=50000,"50000 or more")</f>
        <v>1000 - 4999</v>
      </c>
    </row>
    <row r="3700" spans="1:4" x14ac:dyDescent="0.25">
      <c r="A3700">
        <v>136</v>
      </c>
      <c r="B3700" t="str" cm="1">
        <f t="array" ref="B3700">_xlfn.IFS(Data!F3700 = "successful", "successful",Data!F3700="failed","unsuccessful",Data!F3700="canceled","unsuccessful",Data!F3700="live","live")</f>
        <v>successful</v>
      </c>
      <c r="C3700">
        <v>5000</v>
      </c>
      <c r="D3700" t="str" cm="1">
        <f t="array" ref="D3700">_xlfn.IFS(C3700&lt;1000,"&lt;1000",AND(C3700&gt;=1000,C3700&lt;=4999),"1000 - 4999",AND(C3700&gt;=5000,C3700&lt;=9999),"5000 - 9999",AND(C3700&gt;=10000,C3700&lt;=14999),"10000 - 14999",AND(C3700&gt;=15000,C3700&lt;=19999),"15000 - 19999",AND(C3700&gt;=20000,C3700&lt;=24999),"20000 - 24999",AND(C3700&gt;=25000,C3700&lt;=29999),"25000 - 29999",AND(C3700&gt;=30000,C3700&lt;=34999),"30000 - 34999",AND(C3700&gt;=35000,C3700&lt;=39999),"35000 - 39999",AND(C3700&gt;=40000,C3700&lt;=44999),"40000 - 44999",AND(C3700&gt;=45000,C3700&lt;=49999),"45000 - 49999",C3700&gt;=50000,"50000 or more")</f>
        <v>5000 - 9999</v>
      </c>
    </row>
    <row r="3701" spans="1:4" x14ac:dyDescent="0.25">
      <c r="A3701">
        <v>40</v>
      </c>
      <c r="B3701" t="str" cm="1">
        <f t="array" ref="B3701">_xlfn.IFS(Data!F3701 = "successful", "successful",Data!F3701="failed","unsuccessful",Data!F3701="canceled","unsuccessful",Data!F3701="live","live")</f>
        <v>successful</v>
      </c>
      <c r="C3701">
        <v>2500</v>
      </c>
      <c r="D3701" t="str" cm="1">
        <f t="array" ref="D3701">_xlfn.IFS(C3701&lt;1000,"&lt;1000",AND(C3701&gt;=1000,C3701&lt;=4999),"1000 - 4999",AND(C3701&gt;=5000,C3701&lt;=9999),"5000 - 9999",AND(C3701&gt;=10000,C3701&lt;=14999),"10000 - 14999",AND(C3701&gt;=15000,C3701&lt;=19999),"15000 - 19999",AND(C3701&gt;=20000,C3701&lt;=24999),"20000 - 24999",AND(C3701&gt;=25000,C3701&lt;=29999),"25000 - 29999",AND(C3701&gt;=30000,C3701&lt;=34999),"30000 - 34999",AND(C3701&gt;=35000,C3701&lt;=39999),"35000 - 39999",AND(C3701&gt;=40000,C3701&lt;=44999),"40000 - 44999",AND(C3701&gt;=45000,C3701&lt;=49999),"45000 - 49999",C3701&gt;=50000,"50000 or more")</f>
        <v>1000 - 4999</v>
      </c>
    </row>
    <row r="3702" spans="1:4" x14ac:dyDescent="0.25">
      <c r="A3702">
        <v>18</v>
      </c>
      <c r="B3702" t="str" cm="1">
        <f t="array" ref="B3702">_xlfn.IFS(Data!F3702 = "successful", "successful",Data!F3702="failed","unsuccessful",Data!F3702="canceled","unsuccessful",Data!F3702="live","live")</f>
        <v>successful</v>
      </c>
      <c r="C3702">
        <v>500</v>
      </c>
      <c r="D3702" t="str" cm="1">
        <f t="array" ref="D3702">_xlfn.IFS(C3702&lt;1000,"&lt;1000",AND(C3702&gt;=1000,C3702&lt;=4999),"1000 - 4999",AND(C3702&gt;=5000,C3702&lt;=9999),"5000 - 9999",AND(C3702&gt;=10000,C3702&lt;=14999),"10000 - 14999",AND(C3702&gt;=15000,C3702&lt;=19999),"15000 - 19999",AND(C3702&gt;=20000,C3702&lt;=24999),"20000 - 24999",AND(C3702&gt;=25000,C3702&lt;=29999),"25000 - 29999",AND(C3702&gt;=30000,C3702&lt;=34999),"30000 - 34999",AND(C3702&gt;=35000,C3702&lt;=39999),"35000 - 39999",AND(C3702&gt;=40000,C3702&lt;=44999),"40000 - 44999",AND(C3702&gt;=45000,C3702&lt;=49999),"45000 - 49999",C3702&gt;=50000,"50000 or more")</f>
        <v>&lt;1000</v>
      </c>
    </row>
    <row r="3703" spans="1:4" x14ac:dyDescent="0.25">
      <c r="A3703">
        <v>39</v>
      </c>
      <c r="B3703" t="str" cm="1">
        <f t="array" ref="B3703">_xlfn.IFS(Data!F3703 = "successful", "successful",Data!F3703="failed","unsuccessful",Data!F3703="canceled","unsuccessful",Data!F3703="live","live")</f>
        <v>successful</v>
      </c>
      <c r="C3703">
        <v>1500</v>
      </c>
      <c r="D3703" t="str" cm="1">
        <f t="array" ref="D3703">_xlfn.IFS(C3703&lt;1000,"&lt;1000",AND(C3703&gt;=1000,C3703&lt;=4999),"1000 - 4999",AND(C3703&gt;=5000,C3703&lt;=9999),"5000 - 9999",AND(C3703&gt;=10000,C3703&lt;=14999),"10000 - 14999",AND(C3703&gt;=15000,C3703&lt;=19999),"15000 - 19999",AND(C3703&gt;=20000,C3703&lt;=24999),"20000 - 24999",AND(C3703&gt;=25000,C3703&lt;=29999),"25000 - 29999",AND(C3703&gt;=30000,C3703&lt;=34999),"30000 - 34999",AND(C3703&gt;=35000,C3703&lt;=39999),"35000 - 39999",AND(C3703&gt;=40000,C3703&lt;=44999),"40000 - 44999",AND(C3703&gt;=45000,C3703&lt;=49999),"45000 - 49999",C3703&gt;=50000,"50000 or more")</f>
        <v>1000 - 4999</v>
      </c>
    </row>
    <row r="3704" spans="1:4" x14ac:dyDescent="0.25">
      <c r="A3704">
        <v>21</v>
      </c>
      <c r="B3704" t="str" cm="1">
        <f t="array" ref="B3704">_xlfn.IFS(Data!F3704 = "successful", "successful",Data!F3704="failed","unsuccessful",Data!F3704="canceled","unsuccessful",Data!F3704="live","live")</f>
        <v>successful</v>
      </c>
      <c r="C3704">
        <v>3000</v>
      </c>
      <c r="D3704" t="str" cm="1">
        <f t="array" ref="D3704">_xlfn.IFS(C3704&lt;1000,"&lt;1000",AND(C3704&gt;=1000,C3704&lt;=4999),"1000 - 4999",AND(C3704&gt;=5000,C3704&lt;=9999),"5000 - 9999",AND(C3704&gt;=10000,C3704&lt;=14999),"10000 - 14999",AND(C3704&gt;=15000,C3704&lt;=19999),"15000 - 19999",AND(C3704&gt;=20000,C3704&lt;=24999),"20000 - 24999",AND(C3704&gt;=25000,C3704&lt;=29999),"25000 - 29999",AND(C3704&gt;=30000,C3704&lt;=34999),"30000 - 34999",AND(C3704&gt;=35000,C3704&lt;=39999),"35000 - 39999",AND(C3704&gt;=40000,C3704&lt;=44999),"40000 - 44999",AND(C3704&gt;=45000,C3704&lt;=49999),"45000 - 49999",C3704&gt;=50000,"50000 or more")</f>
        <v>1000 - 4999</v>
      </c>
    </row>
    <row r="3705" spans="1:4" x14ac:dyDescent="0.25">
      <c r="A3705">
        <v>30</v>
      </c>
      <c r="B3705" t="str" cm="1">
        <f t="array" ref="B3705">_xlfn.IFS(Data!F3705 = "successful", "successful",Data!F3705="failed","unsuccessful",Data!F3705="canceled","unsuccessful",Data!F3705="live","live")</f>
        <v>successful</v>
      </c>
      <c r="C3705">
        <v>1050</v>
      </c>
      <c r="D3705" t="str" cm="1">
        <f t="array" ref="D3705">_xlfn.IFS(C3705&lt;1000,"&lt;1000",AND(C3705&gt;=1000,C3705&lt;=4999),"1000 - 4999",AND(C3705&gt;=5000,C3705&lt;=9999),"5000 - 9999",AND(C3705&gt;=10000,C3705&lt;=14999),"10000 - 14999",AND(C3705&gt;=15000,C3705&lt;=19999),"15000 - 19999",AND(C3705&gt;=20000,C3705&lt;=24999),"20000 - 24999",AND(C3705&gt;=25000,C3705&lt;=29999),"25000 - 29999",AND(C3705&gt;=30000,C3705&lt;=34999),"30000 - 34999",AND(C3705&gt;=35000,C3705&lt;=39999),"35000 - 39999",AND(C3705&gt;=40000,C3705&lt;=44999),"40000 - 44999",AND(C3705&gt;=45000,C3705&lt;=49999),"45000 - 49999",C3705&gt;=50000,"50000 or more")</f>
        <v>1000 - 4999</v>
      </c>
    </row>
    <row r="3706" spans="1:4" x14ac:dyDescent="0.25">
      <c r="A3706">
        <v>27</v>
      </c>
      <c r="B3706" t="str" cm="1">
        <f t="array" ref="B3706">_xlfn.IFS(Data!F3706 = "successful", "successful",Data!F3706="failed","unsuccessful",Data!F3706="canceled","unsuccessful",Data!F3706="live","live")</f>
        <v>successful</v>
      </c>
      <c r="C3706">
        <v>300</v>
      </c>
      <c r="D3706" t="str" cm="1">
        <f t="array" ref="D3706">_xlfn.IFS(C3706&lt;1000,"&lt;1000",AND(C3706&gt;=1000,C3706&lt;=4999),"1000 - 4999",AND(C3706&gt;=5000,C3706&lt;=9999),"5000 - 9999",AND(C3706&gt;=10000,C3706&lt;=14999),"10000 - 14999",AND(C3706&gt;=15000,C3706&lt;=19999),"15000 - 19999",AND(C3706&gt;=20000,C3706&lt;=24999),"20000 - 24999",AND(C3706&gt;=25000,C3706&lt;=29999),"25000 - 29999",AND(C3706&gt;=30000,C3706&lt;=34999),"30000 - 34999",AND(C3706&gt;=35000,C3706&lt;=39999),"35000 - 39999",AND(C3706&gt;=40000,C3706&lt;=44999),"40000 - 44999",AND(C3706&gt;=45000,C3706&lt;=49999),"45000 - 49999",C3706&gt;=50000,"50000 or more")</f>
        <v>&lt;1000</v>
      </c>
    </row>
    <row r="3707" spans="1:4" x14ac:dyDescent="0.25">
      <c r="A3707">
        <v>35</v>
      </c>
      <c r="B3707" t="str" cm="1">
        <f t="array" ref="B3707">_xlfn.IFS(Data!F3707 = "successful", "successful",Data!F3707="failed","unsuccessful",Data!F3707="canceled","unsuccessful",Data!F3707="live","live")</f>
        <v>successful</v>
      </c>
      <c r="C3707">
        <v>2827</v>
      </c>
      <c r="D3707" t="str" cm="1">
        <f t="array" ref="D3707">_xlfn.IFS(C3707&lt;1000,"&lt;1000",AND(C3707&gt;=1000,C3707&lt;=4999),"1000 - 4999",AND(C3707&gt;=5000,C3707&lt;=9999),"5000 - 9999",AND(C3707&gt;=10000,C3707&lt;=14999),"10000 - 14999",AND(C3707&gt;=15000,C3707&lt;=19999),"15000 - 19999",AND(C3707&gt;=20000,C3707&lt;=24999),"20000 - 24999",AND(C3707&gt;=25000,C3707&lt;=29999),"25000 - 29999",AND(C3707&gt;=30000,C3707&lt;=34999),"30000 - 34999",AND(C3707&gt;=35000,C3707&lt;=39999),"35000 - 39999",AND(C3707&gt;=40000,C3707&lt;=44999),"40000 - 44999",AND(C3707&gt;=45000,C3707&lt;=49999),"45000 - 49999",C3707&gt;=50000,"50000 or more")</f>
        <v>1000 - 4999</v>
      </c>
    </row>
    <row r="3708" spans="1:4" x14ac:dyDescent="0.25">
      <c r="A3708">
        <v>13</v>
      </c>
      <c r="B3708" t="str" cm="1">
        <f t="array" ref="B3708">_xlfn.IFS(Data!F3708 = "successful", "successful",Data!F3708="failed","unsuccessful",Data!F3708="canceled","unsuccessful",Data!F3708="live","live")</f>
        <v>successful</v>
      </c>
      <c r="C3708">
        <v>1500</v>
      </c>
      <c r="D3708" t="str" cm="1">
        <f t="array" ref="D3708">_xlfn.IFS(C3708&lt;1000,"&lt;1000",AND(C3708&gt;=1000,C3708&lt;=4999),"1000 - 4999",AND(C3708&gt;=5000,C3708&lt;=9999),"5000 - 9999",AND(C3708&gt;=10000,C3708&lt;=14999),"10000 - 14999",AND(C3708&gt;=15000,C3708&lt;=19999),"15000 - 19999",AND(C3708&gt;=20000,C3708&lt;=24999),"20000 - 24999",AND(C3708&gt;=25000,C3708&lt;=29999),"25000 - 29999",AND(C3708&gt;=30000,C3708&lt;=34999),"30000 - 34999",AND(C3708&gt;=35000,C3708&lt;=39999),"35000 - 39999",AND(C3708&gt;=40000,C3708&lt;=44999),"40000 - 44999",AND(C3708&gt;=45000,C3708&lt;=49999),"45000 - 49999",C3708&gt;=50000,"50000 or more")</f>
        <v>1000 - 4999</v>
      </c>
    </row>
    <row r="3709" spans="1:4" x14ac:dyDescent="0.25">
      <c r="A3709">
        <v>23</v>
      </c>
      <c r="B3709" t="str" cm="1">
        <f t="array" ref="B3709">_xlfn.IFS(Data!F3709 = "successful", "successful",Data!F3709="failed","unsuccessful",Data!F3709="canceled","unsuccessful",Data!F3709="live","live")</f>
        <v>successful</v>
      </c>
      <c r="C3709">
        <v>1000</v>
      </c>
      <c r="D3709" t="str" cm="1">
        <f t="array" ref="D3709">_xlfn.IFS(C3709&lt;1000,"&lt;1000",AND(C3709&gt;=1000,C3709&lt;=4999),"1000 - 4999",AND(C3709&gt;=5000,C3709&lt;=9999),"5000 - 9999",AND(C3709&gt;=10000,C3709&lt;=14999),"10000 - 14999",AND(C3709&gt;=15000,C3709&lt;=19999),"15000 - 19999",AND(C3709&gt;=20000,C3709&lt;=24999),"20000 - 24999",AND(C3709&gt;=25000,C3709&lt;=29999),"25000 - 29999",AND(C3709&gt;=30000,C3709&lt;=34999),"30000 - 34999",AND(C3709&gt;=35000,C3709&lt;=39999),"35000 - 39999",AND(C3709&gt;=40000,C3709&lt;=44999),"40000 - 44999",AND(C3709&gt;=45000,C3709&lt;=49999),"45000 - 49999",C3709&gt;=50000,"50000 or more")</f>
        <v>1000 - 4999</v>
      </c>
    </row>
    <row r="3710" spans="1:4" x14ac:dyDescent="0.25">
      <c r="A3710">
        <v>39</v>
      </c>
      <c r="B3710" t="str" cm="1">
        <f t="array" ref="B3710">_xlfn.IFS(Data!F3710 = "successful", "successful",Data!F3710="failed","unsuccessful",Data!F3710="canceled","unsuccessful",Data!F3710="live","live")</f>
        <v>successful</v>
      </c>
      <c r="C3710">
        <v>700</v>
      </c>
      <c r="D3710" t="str" cm="1">
        <f t="array" ref="D3710">_xlfn.IFS(C3710&lt;1000,"&lt;1000",AND(C3710&gt;=1000,C3710&lt;=4999),"1000 - 4999",AND(C3710&gt;=5000,C3710&lt;=9999),"5000 - 9999",AND(C3710&gt;=10000,C3710&lt;=14999),"10000 - 14999",AND(C3710&gt;=15000,C3710&lt;=19999),"15000 - 19999",AND(C3710&gt;=20000,C3710&lt;=24999),"20000 - 24999",AND(C3710&gt;=25000,C3710&lt;=29999),"25000 - 29999",AND(C3710&gt;=30000,C3710&lt;=34999),"30000 - 34999",AND(C3710&gt;=35000,C3710&lt;=39999),"35000 - 39999",AND(C3710&gt;=40000,C3710&lt;=44999),"40000 - 44999",AND(C3710&gt;=45000,C3710&lt;=49999),"45000 - 49999",C3710&gt;=50000,"50000 or more")</f>
        <v>&lt;1000</v>
      </c>
    </row>
    <row r="3711" spans="1:4" x14ac:dyDescent="0.25">
      <c r="A3711">
        <v>35</v>
      </c>
      <c r="B3711" t="str" cm="1">
        <f t="array" ref="B3711">_xlfn.IFS(Data!F3711 = "successful", "successful",Data!F3711="failed","unsuccessful",Data!F3711="canceled","unsuccessful",Data!F3711="live","live")</f>
        <v>successful</v>
      </c>
      <c r="C3711">
        <v>1000</v>
      </c>
      <c r="D3711" t="str" cm="1">
        <f t="array" ref="D3711">_xlfn.IFS(C3711&lt;1000,"&lt;1000",AND(C3711&gt;=1000,C3711&lt;=4999),"1000 - 4999",AND(C3711&gt;=5000,C3711&lt;=9999),"5000 - 9999",AND(C3711&gt;=10000,C3711&lt;=14999),"10000 - 14999",AND(C3711&gt;=15000,C3711&lt;=19999),"15000 - 19999",AND(C3711&gt;=20000,C3711&lt;=24999),"20000 - 24999",AND(C3711&gt;=25000,C3711&lt;=29999),"25000 - 29999",AND(C3711&gt;=30000,C3711&lt;=34999),"30000 - 34999",AND(C3711&gt;=35000,C3711&lt;=39999),"35000 - 39999",AND(C3711&gt;=40000,C3711&lt;=44999),"40000 - 44999",AND(C3711&gt;=45000,C3711&lt;=49999),"45000 - 49999",C3711&gt;=50000,"50000 or more")</f>
        <v>1000 - 4999</v>
      </c>
    </row>
    <row r="3712" spans="1:4" x14ac:dyDescent="0.25">
      <c r="A3712">
        <v>27</v>
      </c>
      <c r="B3712" t="str" cm="1">
        <f t="array" ref="B3712">_xlfn.IFS(Data!F3712 = "successful", "successful",Data!F3712="failed","unsuccessful",Data!F3712="canceled","unsuccessful",Data!F3712="live","live")</f>
        <v>successful</v>
      </c>
      <c r="C3712">
        <v>1300</v>
      </c>
      <c r="D3712" t="str" cm="1">
        <f t="array" ref="D3712">_xlfn.IFS(C3712&lt;1000,"&lt;1000",AND(C3712&gt;=1000,C3712&lt;=4999),"1000 - 4999",AND(C3712&gt;=5000,C3712&lt;=9999),"5000 - 9999",AND(C3712&gt;=10000,C3712&lt;=14999),"10000 - 14999",AND(C3712&gt;=15000,C3712&lt;=19999),"15000 - 19999",AND(C3712&gt;=20000,C3712&lt;=24999),"20000 - 24999",AND(C3712&gt;=25000,C3712&lt;=29999),"25000 - 29999",AND(C3712&gt;=30000,C3712&lt;=34999),"30000 - 34999",AND(C3712&gt;=35000,C3712&lt;=39999),"35000 - 39999",AND(C3712&gt;=40000,C3712&lt;=44999),"40000 - 44999",AND(C3712&gt;=45000,C3712&lt;=49999),"45000 - 49999",C3712&gt;=50000,"50000 or more")</f>
        <v>1000 - 4999</v>
      </c>
    </row>
    <row r="3713" spans="1:4" x14ac:dyDescent="0.25">
      <c r="A3713">
        <v>21</v>
      </c>
      <c r="B3713" t="str" cm="1">
        <f t="array" ref="B3713">_xlfn.IFS(Data!F3713 = "successful", "successful",Data!F3713="failed","unsuccessful",Data!F3713="canceled","unsuccessful",Data!F3713="live","live")</f>
        <v>successful</v>
      </c>
      <c r="C3713">
        <v>500</v>
      </c>
      <c r="D3713" t="str" cm="1">
        <f t="array" ref="D3713">_xlfn.IFS(C3713&lt;1000,"&lt;1000",AND(C3713&gt;=1000,C3713&lt;=4999),"1000 - 4999",AND(C3713&gt;=5000,C3713&lt;=9999),"5000 - 9999",AND(C3713&gt;=10000,C3713&lt;=14999),"10000 - 14999",AND(C3713&gt;=15000,C3713&lt;=19999),"15000 - 19999",AND(C3713&gt;=20000,C3713&lt;=24999),"20000 - 24999",AND(C3713&gt;=25000,C3713&lt;=29999),"25000 - 29999",AND(C3713&gt;=30000,C3713&lt;=34999),"30000 - 34999",AND(C3713&gt;=35000,C3713&lt;=39999),"35000 - 39999",AND(C3713&gt;=40000,C3713&lt;=44999),"40000 - 44999",AND(C3713&gt;=45000,C3713&lt;=49999),"45000 - 49999",C3713&gt;=50000,"50000 or more")</f>
        <v>&lt;1000</v>
      </c>
    </row>
    <row r="3714" spans="1:4" x14ac:dyDescent="0.25">
      <c r="A3714">
        <v>104</v>
      </c>
      <c r="B3714" t="str" cm="1">
        <f t="array" ref="B3714">_xlfn.IFS(Data!F3714 = "successful", "successful",Data!F3714="failed","unsuccessful",Data!F3714="canceled","unsuccessful",Data!F3714="live","live")</f>
        <v>successful</v>
      </c>
      <c r="C3714">
        <v>7500</v>
      </c>
      <c r="D3714" t="str" cm="1">
        <f t="array" ref="D3714">_xlfn.IFS(C3714&lt;1000,"&lt;1000",AND(C3714&gt;=1000,C3714&lt;=4999),"1000 - 4999",AND(C3714&gt;=5000,C3714&lt;=9999),"5000 - 9999",AND(C3714&gt;=10000,C3714&lt;=14999),"10000 - 14999",AND(C3714&gt;=15000,C3714&lt;=19999),"15000 - 19999",AND(C3714&gt;=20000,C3714&lt;=24999),"20000 - 24999",AND(C3714&gt;=25000,C3714&lt;=29999),"25000 - 29999",AND(C3714&gt;=30000,C3714&lt;=34999),"30000 - 34999",AND(C3714&gt;=35000,C3714&lt;=39999),"35000 - 39999",AND(C3714&gt;=40000,C3714&lt;=44999),"40000 - 44999",AND(C3714&gt;=45000,C3714&lt;=49999),"45000 - 49999",C3714&gt;=50000,"50000 or more")</f>
        <v>5000 - 9999</v>
      </c>
    </row>
    <row r="3715" spans="1:4" x14ac:dyDescent="0.25">
      <c r="A3715">
        <v>19</v>
      </c>
      <c r="B3715" t="str" cm="1">
        <f t="array" ref="B3715">_xlfn.IFS(Data!F3715 = "successful", "successful",Data!F3715="failed","unsuccessful",Data!F3715="canceled","unsuccessful",Data!F3715="live","live")</f>
        <v>successful</v>
      </c>
      <c r="C3715">
        <v>2000</v>
      </c>
      <c r="D3715" t="str" cm="1">
        <f t="array" ref="D3715">_xlfn.IFS(C3715&lt;1000,"&lt;1000",AND(C3715&gt;=1000,C3715&lt;=4999),"1000 - 4999",AND(C3715&gt;=5000,C3715&lt;=9999),"5000 - 9999",AND(C3715&gt;=10000,C3715&lt;=14999),"10000 - 14999",AND(C3715&gt;=15000,C3715&lt;=19999),"15000 - 19999",AND(C3715&gt;=20000,C3715&lt;=24999),"20000 - 24999",AND(C3715&gt;=25000,C3715&lt;=29999),"25000 - 29999",AND(C3715&gt;=30000,C3715&lt;=34999),"30000 - 34999",AND(C3715&gt;=35000,C3715&lt;=39999),"35000 - 39999",AND(C3715&gt;=40000,C3715&lt;=44999),"40000 - 44999",AND(C3715&gt;=45000,C3715&lt;=49999),"45000 - 49999",C3715&gt;=50000,"50000 or more")</f>
        <v>1000 - 4999</v>
      </c>
    </row>
    <row r="3716" spans="1:4" x14ac:dyDescent="0.25">
      <c r="A3716">
        <v>97</v>
      </c>
      <c r="B3716" t="str" cm="1">
        <f t="array" ref="B3716">_xlfn.IFS(Data!F3716 = "successful", "successful",Data!F3716="failed","unsuccessful",Data!F3716="canceled","unsuccessful",Data!F3716="live","live")</f>
        <v>successful</v>
      </c>
      <c r="C3716">
        <v>10000</v>
      </c>
      <c r="D3716" t="str" cm="1">
        <f t="array" ref="D3716">_xlfn.IFS(C3716&lt;1000,"&lt;1000",AND(C3716&gt;=1000,C3716&lt;=4999),"1000 - 4999",AND(C3716&gt;=5000,C3716&lt;=9999),"5000 - 9999",AND(C3716&gt;=10000,C3716&lt;=14999),"10000 - 14999",AND(C3716&gt;=15000,C3716&lt;=19999),"15000 - 19999",AND(C3716&gt;=20000,C3716&lt;=24999),"20000 - 24999",AND(C3716&gt;=25000,C3716&lt;=29999),"25000 - 29999",AND(C3716&gt;=30000,C3716&lt;=34999),"30000 - 34999",AND(C3716&gt;=35000,C3716&lt;=39999),"35000 - 39999",AND(C3716&gt;=40000,C3716&lt;=44999),"40000 - 44999",AND(C3716&gt;=45000,C3716&lt;=49999),"45000 - 49999",C3716&gt;=50000,"50000 or more")</f>
        <v>10000 - 14999</v>
      </c>
    </row>
    <row r="3717" spans="1:4" x14ac:dyDescent="0.25">
      <c r="A3717">
        <v>27</v>
      </c>
      <c r="B3717" t="str" cm="1">
        <f t="array" ref="B3717">_xlfn.IFS(Data!F3717 = "successful", "successful",Data!F3717="failed","unsuccessful",Data!F3717="canceled","unsuccessful",Data!F3717="live","live")</f>
        <v>successful</v>
      </c>
      <c r="C3717">
        <v>3500</v>
      </c>
      <c r="D3717" t="str" cm="1">
        <f t="array" ref="D3717">_xlfn.IFS(C3717&lt;1000,"&lt;1000",AND(C3717&gt;=1000,C3717&lt;=4999),"1000 - 4999",AND(C3717&gt;=5000,C3717&lt;=9999),"5000 - 9999",AND(C3717&gt;=10000,C3717&lt;=14999),"10000 - 14999",AND(C3717&gt;=15000,C3717&lt;=19999),"15000 - 19999",AND(C3717&gt;=20000,C3717&lt;=24999),"20000 - 24999",AND(C3717&gt;=25000,C3717&lt;=29999),"25000 - 29999",AND(C3717&gt;=30000,C3717&lt;=34999),"30000 - 34999",AND(C3717&gt;=35000,C3717&lt;=39999),"35000 - 39999",AND(C3717&gt;=40000,C3717&lt;=44999),"40000 - 44999",AND(C3717&gt;=45000,C3717&lt;=49999),"45000 - 49999",C3717&gt;=50000,"50000 or more")</f>
        <v>1000 - 4999</v>
      </c>
    </row>
    <row r="3718" spans="1:4" x14ac:dyDescent="0.25">
      <c r="A3718">
        <v>24</v>
      </c>
      <c r="B3718" t="str" cm="1">
        <f t="array" ref="B3718">_xlfn.IFS(Data!F3718 = "successful", "successful",Data!F3718="failed","unsuccessful",Data!F3718="canceled","unsuccessful",Data!F3718="live","live")</f>
        <v>successful</v>
      </c>
      <c r="C3718">
        <v>800</v>
      </c>
      <c r="D3718" t="str" cm="1">
        <f t="array" ref="D3718">_xlfn.IFS(C3718&lt;1000,"&lt;1000",AND(C3718&gt;=1000,C3718&lt;=4999),"1000 - 4999",AND(C3718&gt;=5000,C3718&lt;=9999),"5000 - 9999",AND(C3718&gt;=10000,C3718&lt;=14999),"10000 - 14999",AND(C3718&gt;=15000,C3718&lt;=19999),"15000 - 19999",AND(C3718&gt;=20000,C3718&lt;=24999),"20000 - 24999",AND(C3718&gt;=25000,C3718&lt;=29999),"25000 - 29999",AND(C3718&gt;=30000,C3718&lt;=34999),"30000 - 34999",AND(C3718&gt;=35000,C3718&lt;=39999),"35000 - 39999",AND(C3718&gt;=40000,C3718&lt;=44999),"40000 - 44999",AND(C3718&gt;=45000,C3718&lt;=49999),"45000 - 49999",C3718&gt;=50000,"50000 or more")</f>
        <v>&lt;1000</v>
      </c>
    </row>
    <row r="3719" spans="1:4" x14ac:dyDescent="0.25">
      <c r="A3719">
        <v>13</v>
      </c>
      <c r="B3719" t="str" cm="1">
        <f t="array" ref="B3719">_xlfn.IFS(Data!F3719 = "successful", "successful",Data!F3719="failed","unsuccessful",Data!F3719="canceled","unsuccessful",Data!F3719="live","live")</f>
        <v>successful</v>
      </c>
      <c r="C3719">
        <v>4000</v>
      </c>
      <c r="D3719" t="str" cm="1">
        <f t="array" ref="D3719">_xlfn.IFS(C3719&lt;1000,"&lt;1000",AND(C3719&gt;=1000,C3719&lt;=4999),"1000 - 4999",AND(C3719&gt;=5000,C3719&lt;=9999),"5000 - 9999",AND(C3719&gt;=10000,C3719&lt;=14999),"10000 - 14999",AND(C3719&gt;=15000,C3719&lt;=19999),"15000 - 19999",AND(C3719&gt;=20000,C3719&lt;=24999),"20000 - 24999",AND(C3719&gt;=25000,C3719&lt;=29999),"25000 - 29999",AND(C3719&gt;=30000,C3719&lt;=34999),"30000 - 34999",AND(C3719&gt;=35000,C3719&lt;=39999),"35000 - 39999",AND(C3719&gt;=40000,C3719&lt;=44999),"40000 - 44999",AND(C3719&gt;=45000,C3719&lt;=49999),"45000 - 49999",C3719&gt;=50000,"50000 or more")</f>
        <v>1000 - 4999</v>
      </c>
    </row>
    <row r="3720" spans="1:4" x14ac:dyDescent="0.25">
      <c r="A3720">
        <v>46</v>
      </c>
      <c r="B3720" t="str" cm="1">
        <f t="array" ref="B3720">_xlfn.IFS(Data!F3720 = "successful", "successful",Data!F3720="failed","unsuccessful",Data!F3720="canceled","unsuccessful",Data!F3720="live","live")</f>
        <v>successful</v>
      </c>
      <c r="C3720">
        <v>500</v>
      </c>
      <c r="D3720" t="str" cm="1">
        <f t="array" ref="D3720">_xlfn.IFS(C3720&lt;1000,"&lt;1000",AND(C3720&gt;=1000,C3720&lt;=4999),"1000 - 4999",AND(C3720&gt;=5000,C3720&lt;=9999),"5000 - 9999",AND(C3720&gt;=10000,C3720&lt;=14999),"10000 - 14999",AND(C3720&gt;=15000,C3720&lt;=19999),"15000 - 19999",AND(C3720&gt;=20000,C3720&lt;=24999),"20000 - 24999",AND(C3720&gt;=25000,C3720&lt;=29999),"25000 - 29999",AND(C3720&gt;=30000,C3720&lt;=34999),"30000 - 34999",AND(C3720&gt;=35000,C3720&lt;=39999),"35000 - 39999",AND(C3720&gt;=40000,C3720&lt;=44999),"40000 - 44999",AND(C3720&gt;=45000,C3720&lt;=49999),"45000 - 49999",C3720&gt;=50000,"50000 or more")</f>
        <v>&lt;1000</v>
      </c>
    </row>
    <row r="3721" spans="1:4" x14ac:dyDescent="0.25">
      <c r="A3721">
        <v>4</v>
      </c>
      <c r="B3721" t="str" cm="1">
        <f t="array" ref="B3721">_xlfn.IFS(Data!F3721 = "successful", "successful",Data!F3721="failed","unsuccessful",Data!F3721="canceled","unsuccessful",Data!F3721="live","live")</f>
        <v>successful</v>
      </c>
      <c r="C3721">
        <v>200</v>
      </c>
      <c r="D3721" t="str" cm="1">
        <f t="array" ref="D3721">_xlfn.IFS(C3721&lt;1000,"&lt;1000",AND(C3721&gt;=1000,C3721&lt;=4999),"1000 - 4999",AND(C3721&gt;=5000,C3721&lt;=9999),"5000 - 9999",AND(C3721&gt;=10000,C3721&lt;=14999),"10000 - 14999",AND(C3721&gt;=15000,C3721&lt;=19999),"15000 - 19999",AND(C3721&gt;=20000,C3721&lt;=24999),"20000 - 24999",AND(C3721&gt;=25000,C3721&lt;=29999),"25000 - 29999",AND(C3721&gt;=30000,C3721&lt;=34999),"30000 - 34999",AND(C3721&gt;=35000,C3721&lt;=39999),"35000 - 39999",AND(C3721&gt;=40000,C3721&lt;=44999),"40000 - 44999",AND(C3721&gt;=45000,C3721&lt;=49999),"45000 - 49999",C3721&gt;=50000,"50000 or more")</f>
        <v>&lt;1000</v>
      </c>
    </row>
    <row r="3722" spans="1:4" x14ac:dyDescent="0.25">
      <c r="A3722">
        <v>40</v>
      </c>
      <c r="B3722" t="str" cm="1">
        <f t="array" ref="B3722">_xlfn.IFS(Data!F3722 = "successful", "successful",Data!F3722="failed","unsuccessful",Data!F3722="canceled","unsuccessful",Data!F3722="live","live")</f>
        <v>successful</v>
      </c>
      <c r="C3722">
        <v>3300</v>
      </c>
      <c r="D3722" t="str" cm="1">
        <f t="array" ref="D3722">_xlfn.IFS(C3722&lt;1000,"&lt;1000",AND(C3722&gt;=1000,C3722&lt;=4999),"1000 - 4999",AND(C3722&gt;=5000,C3722&lt;=9999),"5000 - 9999",AND(C3722&gt;=10000,C3722&lt;=14999),"10000 - 14999",AND(C3722&gt;=15000,C3722&lt;=19999),"15000 - 19999",AND(C3722&gt;=20000,C3722&lt;=24999),"20000 - 24999",AND(C3722&gt;=25000,C3722&lt;=29999),"25000 - 29999",AND(C3722&gt;=30000,C3722&lt;=34999),"30000 - 34999",AND(C3722&gt;=35000,C3722&lt;=39999),"35000 - 39999",AND(C3722&gt;=40000,C3722&lt;=44999),"40000 - 44999",AND(C3722&gt;=45000,C3722&lt;=49999),"45000 - 49999",C3722&gt;=50000,"50000 or more")</f>
        <v>1000 - 4999</v>
      </c>
    </row>
    <row r="3723" spans="1:4" x14ac:dyDescent="0.25">
      <c r="A3723">
        <v>44</v>
      </c>
      <c r="B3723" t="str" cm="1">
        <f t="array" ref="B3723">_xlfn.IFS(Data!F3723 = "successful", "successful",Data!F3723="failed","unsuccessful",Data!F3723="canceled","unsuccessful",Data!F3723="live","live")</f>
        <v>successful</v>
      </c>
      <c r="C3723">
        <v>5000</v>
      </c>
      <c r="D3723" t="str" cm="1">
        <f t="array" ref="D3723">_xlfn.IFS(C3723&lt;1000,"&lt;1000",AND(C3723&gt;=1000,C3723&lt;=4999),"1000 - 4999",AND(C3723&gt;=5000,C3723&lt;=9999),"5000 - 9999",AND(C3723&gt;=10000,C3723&lt;=14999),"10000 - 14999",AND(C3723&gt;=15000,C3723&lt;=19999),"15000 - 19999",AND(C3723&gt;=20000,C3723&lt;=24999),"20000 - 24999",AND(C3723&gt;=25000,C3723&lt;=29999),"25000 - 29999",AND(C3723&gt;=30000,C3723&lt;=34999),"30000 - 34999",AND(C3723&gt;=35000,C3723&lt;=39999),"35000 - 39999",AND(C3723&gt;=40000,C3723&lt;=44999),"40000 - 44999",AND(C3723&gt;=45000,C3723&lt;=49999),"45000 - 49999",C3723&gt;=50000,"50000 or more")</f>
        <v>5000 - 9999</v>
      </c>
    </row>
    <row r="3724" spans="1:4" x14ac:dyDescent="0.25">
      <c r="A3724">
        <v>35</v>
      </c>
      <c r="B3724" t="str" cm="1">
        <f t="array" ref="B3724">_xlfn.IFS(Data!F3724 = "successful", "successful",Data!F3724="failed","unsuccessful",Data!F3724="canceled","unsuccessful",Data!F3724="live","live")</f>
        <v>successful</v>
      </c>
      <c r="C3724">
        <v>1500</v>
      </c>
      <c r="D3724" t="str" cm="1">
        <f t="array" ref="D3724">_xlfn.IFS(C3724&lt;1000,"&lt;1000",AND(C3724&gt;=1000,C3724&lt;=4999),"1000 - 4999",AND(C3724&gt;=5000,C3724&lt;=9999),"5000 - 9999",AND(C3724&gt;=10000,C3724&lt;=14999),"10000 - 14999",AND(C3724&gt;=15000,C3724&lt;=19999),"15000 - 19999",AND(C3724&gt;=20000,C3724&lt;=24999),"20000 - 24999",AND(C3724&gt;=25000,C3724&lt;=29999),"25000 - 29999",AND(C3724&gt;=30000,C3724&lt;=34999),"30000 - 34999",AND(C3724&gt;=35000,C3724&lt;=39999),"35000 - 39999",AND(C3724&gt;=40000,C3724&lt;=44999),"40000 - 44999",AND(C3724&gt;=45000,C3724&lt;=49999),"45000 - 49999",C3724&gt;=50000,"50000 or more")</f>
        <v>1000 - 4999</v>
      </c>
    </row>
    <row r="3725" spans="1:4" x14ac:dyDescent="0.25">
      <c r="A3725">
        <v>63</v>
      </c>
      <c r="B3725" t="str" cm="1">
        <f t="array" ref="B3725">_xlfn.IFS(Data!F3725 = "successful", "successful",Data!F3725="failed","unsuccessful",Data!F3725="canceled","unsuccessful",Data!F3725="live","live")</f>
        <v>successful</v>
      </c>
      <c r="C3725">
        <v>4500</v>
      </c>
      <c r="D3725" t="str" cm="1">
        <f t="array" ref="D3725">_xlfn.IFS(C3725&lt;1000,"&lt;1000",AND(C3725&gt;=1000,C3725&lt;=4999),"1000 - 4999",AND(C3725&gt;=5000,C3725&lt;=9999),"5000 - 9999",AND(C3725&gt;=10000,C3725&lt;=14999),"10000 - 14999",AND(C3725&gt;=15000,C3725&lt;=19999),"15000 - 19999",AND(C3725&gt;=20000,C3725&lt;=24999),"20000 - 24999",AND(C3725&gt;=25000,C3725&lt;=29999),"25000 - 29999",AND(C3725&gt;=30000,C3725&lt;=34999),"30000 - 34999",AND(C3725&gt;=35000,C3725&lt;=39999),"35000 - 39999",AND(C3725&gt;=40000,C3725&lt;=44999),"40000 - 44999",AND(C3725&gt;=45000,C3725&lt;=49999),"45000 - 49999",C3725&gt;=50000,"50000 or more")</f>
        <v>1000 - 4999</v>
      </c>
    </row>
    <row r="3726" spans="1:4" x14ac:dyDescent="0.25">
      <c r="A3726">
        <v>89</v>
      </c>
      <c r="B3726" t="str" cm="1">
        <f t="array" ref="B3726">_xlfn.IFS(Data!F3726 = "successful", "successful",Data!F3726="failed","unsuccessful",Data!F3726="canceled","unsuccessful",Data!F3726="live","live")</f>
        <v>successful</v>
      </c>
      <c r="C3726">
        <v>4300</v>
      </c>
      <c r="D3726" t="str" cm="1">
        <f t="array" ref="D3726">_xlfn.IFS(C3726&lt;1000,"&lt;1000",AND(C3726&gt;=1000,C3726&lt;=4999),"1000 - 4999",AND(C3726&gt;=5000,C3726&lt;=9999),"5000 - 9999",AND(C3726&gt;=10000,C3726&lt;=14999),"10000 - 14999",AND(C3726&gt;=15000,C3726&lt;=19999),"15000 - 19999",AND(C3726&gt;=20000,C3726&lt;=24999),"20000 - 24999",AND(C3726&gt;=25000,C3726&lt;=29999),"25000 - 29999",AND(C3726&gt;=30000,C3726&lt;=34999),"30000 - 34999",AND(C3726&gt;=35000,C3726&lt;=39999),"35000 - 39999",AND(C3726&gt;=40000,C3726&lt;=44999),"40000 - 44999",AND(C3726&gt;=45000,C3726&lt;=49999),"45000 - 49999",C3726&gt;=50000,"50000 or more")</f>
        <v>1000 - 4999</v>
      </c>
    </row>
    <row r="3727" spans="1:4" x14ac:dyDescent="0.25">
      <c r="A3727">
        <v>15</v>
      </c>
      <c r="B3727" t="str" cm="1">
        <f t="array" ref="B3727">_xlfn.IFS(Data!F3727 = "successful", "successful",Data!F3727="failed","unsuccessful",Data!F3727="canceled","unsuccessful",Data!F3727="live","live")</f>
        <v>successful</v>
      </c>
      <c r="C3727">
        <v>300</v>
      </c>
      <c r="D3727" t="str" cm="1">
        <f t="array" ref="D3727">_xlfn.IFS(C3727&lt;1000,"&lt;1000",AND(C3727&gt;=1000,C3727&lt;=4999),"1000 - 4999",AND(C3727&gt;=5000,C3727&lt;=9999),"5000 - 9999",AND(C3727&gt;=10000,C3727&lt;=14999),"10000 - 14999",AND(C3727&gt;=15000,C3727&lt;=19999),"15000 - 19999",AND(C3727&gt;=20000,C3727&lt;=24999),"20000 - 24999",AND(C3727&gt;=25000,C3727&lt;=29999),"25000 - 29999",AND(C3727&gt;=30000,C3727&lt;=34999),"30000 - 34999",AND(C3727&gt;=35000,C3727&lt;=39999),"35000 - 39999",AND(C3727&gt;=40000,C3727&lt;=44999),"40000 - 44999",AND(C3727&gt;=45000,C3727&lt;=49999),"45000 - 49999",C3727&gt;=50000,"50000 or more")</f>
        <v>&lt;1000</v>
      </c>
    </row>
    <row r="3728" spans="1:4" x14ac:dyDescent="0.25">
      <c r="A3728">
        <v>46</v>
      </c>
      <c r="B3728" t="str" cm="1">
        <f t="array" ref="B3728">_xlfn.IFS(Data!F3728 = "successful", "successful",Data!F3728="failed","unsuccessful",Data!F3728="canceled","unsuccessful",Data!F3728="live","live")</f>
        <v>successful</v>
      </c>
      <c r="C3728">
        <v>850</v>
      </c>
      <c r="D3728" t="str" cm="1">
        <f t="array" ref="D3728">_xlfn.IFS(C3728&lt;1000,"&lt;1000",AND(C3728&gt;=1000,C3728&lt;=4999),"1000 - 4999",AND(C3728&gt;=5000,C3728&lt;=9999),"5000 - 9999",AND(C3728&gt;=10000,C3728&lt;=14999),"10000 - 14999",AND(C3728&gt;=15000,C3728&lt;=19999),"15000 - 19999",AND(C3728&gt;=20000,C3728&lt;=24999),"20000 - 24999",AND(C3728&gt;=25000,C3728&lt;=29999),"25000 - 29999",AND(C3728&gt;=30000,C3728&lt;=34999),"30000 - 34999",AND(C3728&gt;=35000,C3728&lt;=39999),"35000 - 39999",AND(C3728&gt;=40000,C3728&lt;=44999),"40000 - 44999",AND(C3728&gt;=45000,C3728&lt;=49999),"45000 - 49999",C3728&gt;=50000,"50000 or more")</f>
        <v>&lt;1000</v>
      </c>
    </row>
    <row r="3729" spans="1:4" x14ac:dyDescent="0.25">
      <c r="A3729">
        <v>33</v>
      </c>
      <c r="B3729" t="str" cm="1">
        <f t="array" ref="B3729">_xlfn.IFS(Data!F3729 = "successful", "successful",Data!F3729="failed","unsuccessful",Data!F3729="canceled","unsuccessful",Data!F3729="live","live")</f>
        <v>successful</v>
      </c>
      <c r="C3729">
        <v>2000</v>
      </c>
      <c r="D3729" t="str" cm="1">
        <f t="array" ref="D3729">_xlfn.IFS(C3729&lt;1000,"&lt;1000",AND(C3729&gt;=1000,C3729&lt;=4999),"1000 - 4999",AND(C3729&gt;=5000,C3729&lt;=9999),"5000 - 9999",AND(C3729&gt;=10000,C3729&lt;=14999),"10000 - 14999",AND(C3729&gt;=15000,C3729&lt;=19999),"15000 - 19999",AND(C3729&gt;=20000,C3729&lt;=24999),"20000 - 24999",AND(C3729&gt;=25000,C3729&lt;=29999),"25000 - 29999",AND(C3729&gt;=30000,C3729&lt;=34999),"30000 - 34999",AND(C3729&gt;=35000,C3729&lt;=39999),"35000 - 39999",AND(C3729&gt;=40000,C3729&lt;=44999),"40000 - 44999",AND(C3729&gt;=45000,C3729&lt;=49999),"45000 - 49999",C3729&gt;=50000,"50000 or more")</f>
        <v>1000 - 4999</v>
      </c>
    </row>
    <row r="3730" spans="1:4" x14ac:dyDescent="0.25">
      <c r="A3730">
        <v>31</v>
      </c>
      <c r="B3730" t="str" cm="1">
        <f t="array" ref="B3730">_xlfn.IFS(Data!F3730 = "successful", "successful",Data!F3730="failed","unsuccessful",Data!F3730="canceled","unsuccessful",Data!F3730="live","live")</f>
        <v>unsuccessful</v>
      </c>
      <c r="C3730">
        <v>20000</v>
      </c>
      <c r="D3730" t="str" cm="1">
        <f t="array" ref="D3730">_xlfn.IFS(C3730&lt;1000,"&lt;1000",AND(C3730&gt;=1000,C3730&lt;=4999),"1000 - 4999",AND(C3730&gt;=5000,C3730&lt;=9999),"5000 - 9999",AND(C3730&gt;=10000,C3730&lt;=14999),"10000 - 14999",AND(C3730&gt;=15000,C3730&lt;=19999),"15000 - 19999",AND(C3730&gt;=20000,C3730&lt;=24999),"20000 - 24999",AND(C3730&gt;=25000,C3730&lt;=29999),"25000 - 29999",AND(C3730&gt;=30000,C3730&lt;=34999),"30000 - 34999",AND(C3730&gt;=35000,C3730&lt;=39999),"35000 - 39999",AND(C3730&gt;=40000,C3730&lt;=44999),"40000 - 44999",AND(C3730&gt;=45000,C3730&lt;=49999),"45000 - 49999",C3730&gt;=50000,"50000 or more")</f>
        <v>20000 - 24999</v>
      </c>
    </row>
    <row r="3731" spans="1:4" x14ac:dyDescent="0.25">
      <c r="A3731">
        <v>5</v>
      </c>
      <c r="B3731" t="str" cm="1">
        <f t="array" ref="B3731">_xlfn.IFS(Data!F3731 = "successful", "successful",Data!F3731="failed","unsuccessful",Data!F3731="canceled","unsuccessful",Data!F3731="live","live")</f>
        <v>unsuccessful</v>
      </c>
      <c r="C3731">
        <v>5000</v>
      </c>
      <c r="D3731" t="str" cm="1">
        <f t="array" ref="D3731">_xlfn.IFS(C3731&lt;1000,"&lt;1000",AND(C3731&gt;=1000,C3731&lt;=4999),"1000 - 4999",AND(C3731&gt;=5000,C3731&lt;=9999),"5000 - 9999",AND(C3731&gt;=10000,C3731&lt;=14999),"10000 - 14999",AND(C3731&gt;=15000,C3731&lt;=19999),"15000 - 19999",AND(C3731&gt;=20000,C3731&lt;=24999),"20000 - 24999",AND(C3731&gt;=25000,C3731&lt;=29999),"25000 - 29999",AND(C3731&gt;=30000,C3731&lt;=34999),"30000 - 34999",AND(C3731&gt;=35000,C3731&lt;=39999),"35000 - 39999",AND(C3731&gt;=40000,C3731&lt;=44999),"40000 - 44999",AND(C3731&gt;=45000,C3731&lt;=49999),"45000 - 49999",C3731&gt;=50000,"50000 or more")</f>
        <v>5000 - 9999</v>
      </c>
    </row>
    <row r="3732" spans="1:4" x14ac:dyDescent="0.25">
      <c r="A3732">
        <v>1</v>
      </c>
      <c r="B3732" t="str" cm="1">
        <f t="array" ref="B3732">_xlfn.IFS(Data!F3732 = "successful", "successful",Data!F3732="failed","unsuccessful",Data!F3732="canceled","unsuccessful",Data!F3732="live","live")</f>
        <v>unsuccessful</v>
      </c>
      <c r="C3732">
        <v>1000</v>
      </c>
      <c r="D3732" t="str" cm="1">
        <f t="array" ref="D3732">_xlfn.IFS(C3732&lt;1000,"&lt;1000",AND(C3732&gt;=1000,C3732&lt;=4999),"1000 - 4999",AND(C3732&gt;=5000,C3732&lt;=9999),"5000 - 9999",AND(C3732&gt;=10000,C3732&lt;=14999),"10000 - 14999",AND(C3732&gt;=15000,C3732&lt;=19999),"15000 - 19999",AND(C3732&gt;=20000,C3732&lt;=24999),"20000 - 24999",AND(C3732&gt;=25000,C3732&lt;=29999),"25000 - 29999",AND(C3732&gt;=30000,C3732&lt;=34999),"30000 - 34999",AND(C3732&gt;=35000,C3732&lt;=39999),"35000 - 39999",AND(C3732&gt;=40000,C3732&lt;=44999),"40000 - 44999",AND(C3732&gt;=45000,C3732&lt;=49999),"45000 - 49999",C3732&gt;=50000,"50000 or more")</f>
        <v>1000 - 4999</v>
      </c>
    </row>
    <row r="3733" spans="1:4" x14ac:dyDescent="0.25">
      <c r="A3733">
        <v>12</v>
      </c>
      <c r="B3733" t="str" cm="1">
        <f t="array" ref="B3733">_xlfn.IFS(Data!F3733 = "successful", "successful",Data!F3733="failed","unsuccessful",Data!F3733="canceled","unsuccessful",Data!F3733="live","live")</f>
        <v>unsuccessful</v>
      </c>
      <c r="C3733">
        <v>5500</v>
      </c>
      <c r="D3733" t="str" cm="1">
        <f t="array" ref="D3733">_xlfn.IFS(C3733&lt;1000,"&lt;1000",AND(C3733&gt;=1000,C3733&lt;=4999),"1000 - 4999",AND(C3733&gt;=5000,C3733&lt;=9999),"5000 - 9999",AND(C3733&gt;=10000,C3733&lt;=14999),"10000 - 14999",AND(C3733&gt;=15000,C3733&lt;=19999),"15000 - 19999",AND(C3733&gt;=20000,C3733&lt;=24999),"20000 - 24999",AND(C3733&gt;=25000,C3733&lt;=29999),"25000 - 29999",AND(C3733&gt;=30000,C3733&lt;=34999),"30000 - 34999",AND(C3733&gt;=35000,C3733&lt;=39999),"35000 - 39999",AND(C3733&gt;=40000,C3733&lt;=44999),"40000 - 44999",AND(C3733&gt;=45000,C3733&lt;=49999),"45000 - 49999",C3733&gt;=50000,"50000 or more")</f>
        <v>5000 - 9999</v>
      </c>
    </row>
    <row r="3734" spans="1:4" x14ac:dyDescent="0.25">
      <c r="A3734">
        <v>4</v>
      </c>
      <c r="B3734" t="str" cm="1">
        <f t="array" ref="B3734">_xlfn.IFS(Data!F3734 = "successful", "successful",Data!F3734="failed","unsuccessful",Data!F3734="canceled","unsuccessful",Data!F3734="live","live")</f>
        <v>unsuccessful</v>
      </c>
      <c r="C3734">
        <v>850</v>
      </c>
      <c r="D3734" t="str" cm="1">
        <f t="array" ref="D3734">_xlfn.IFS(C3734&lt;1000,"&lt;1000",AND(C3734&gt;=1000,C3734&lt;=4999),"1000 - 4999",AND(C3734&gt;=5000,C3734&lt;=9999),"5000 - 9999",AND(C3734&gt;=10000,C3734&lt;=14999),"10000 - 14999",AND(C3734&gt;=15000,C3734&lt;=19999),"15000 - 19999",AND(C3734&gt;=20000,C3734&lt;=24999),"20000 - 24999",AND(C3734&gt;=25000,C3734&lt;=29999),"25000 - 29999",AND(C3734&gt;=30000,C3734&lt;=34999),"30000 - 34999",AND(C3734&gt;=35000,C3734&lt;=39999),"35000 - 39999",AND(C3734&gt;=40000,C3734&lt;=44999),"40000 - 44999",AND(C3734&gt;=45000,C3734&lt;=49999),"45000 - 49999",C3734&gt;=50000,"50000 or more")</f>
        <v>&lt;1000</v>
      </c>
    </row>
    <row r="3735" spans="1:4" x14ac:dyDescent="0.25">
      <c r="A3735">
        <v>0</v>
      </c>
      <c r="B3735" t="str" cm="1">
        <f t="array" ref="B3735">_xlfn.IFS(Data!F3735 = "successful", "successful",Data!F3735="failed","unsuccessful",Data!F3735="canceled","unsuccessful",Data!F3735="live","live")</f>
        <v>unsuccessful</v>
      </c>
      <c r="C3735">
        <v>1500</v>
      </c>
      <c r="D3735" t="str" cm="1">
        <f t="array" ref="D3735">_xlfn.IFS(C3735&lt;1000,"&lt;1000",AND(C3735&gt;=1000,C3735&lt;=4999),"1000 - 4999",AND(C3735&gt;=5000,C3735&lt;=9999),"5000 - 9999",AND(C3735&gt;=10000,C3735&lt;=14999),"10000 - 14999",AND(C3735&gt;=15000,C3735&lt;=19999),"15000 - 19999",AND(C3735&gt;=20000,C3735&lt;=24999),"20000 - 24999",AND(C3735&gt;=25000,C3735&lt;=29999),"25000 - 29999",AND(C3735&gt;=30000,C3735&lt;=34999),"30000 - 34999",AND(C3735&gt;=35000,C3735&lt;=39999),"35000 - 39999",AND(C3735&gt;=40000,C3735&lt;=44999),"40000 - 44999",AND(C3735&gt;=45000,C3735&lt;=49999),"45000 - 49999",C3735&gt;=50000,"50000 or more")</f>
        <v>1000 - 4999</v>
      </c>
    </row>
    <row r="3736" spans="1:4" x14ac:dyDescent="0.25">
      <c r="A3736">
        <v>7</v>
      </c>
      <c r="B3736" t="str" cm="1">
        <f t="array" ref="B3736">_xlfn.IFS(Data!F3736 = "successful", "successful",Data!F3736="failed","unsuccessful",Data!F3736="canceled","unsuccessful",Data!F3736="live","live")</f>
        <v>unsuccessful</v>
      </c>
      <c r="C3736">
        <v>1500</v>
      </c>
      <c r="D3736" t="str" cm="1">
        <f t="array" ref="D3736">_xlfn.IFS(C3736&lt;1000,"&lt;1000",AND(C3736&gt;=1000,C3736&lt;=4999),"1000 - 4999",AND(C3736&gt;=5000,C3736&lt;=9999),"5000 - 9999",AND(C3736&gt;=10000,C3736&lt;=14999),"10000 - 14999",AND(C3736&gt;=15000,C3736&lt;=19999),"15000 - 19999",AND(C3736&gt;=20000,C3736&lt;=24999),"20000 - 24999",AND(C3736&gt;=25000,C3736&lt;=29999),"25000 - 29999",AND(C3736&gt;=30000,C3736&lt;=34999),"30000 - 34999",AND(C3736&gt;=35000,C3736&lt;=39999),"35000 - 39999",AND(C3736&gt;=40000,C3736&lt;=44999),"40000 - 44999",AND(C3736&gt;=45000,C3736&lt;=49999),"45000 - 49999",C3736&gt;=50000,"50000 or more")</f>
        <v>1000 - 4999</v>
      </c>
    </row>
    <row r="3737" spans="1:4" x14ac:dyDescent="0.25">
      <c r="A3737">
        <v>2</v>
      </c>
      <c r="B3737" t="str" cm="1">
        <f t="array" ref="B3737">_xlfn.IFS(Data!F3737 = "successful", "successful",Data!F3737="failed","unsuccessful",Data!F3737="canceled","unsuccessful",Data!F3737="live","live")</f>
        <v>unsuccessful</v>
      </c>
      <c r="C3737">
        <v>150</v>
      </c>
      <c r="D3737" t="str" cm="1">
        <f t="array" ref="D3737">_xlfn.IFS(C3737&lt;1000,"&lt;1000",AND(C3737&gt;=1000,C3737&lt;=4999),"1000 - 4999",AND(C3737&gt;=5000,C3737&lt;=9999),"5000 - 9999",AND(C3737&gt;=10000,C3737&lt;=14999),"10000 - 14999",AND(C3737&gt;=15000,C3737&lt;=19999),"15000 - 19999",AND(C3737&gt;=20000,C3737&lt;=24999),"20000 - 24999",AND(C3737&gt;=25000,C3737&lt;=29999),"25000 - 29999",AND(C3737&gt;=30000,C3737&lt;=34999),"30000 - 34999",AND(C3737&gt;=35000,C3737&lt;=39999),"35000 - 39999",AND(C3737&gt;=40000,C3737&lt;=44999),"40000 - 44999",AND(C3737&gt;=45000,C3737&lt;=49999),"45000 - 49999",C3737&gt;=50000,"50000 or more")</f>
        <v>&lt;1000</v>
      </c>
    </row>
    <row r="3738" spans="1:4" x14ac:dyDescent="0.25">
      <c r="A3738">
        <v>1</v>
      </c>
      <c r="B3738" t="str" cm="1">
        <f t="array" ref="B3738">_xlfn.IFS(Data!F3738 = "successful", "successful",Data!F3738="failed","unsuccessful",Data!F3738="canceled","unsuccessful",Data!F3738="live","live")</f>
        <v>unsuccessful</v>
      </c>
      <c r="C3738">
        <v>1500</v>
      </c>
      <c r="D3738" t="str" cm="1">
        <f t="array" ref="D3738">_xlfn.IFS(C3738&lt;1000,"&lt;1000",AND(C3738&gt;=1000,C3738&lt;=4999),"1000 - 4999",AND(C3738&gt;=5000,C3738&lt;=9999),"5000 - 9999",AND(C3738&gt;=10000,C3738&lt;=14999),"10000 - 14999",AND(C3738&gt;=15000,C3738&lt;=19999),"15000 - 19999",AND(C3738&gt;=20000,C3738&lt;=24999),"20000 - 24999",AND(C3738&gt;=25000,C3738&lt;=29999),"25000 - 29999",AND(C3738&gt;=30000,C3738&lt;=34999),"30000 - 34999",AND(C3738&gt;=35000,C3738&lt;=39999),"35000 - 39999",AND(C3738&gt;=40000,C3738&lt;=44999),"40000 - 44999",AND(C3738&gt;=45000,C3738&lt;=49999),"45000 - 49999",C3738&gt;=50000,"50000 or more")</f>
        <v>1000 - 4999</v>
      </c>
    </row>
    <row r="3739" spans="1:4" x14ac:dyDescent="0.25">
      <c r="A3739">
        <v>4</v>
      </c>
      <c r="B3739" t="str" cm="1">
        <f t="array" ref="B3739">_xlfn.IFS(Data!F3739 = "successful", "successful",Data!F3739="failed","unsuccessful",Data!F3739="canceled","unsuccessful",Data!F3739="live","live")</f>
        <v>unsuccessful</v>
      </c>
      <c r="C3739">
        <v>700</v>
      </c>
      <c r="D3739" t="str" cm="1">
        <f t="array" ref="D3739">_xlfn.IFS(C3739&lt;1000,"&lt;1000",AND(C3739&gt;=1000,C3739&lt;=4999),"1000 - 4999",AND(C3739&gt;=5000,C3739&lt;=9999),"5000 - 9999",AND(C3739&gt;=10000,C3739&lt;=14999),"10000 - 14999",AND(C3739&gt;=15000,C3739&lt;=19999),"15000 - 19999",AND(C3739&gt;=20000,C3739&lt;=24999),"20000 - 24999",AND(C3739&gt;=25000,C3739&lt;=29999),"25000 - 29999",AND(C3739&gt;=30000,C3739&lt;=34999),"30000 - 34999",AND(C3739&gt;=35000,C3739&lt;=39999),"35000 - 39999",AND(C3739&gt;=40000,C3739&lt;=44999),"40000 - 44999",AND(C3739&gt;=45000,C3739&lt;=49999),"45000 - 49999",C3739&gt;=50000,"50000 or more")</f>
        <v>&lt;1000</v>
      </c>
    </row>
    <row r="3740" spans="1:4" x14ac:dyDescent="0.25">
      <c r="A3740">
        <v>6</v>
      </c>
      <c r="B3740" t="str" cm="1">
        <f t="array" ref="B3740">_xlfn.IFS(Data!F3740 = "successful", "successful",Data!F3740="failed","unsuccessful",Data!F3740="canceled","unsuccessful",Data!F3740="live","live")</f>
        <v>unsuccessful</v>
      </c>
      <c r="C3740">
        <v>1500</v>
      </c>
      <c r="D3740" t="str" cm="1">
        <f t="array" ref="D3740">_xlfn.IFS(C3740&lt;1000,"&lt;1000",AND(C3740&gt;=1000,C3740&lt;=4999),"1000 - 4999",AND(C3740&gt;=5000,C3740&lt;=9999),"5000 - 9999",AND(C3740&gt;=10000,C3740&lt;=14999),"10000 - 14999",AND(C3740&gt;=15000,C3740&lt;=19999),"15000 - 19999",AND(C3740&gt;=20000,C3740&lt;=24999),"20000 - 24999",AND(C3740&gt;=25000,C3740&lt;=29999),"25000 - 29999",AND(C3740&gt;=30000,C3740&lt;=34999),"30000 - 34999",AND(C3740&gt;=35000,C3740&lt;=39999),"35000 - 39999",AND(C3740&gt;=40000,C3740&lt;=44999),"40000 - 44999",AND(C3740&gt;=45000,C3740&lt;=49999),"45000 - 49999",C3740&gt;=50000,"50000 or more")</f>
        <v>1000 - 4999</v>
      </c>
    </row>
    <row r="3741" spans="1:4" x14ac:dyDescent="0.25">
      <c r="A3741">
        <v>8</v>
      </c>
      <c r="B3741" t="str" cm="1">
        <f t="array" ref="B3741">_xlfn.IFS(Data!F3741 = "successful", "successful",Data!F3741="failed","unsuccessful",Data!F3741="canceled","unsuccessful",Data!F3741="live","live")</f>
        <v>unsuccessful</v>
      </c>
      <c r="C3741">
        <v>4000</v>
      </c>
      <c r="D3741" t="str" cm="1">
        <f t="array" ref="D3741">_xlfn.IFS(C3741&lt;1000,"&lt;1000",AND(C3741&gt;=1000,C3741&lt;=4999),"1000 - 4999",AND(C3741&gt;=5000,C3741&lt;=9999),"5000 - 9999",AND(C3741&gt;=10000,C3741&lt;=14999),"10000 - 14999",AND(C3741&gt;=15000,C3741&lt;=19999),"15000 - 19999",AND(C3741&gt;=20000,C3741&lt;=24999),"20000 - 24999",AND(C3741&gt;=25000,C3741&lt;=29999),"25000 - 29999",AND(C3741&gt;=30000,C3741&lt;=34999),"30000 - 34999",AND(C3741&gt;=35000,C3741&lt;=39999),"35000 - 39999",AND(C3741&gt;=40000,C3741&lt;=44999),"40000 - 44999",AND(C3741&gt;=45000,C3741&lt;=49999),"45000 - 49999",C3741&gt;=50000,"50000 or more")</f>
        <v>1000 - 4999</v>
      </c>
    </row>
    <row r="3742" spans="1:4" x14ac:dyDescent="0.25">
      <c r="A3742">
        <v>14</v>
      </c>
      <c r="B3742" t="str" cm="1">
        <f t="array" ref="B3742">_xlfn.IFS(Data!F3742 = "successful", "successful",Data!F3742="failed","unsuccessful",Data!F3742="canceled","unsuccessful",Data!F3742="live","live")</f>
        <v>unsuccessful</v>
      </c>
      <c r="C3742">
        <v>2000</v>
      </c>
      <c r="D3742" t="str" cm="1">
        <f t="array" ref="D3742">_xlfn.IFS(C3742&lt;1000,"&lt;1000",AND(C3742&gt;=1000,C3742&lt;=4999),"1000 - 4999",AND(C3742&gt;=5000,C3742&lt;=9999),"5000 - 9999",AND(C3742&gt;=10000,C3742&lt;=14999),"10000 - 14999",AND(C3742&gt;=15000,C3742&lt;=19999),"15000 - 19999",AND(C3742&gt;=20000,C3742&lt;=24999),"20000 - 24999",AND(C3742&gt;=25000,C3742&lt;=29999),"25000 - 29999",AND(C3742&gt;=30000,C3742&lt;=34999),"30000 - 34999",AND(C3742&gt;=35000,C3742&lt;=39999),"35000 - 39999",AND(C3742&gt;=40000,C3742&lt;=44999),"40000 - 44999",AND(C3742&gt;=45000,C3742&lt;=49999),"45000 - 49999",C3742&gt;=50000,"50000 or more")</f>
        <v>1000 - 4999</v>
      </c>
    </row>
    <row r="3743" spans="1:4" x14ac:dyDescent="0.25">
      <c r="A3743">
        <v>0</v>
      </c>
      <c r="B3743" t="str" cm="1">
        <f t="array" ref="B3743">_xlfn.IFS(Data!F3743 = "successful", "successful",Data!F3743="failed","unsuccessful",Data!F3743="canceled","unsuccessful",Data!F3743="live","live")</f>
        <v>unsuccessful</v>
      </c>
      <c r="C3743">
        <v>20000</v>
      </c>
      <c r="D3743" t="str" cm="1">
        <f t="array" ref="D3743">_xlfn.IFS(C3743&lt;1000,"&lt;1000",AND(C3743&gt;=1000,C3743&lt;=4999),"1000 - 4999",AND(C3743&gt;=5000,C3743&lt;=9999),"5000 - 9999",AND(C3743&gt;=10000,C3743&lt;=14999),"10000 - 14999",AND(C3743&gt;=15000,C3743&lt;=19999),"15000 - 19999",AND(C3743&gt;=20000,C3743&lt;=24999),"20000 - 24999",AND(C3743&gt;=25000,C3743&lt;=29999),"25000 - 29999",AND(C3743&gt;=30000,C3743&lt;=34999),"30000 - 34999",AND(C3743&gt;=35000,C3743&lt;=39999),"35000 - 39999",AND(C3743&gt;=40000,C3743&lt;=44999),"40000 - 44999",AND(C3743&gt;=45000,C3743&lt;=49999),"45000 - 49999",C3743&gt;=50000,"50000 or more")</f>
        <v>20000 - 24999</v>
      </c>
    </row>
    <row r="3744" spans="1:4" x14ac:dyDescent="0.25">
      <c r="A3744">
        <v>4</v>
      </c>
      <c r="B3744" t="str" cm="1">
        <f t="array" ref="B3744">_xlfn.IFS(Data!F3744 = "successful", "successful",Data!F3744="failed","unsuccessful",Data!F3744="canceled","unsuccessful",Data!F3744="live","live")</f>
        <v>unsuccessful</v>
      </c>
      <c r="C3744">
        <v>5000</v>
      </c>
      <c r="D3744" t="str" cm="1">
        <f t="array" ref="D3744">_xlfn.IFS(C3744&lt;1000,"&lt;1000",AND(C3744&gt;=1000,C3744&lt;=4999),"1000 - 4999",AND(C3744&gt;=5000,C3744&lt;=9999),"5000 - 9999",AND(C3744&gt;=10000,C3744&lt;=14999),"10000 - 14999",AND(C3744&gt;=15000,C3744&lt;=19999),"15000 - 19999",AND(C3744&gt;=20000,C3744&lt;=24999),"20000 - 24999",AND(C3744&gt;=25000,C3744&lt;=29999),"25000 - 29999",AND(C3744&gt;=30000,C3744&lt;=34999),"30000 - 34999",AND(C3744&gt;=35000,C3744&lt;=39999),"35000 - 39999",AND(C3744&gt;=40000,C3744&lt;=44999),"40000 - 44999",AND(C3744&gt;=45000,C3744&lt;=49999),"45000 - 49999",C3744&gt;=50000,"50000 or more")</f>
        <v>5000 - 9999</v>
      </c>
    </row>
    <row r="3745" spans="1:4" x14ac:dyDescent="0.25">
      <c r="A3745">
        <v>0</v>
      </c>
      <c r="B3745" t="str" cm="1">
        <f t="array" ref="B3745">_xlfn.IFS(Data!F3745 = "successful", "successful",Data!F3745="failed","unsuccessful",Data!F3745="canceled","unsuccessful",Data!F3745="live","live")</f>
        <v>unsuccessful</v>
      </c>
      <c r="C3745">
        <v>2200</v>
      </c>
      <c r="D3745" t="str" cm="1">
        <f t="array" ref="D3745">_xlfn.IFS(C3745&lt;1000,"&lt;1000",AND(C3745&gt;=1000,C3745&lt;=4999),"1000 - 4999",AND(C3745&gt;=5000,C3745&lt;=9999),"5000 - 9999",AND(C3745&gt;=10000,C3745&lt;=14999),"10000 - 14999",AND(C3745&gt;=15000,C3745&lt;=19999),"15000 - 19999",AND(C3745&gt;=20000,C3745&lt;=24999),"20000 - 24999",AND(C3745&gt;=25000,C3745&lt;=29999),"25000 - 29999",AND(C3745&gt;=30000,C3745&lt;=34999),"30000 - 34999",AND(C3745&gt;=35000,C3745&lt;=39999),"35000 - 39999",AND(C3745&gt;=40000,C3745&lt;=44999),"40000 - 44999",AND(C3745&gt;=45000,C3745&lt;=49999),"45000 - 49999",C3745&gt;=50000,"50000 or more")</f>
        <v>1000 - 4999</v>
      </c>
    </row>
    <row r="3746" spans="1:4" x14ac:dyDescent="0.25">
      <c r="A3746">
        <v>0</v>
      </c>
      <c r="B3746" t="str" cm="1">
        <f t="array" ref="B3746">_xlfn.IFS(Data!F3746 = "successful", "successful",Data!F3746="failed","unsuccessful",Data!F3746="canceled","unsuccessful",Data!F3746="live","live")</f>
        <v>unsuccessful</v>
      </c>
      <c r="C3746">
        <v>1200</v>
      </c>
      <c r="D3746" t="str" cm="1">
        <f t="array" ref="D3746">_xlfn.IFS(C3746&lt;1000,"&lt;1000",AND(C3746&gt;=1000,C3746&lt;=4999),"1000 - 4999",AND(C3746&gt;=5000,C3746&lt;=9999),"5000 - 9999",AND(C3746&gt;=10000,C3746&lt;=14999),"10000 - 14999",AND(C3746&gt;=15000,C3746&lt;=19999),"15000 - 19999",AND(C3746&gt;=20000,C3746&lt;=24999),"20000 - 24999",AND(C3746&gt;=25000,C3746&lt;=29999),"25000 - 29999",AND(C3746&gt;=30000,C3746&lt;=34999),"30000 - 34999",AND(C3746&gt;=35000,C3746&lt;=39999),"35000 - 39999",AND(C3746&gt;=40000,C3746&lt;=44999),"40000 - 44999",AND(C3746&gt;=45000,C3746&lt;=49999),"45000 - 49999",C3746&gt;=50000,"50000 or more")</f>
        <v>1000 - 4999</v>
      </c>
    </row>
    <row r="3747" spans="1:4" x14ac:dyDescent="0.25">
      <c r="A3747">
        <v>1</v>
      </c>
      <c r="B3747" t="str" cm="1">
        <f t="array" ref="B3747">_xlfn.IFS(Data!F3747 = "successful", "successful",Data!F3747="failed","unsuccessful",Data!F3747="canceled","unsuccessful",Data!F3747="live","live")</f>
        <v>unsuccessful</v>
      </c>
      <c r="C3747">
        <v>100</v>
      </c>
      <c r="D3747" t="str" cm="1">
        <f t="array" ref="D3747">_xlfn.IFS(C3747&lt;1000,"&lt;1000",AND(C3747&gt;=1000,C3747&lt;=4999),"1000 - 4999",AND(C3747&gt;=5000,C3747&lt;=9999),"5000 - 9999",AND(C3747&gt;=10000,C3747&lt;=14999),"10000 - 14999",AND(C3747&gt;=15000,C3747&lt;=19999),"15000 - 19999",AND(C3747&gt;=20000,C3747&lt;=24999),"20000 - 24999",AND(C3747&gt;=25000,C3747&lt;=29999),"25000 - 29999",AND(C3747&gt;=30000,C3747&lt;=34999),"30000 - 34999",AND(C3747&gt;=35000,C3747&lt;=39999),"35000 - 39999",AND(C3747&gt;=40000,C3747&lt;=44999),"40000 - 44999",AND(C3747&gt;=45000,C3747&lt;=49999),"45000 - 49999",C3747&gt;=50000,"50000 or more")</f>
        <v>&lt;1000</v>
      </c>
    </row>
    <row r="3748" spans="1:4" x14ac:dyDescent="0.25">
      <c r="A3748">
        <v>1</v>
      </c>
      <c r="B3748" t="str" cm="1">
        <f t="array" ref="B3748">_xlfn.IFS(Data!F3748 = "successful", "successful",Data!F3748="failed","unsuccessful",Data!F3748="canceled","unsuccessful",Data!F3748="live","live")</f>
        <v>unsuccessful</v>
      </c>
      <c r="C3748">
        <v>8500</v>
      </c>
      <c r="D3748" t="str" cm="1">
        <f t="array" ref="D3748">_xlfn.IFS(C3748&lt;1000,"&lt;1000",AND(C3748&gt;=1000,C3748&lt;=4999),"1000 - 4999",AND(C3748&gt;=5000,C3748&lt;=9999),"5000 - 9999",AND(C3748&gt;=10000,C3748&lt;=14999),"10000 - 14999",AND(C3748&gt;=15000,C3748&lt;=19999),"15000 - 19999",AND(C3748&gt;=20000,C3748&lt;=24999),"20000 - 24999",AND(C3748&gt;=25000,C3748&lt;=29999),"25000 - 29999",AND(C3748&gt;=30000,C3748&lt;=34999),"30000 - 34999",AND(C3748&gt;=35000,C3748&lt;=39999),"35000 - 39999",AND(C3748&gt;=40000,C3748&lt;=44999),"40000 - 44999",AND(C3748&gt;=45000,C3748&lt;=49999),"45000 - 49999",C3748&gt;=50000,"50000 or more")</f>
        <v>5000 - 9999</v>
      </c>
    </row>
    <row r="3749" spans="1:4" x14ac:dyDescent="0.25">
      <c r="A3749">
        <v>1</v>
      </c>
      <c r="B3749" t="str" cm="1">
        <f t="array" ref="B3749">_xlfn.IFS(Data!F3749 = "successful", "successful",Data!F3749="failed","unsuccessful",Data!F3749="canceled","unsuccessful",Data!F3749="live","live")</f>
        <v>unsuccessful</v>
      </c>
      <c r="C3749">
        <v>2500</v>
      </c>
      <c r="D3749" t="str" cm="1">
        <f t="array" ref="D3749">_xlfn.IFS(C3749&lt;1000,"&lt;1000",AND(C3749&gt;=1000,C3749&lt;=4999),"1000 - 4999",AND(C3749&gt;=5000,C3749&lt;=9999),"5000 - 9999",AND(C3749&gt;=10000,C3749&lt;=14999),"10000 - 14999",AND(C3749&gt;=15000,C3749&lt;=19999),"15000 - 19999",AND(C3749&gt;=20000,C3749&lt;=24999),"20000 - 24999",AND(C3749&gt;=25000,C3749&lt;=29999),"25000 - 29999",AND(C3749&gt;=30000,C3749&lt;=34999),"30000 - 34999",AND(C3749&gt;=35000,C3749&lt;=39999),"35000 - 39999",AND(C3749&gt;=40000,C3749&lt;=44999),"40000 - 44999",AND(C3749&gt;=45000,C3749&lt;=49999),"45000 - 49999",C3749&gt;=50000,"50000 or more")</f>
        <v>1000 - 4999</v>
      </c>
    </row>
    <row r="3750" spans="1:4" x14ac:dyDescent="0.25">
      <c r="A3750">
        <v>52</v>
      </c>
      <c r="B3750" t="str" cm="1">
        <f t="array" ref="B3750">_xlfn.IFS(Data!F3750 = "successful", "successful",Data!F3750="failed","unsuccessful",Data!F3750="canceled","unsuccessful",Data!F3750="live","live")</f>
        <v>successful</v>
      </c>
      <c r="C3750">
        <v>5000</v>
      </c>
      <c r="D3750" t="str" cm="1">
        <f t="array" ref="D3750">_xlfn.IFS(C3750&lt;1000,"&lt;1000",AND(C3750&gt;=1000,C3750&lt;=4999),"1000 - 4999",AND(C3750&gt;=5000,C3750&lt;=9999),"5000 - 9999",AND(C3750&gt;=10000,C3750&lt;=14999),"10000 - 14999",AND(C3750&gt;=15000,C3750&lt;=19999),"15000 - 19999",AND(C3750&gt;=20000,C3750&lt;=24999),"20000 - 24999",AND(C3750&gt;=25000,C3750&lt;=29999),"25000 - 29999",AND(C3750&gt;=30000,C3750&lt;=34999),"30000 - 34999",AND(C3750&gt;=35000,C3750&lt;=39999),"35000 - 39999",AND(C3750&gt;=40000,C3750&lt;=44999),"40000 - 44999",AND(C3750&gt;=45000,C3750&lt;=49999),"45000 - 49999",C3750&gt;=50000,"50000 or more")</f>
        <v>5000 - 9999</v>
      </c>
    </row>
    <row r="3751" spans="1:4" x14ac:dyDescent="0.25">
      <c r="A3751">
        <v>7</v>
      </c>
      <c r="B3751" t="str" cm="1">
        <f t="array" ref="B3751">_xlfn.IFS(Data!F3751 = "successful", "successful",Data!F3751="failed","unsuccessful",Data!F3751="canceled","unsuccessful",Data!F3751="live","live")</f>
        <v>successful</v>
      </c>
      <c r="C3751">
        <v>500</v>
      </c>
      <c r="D3751" t="str" cm="1">
        <f t="array" ref="D3751">_xlfn.IFS(C3751&lt;1000,"&lt;1000",AND(C3751&gt;=1000,C3751&lt;=4999),"1000 - 4999",AND(C3751&gt;=5000,C3751&lt;=9999),"5000 - 9999",AND(C3751&gt;=10000,C3751&lt;=14999),"10000 - 14999",AND(C3751&gt;=15000,C3751&lt;=19999),"15000 - 19999",AND(C3751&gt;=20000,C3751&lt;=24999),"20000 - 24999",AND(C3751&gt;=25000,C3751&lt;=29999),"25000 - 29999",AND(C3751&gt;=30000,C3751&lt;=34999),"30000 - 34999",AND(C3751&gt;=35000,C3751&lt;=39999),"35000 - 39999",AND(C3751&gt;=40000,C3751&lt;=44999),"40000 - 44999",AND(C3751&gt;=45000,C3751&lt;=49999),"45000 - 49999",C3751&gt;=50000,"50000 or more")</f>
        <v>&lt;1000</v>
      </c>
    </row>
    <row r="3752" spans="1:4" x14ac:dyDescent="0.25">
      <c r="A3752">
        <v>28</v>
      </c>
      <c r="B3752" t="str" cm="1">
        <f t="array" ref="B3752">_xlfn.IFS(Data!F3752 = "successful", "successful",Data!F3752="failed","unsuccessful",Data!F3752="canceled","unsuccessful",Data!F3752="live","live")</f>
        <v>successful</v>
      </c>
      <c r="C3752">
        <v>6000</v>
      </c>
      <c r="D3752" t="str" cm="1">
        <f t="array" ref="D3752">_xlfn.IFS(C3752&lt;1000,"&lt;1000",AND(C3752&gt;=1000,C3752&lt;=4999),"1000 - 4999",AND(C3752&gt;=5000,C3752&lt;=9999),"5000 - 9999",AND(C3752&gt;=10000,C3752&lt;=14999),"10000 - 14999",AND(C3752&gt;=15000,C3752&lt;=19999),"15000 - 19999",AND(C3752&gt;=20000,C3752&lt;=24999),"20000 - 24999",AND(C3752&gt;=25000,C3752&lt;=29999),"25000 - 29999",AND(C3752&gt;=30000,C3752&lt;=34999),"30000 - 34999",AND(C3752&gt;=35000,C3752&lt;=39999),"35000 - 39999",AND(C3752&gt;=40000,C3752&lt;=44999),"40000 - 44999",AND(C3752&gt;=45000,C3752&lt;=49999),"45000 - 49999",C3752&gt;=50000,"50000 or more")</f>
        <v>5000 - 9999</v>
      </c>
    </row>
    <row r="3753" spans="1:4" x14ac:dyDescent="0.25">
      <c r="A3753">
        <v>11</v>
      </c>
      <c r="B3753" t="str" cm="1">
        <f t="array" ref="B3753">_xlfn.IFS(Data!F3753 = "successful", "successful",Data!F3753="failed","unsuccessful",Data!F3753="canceled","unsuccessful",Data!F3753="live","live")</f>
        <v>successful</v>
      </c>
      <c r="C3753">
        <v>1000</v>
      </c>
      <c r="D3753" t="str" cm="1">
        <f t="array" ref="D3753">_xlfn.IFS(C3753&lt;1000,"&lt;1000",AND(C3753&gt;=1000,C3753&lt;=4999),"1000 - 4999",AND(C3753&gt;=5000,C3753&lt;=9999),"5000 - 9999",AND(C3753&gt;=10000,C3753&lt;=14999),"10000 - 14999",AND(C3753&gt;=15000,C3753&lt;=19999),"15000 - 19999",AND(C3753&gt;=20000,C3753&lt;=24999),"20000 - 24999",AND(C3753&gt;=25000,C3753&lt;=29999),"25000 - 29999",AND(C3753&gt;=30000,C3753&lt;=34999),"30000 - 34999",AND(C3753&gt;=35000,C3753&lt;=39999),"35000 - 39999",AND(C3753&gt;=40000,C3753&lt;=44999),"40000 - 44999",AND(C3753&gt;=45000,C3753&lt;=49999),"45000 - 49999",C3753&gt;=50000,"50000 or more")</f>
        <v>1000 - 4999</v>
      </c>
    </row>
    <row r="3754" spans="1:4" x14ac:dyDescent="0.25">
      <c r="A3754">
        <v>15</v>
      </c>
      <c r="B3754" t="str" cm="1">
        <f t="array" ref="B3754">_xlfn.IFS(Data!F3754 = "successful", "successful",Data!F3754="failed","unsuccessful",Data!F3754="canceled","unsuccessful",Data!F3754="live","live")</f>
        <v>successful</v>
      </c>
      <c r="C3754">
        <v>500</v>
      </c>
      <c r="D3754" t="str" cm="1">
        <f t="array" ref="D3754">_xlfn.IFS(C3754&lt;1000,"&lt;1000",AND(C3754&gt;=1000,C3754&lt;=4999),"1000 - 4999",AND(C3754&gt;=5000,C3754&lt;=9999),"5000 - 9999",AND(C3754&gt;=10000,C3754&lt;=14999),"10000 - 14999",AND(C3754&gt;=15000,C3754&lt;=19999),"15000 - 19999",AND(C3754&gt;=20000,C3754&lt;=24999),"20000 - 24999",AND(C3754&gt;=25000,C3754&lt;=29999),"25000 - 29999",AND(C3754&gt;=30000,C3754&lt;=34999),"30000 - 34999",AND(C3754&gt;=35000,C3754&lt;=39999),"35000 - 39999",AND(C3754&gt;=40000,C3754&lt;=44999),"40000 - 44999",AND(C3754&gt;=45000,C3754&lt;=49999),"45000 - 49999",C3754&gt;=50000,"50000 or more")</f>
        <v>&lt;1000</v>
      </c>
    </row>
    <row r="3755" spans="1:4" x14ac:dyDescent="0.25">
      <c r="A3755">
        <v>30</v>
      </c>
      <c r="B3755" t="str" cm="1">
        <f t="array" ref="B3755">_xlfn.IFS(Data!F3755 = "successful", "successful",Data!F3755="failed","unsuccessful",Data!F3755="canceled","unsuccessful",Data!F3755="live","live")</f>
        <v>successful</v>
      </c>
      <c r="C3755">
        <v>5000</v>
      </c>
      <c r="D3755" t="str" cm="1">
        <f t="array" ref="D3755">_xlfn.IFS(C3755&lt;1000,"&lt;1000",AND(C3755&gt;=1000,C3755&lt;=4999),"1000 - 4999",AND(C3755&gt;=5000,C3755&lt;=9999),"5000 - 9999",AND(C3755&gt;=10000,C3755&lt;=14999),"10000 - 14999",AND(C3755&gt;=15000,C3755&lt;=19999),"15000 - 19999",AND(C3755&gt;=20000,C3755&lt;=24999),"20000 - 24999",AND(C3755&gt;=25000,C3755&lt;=29999),"25000 - 29999",AND(C3755&gt;=30000,C3755&lt;=34999),"30000 - 34999",AND(C3755&gt;=35000,C3755&lt;=39999),"35000 - 39999",AND(C3755&gt;=40000,C3755&lt;=44999),"40000 - 44999",AND(C3755&gt;=45000,C3755&lt;=49999),"45000 - 49999",C3755&gt;=50000,"50000 or more")</f>
        <v>5000 - 9999</v>
      </c>
    </row>
    <row r="3756" spans="1:4" x14ac:dyDescent="0.25">
      <c r="A3756">
        <v>27</v>
      </c>
      <c r="B3756" t="str" cm="1">
        <f t="array" ref="B3756">_xlfn.IFS(Data!F3756 = "successful", "successful",Data!F3756="failed","unsuccessful",Data!F3756="canceled","unsuccessful",Data!F3756="live","live")</f>
        <v>successful</v>
      </c>
      <c r="C3756">
        <v>2500</v>
      </c>
      <c r="D3756" t="str" cm="1">
        <f t="array" ref="D3756">_xlfn.IFS(C3756&lt;1000,"&lt;1000",AND(C3756&gt;=1000,C3756&lt;=4999),"1000 - 4999",AND(C3756&gt;=5000,C3756&lt;=9999),"5000 - 9999",AND(C3756&gt;=10000,C3756&lt;=14999),"10000 - 14999",AND(C3756&gt;=15000,C3756&lt;=19999),"15000 - 19999",AND(C3756&gt;=20000,C3756&lt;=24999),"20000 - 24999",AND(C3756&gt;=25000,C3756&lt;=29999),"25000 - 29999",AND(C3756&gt;=30000,C3756&lt;=34999),"30000 - 34999",AND(C3756&gt;=35000,C3756&lt;=39999),"35000 - 39999",AND(C3756&gt;=40000,C3756&lt;=44999),"40000 - 44999",AND(C3756&gt;=45000,C3756&lt;=49999),"45000 - 49999",C3756&gt;=50000,"50000 or more")</f>
        <v>1000 - 4999</v>
      </c>
    </row>
    <row r="3757" spans="1:4" x14ac:dyDescent="0.25">
      <c r="A3757">
        <v>28</v>
      </c>
      <c r="B3757" t="str" cm="1">
        <f t="array" ref="B3757">_xlfn.IFS(Data!F3757 = "successful", "successful",Data!F3757="failed","unsuccessful",Data!F3757="canceled","unsuccessful",Data!F3757="live","live")</f>
        <v>successful</v>
      </c>
      <c r="C3757">
        <v>550</v>
      </c>
      <c r="D3757" t="str" cm="1">
        <f t="array" ref="D3757">_xlfn.IFS(C3757&lt;1000,"&lt;1000",AND(C3757&gt;=1000,C3757&lt;=4999),"1000 - 4999",AND(C3757&gt;=5000,C3757&lt;=9999),"5000 - 9999",AND(C3757&gt;=10000,C3757&lt;=14999),"10000 - 14999",AND(C3757&gt;=15000,C3757&lt;=19999),"15000 - 19999",AND(C3757&gt;=20000,C3757&lt;=24999),"20000 - 24999",AND(C3757&gt;=25000,C3757&lt;=29999),"25000 - 29999",AND(C3757&gt;=30000,C3757&lt;=34999),"30000 - 34999",AND(C3757&gt;=35000,C3757&lt;=39999),"35000 - 39999",AND(C3757&gt;=40000,C3757&lt;=44999),"40000 - 44999",AND(C3757&gt;=45000,C3757&lt;=49999),"45000 - 49999",C3757&gt;=50000,"50000 or more")</f>
        <v>&lt;1000</v>
      </c>
    </row>
    <row r="3758" spans="1:4" x14ac:dyDescent="0.25">
      <c r="A3758">
        <v>17</v>
      </c>
      <c r="B3758" t="str" cm="1">
        <f t="array" ref="B3758">_xlfn.IFS(Data!F3758 = "successful", "successful",Data!F3758="failed","unsuccessful",Data!F3758="canceled","unsuccessful",Data!F3758="live","live")</f>
        <v>successful</v>
      </c>
      <c r="C3758">
        <v>4500</v>
      </c>
      <c r="D3758" t="str" cm="1">
        <f t="array" ref="D3758">_xlfn.IFS(C3758&lt;1000,"&lt;1000",AND(C3758&gt;=1000,C3758&lt;=4999),"1000 - 4999",AND(C3758&gt;=5000,C3758&lt;=9999),"5000 - 9999",AND(C3758&gt;=10000,C3758&lt;=14999),"10000 - 14999",AND(C3758&gt;=15000,C3758&lt;=19999),"15000 - 19999",AND(C3758&gt;=20000,C3758&lt;=24999),"20000 - 24999",AND(C3758&gt;=25000,C3758&lt;=29999),"25000 - 29999",AND(C3758&gt;=30000,C3758&lt;=34999),"30000 - 34999",AND(C3758&gt;=35000,C3758&lt;=39999),"35000 - 39999",AND(C3758&gt;=40000,C3758&lt;=44999),"40000 - 44999",AND(C3758&gt;=45000,C3758&lt;=49999),"45000 - 49999",C3758&gt;=50000,"50000 or more")</f>
        <v>1000 - 4999</v>
      </c>
    </row>
    <row r="3759" spans="1:4" x14ac:dyDescent="0.25">
      <c r="A3759">
        <v>50</v>
      </c>
      <c r="B3759" t="str" cm="1">
        <f t="array" ref="B3759">_xlfn.IFS(Data!F3759 = "successful", "successful",Data!F3759="failed","unsuccessful",Data!F3759="canceled","unsuccessful",Data!F3759="live","live")</f>
        <v>successful</v>
      </c>
      <c r="C3759">
        <v>3500</v>
      </c>
      <c r="D3759" t="str" cm="1">
        <f t="array" ref="D3759">_xlfn.IFS(C3759&lt;1000,"&lt;1000",AND(C3759&gt;=1000,C3759&lt;=4999),"1000 - 4999",AND(C3759&gt;=5000,C3759&lt;=9999),"5000 - 9999",AND(C3759&gt;=10000,C3759&lt;=14999),"10000 - 14999",AND(C3759&gt;=15000,C3759&lt;=19999),"15000 - 19999",AND(C3759&gt;=20000,C3759&lt;=24999),"20000 - 24999",AND(C3759&gt;=25000,C3759&lt;=29999),"25000 - 29999",AND(C3759&gt;=30000,C3759&lt;=34999),"30000 - 34999",AND(C3759&gt;=35000,C3759&lt;=39999),"35000 - 39999",AND(C3759&gt;=40000,C3759&lt;=44999),"40000 - 44999",AND(C3759&gt;=45000,C3759&lt;=49999),"45000 - 49999",C3759&gt;=50000,"50000 or more")</f>
        <v>1000 - 4999</v>
      </c>
    </row>
    <row r="3760" spans="1:4" x14ac:dyDescent="0.25">
      <c r="A3760">
        <v>26</v>
      </c>
      <c r="B3760" t="str" cm="1">
        <f t="array" ref="B3760">_xlfn.IFS(Data!F3760 = "successful", "successful",Data!F3760="failed","unsuccessful",Data!F3760="canceled","unsuccessful",Data!F3760="live","live")</f>
        <v>successful</v>
      </c>
      <c r="C3760">
        <v>1500</v>
      </c>
      <c r="D3760" t="str" cm="1">
        <f t="array" ref="D3760">_xlfn.IFS(C3760&lt;1000,"&lt;1000",AND(C3760&gt;=1000,C3760&lt;=4999),"1000 - 4999",AND(C3760&gt;=5000,C3760&lt;=9999),"5000 - 9999",AND(C3760&gt;=10000,C3760&lt;=14999),"10000 - 14999",AND(C3760&gt;=15000,C3760&lt;=19999),"15000 - 19999",AND(C3760&gt;=20000,C3760&lt;=24999),"20000 - 24999",AND(C3760&gt;=25000,C3760&lt;=29999),"25000 - 29999",AND(C3760&gt;=30000,C3760&lt;=34999),"30000 - 34999",AND(C3760&gt;=35000,C3760&lt;=39999),"35000 - 39999",AND(C3760&gt;=40000,C3760&lt;=44999),"40000 - 44999",AND(C3760&gt;=45000,C3760&lt;=49999),"45000 - 49999",C3760&gt;=50000,"50000 or more")</f>
        <v>1000 - 4999</v>
      </c>
    </row>
    <row r="3761" spans="1:4" x14ac:dyDescent="0.25">
      <c r="A3761">
        <v>88</v>
      </c>
      <c r="B3761" t="str" cm="1">
        <f t="array" ref="B3761">_xlfn.IFS(Data!F3761 = "successful", "successful",Data!F3761="failed","unsuccessful",Data!F3761="canceled","unsuccessful",Data!F3761="live","live")</f>
        <v>successful</v>
      </c>
      <c r="C3761">
        <v>4000</v>
      </c>
      <c r="D3761" t="str" cm="1">
        <f t="array" ref="D3761">_xlfn.IFS(C3761&lt;1000,"&lt;1000",AND(C3761&gt;=1000,C3761&lt;=4999),"1000 - 4999",AND(C3761&gt;=5000,C3761&lt;=9999),"5000 - 9999",AND(C3761&gt;=10000,C3761&lt;=14999),"10000 - 14999",AND(C3761&gt;=15000,C3761&lt;=19999),"15000 - 19999",AND(C3761&gt;=20000,C3761&lt;=24999),"20000 - 24999",AND(C3761&gt;=25000,C3761&lt;=29999),"25000 - 29999",AND(C3761&gt;=30000,C3761&lt;=34999),"30000 - 34999",AND(C3761&gt;=35000,C3761&lt;=39999),"35000 - 39999",AND(C3761&gt;=40000,C3761&lt;=44999),"40000 - 44999",AND(C3761&gt;=45000,C3761&lt;=49999),"45000 - 49999",C3761&gt;=50000,"50000 or more")</f>
        <v>1000 - 4999</v>
      </c>
    </row>
    <row r="3762" spans="1:4" x14ac:dyDescent="0.25">
      <c r="A3762">
        <v>91</v>
      </c>
      <c r="B3762" t="str" cm="1">
        <f t="array" ref="B3762">_xlfn.IFS(Data!F3762 = "successful", "successful",Data!F3762="failed","unsuccessful",Data!F3762="canceled","unsuccessful",Data!F3762="live","live")</f>
        <v>successful</v>
      </c>
      <c r="C3762">
        <v>5000</v>
      </c>
      <c r="D3762" t="str" cm="1">
        <f t="array" ref="D3762">_xlfn.IFS(C3762&lt;1000,"&lt;1000",AND(C3762&gt;=1000,C3762&lt;=4999),"1000 - 4999",AND(C3762&gt;=5000,C3762&lt;=9999),"5000 - 9999",AND(C3762&gt;=10000,C3762&lt;=14999),"10000 - 14999",AND(C3762&gt;=15000,C3762&lt;=19999),"15000 - 19999",AND(C3762&gt;=20000,C3762&lt;=24999),"20000 - 24999",AND(C3762&gt;=25000,C3762&lt;=29999),"25000 - 29999",AND(C3762&gt;=30000,C3762&lt;=34999),"30000 - 34999",AND(C3762&gt;=35000,C3762&lt;=39999),"35000 - 39999",AND(C3762&gt;=40000,C3762&lt;=44999),"40000 - 44999",AND(C3762&gt;=45000,C3762&lt;=49999),"45000 - 49999",C3762&gt;=50000,"50000 or more")</f>
        <v>5000 - 9999</v>
      </c>
    </row>
    <row r="3763" spans="1:4" x14ac:dyDescent="0.25">
      <c r="A3763">
        <v>3</v>
      </c>
      <c r="B3763" t="str" cm="1">
        <f t="array" ref="B3763">_xlfn.IFS(Data!F3763 = "successful", "successful",Data!F3763="failed","unsuccessful",Data!F3763="canceled","unsuccessful",Data!F3763="live","live")</f>
        <v>successful</v>
      </c>
      <c r="C3763">
        <v>500</v>
      </c>
      <c r="D3763" t="str" cm="1">
        <f t="array" ref="D3763">_xlfn.IFS(C3763&lt;1000,"&lt;1000",AND(C3763&gt;=1000,C3763&lt;=4999),"1000 - 4999",AND(C3763&gt;=5000,C3763&lt;=9999),"5000 - 9999",AND(C3763&gt;=10000,C3763&lt;=14999),"10000 - 14999",AND(C3763&gt;=15000,C3763&lt;=19999),"15000 - 19999",AND(C3763&gt;=20000,C3763&lt;=24999),"20000 - 24999",AND(C3763&gt;=25000,C3763&lt;=29999),"25000 - 29999",AND(C3763&gt;=30000,C3763&lt;=34999),"30000 - 34999",AND(C3763&gt;=35000,C3763&lt;=39999),"35000 - 39999",AND(C3763&gt;=40000,C3763&lt;=44999),"40000 - 44999",AND(C3763&gt;=45000,C3763&lt;=49999),"45000 - 49999",C3763&gt;=50000,"50000 or more")</f>
        <v>&lt;1000</v>
      </c>
    </row>
    <row r="3764" spans="1:4" x14ac:dyDescent="0.25">
      <c r="A3764">
        <v>28</v>
      </c>
      <c r="B3764" t="str" cm="1">
        <f t="array" ref="B3764">_xlfn.IFS(Data!F3764 = "successful", "successful",Data!F3764="failed","unsuccessful",Data!F3764="canceled","unsuccessful",Data!F3764="live","live")</f>
        <v>successful</v>
      </c>
      <c r="C3764">
        <v>1250</v>
      </c>
      <c r="D3764" t="str" cm="1">
        <f t="array" ref="D3764">_xlfn.IFS(C3764&lt;1000,"&lt;1000",AND(C3764&gt;=1000,C3764&lt;=4999),"1000 - 4999",AND(C3764&gt;=5000,C3764&lt;=9999),"5000 - 9999",AND(C3764&gt;=10000,C3764&lt;=14999),"10000 - 14999",AND(C3764&gt;=15000,C3764&lt;=19999),"15000 - 19999",AND(C3764&gt;=20000,C3764&lt;=24999),"20000 - 24999",AND(C3764&gt;=25000,C3764&lt;=29999),"25000 - 29999",AND(C3764&gt;=30000,C3764&lt;=34999),"30000 - 34999",AND(C3764&gt;=35000,C3764&lt;=39999),"35000 - 39999",AND(C3764&gt;=40000,C3764&lt;=44999),"40000 - 44999",AND(C3764&gt;=45000,C3764&lt;=49999),"45000 - 49999",C3764&gt;=50000,"50000 or more")</f>
        <v>1000 - 4999</v>
      </c>
    </row>
    <row r="3765" spans="1:4" x14ac:dyDescent="0.25">
      <c r="A3765">
        <v>77</v>
      </c>
      <c r="B3765" t="str" cm="1">
        <f t="array" ref="B3765">_xlfn.IFS(Data!F3765 = "successful", "successful",Data!F3765="failed","unsuccessful",Data!F3765="canceled","unsuccessful",Data!F3765="live","live")</f>
        <v>successful</v>
      </c>
      <c r="C3765">
        <v>5000</v>
      </c>
      <c r="D3765" t="str" cm="1">
        <f t="array" ref="D3765">_xlfn.IFS(C3765&lt;1000,"&lt;1000",AND(C3765&gt;=1000,C3765&lt;=4999),"1000 - 4999",AND(C3765&gt;=5000,C3765&lt;=9999),"5000 - 9999",AND(C3765&gt;=10000,C3765&lt;=14999),"10000 - 14999",AND(C3765&gt;=15000,C3765&lt;=19999),"15000 - 19999",AND(C3765&gt;=20000,C3765&lt;=24999),"20000 - 24999",AND(C3765&gt;=25000,C3765&lt;=29999),"25000 - 29999",AND(C3765&gt;=30000,C3765&lt;=34999),"30000 - 34999",AND(C3765&gt;=35000,C3765&lt;=39999),"35000 - 39999",AND(C3765&gt;=40000,C3765&lt;=44999),"40000 - 44999",AND(C3765&gt;=45000,C3765&lt;=49999),"45000 - 49999",C3765&gt;=50000,"50000 or more")</f>
        <v>5000 - 9999</v>
      </c>
    </row>
    <row r="3766" spans="1:4" x14ac:dyDescent="0.25">
      <c r="A3766">
        <v>27</v>
      </c>
      <c r="B3766" t="str" cm="1">
        <f t="array" ref="B3766">_xlfn.IFS(Data!F3766 = "successful", "successful",Data!F3766="failed","unsuccessful",Data!F3766="canceled","unsuccessful",Data!F3766="live","live")</f>
        <v>successful</v>
      </c>
      <c r="C3766">
        <v>1500</v>
      </c>
      <c r="D3766" t="str" cm="1">
        <f t="array" ref="D3766">_xlfn.IFS(C3766&lt;1000,"&lt;1000",AND(C3766&gt;=1000,C3766&lt;=4999),"1000 - 4999",AND(C3766&gt;=5000,C3766&lt;=9999),"5000 - 9999",AND(C3766&gt;=10000,C3766&lt;=14999),"10000 - 14999",AND(C3766&gt;=15000,C3766&lt;=19999),"15000 - 19999",AND(C3766&gt;=20000,C3766&lt;=24999),"20000 - 24999",AND(C3766&gt;=25000,C3766&lt;=29999),"25000 - 29999",AND(C3766&gt;=30000,C3766&lt;=34999),"30000 - 34999",AND(C3766&gt;=35000,C3766&lt;=39999),"35000 - 39999",AND(C3766&gt;=40000,C3766&lt;=44999),"40000 - 44999",AND(C3766&gt;=45000,C3766&lt;=49999),"45000 - 49999",C3766&gt;=50000,"50000 or more")</f>
        <v>1000 - 4999</v>
      </c>
    </row>
    <row r="3767" spans="1:4" x14ac:dyDescent="0.25">
      <c r="A3767">
        <v>107</v>
      </c>
      <c r="B3767" t="str" cm="1">
        <f t="array" ref="B3767">_xlfn.IFS(Data!F3767 = "successful", "successful",Data!F3767="failed","unsuccessful",Data!F3767="canceled","unsuccessful",Data!F3767="live","live")</f>
        <v>successful</v>
      </c>
      <c r="C3767">
        <v>7000</v>
      </c>
      <c r="D3767" t="str" cm="1">
        <f t="array" ref="D3767">_xlfn.IFS(C3767&lt;1000,"&lt;1000",AND(C3767&gt;=1000,C3767&lt;=4999),"1000 - 4999",AND(C3767&gt;=5000,C3767&lt;=9999),"5000 - 9999",AND(C3767&gt;=10000,C3767&lt;=14999),"10000 - 14999",AND(C3767&gt;=15000,C3767&lt;=19999),"15000 - 19999",AND(C3767&gt;=20000,C3767&lt;=24999),"20000 - 24999",AND(C3767&gt;=25000,C3767&lt;=29999),"25000 - 29999",AND(C3767&gt;=30000,C3767&lt;=34999),"30000 - 34999",AND(C3767&gt;=35000,C3767&lt;=39999),"35000 - 39999",AND(C3767&gt;=40000,C3767&lt;=44999),"40000 - 44999",AND(C3767&gt;=45000,C3767&lt;=49999),"45000 - 49999",C3767&gt;=50000,"50000 or more")</f>
        <v>5000 - 9999</v>
      </c>
    </row>
    <row r="3768" spans="1:4" x14ac:dyDescent="0.25">
      <c r="A3768">
        <v>96</v>
      </c>
      <c r="B3768" t="str" cm="1">
        <f t="array" ref="B3768">_xlfn.IFS(Data!F3768 = "successful", "successful",Data!F3768="failed","unsuccessful",Data!F3768="canceled","unsuccessful",Data!F3768="live","live")</f>
        <v>successful</v>
      </c>
      <c r="C3768">
        <v>10000</v>
      </c>
      <c r="D3768" t="str" cm="1">
        <f t="array" ref="D3768">_xlfn.IFS(C3768&lt;1000,"&lt;1000",AND(C3768&gt;=1000,C3768&lt;=4999),"1000 - 4999",AND(C3768&gt;=5000,C3768&lt;=9999),"5000 - 9999",AND(C3768&gt;=10000,C3768&lt;=14999),"10000 - 14999",AND(C3768&gt;=15000,C3768&lt;=19999),"15000 - 19999",AND(C3768&gt;=20000,C3768&lt;=24999),"20000 - 24999",AND(C3768&gt;=25000,C3768&lt;=29999),"25000 - 29999",AND(C3768&gt;=30000,C3768&lt;=34999),"30000 - 34999",AND(C3768&gt;=35000,C3768&lt;=39999),"35000 - 39999",AND(C3768&gt;=40000,C3768&lt;=44999),"40000 - 44999",AND(C3768&gt;=45000,C3768&lt;=49999),"45000 - 49999",C3768&gt;=50000,"50000 or more")</f>
        <v>10000 - 14999</v>
      </c>
    </row>
    <row r="3769" spans="1:4" x14ac:dyDescent="0.25">
      <c r="A3769">
        <v>56</v>
      </c>
      <c r="B3769" t="str" cm="1">
        <f t="array" ref="B3769">_xlfn.IFS(Data!F3769 = "successful", "successful",Data!F3769="failed","unsuccessful",Data!F3769="canceled","unsuccessful",Data!F3769="live","live")</f>
        <v>successful</v>
      </c>
      <c r="C3769">
        <v>2000</v>
      </c>
      <c r="D3769" t="str" cm="1">
        <f t="array" ref="D3769">_xlfn.IFS(C3769&lt;1000,"&lt;1000",AND(C3769&gt;=1000,C3769&lt;=4999),"1000 - 4999",AND(C3769&gt;=5000,C3769&lt;=9999),"5000 - 9999",AND(C3769&gt;=10000,C3769&lt;=14999),"10000 - 14999",AND(C3769&gt;=15000,C3769&lt;=19999),"15000 - 19999",AND(C3769&gt;=20000,C3769&lt;=24999),"20000 - 24999",AND(C3769&gt;=25000,C3769&lt;=29999),"25000 - 29999",AND(C3769&gt;=30000,C3769&lt;=34999),"30000 - 34999",AND(C3769&gt;=35000,C3769&lt;=39999),"35000 - 39999",AND(C3769&gt;=40000,C3769&lt;=44999),"40000 - 44999",AND(C3769&gt;=45000,C3769&lt;=49999),"45000 - 49999",C3769&gt;=50000,"50000 or more")</f>
        <v>1000 - 4999</v>
      </c>
    </row>
    <row r="3770" spans="1:4" x14ac:dyDescent="0.25">
      <c r="A3770">
        <v>58</v>
      </c>
      <c r="B3770" t="str" cm="1">
        <f t="array" ref="B3770">_xlfn.IFS(Data!F3770 = "successful", "successful",Data!F3770="failed","unsuccessful",Data!F3770="canceled","unsuccessful",Data!F3770="live","live")</f>
        <v>successful</v>
      </c>
      <c r="C3770">
        <v>4000</v>
      </c>
      <c r="D3770" t="str" cm="1">
        <f t="array" ref="D3770">_xlfn.IFS(C3770&lt;1000,"&lt;1000",AND(C3770&gt;=1000,C3770&lt;=4999),"1000 - 4999",AND(C3770&gt;=5000,C3770&lt;=9999),"5000 - 9999",AND(C3770&gt;=10000,C3770&lt;=14999),"10000 - 14999",AND(C3770&gt;=15000,C3770&lt;=19999),"15000 - 19999",AND(C3770&gt;=20000,C3770&lt;=24999),"20000 - 24999",AND(C3770&gt;=25000,C3770&lt;=29999),"25000 - 29999",AND(C3770&gt;=30000,C3770&lt;=34999),"30000 - 34999",AND(C3770&gt;=35000,C3770&lt;=39999),"35000 - 39999",AND(C3770&gt;=40000,C3770&lt;=44999),"40000 - 44999",AND(C3770&gt;=45000,C3770&lt;=49999),"45000 - 49999",C3770&gt;=50000,"50000 or more")</f>
        <v>1000 - 4999</v>
      </c>
    </row>
    <row r="3771" spans="1:4" x14ac:dyDescent="0.25">
      <c r="A3771">
        <v>15</v>
      </c>
      <c r="B3771" t="str" cm="1">
        <f t="array" ref="B3771">_xlfn.IFS(Data!F3771 = "successful", "successful",Data!F3771="failed","unsuccessful",Data!F3771="canceled","unsuccessful",Data!F3771="live","live")</f>
        <v>successful</v>
      </c>
      <c r="C3771">
        <v>1100</v>
      </c>
      <c r="D3771" t="str" cm="1">
        <f t="array" ref="D3771">_xlfn.IFS(C3771&lt;1000,"&lt;1000",AND(C3771&gt;=1000,C3771&lt;=4999),"1000 - 4999",AND(C3771&gt;=5000,C3771&lt;=9999),"5000 - 9999",AND(C3771&gt;=10000,C3771&lt;=14999),"10000 - 14999",AND(C3771&gt;=15000,C3771&lt;=19999),"15000 - 19999",AND(C3771&gt;=20000,C3771&lt;=24999),"20000 - 24999",AND(C3771&gt;=25000,C3771&lt;=29999),"25000 - 29999",AND(C3771&gt;=30000,C3771&lt;=34999),"30000 - 34999",AND(C3771&gt;=35000,C3771&lt;=39999),"35000 - 39999",AND(C3771&gt;=40000,C3771&lt;=44999),"40000 - 44999",AND(C3771&gt;=45000,C3771&lt;=49999),"45000 - 49999",C3771&gt;=50000,"50000 or more")</f>
        <v>1000 - 4999</v>
      </c>
    </row>
    <row r="3772" spans="1:4" x14ac:dyDescent="0.25">
      <c r="A3772">
        <v>20</v>
      </c>
      <c r="B3772" t="str" cm="1">
        <f t="array" ref="B3772">_xlfn.IFS(Data!F3772 = "successful", "successful",Data!F3772="failed","unsuccessful",Data!F3772="canceled","unsuccessful",Data!F3772="live","live")</f>
        <v>successful</v>
      </c>
      <c r="C3772">
        <v>2000</v>
      </c>
      <c r="D3772" t="str" cm="1">
        <f t="array" ref="D3772">_xlfn.IFS(C3772&lt;1000,"&lt;1000",AND(C3772&gt;=1000,C3772&lt;=4999),"1000 - 4999",AND(C3772&gt;=5000,C3772&lt;=9999),"5000 - 9999",AND(C3772&gt;=10000,C3772&lt;=14999),"10000 - 14999",AND(C3772&gt;=15000,C3772&lt;=19999),"15000 - 19999",AND(C3772&gt;=20000,C3772&lt;=24999),"20000 - 24999",AND(C3772&gt;=25000,C3772&lt;=29999),"25000 - 29999",AND(C3772&gt;=30000,C3772&lt;=34999),"30000 - 34999",AND(C3772&gt;=35000,C3772&lt;=39999),"35000 - 39999",AND(C3772&gt;=40000,C3772&lt;=44999),"40000 - 44999",AND(C3772&gt;=45000,C3772&lt;=49999),"45000 - 49999",C3772&gt;=50000,"50000 or more")</f>
        <v>1000 - 4999</v>
      </c>
    </row>
    <row r="3773" spans="1:4" x14ac:dyDescent="0.25">
      <c r="A3773">
        <v>38</v>
      </c>
      <c r="B3773" t="str" cm="1">
        <f t="array" ref="B3773">_xlfn.IFS(Data!F3773 = "successful", "successful",Data!F3773="failed","unsuccessful",Data!F3773="canceled","unsuccessful",Data!F3773="live","live")</f>
        <v>successful</v>
      </c>
      <c r="C3773">
        <v>1000</v>
      </c>
      <c r="D3773" t="str" cm="1">
        <f t="array" ref="D3773">_xlfn.IFS(C3773&lt;1000,"&lt;1000",AND(C3773&gt;=1000,C3773&lt;=4999),"1000 - 4999",AND(C3773&gt;=5000,C3773&lt;=9999),"5000 - 9999",AND(C3773&gt;=10000,C3773&lt;=14999),"10000 - 14999",AND(C3773&gt;=15000,C3773&lt;=19999),"15000 - 19999",AND(C3773&gt;=20000,C3773&lt;=24999),"20000 - 24999",AND(C3773&gt;=25000,C3773&lt;=29999),"25000 - 29999",AND(C3773&gt;=30000,C3773&lt;=34999),"30000 - 34999",AND(C3773&gt;=35000,C3773&lt;=39999),"35000 - 39999",AND(C3773&gt;=40000,C3773&lt;=44999),"40000 - 44999",AND(C3773&gt;=45000,C3773&lt;=49999),"45000 - 49999",C3773&gt;=50000,"50000 or more")</f>
        <v>1000 - 4999</v>
      </c>
    </row>
    <row r="3774" spans="1:4" x14ac:dyDescent="0.25">
      <c r="A3774">
        <v>33</v>
      </c>
      <c r="B3774" t="str" cm="1">
        <f t="array" ref="B3774">_xlfn.IFS(Data!F3774 = "successful", "successful",Data!F3774="failed","unsuccessful",Data!F3774="canceled","unsuccessful",Data!F3774="live","live")</f>
        <v>successful</v>
      </c>
      <c r="C3774">
        <v>5000</v>
      </c>
      <c r="D3774" t="str" cm="1">
        <f t="array" ref="D3774">_xlfn.IFS(C3774&lt;1000,"&lt;1000",AND(C3774&gt;=1000,C3774&lt;=4999),"1000 - 4999",AND(C3774&gt;=5000,C3774&lt;=9999),"5000 - 9999",AND(C3774&gt;=10000,C3774&lt;=14999),"10000 - 14999",AND(C3774&gt;=15000,C3774&lt;=19999),"15000 - 19999",AND(C3774&gt;=20000,C3774&lt;=24999),"20000 - 24999",AND(C3774&gt;=25000,C3774&lt;=29999),"25000 - 29999",AND(C3774&gt;=30000,C3774&lt;=34999),"30000 - 34999",AND(C3774&gt;=35000,C3774&lt;=39999),"35000 - 39999",AND(C3774&gt;=40000,C3774&lt;=44999),"40000 - 44999",AND(C3774&gt;=45000,C3774&lt;=49999),"45000 - 49999",C3774&gt;=50000,"50000 or more")</f>
        <v>5000 - 9999</v>
      </c>
    </row>
    <row r="3775" spans="1:4" x14ac:dyDescent="0.25">
      <c r="A3775">
        <v>57</v>
      </c>
      <c r="B3775" t="str" cm="1">
        <f t="array" ref="B3775">_xlfn.IFS(Data!F3775 = "successful", "successful",Data!F3775="failed","unsuccessful",Data!F3775="canceled","unsuccessful",Data!F3775="live","live")</f>
        <v>successful</v>
      </c>
      <c r="C3775">
        <v>5000</v>
      </c>
      <c r="D3775" t="str" cm="1">
        <f t="array" ref="D3775">_xlfn.IFS(C3775&lt;1000,"&lt;1000",AND(C3775&gt;=1000,C3775&lt;=4999),"1000 - 4999",AND(C3775&gt;=5000,C3775&lt;=9999),"5000 - 9999",AND(C3775&gt;=10000,C3775&lt;=14999),"10000 - 14999",AND(C3775&gt;=15000,C3775&lt;=19999),"15000 - 19999",AND(C3775&gt;=20000,C3775&lt;=24999),"20000 - 24999",AND(C3775&gt;=25000,C3775&lt;=29999),"25000 - 29999",AND(C3775&gt;=30000,C3775&lt;=34999),"30000 - 34999",AND(C3775&gt;=35000,C3775&lt;=39999),"35000 - 39999",AND(C3775&gt;=40000,C3775&lt;=44999),"40000 - 44999",AND(C3775&gt;=45000,C3775&lt;=49999),"45000 - 49999",C3775&gt;=50000,"50000 or more")</f>
        <v>5000 - 9999</v>
      </c>
    </row>
    <row r="3776" spans="1:4" x14ac:dyDescent="0.25">
      <c r="A3776">
        <v>25</v>
      </c>
      <c r="B3776" t="str" cm="1">
        <f t="array" ref="B3776">_xlfn.IFS(Data!F3776 = "successful", "successful",Data!F3776="failed","unsuccessful",Data!F3776="canceled","unsuccessful",Data!F3776="live","live")</f>
        <v>successful</v>
      </c>
      <c r="C3776">
        <v>2500</v>
      </c>
      <c r="D3776" t="str" cm="1">
        <f t="array" ref="D3776">_xlfn.IFS(C3776&lt;1000,"&lt;1000",AND(C3776&gt;=1000,C3776&lt;=4999),"1000 - 4999",AND(C3776&gt;=5000,C3776&lt;=9999),"5000 - 9999",AND(C3776&gt;=10000,C3776&lt;=14999),"10000 - 14999",AND(C3776&gt;=15000,C3776&lt;=19999),"15000 - 19999",AND(C3776&gt;=20000,C3776&lt;=24999),"20000 - 24999",AND(C3776&gt;=25000,C3776&lt;=29999),"25000 - 29999",AND(C3776&gt;=30000,C3776&lt;=34999),"30000 - 34999",AND(C3776&gt;=35000,C3776&lt;=39999),"35000 - 39999",AND(C3776&gt;=40000,C3776&lt;=44999),"40000 - 44999",AND(C3776&gt;=45000,C3776&lt;=49999),"45000 - 49999",C3776&gt;=50000,"50000 or more")</f>
        <v>1000 - 4999</v>
      </c>
    </row>
    <row r="3777" spans="1:4" x14ac:dyDescent="0.25">
      <c r="A3777">
        <v>14</v>
      </c>
      <c r="B3777" t="str" cm="1">
        <f t="array" ref="B3777">_xlfn.IFS(Data!F3777 = "successful", "successful",Data!F3777="failed","unsuccessful",Data!F3777="canceled","unsuccessful",Data!F3777="live","live")</f>
        <v>successful</v>
      </c>
      <c r="C3777">
        <v>2000</v>
      </c>
      <c r="D3777" t="str" cm="1">
        <f t="array" ref="D3777">_xlfn.IFS(C3777&lt;1000,"&lt;1000",AND(C3777&gt;=1000,C3777&lt;=4999),"1000 - 4999",AND(C3777&gt;=5000,C3777&lt;=9999),"5000 - 9999",AND(C3777&gt;=10000,C3777&lt;=14999),"10000 - 14999",AND(C3777&gt;=15000,C3777&lt;=19999),"15000 - 19999",AND(C3777&gt;=20000,C3777&lt;=24999),"20000 - 24999",AND(C3777&gt;=25000,C3777&lt;=29999),"25000 - 29999",AND(C3777&gt;=30000,C3777&lt;=34999),"30000 - 34999",AND(C3777&gt;=35000,C3777&lt;=39999),"35000 - 39999",AND(C3777&gt;=40000,C3777&lt;=44999),"40000 - 44999",AND(C3777&gt;=45000,C3777&lt;=49999),"45000 - 49999",C3777&gt;=50000,"50000 or more")</f>
        <v>1000 - 4999</v>
      </c>
    </row>
    <row r="3778" spans="1:4" x14ac:dyDescent="0.25">
      <c r="A3778">
        <v>94</v>
      </c>
      <c r="B3778" t="str" cm="1">
        <f t="array" ref="B3778">_xlfn.IFS(Data!F3778 = "successful", "successful",Data!F3778="failed","unsuccessful",Data!F3778="canceled","unsuccessful",Data!F3778="live","live")</f>
        <v>successful</v>
      </c>
      <c r="C3778">
        <v>8000</v>
      </c>
      <c r="D3778" t="str" cm="1">
        <f t="array" ref="D3778">_xlfn.IFS(C3778&lt;1000,"&lt;1000",AND(C3778&gt;=1000,C3778&lt;=4999),"1000 - 4999",AND(C3778&gt;=5000,C3778&lt;=9999),"5000 - 9999",AND(C3778&gt;=10000,C3778&lt;=14999),"10000 - 14999",AND(C3778&gt;=15000,C3778&lt;=19999),"15000 - 19999",AND(C3778&gt;=20000,C3778&lt;=24999),"20000 - 24999",AND(C3778&gt;=25000,C3778&lt;=29999),"25000 - 29999",AND(C3778&gt;=30000,C3778&lt;=34999),"30000 - 34999",AND(C3778&gt;=35000,C3778&lt;=39999),"35000 - 39999",AND(C3778&gt;=40000,C3778&lt;=44999),"40000 - 44999",AND(C3778&gt;=45000,C3778&lt;=49999),"45000 - 49999",C3778&gt;=50000,"50000 or more")</f>
        <v>5000 - 9999</v>
      </c>
    </row>
    <row r="3779" spans="1:4" x14ac:dyDescent="0.25">
      <c r="A3779">
        <v>59</v>
      </c>
      <c r="B3779" t="str" cm="1">
        <f t="array" ref="B3779">_xlfn.IFS(Data!F3779 = "successful", "successful",Data!F3779="failed","unsuccessful",Data!F3779="canceled","unsuccessful",Data!F3779="live","live")</f>
        <v>successful</v>
      </c>
      <c r="C3779">
        <v>2000</v>
      </c>
      <c r="D3779" t="str" cm="1">
        <f t="array" ref="D3779">_xlfn.IFS(C3779&lt;1000,"&lt;1000",AND(C3779&gt;=1000,C3779&lt;=4999),"1000 - 4999",AND(C3779&gt;=5000,C3779&lt;=9999),"5000 - 9999",AND(C3779&gt;=10000,C3779&lt;=14999),"10000 - 14999",AND(C3779&gt;=15000,C3779&lt;=19999),"15000 - 19999",AND(C3779&gt;=20000,C3779&lt;=24999),"20000 - 24999",AND(C3779&gt;=25000,C3779&lt;=29999),"25000 - 29999",AND(C3779&gt;=30000,C3779&lt;=34999),"30000 - 34999",AND(C3779&gt;=35000,C3779&lt;=39999),"35000 - 39999",AND(C3779&gt;=40000,C3779&lt;=44999),"40000 - 44999",AND(C3779&gt;=45000,C3779&lt;=49999),"45000 - 49999",C3779&gt;=50000,"50000 or more")</f>
        <v>1000 - 4999</v>
      </c>
    </row>
    <row r="3780" spans="1:4" x14ac:dyDescent="0.25">
      <c r="A3780">
        <v>36</v>
      </c>
      <c r="B3780" t="str" cm="1">
        <f t="array" ref="B3780">_xlfn.IFS(Data!F3780 = "successful", "successful",Data!F3780="failed","unsuccessful",Data!F3780="canceled","unsuccessful",Data!F3780="live","live")</f>
        <v>successful</v>
      </c>
      <c r="C3780">
        <v>2400</v>
      </c>
      <c r="D3780" t="str" cm="1">
        <f t="array" ref="D3780">_xlfn.IFS(C3780&lt;1000,"&lt;1000",AND(C3780&gt;=1000,C3780&lt;=4999),"1000 - 4999",AND(C3780&gt;=5000,C3780&lt;=9999),"5000 - 9999",AND(C3780&gt;=10000,C3780&lt;=14999),"10000 - 14999",AND(C3780&gt;=15000,C3780&lt;=19999),"15000 - 19999",AND(C3780&gt;=20000,C3780&lt;=24999),"20000 - 24999",AND(C3780&gt;=25000,C3780&lt;=29999),"25000 - 29999",AND(C3780&gt;=30000,C3780&lt;=34999),"30000 - 34999",AND(C3780&gt;=35000,C3780&lt;=39999),"35000 - 39999",AND(C3780&gt;=40000,C3780&lt;=44999),"40000 - 44999",AND(C3780&gt;=45000,C3780&lt;=49999),"45000 - 49999",C3780&gt;=50000,"50000 or more")</f>
        <v>1000 - 4999</v>
      </c>
    </row>
    <row r="3781" spans="1:4" x14ac:dyDescent="0.25">
      <c r="A3781">
        <v>115</v>
      </c>
      <c r="B3781" t="str" cm="1">
        <f t="array" ref="B3781">_xlfn.IFS(Data!F3781 = "successful", "successful",Data!F3781="failed","unsuccessful",Data!F3781="canceled","unsuccessful",Data!F3781="live","live")</f>
        <v>successful</v>
      </c>
      <c r="C3781">
        <v>15000</v>
      </c>
      <c r="D3781" t="str" cm="1">
        <f t="array" ref="D3781">_xlfn.IFS(C3781&lt;1000,"&lt;1000",AND(C3781&gt;=1000,C3781&lt;=4999),"1000 - 4999",AND(C3781&gt;=5000,C3781&lt;=9999),"5000 - 9999",AND(C3781&gt;=10000,C3781&lt;=14999),"10000 - 14999",AND(C3781&gt;=15000,C3781&lt;=19999),"15000 - 19999",AND(C3781&gt;=20000,C3781&lt;=24999),"20000 - 24999",AND(C3781&gt;=25000,C3781&lt;=29999),"25000 - 29999",AND(C3781&gt;=30000,C3781&lt;=34999),"30000 - 34999",AND(C3781&gt;=35000,C3781&lt;=39999),"35000 - 39999",AND(C3781&gt;=40000,C3781&lt;=44999),"40000 - 44999",AND(C3781&gt;=45000,C3781&lt;=49999),"45000 - 49999",C3781&gt;=50000,"50000 or more")</f>
        <v>15000 - 19999</v>
      </c>
    </row>
    <row r="3782" spans="1:4" x14ac:dyDescent="0.25">
      <c r="A3782">
        <v>30</v>
      </c>
      <c r="B3782" t="str" cm="1">
        <f t="array" ref="B3782">_xlfn.IFS(Data!F3782 = "successful", "successful",Data!F3782="failed","unsuccessful",Data!F3782="canceled","unsuccessful",Data!F3782="live","live")</f>
        <v>successful</v>
      </c>
      <c r="C3782">
        <v>2500</v>
      </c>
      <c r="D3782" t="str" cm="1">
        <f t="array" ref="D3782">_xlfn.IFS(C3782&lt;1000,"&lt;1000",AND(C3782&gt;=1000,C3782&lt;=4999),"1000 - 4999",AND(C3782&gt;=5000,C3782&lt;=9999),"5000 - 9999",AND(C3782&gt;=10000,C3782&lt;=14999),"10000 - 14999",AND(C3782&gt;=15000,C3782&lt;=19999),"15000 - 19999",AND(C3782&gt;=20000,C3782&lt;=24999),"20000 - 24999",AND(C3782&gt;=25000,C3782&lt;=29999),"25000 - 29999",AND(C3782&gt;=30000,C3782&lt;=34999),"30000 - 34999",AND(C3782&gt;=35000,C3782&lt;=39999),"35000 - 39999",AND(C3782&gt;=40000,C3782&lt;=44999),"40000 - 44999",AND(C3782&gt;=45000,C3782&lt;=49999),"45000 - 49999",C3782&gt;=50000,"50000 or more")</f>
        <v>1000 - 4999</v>
      </c>
    </row>
    <row r="3783" spans="1:4" x14ac:dyDescent="0.25">
      <c r="A3783">
        <v>52</v>
      </c>
      <c r="B3783" t="str" cm="1">
        <f t="array" ref="B3783">_xlfn.IFS(Data!F3783 = "successful", "successful",Data!F3783="failed","unsuccessful",Data!F3783="canceled","unsuccessful",Data!F3783="live","live")</f>
        <v>successful</v>
      </c>
      <c r="C3783">
        <v>4500</v>
      </c>
      <c r="D3783" t="str" cm="1">
        <f t="array" ref="D3783">_xlfn.IFS(C3783&lt;1000,"&lt;1000",AND(C3783&gt;=1000,C3783&lt;=4999),"1000 - 4999",AND(C3783&gt;=5000,C3783&lt;=9999),"5000 - 9999",AND(C3783&gt;=10000,C3783&lt;=14999),"10000 - 14999",AND(C3783&gt;=15000,C3783&lt;=19999),"15000 - 19999",AND(C3783&gt;=20000,C3783&lt;=24999),"20000 - 24999",AND(C3783&gt;=25000,C3783&lt;=29999),"25000 - 29999",AND(C3783&gt;=30000,C3783&lt;=34999),"30000 - 34999",AND(C3783&gt;=35000,C3783&lt;=39999),"35000 - 39999",AND(C3783&gt;=40000,C3783&lt;=44999),"40000 - 44999",AND(C3783&gt;=45000,C3783&lt;=49999),"45000 - 49999",C3783&gt;=50000,"50000 or more")</f>
        <v>1000 - 4999</v>
      </c>
    </row>
    <row r="3784" spans="1:4" x14ac:dyDescent="0.25">
      <c r="A3784">
        <v>27</v>
      </c>
      <c r="B3784" t="str" cm="1">
        <f t="array" ref="B3784">_xlfn.IFS(Data!F3784 = "successful", "successful",Data!F3784="failed","unsuccessful",Data!F3784="canceled","unsuccessful",Data!F3784="live","live")</f>
        <v>successful</v>
      </c>
      <c r="C3784">
        <v>2000</v>
      </c>
      <c r="D3784" t="str" cm="1">
        <f t="array" ref="D3784">_xlfn.IFS(C3784&lt;1000,"&lt;1000",AND(C3784&gt;=1000,C3784&lt;=4999),"1000 - 4999",AND(C3784&gt;=5000,C3784&lt;=9999),"5000 - 9999",AND(C3784&gt;=10000,C3784&lt;=14999),"10000 - 14999",AND(C3784&gt;=15000,C3784&lt;=19999),"15000 - 19999",AND(C3784&gt;=20000,C3784&lt;=24999),"20000 - 24999",AND(C3784&gt;=25000,C3784&lt;=29999),"25000 - 29999",AND(C3784&gt;=30000,C3784&lt;=34999),"30000 - 34999",AND(C3784&gt;=35000,C3784&lt;=39999),"35000 - 39999",AND(C3784&gt;=40000,C3784&lt;=44999),"40000 - 44999",AND(C3784&gt;=45000,C3784&lt;=49999),"45000 - 49999",C3784&gt;=50000,"50000 or more")</f>
        <v>1000 - 4999</v>
      </c>
    </row>
    <row r="3785" spans="1:4" x14ac:dyDescent="0.25">
      <c r="A3785">
        <v>24</v>
      </c>
      <c r="B3785" t="str" cm="1">
        <f t="array" ref="B3785">_xlfn.IFS(Data!F3785 = "successful", "successful",Data!F3785="failed","unsuccessful",Data!F3785="canceled","unsuccessful",Data!F3785="live","live")</f>
        <v>successful</v>
      </c>
      <c r="C3785">
        <v>1200</v>
      </c>
      <c r="D3785" t="str" cm="1">
        <f t="array" ref="D3785">_xlfn.IFS(C3785&lt;1000,"&lt;1000",AND(C3785&gt;=1000,C3785&lt;=4999),"1000 - 4999",AND(C3785&gt;=5000,C3785&lt;=9999),"5000 - 9999",AND(C3785&gt;=10000,C3785&lt;=14999),"10000 - 14999",AND(C3785&gt;=15000,C3785&lt;=19999),"15000 - 19999",AND(C3785&gt;=20000,C3785&lt;=24999),"20000 - 24999",AND(C3785&gt;=25000,C3785&lt;=29999),"25000 - 29999",AND(C3785&gt;=30000,C3785&lt;=34999),"30000 - 34999",AND(C3785&gt;=35000,C3785&lt;=39999),"35000 - 39999",AND(C3785&gt;=40000,C3785&lt;=44999),"40000 - 44999",AND(C3785&gt;=45000,C3785&lt;=49999),"45000 - 49999",C3785&gt;=50000,"50000 or more")</f>
        <v>1000 - 4999</v>
      </c>
    </row>
    <row r="3786" spans="1:4" x14ac:dyDescent="0.25">
      <c r="A3786">
        <v>10</v>
      </c>
      <c r="B3786" t="str" cm="1">
        <f t="array" ref="B3786">_xlfn.IFS(Data!F3786 = "successful", "successful",Data!F3786="failed","unsuccessful",Data!F3786="canceled","unsuccessful",Data!F3786="live","live")</f>
        <v>successful</v>
      </c>
      <c r="C3786">
        <v>1000</v>
      </c>
      <c r="D3786" t="str" cm="1">
        <f t="array" ref="D3786">_xlfn.IFS(C3786&lt;1000,"&lt;1000",AND(C3786&gt;=1000,C3786&lt;=4999),"1000 - 4999",AND(C3786&gt;=5000,C3786&lt;=9999),"5000 - 9999",AND(C3786&gt;=10000,C3786&lt;=14999),"10000 - 14999",AND(C3786&gt;=15000,C3786&lt;=19999),"15000 - 19999",AND(C3786&gt;=20000,C3786&lt;=24999),"20000 - 24999",AND(C3786&gt;=25000,C3786&lt;=29999),"25000 - 29999",AND(C3786&gt;=30000,C3786&lt;=34999),"30000 - 34999",AND(C3786&gt;=35000,C3786&lt;=39999),"35000 - 39999",AND(C3786&gt;=40000,C3786&lt;=44999),"40000 - 44999",AND(C3786&gt;=45000,C3786&lt;=49999),"45000 - 49999",C3786&gt;=50000,"50000 or more")</f>
        <v>1000 - 4999</v>
      </c>
    </row>
    <row r="3787" spans="1:4" x14ac:dyDescent="0.25">
      <c r="A3787">
        <v>30</v>
      </c>
      <c r="B3787" t="str" cm="1">
        <f t="array" ref="B3787">_xlfn.IFS(Data!F3787 = "successful", "successful",Data!F3787="failed","unsuccessful",Data!F3787="canceled","unsuccessful",Data!F3787="live","live")</f>
        <v>successful</v>
      </c>
      <c r="C3787">
        <v>2000</v>
      </c>
      <c r="D3787" t="str" cm="1">
        <f t="array" ref="D3787">_xlfn.IFS(C3787&lt;1000,"&lt;1000",AND(C3787&gt;=1000,C3787&lt;=4999),"1000 - 4999",AND(C3787&gt;=5000,C3787&lt;=9999),"5000 - 9999",AND(C3787&gt;=10000,C3787&lt;=14999),"10000 - 14999",AND(C3787&gt;=15000,C3787&lt;=19999),"15000 - 19999",AND(C3787&gt;=20000,C3787&lt;=24999),"20000 - 24999",AND(C3787&gt;=25000,C3787&lt;=29999),"25000 - 29999",AND(C3787&gt;=30000,C3787&lt;=34999),"30000 - 34999",AND(C3787&gt;=35000,C3787&lt;=39999),"35000 - 39999",AND(C3787&gt;=40000,C3787&lt;=44999),"40000 - 44999",AND(C3787&gt;=45000,C3787&lt;=49999),"45000 - 49999",C3787&gt;=50000,"50000 or more")</f>
        <v>1000 - 4999</v>
      </c>
    </row>
    <row r="3788" spans="1:4" x14ac:dyDescent="0.25">
      <c r="A3788">
        <v>71</v>
      </c>
      <c r="B3788" t="str" cm="1">
        <f t="array" ref="B3788">_xlfn.IFS(Data!F3788 = "successful", "successful",Data!F3788="failed","unsuccessful",Data!F3788="canceled","unsuccessful",Data!F3788="live","live")</f>
        <v>successful</v>
      </c>
      <c r="C3788">
        <v>6000</v>
      </c>
      <c r="D3788" t="str" cm="1">
        <f t="array" ref="D3788">_xlfn.IFS(C3788&lt;1000,"&lt;1000",AND(C3788&gt;=1000,C3788&lt;=4999),"1000 - 4999",AND(C3788&gt;=5000,C3788&lt;=9999),"5000 - 9999",AND(C3788&gt;=10000,C3788&lt;=14999),"10000 - 14999",AND(C3788&gt;=15000,C3788&lt;=19999),"15000 - 19999",AND(C3788&gt;=20000,C3788&lt;=24999),"20000 - 24999",AND(C3788&gt;=25000,C3788&lt;=29999),"25000 - 29999",AND(C3788&gt;=30000,C3788&lt;=34999),"30000 - 34999",AND(C3788&gt;=35000,C3788&lt;=39999),"35000 - 39999",AND(C3788&gt;=40000,C3788&lt;=44999),"40000 - 44999",AND(C3788&gt;=45000,C3788&lt;=49999),"45000 - 49999",C3788&gt;=50000,"50000 or more")</f>
        <v>5000 - 9999</v>
      </c>
    </row>
    <row r="3789" spans="1:4" x14ac:dyDescent="0.25">
      <c r="A3789">
        <v>10</v>
      </c>
      <c r="B3789" t="str" cm="1">
        <f t="array" ref="B3789">_xlfn.IFS(Data!F3789 = "successful", "successful",Data!F3789="failed","unsuccessful",Data!F3789="canceled","unsuccessful",Data!F3789="live","live")</f>
        <v>successful</v>
      </c>
      <c r="C3789">
        <v>350</v>
      </c>
      <c r="D3789" t="str" cm="1">
        <f t="array" ref="D3789">_xlfn.IFS(C3789&lt;1000,"&lt;1000",AND(C3789&gt;=1000,C3789&lt;=4999),"1000 - 4999",AND(C3789&gt;=5000,C3789&lt;=9999),"5000 - 9999",AND(C3789&gt;=10000,C3789&lt;=14999),"10000 - 14999",AND(C3789&gt;=15000,C3789&lt;=19999),"15000 - 19999",AND(C3789&gt;=20000,C3789&lt;=24999),"20000 - 24999",AND(C3789&gt;=25000,C3789&lt;=29999),"25000 - 29999",AND(C3789&gt;=30000,C3789&lt;=34999),"30000 - 34999",AND(C3789&gt;=35000,C3789&lt;=39999),"35000 - 39999",AND(C3789&gt;=40000,C3789&lt;=44999),"40000 - 44999",AND(C3789&gt;=45000,C3789&lt;=49999),"45000 - 49999",C3789&gt;=50000,"50000 or more")</f>
        <v>&lt;1000</v>
      </c>
    </row>
    <row r="3790" spans="1:4" x14ac:dyDescent="0.25">
      <c r="A3790">
        <v>1</v>
      </c>
      <c r="B3790" t="str" cm="1">
        <f t="array" ref="B3790">_xlfn.IFS(Data!F3790 = "successful", "successful",Data!F3790="failed","unsuccessful",Data!F3790="canceled","unsuccessful",Data!F3790="live","live")</f>
        <v>unsuccessful</v>
      </c>
      <c r="C3790">
        <v>75000</v>
      </c>
      <c r="D3790" t="str" cm="1">
        <f t="array" ref="D3790">_xlfn.IFS(C3790&lt;1000,"&lt;1000",AND(C3790&gt;=1000,C3790&lt;=4999),"1000 - 4999",AND(C3790&gt;=5000,C3790&lt;=9999),"5000 - 9999",AND(C3790&gt;=10000,C3790&lt;=14999),"10000 - 14999",AND(C3790&gt;=15000,C3790&lt;=19999),"15000 - 19999",AND(C3790&gt;=20000,C3790&lt;=24999),"20000 - 24999",AND(C3790&gt;=25000,C3790&lt;=29999),"25000 - 29999",AND(C3790&gt;=30000,C3790&lt;=34999),"30000 - 34999",AND(C3790&gt;=35000,C3790&lt;=39999),"35000 - 39999",AND(C3790&gt;=40000,C3790&lt;=44999),"40000 - 44999",AND(C3790&gt;=45000,C3790&lt;=49999),"45000 - 49999",C3790&gt;=50000,"50000 or more")</f>
        <v>50000 or more</v>
      </c>
    </row>
    <row r="3791" spans="1:4" x14ac:dyDescent="0.25">
      <c r="A3791">
        <v>4</v>
      </c>
      <c r="B3791" t="str" cm="1">
        <f t="array" ref="B3791">_xlfn.IFS(Data!F3791 = "successful", "successful",Data!F3791="failed","unsuccessful",Data!F3791="canceled","unsuccessful",Data!F3791="live","live")</f>
        <v>unsuccessful</v>
      </c>
      <c r="C3791">
        <v>3550</v>
      </c>
      <c r="D3791" t="str" cm="1">
        <f t="array" ref="D3791">_xlfn.IFS(C3791&lt;1000,"&lt;1000",AND(C3791&gt;=1000,C3791&lt;=4999),"1000 - 4999",AND(C3791&gt;=5000,C3791&lt;=9999),"5000 - 9999",AND(C3791&gt;=10000,C3791&lt;=14999),"10000 - 14999",AND(C3791&gt;=15000,C3791&lt;=19999),"15000 - 19999",AND(C3791&gt;=20000,C3791&lt;=24999),"20000 - 24999",AND(C3791&gt;=25000,C3791&lt;=29999),"25000 - 29999",AND(C3791&gt;=30000,C3791&lt;=34999),"30000 - 34999",AND(C3791&gt;=35000,C3791&lt;=39999),"35000 - 39999",AND(C3791&gt;=40000,C3791&lt;=44999),"40000 - 44999",AND(C3791&gt;=45000,C3791&lt;=49999),"45000 - 49999",C3791&gt;=50000,"50000 or more")</f>
        <v>1000 - 4999</v>
      </c>
    </row>
    <row r="3792" spans="1:4" x14ac:dyDescent="0.25">
      <c r="A3792">
        <v>0</v>
      </c>
      <c r="B3792" t="str" cm="1">
        <f t="array" ref="B3792">_xlfn.IFS(Data!F3792 = "successful", "successful",Data!F3792="failed","unsuccessful",Data!F3792="canceled","unsuccessful",Data!F3792="live","live")</f>
        <v>unsuccessful</v>
      </c>
      <c r="C3792">
        <v>15000</v>
      </c>
      <c r="D3792" t="str" cm="1">
        <f t="array" ref="D3792">_xlfn.IFS(C3792&lt;1000,"&lt;1000",AND(C3792&gt;=1000,C3792&lt;=4999),"1000 - 4999",AND(C3792&gt;=5000,C3792&lt;=9999),"5000 - 9999",AND(C3792&gt;=10000,C3792&lt;=14999),"10000 - 14999",AND(C3792&gt;=15000,C3792&lt;=19999),"15000 - 19999",AND(C3792&gt;=20000,C3792&lt;=24999),"20000 - 24999",AND(C3792&gt;=25000,C3792&lt;=29999),"25000 - 29999",AND(C3792&gt;=30000,C3792&lt;=34999),"30000 - 34999",AND(C3792&gt;=35000,C3792&lt;=39999),"35000 - 39999",AND(C3792&gt;=40000,C3792&lt;=44999),"40000 - 44999",AND(C3792&gt;=45000,C3792&lt;=49999),"45000 - 49999",C3792&gt;=50000,"50000 or more")</f>
        <v>15000 - 19999</v>
      </c>
    </row>
    <row r="3793" spans="1:4" x14ac:dyDescent="0.25">
      <c r="A3793">
        <v>0</v>
      </c>
      <c r="B3793" t="str" cm="1">
        <f t="array" ref="B3793">_xlfn.IFS(Data!F3793 = "successful", "successful",Data!F3793="failed","unsuccessful",Data!F3793="canceled","unsuccessful",Data!F3793="live","live")</f>
        <v>unsuccessful</v>
      </c>
      <c r="C3793">
        <v>1500</v>
      </c>
      <c r="D3793" t="str" cm="1">
        <f t="array" ref="D3793">_xlfn.IFS(C3793&lt;1000,"&lt;1000",AND(C3793&gt;=1000,C3793&lt;=4999),"1000 - 4999",AND(C3793&gt;=5000,C3793&lt;=9999),"5000 - 9999",AND(C3793&gt;=10000,C3793&lt;=14999),"10000 - 14999",AND(C3793&gt;=15000,C3793&lt;=19999),"15000 - 19999",AND(C3793&gt;=20000,C3793&lt;=24999),"20000 - 24999",AND(C3793&gt;=25000,C3793&lt;=29999),"25000 - 29999",AND(C3793&gt;=30000,C3793&lt;=34999),"30000 - 34999",AND(C3793&gt;=35000,C3793&lt;=39999),"35000 - 39999",AND(C3793&gt;=40000,C3793&lt;=44999),"40000 - 44999",AND(C3793&gt;=45000,C3793&lt;=49999),"45000 - 49999",C3793&gt;=50000,"50000 or more")</f>
        <v>1000 - 4999</v>
      </c>
    </row>
    <row r="3794" spans="1:4" x14ac:dyDescent="0.25">
      <c r="A3794">
        <v>2</v>
      </c>
      <c r="B3794" t="str" cm="1">
        <f t="array" ref="B3794">_xlfn.IFS(Data!F3794 = "successful", "successful",Data!F3794="failed","unsuccessful",Data!F3794="canceled","unsuccessful",Data!F3794="live","live")</f>
        <v>unsuccessful</v>
      </c>
      <c r="C3794">
        <v>12500</v>
      </c>
      <c r="D3794" t="str" cm="1">
        <f t="array" ref="D3794">_xlfn.IFS(C3794&lt;1000,"&lt;1000",AND(C3794&gt;=1000,C3794&lt;=4999),"1000 - 4999",AND(C3794&gt;=5000,C3794&lt;=9999),"5000 - 9999",AND(C3794&gt;=10000,C3794&lt;=14999),"10000 - 14999",AND(C3794&gt;=15000,C3794&lt;=19999),"15000 - 19999",AND(C3794&gt;=20000,C3794&lt;=24999),"20000 - 24999",AND(C3794&gt;=25000,C3794&lt;=29999),"25000 - 29999",AND(C3794&gt;=30000,C3794&lt;=34999),"30000 - 34999",AND(C3794&gt;=35000,C3794&lt;=39999),"35000 - 39999",AND(C3794&gt;=40000,C3794&lt;=44999),"40000 - 44999",AND(C3794&gt;=45000,C3794&lt;=49999),"45000 - 49999",C3794&gt;=50000,"50000 or more")</f>
        <v>10000 - 14999</v>
      </c>
    </row>
    <row r="3795" spans="1:4" x14ac:dyDescent="0.25">
      <c r="A3795">
        <v>24</v>
      </c>
      <c r="B3795" t="str" cm="1">
        <f t="array" ref="B3795">_xlfn.IFS(Data!F3795 = "successful", "successful",Data!F3795="failed","unsuccessful",Data!F3795="canceled","unsuccessful",Data!F3795="live","live")</f>
        <v>unsuccessful</v>
      </c>
      <c r="C3795">
        <v>7000</v>
      </c>
      <c r="D3795" t="str" cm="1">
        <f t="array" ref="D3795">_xlfn.IFS(C3795&lt;1000,"&lt;1000",AND(C3795&gt;=1000,C3795&lt;=4999),"1000 - 4999",AND(C3795&gt;=5000,C3795&lt;=9999),"5000 - 9999",AND(C3795&gt;=10000,C3795&lt;=14999),"10000 - 14999",AND(C3795&gt;=15000,C3795&lt;=19999),"15000 - 19999",AND(C3795&gt;=20000,C3795&lt;=24999),"20000 - 24999",AND(C3795&gt;=25000,C3795&lt;=29999),"25000 - 29999",AND(C3795&gt;=30000,C3795&lt;=34999),"30000 - 34999",AND(C3795&gt;=35000,C3795&lt;=39999),"35000 - 39999",AND(C3795&gt;=40000,C3795&lt;=44999),"40000 - 44999",AND(C3795&gt;=45000,C3795&lt;=49999),"45000 - 49999",C3795&gt;=50000,"50000 or more")</f>
        <v>5000 - 9999</v>
      </c>
    </row>
    <row r="3796" spans="1:4" x14ac:dyDescent="0.25">
      <c r="A3796">
        <v>1</v>
      </c>
      <c r="B3796" t="str" cm="1">
        <f t="array" ref="B3796">_xlfn.IFS(Data!F3796 = "successful", "successful",Data!F3796="failed","unsuccessful",Data!F3796="canceled","unsuccessful",Data!F3796="live","live")</f>
        <v>unsuccessful</v>
      </c>
      <c r="C3796">
        <v>5000</v>
      </c>
      <c r="D3796" t="str" cm="1">
        <f t="array" ref="D3796">_xlfn.IFS(C3796&lt;1000,"&lt;1000",AND(C3796&gt;=1000,C3796&lt;=4999),"1000 - 4999",AND(C3796&gt;=5000,C3796&lt;=9999),"5000 - 9999",AND(C3796&gt;=10000,C3796&lt;=14999),"10000 - 14999",AND(C3796&gt;=15000,C3796&lt;=19999),"15000 - 19999",AND(C3796&gt;=20000,C3796&lt;=24999),"20000 - 24999",AND(C3796&gt;=25000,C3796&lt;=29999),"25000 - 29999",AND(C3796&gt;=30000,C3796&lt;=34999),"30000 - 34999",AND(C3796&gt;=35000,C3796&lt;=39999),"35000 - 39999",AND(C3796&gt;=40000,C3796&lt;=44999),"40000 - 44999",AND(C3796&gt;=45000,C3796&lt;=49999),"45000 - 49999",C3796&gt;=50000,"50000 or more")</f>
        <v>5000 - 9999</v>
      </c>
    </row>
    <row r="3797" spans="1:4" x14ac:dyDescent="0.25">
      <c r="A3797">
        <v>2</v>
      </c>
      <c r="B3797" t="str" cm="1">
        <f t="array" ref="B3797">_xlfn.IFS(Data!F3797 = "successful", "successful",Data!F3797="failed","unsuccessful",Data!F3797="canceled","unsuccessful",Data!F3797="live","live")</f>
        <v>unsuccessful</v>
      </c>
      <c r="C3797">
        <v>600</v>
      </c>
      <c r="D3797" t="str" cm="1">
        <f t="array" ref="D3797">_xlfn.IFS(C3797&lt;1000,"&lt;1000",AND(C3797&gt;=1000,C3797&lt;=4999),"1000 - 4999",AND(C3797&gt;=5000,C3797&lt;=9999),"5000 - 9999",AND(C3797&gt;=10000,C3797&lt;=14999),"10000 - 14999",AND(C3797&gt;=15000,C3797&lt;=19999),"15000 - 19999",AND(C3797&gt;=20000,C3797&lt;=24999),"20000 - 24999",AND(C3797&gt;=25000,C3797&lt;=29999),"25000 - 29999",AND(C3797&gt;=30000,C3797&lt;=34999),"30000 - 34999",AND(C3797&gt;=35000,C3797&lt;=39999),"35000 - 39999",AND(C3797&gt;=40000,C3797&lt;=44999),"40000 - 44999",AND(C3797&gt;=45000,C3797&lt;=49999),"45000 - 49999",C3797&gt;=50000,"50000 or more")</f>
        <v>&lt;1000</v>
      </c>
    </row>
    <row r="3798" spans="1:4" x14ac:dyDescent="0.25">
      <c r="A3798">
        <v>1</v>
      </c>
      <c r="B3798" t="str" cm="1">
        <f t="array" ref="B3798">_xlfn.IFS(Data!F3798 = "successful", "successful",Data!F3798="failed","unsuccessful",Data!F3798="canceled","unsuccessful",Data!F3798="live","live")</f>
        <v>unsuccessful</v>
      </c>
      <c r="C3798">
        <v>22500</v>
      </c>
      <c r="D3798" t="str" cm="1">
        <f t="array" ref="D3798">_xlfn.IFS(C3798&lt;1000,"&lt;1000",AND(C3798&gt;=1000,C3798&lt;=4999),"1000 - 4999",AND(C3798&gt;=5000,C3798&lt;=9999),"5000 - 9999",AND(C3798&gt;=10000,C3798&lt;=14999),"10000 - 14999",AND(C3798&gt;=15000,C3798&lt;=19999),"15000 - 19999",AND(C3798&gt;=20000,C3798&lt;=24999),"20000 - 24999",AND(C3798&gt;=25000,C3798&lt;=29999),"25000 - 29999",AND(C3798&gt;=30000,C3798&lt;=34999),"30000 - 34999",AND(C3798&gt;=35000,C3798&lt;=39999),"35000 - 39999",AND(C3798&gt;=40000,C3798&lt;=44999),"40000 - 44999",AND(C3798&gt;=45000,C3798&lt;=49999),"45000 - 49999",C3798&gt;=50000,"50000 or more")</f>
        <v>20000 - 24999</v>
      </c>
    </row>
    <row r="3799" spans="1:4" x14ac:dyDescent="0.25">
      <c r="A3799">
        <v>37</v>
      </c>
      <c r="B3799" t="str" cm="1">
        <f t="array" ref="B3799">_xlfn.IFS(Data!F3799 = "successful", "successful",Data!F3799="failed","unsuccessful",Data!F3799="canceled","unsuccessful",Data!F3799="live","live")</f>
        <v>unsuccessful</v>
      </c>
      <c r="C3799">
        <v>6000</v>
      </c>
      <c r="D3799" t="str" cm="1">
        <f t="array" ref="D3799">_xlfn.IFS(C3799&lt;1000,"&lt;1000",AND(C3799&gt;=1000,C3799&lt;=4999),"1000 - 4999",AND(C3799&gt;=5000,C3799&lt;=9999),"5000 - 9999",AND(C3799&gt;=10000,C3799&lt;=14999),"10000 - 14999",AND(C3799&gt;=15000,C3799&lt;=19999),"15000 - 19999",AND(C3799&gt;=20000,C3799&lt;=24999),"20000 - 24999",AND(C3799&gt;=25000,C3799&lt;=29999),"25000 - 29999",AND(C3799&gt;=30000,C3799&lt;=34999),"30000 - 34999",AND(C3799&gt;=35000,C3799&lt;=39999),"35000 - 39999",AND(C3799&gt;=40000,C3799&lt;=44999),"40000 - 44999",AND(C3799&gt;=45000,C3799&lt;=49999),"45000 - 49999",C3799&gt;=50000,"50000 or more")</f>
        <v>5000 - 9999</v>
      </c>
    </row>
    <row r="3800" spans="1:4" x14ac:dyDescent="0.25">
      <c r="A3800">
        <v>5</v>
      </c>
      <c r="B3800" t="str" cm="1">
        <f t="array" ref="B3800">_xlfn.IFS(Data!F3800 = "successful", "successful",Data!F3800="failed","unsuccessful",Data!F3800="canceled","unsuccessful",Data!F3800="live","live")</f>
        <v>unsuccessful</v>
      </c>
      <c r="C3800">
        <v>70000</v>
      </c>
      <c r="D3800" t="str" cm="1">
        <f t="array" ref="D3800">_xlfn.IFS(C3800&lt;1000,"&lt;1000",AND(C3800&gt;=1000,C3800&lt;=4999),"1000 - 4999",AND(C3800&gt;=5000,C3800&lt;=9999),"5000 - 9999",AND(C3800&gt;=10000,C3800&lt;=14999),"10000 - 14999",AND(C3800&gt;=15000,C3800&lt;=19999),"15000 - 19999",AND(C3800&gt;=20000,C3800&lt;=24999),"20000 - 24999",AND(C3800&gt;=25000,C3800&lt;=29999),"25000 - 29999",AND(C3800&gt;=30000,C3800&lt;=34999),"30000 - 34999",AND(C3800&gt;=35000,C3800&lt;=39999),"35000 - 39999",AND(C3800&gt;=40000,C3800&lt;=44999),"40000 - 44999",AND(C3800&gt;=45000,C3800&lt;=49999),"45000 - 49999",C3800&gt;=50000,"50000 or more")</f>
        <v>50000 or more</v>
      </c>
    </row>
    <row r="3801" spans="1:4" x14ac:dyDescent="0.25">
      <c r="A3801">
        <v>4</v>
      </c>
      <c r="B3801" t="str" cm="1">
        <f t="array" ref="B3801">_xlfn.IFS(Data!F3801 = "successful", "successful",Data!F3801="failed","unsuccessful",Data!F3801="canceled","unsuccessful",Data!F3801="live","live")</f>
        <v>unsuccessful</v>
      </c>
      <c r="C3801">
        <v>10000</v>
      </c>
      <c r="D3801" t="str" cm="1">
        <f t="array" ref="D3801">_xlfn.IFS(C3801&lt;1000,"&lt;1000",AND(C3801&gt;=1000,C3801&lt;=4999),"1000 - 4999",AND(C3801&gt;=5000,C3801&lt;=9999),"5000 - 9999",AND(C3801&gt;=10000,C3801&lt;=14999),"10000 - 14999",AND(C3801&gt;=15000,C3801&lt;=19999),"15000 - 19999",AND(C3801&gt;=20000,C3801&lt;=24999),"20000 - 24999",AND(C3801&gt;=25000,C3801&lt;=29999),"25000 - 29999",AND(C3801&gt;=30000,C3801&lt;=34999),"30000 - 34999",AND(C3801&gt;=35000,C3801&lt;=39999),"35000 - 39999",AND(C3801&gt;=40000,C3801&lt;=44999),"40000 - 44999",AND(C3801&gt;=45000,C3801&lt;=49999),"45000 - 49999",C3801&gt;=50000,"50000 or more")</f>
        <v>10000 - 14999</v>
      </c>
    </row>
    <row r="3802" spans="1:4" x14ac:dyDescent="0.25">
      <c r="A3802">
        <v>16</v>
      </c>
      <c r="B3802" t="str" cm="1">
        <f t="array" ref="B3802">_xlfn.IFS(Data!F3802 = "successful", "successful",Data!F3802="failed","unsuccessful",Data!F3802="canceled","unsuccessful",Data!F3802="live","live")</f>
        <v>unsuccessful</v>
      </c>
      <c r="C3802">
        <v>22000</v>
      </c>
      <c r="D3802" t="str" cm="1">
        <f t="array" ref="D3802">_xlfn.IFS(C3802&lt;1000,"&lt;1000",AND(C3802&gt;=1000,C3802&lt;=4999),"1000 - 4999",AND(C3802&gt;=5000,C3802&lt;=9999),"5000 - 9999",AND(C3802&gt;=10000,C3802&lt;=14999),"10000 - 14999",AND(C3802&gt;=15000,C3802&lt;=19999),"15000 - 19999",AND(C3802&gt;=20000,C3802&lt;=24999),"20000 - 24999",AND(C3802&gt;=25000,C3802&lt;=29999),"25000 - 29999",AND(C3802&gt;=30000,C3802&lt;=34999),"30000 - 34999",AND(C3802&gt;=35000,C3802&lt;=39999),"35000 - 39999",AND(C3802&gt;=40000,C3802&lt;=44999),"40000 - 44999",AND(C3802&gt;=45000,C3802&lt;=49999),"45000 - 49999",C3802&gt;=50000,"50000 or more")</f>
        <v>20000 - 24999</v>
      </c>
    </row>
    <row r="3803" spans="1:4" x14ac:dyDescent="0.25">
      <c r="A3803">
        <v>9</v>
      </c>
      <c r="B3803" t="str" cm="1">
        <f t="array" ref="B3803">_xlfn.IFS(Data!F3803 = "successful", "successful",Data!F3803="failed","unsuccessful",Data!F3803="canceled","unsuccessful",Data!F3803="live","live")</f>
        <v>unsuccessful</v>
      </c>
      <c r="C3803">
        <v>5000</v>
      </c>
      <c r="D3803" t="str" cm="1">
        <f t="array" ref="D3803">_xlfn.IFS(C3803&lt;1000,"&lt;1000",AND(C3803&gt;=1000,C3803&lt;=4999),"1000 - 4999",AND(C3803&gt;=5000,C3803&lt;=9999),"5000 - 9999",AND(C3803&gt;=10000,C3803&lt;=14999),"10000 - 14999",AND(C3803&gt;=15000,C3803&lt;=19999),"15000 - 19999",AND(C3803&gt;=20000,C3803&lt;=24999),"20000 - 24999",AND(C3803&gt;=25000,C3803&lt;=29999),"25000 - 29999",AND(C3803&gt;=30000,C3803&lt;=34999),"30000 - 34999",AND(C3803&gt;=35000,C3803&lt;=39999),"35000 - 39999",AND(C3803&gt;=40000,C3803&lt;=44999),"40000 - 44999",AND(C3803&gt;=45000,C3803&lt;=49999),"45000 - 49999",C3803&gt;=50000,"50000 or more")</f>
        <v>5000 - 9999</v>
      </c>
    </row>
    <row r="3804" spans="1:4" x14ac:dyDescent="0.25">
      <c r="A3804">
        <v>0</v>
      </c>
      <c r="B3804" t="str" cm="1">
        <f t="array" ref="B3804">_xlfn.IFS(Data!F3804 = "successful", "successful",Data!F3804="failed","unsuccessful",Data!F3804="canceled","unsuccessful",Data!F3804="live","live")</f>
        <v>unsuccessful</v>
      </c>
      <c r="C3804">
        <v>3000</v>
      </c>
      <c r="D3804" t="str" cm="1">
        <f t="array" ref="D3804">_xlfn.IFS(C3804&lt;1000,"&lt;1000",AND(C3804&gt;=1000,C3804&lt;=4999),"1000 - 4999",AND(C3804&gt;=5000,C3804&lt;=9999),"5000 - 9999",AND(C3804&gt;=10000,C3804&lt;=14999),"10000 - 14999",AND(C3804&gt;=15000,C3804&lt;=19999),"15000 - 19999",AND(C3804&gt;=20000,C3804&lt;=24999),"20000 - 24999",AND(C3804&gt;=25000,C3804&lt;=29999),"25000 - 29999",AND(C3804&gt;=30000,C3804&lt;=34999),"30000 - 34999",AND(C3804&gt;=35000,C3804&lt;=39999),"35000 - 39999",AND(C3804&gt;=40000,C3804&lt;=44999),"40000 - 44999",AND(C3804&gt;=45000,C3804&lt;=49999),"45000 - 49999",C3804&gt;=50000,"50000 or more")</f>
        <v>1000 - 4999</v>
      </c>
    </row>
    <row r="3805" spans="1:4" x14ac:dyDescent="0.25">
      <c r="A3805">
        <v>40</v>
      </c>
      <c r="B3805" t="str" cm="1">
        <f t="array" ref="B3805">_xlfn.IFS(Data!F3805 = "successful", "successful",Data!F3805="failed","unsuccessful",Data!F3805="canceled","unsuccessful",Data!F3805="live","live")</f>
        <v>unsuccessful</v>
      </c>
      <c r="C3805">
        <v>12000</v>
      </c>
      <c r="D3805" t="str" cm="1">
        <f t="array" ref="D3805">_xlfn.IFS(C3805&lt;1000,"&lt;1000",AND(C3805&gt;=1000,C3805&lt;=4999),"1000 - 4999",AND(C3805&gt;=5000,C3805&lt;=9999),"5000 - 9999",AND(C3805&gt;=10000,C3805&lt;=14999),"10000 - 14999",AND(C3805&gt;=15000,C3805&lt;=19999),"15000 - 19999",AND(C3805&gt;=20000,C3805&lt;=24999),"20000 - 24999",AND(C3805&gt;=25000,C3805&lt;=29999),"25000 - 29999",AND(C3805&gt;=30000,C3805&lt;=34999),"30000 - 34999",AND(C3805&gt;=35000,C3805&lt;=39999),"35000 - 39999",AND(C3805&gt;=40000,C3805&lt;=44999),"40000 - 44999",AND(C3805&gt;=45000,C3805&lt;=49999),"45000 - 49999",C3805&gt;=50000,"50000 or more")</f>
        <v>10000 - 14999</v>
      </c>
    </row>
    <row r="3806" spans="1:4" x14ac:dyDescent="0.25">
      <c r="A3806">
        <v>0</v>
      </c>
      <c r="B3806" t="str" cm="1">
        <f t="array" ref="B3806">_xlfn.IFS(Data!F3806 = "successful", "successful",Data!F3806="failed","unsuccessful",Data!F3806="canceled","unsuccessful",Data!F3806="live","live")</f>
        <v>unsuccessful</v>
      </c>
      <c r="C3806">
        <v>8000</v>
      </c>
      <c r="D3806" t="str" cm="1">
        <f t="array" ref="D3806">_xlfn.IFS(C3806&lt;1000,"&lt;1000",AND(C3806&gt;=1000,C3806&lt;=4999),"1000 - 4999",AND(C3806&gt;=5000,C3806&lt;=9999),"5000 - 9999",AND(C3806&gt;=10000,C3806&lt;=14999),"10000 - 14999",AND(C3806&gt;=15000,C3806&lt;=19999),"15000 - 19999",AND(C3806&gt;=20000,C3806&lt;=24999),"20000 - 24999",AND(C3806&gt;=25000,C3806&lt;=29999),"25000 - 29999",AND(C3806&gt;=30000,C3806&lt;=34999),"30000 - 34999",AND(C3806&gt;=35000,C3806&lt;=39999),"35000 - 39999",AND(C3806&gt;=40000,C3806&lt;=44999),"40000 - 44999",AND(C3806&gt;=45000,C3806&lt;=49999),"45000 - 49999",C3806&gt;=50000,"50000 or more")</f>
        <v>5000 - 9999</v>
      </c>
    </row>
    <row r="3807" spans="1:4" x14ac:dyDescent="0.25">
      <c r="A3807">
        <v>2</v>
      </c>
      <c r="B3807" t="str" cm="1">
        <f t="array" ref="B3807">_xlfn.IFS(Data!F3807 = "successful", "successful",Data!F3807="failed","unsuccessful",Data!F3807="canceled","unsuccessful",Data!F3807="live","live")</f>
        <v>unsuccessful</v>
      </c>
      <c r="C3807">
        <v>150000</v>
      </c>
      <c r="D3807" t="str" cm="1">
        <f t="array" ref="D3807">_xlfn.IFS(C3807&lt;1000,"&lt;1000",AND(C3807&gt;=1000,C3807&lt;=4999),"1000 - 4999",AND(C3807&gt;=5000,C3807&lt;=9999),"5000 - 9999",AND(C3807&gt;=10000,C3807&lt;=14999),"10000 - 14999",AND(C3807&gt;=15000,C3807&lt;=19999),"15000 - 19999",AND(C3807&gt;=20000,C3807&lt;=24999),"20000 - 24999",AND(C3807&gt;=25000,C3807&lt;=29999),"25000 - 29999",AND(C3807&gt;=30000,C3807&lt;=34999),"30000 - 34999",AND(C3807&gt;=35000,C3807&lt;=39999),"35000 - 39999",AND(C3807&gt;=40000,C3807&lt;=44999),"40000 - 44999",AND(C3807&gt;=45000,C3807&lt;=49999),"45000 - 49999",C3807&gt;=50000,"50000 or more")</f>
        <v>50000 or more</v>
      </c>
    </row>
    <row r="3808" spans="1:4" x14ac:dyDescent="0.25">
      <c r="A3808">
        <v>1</v>
      </c>
      <c r="B3808" t="str" cm="1">
        <f t="array" ref="B3808">_xlfn.IFS(Data!F3808 = "successful", "successful",Data!F3808="failed","unsuccessful",Data!F3808="canceled","unsuccessful",Data!F3808="live","live")</f>
        <v>unsuccessful</v>
      </c>
      <c r="C3808">
        <v>7500</v>
      </c>
      <c r="D3808" t="str" cm="1">
        <f t="array" ref="D3808">_xlfn.IFS(C3808&lt;1000,"&lt;1000",AND(C3808&gt;=1000,C3808&lt;=4999),"1000 - 4999",AND(C3808&gt;=5000,C3808&lt;=9999),"5000 - 9999",AND(C3808&gt;=10000,C3808&lt;=14999),"10000 - 14999",AND(C3808&gt;=15000,C3808&lt;=19999),"15000 - 19999",AND(C3808&gt;=20000,C3808&lt;=24999),"20000 - 24999",AND(C3808&gt;=25000,C3808&lt;=29999),"25000 - 29999",AND(C3808&gt;=30000,C3808&lt;=34999),"30000 - 34999",AND(C3808&gt;=35000,C3808&lt;=39999),"35000 - 39999",AND(C3808&gt;=40000,C3808&lt;=44999),"40000 - 44999",AND(C3808&gt;=45000,C3808&lt;=49999),"45000 - 49999",C3808&gt;=50000,"50000 or more")</f>
        <v>5000 - 9999</v>
      </c>
    </row>
    <row r="3809" spans="1:4" x14ac:dyDescent="0.25">
      <c r="A3809">
        <v>9</v>
      </c>
      <c r="B3809" t="str" cm="1">
        <f t="array" ref="B3809">_xlfn.IFS(Data!F3809 = "successful", "successful",Data!F3809="failed","unsuccessful",Data!F3809="canceled","unsuccessful",Data!F3809="live","live")</f>
        <v>unsuccessful</v>
      </c>
      <c r="C3809">
        <v>1500</v>
      </c>
      <c r="D3809" t="str" cm="1">
        <f t="array" ref="D3809">_xlfn.IFS(C3809&lt;1000,"&lt;1000",AND(C3809&gt;=1000,C3809&lt;=4999),"1000 - 4999",AND(C3809&gt;=5000,C3809&lt;=9999),"5000 - 9999",AND(C3809&gt;=10000,C3809&lt;=14999),"10000 - 14999",AND(C3809&gt;=15000,C3809&lt;=19999),"15000 - 19999",AND(C3809&gt;=20000,C3809&lt;=24999),"20000 - 24999",AND(C3809&gt;=25000,C3809&lt;=29999),"25000 - 29999",AND(C3809&gt;=30000,C3809&lt;=34999),"30000 - 34999",AND(C3809&gt;=35000,C3809&lt;=39999),"35000 - 39999",AND(C3809&gt;=40000,C3809&lt;=44999),"40000 - 44999",AND(C3809&gt;=45000,C3809&lt;=49999),"45000 - 49999",C3809&gt;=50000,"50000 or more")</f>
        <v>1000 - 4999</v>
      </c>
    </row>
    <row r="3810" spans="1:4" x14ac:dyDescent="0.25">
      <c r="A3810">
        <v>24</v>
      </c>
      <c r="B3810" t="str" cm="1">
        <f t="array" ref="B3810">_xlfn.IFS(Data!F3810 = "successful", "successful",Data!F3810="failed","unsuccessful",Data!F3810="canceled","unsuccessful",Data!F3810="live","live")</f>
        <v>successful</v>
      </c>
      <c r="C3810">
        <v>1000</v>
      </c>
      <c r="D3810" t="str" cm="1">
        <f t="array" ref="D3810">_xlfn.IFS(C3810&lt;1000,"&lt;1000",AND(C3810&gt;=1000,C3810&lt;=4999),"1000 - 4999",AND(C3810&gt;=5000,C3810&lt;=9999),"5000 - 9999",AND(C3810&gt;=10000,C3810&lt;=14999),"10000 - 14999",AND(C3810&gt;=15000,C3810&lt;=19999),"15000 - 19999",AND(C3810&gt;=20000,C3810&lt;=24999),"20000 - 24999",AND(C3810&gt;=25000,C3810&lt;=29999),"25000 - 29999",AND(C3810&gt;=30000,C3810&lt;=34999),"30000 - 34999",AND(C3810&gt;=35000,C3810&lt;=39999),"35000 - 39999",AND(C3810&gt;=40000,C3810&lt;=44999),"40000 - 44999",AND(C3810&gt;=45000,C3810&lt;=49999),"45000 - 49999",C3810&gt;=50000,"50000 or more")</f>
        <v>1000 - 4999</v>
      </c>
    </row>
    <row r="3811" spans="1:4" x14ac:dyDescent="0.25">
      <c r="A3811">
        <v>38</v>
      </c>
      <c r="B3811" t="str" cm="1">
        <f t="array" ref="B3811">_xlfn.IFS(Data!F3811 = "successful", "successful",Data!F3811="failed","unsuccessful",Data!F3811="canceled","unsuccessful",Data!F3811="live","live")</f>
        <v>successful</v>
      </c>
      <c r="C3811">
        <v>2000</v>
      </c>
      <c r="D3811" t="str" cm="1">
        <f t="array" ref="D3811">_xlfn.IFS(C3811&lt;1000,"&lt;1000",AND(C3811&gt;=1000,C3811&lt;=4999),"1000 - 4999",AND(C3811&gt;=5000,C3811&lt;=9999),"5000 - 9999",AND(C3811&gt;=10000,C3811&lt;=14999),"10000 - 14999",AND(C3811&gt;=15000,C3811&lt;=19999),"15000 - 19999",AND(C3811&gt;=20000,C3811&lt;=24999),"20000 - 24999",AND(C3811&gt;=25000,C3811&lt;=29999),"25000 - 29999",AND(C3811&gt;=30000,C3811&lt;=34999),"30000 - 34999",AND(C3811&gt;=35000,C3811&lt;=39999),"35000 - 39999",AND(C3811&gt;=40000,C3811&lt;=44999),"40000 - 44999",AND(C3811&gt;=45000,C3811&lt;=49999),"45000 - 49999",C3811&gt;=50000,"50000 or more")</f>
        <v>1000 - 4999</v>
      </c>
    </row>
    <row r="3812" spans="1:4" x14ac:dyDescent="0.25">
      <c r="A3812">
        <v>26</v>
      </c>
      <c r="B3812" t="str" cm="1">
        <f t="array" ref="B3812">_xlfn.IFS(Data!F3812 = "successful", "successful",Data!F3812="failed","unsuccessful",Data!F3812="canceled","unsuccessful",Data!F3812="live","live")</f>
        <v>successful</v>
      </c>
      <c r="C3812">
        <v>1500</v>
      </c>
      <c r="D3812" t="str" cm="1">
        <f t="array" ref="D3812">_xlfn.IFS(C3812&lt;1000,"&lt;1000",AND(C3812&gt;=1000,C3812&lt;=4999),"1000 - 4999",AND(C3812&gt;=5000,C3812&lt;=9999),"5000 - 9999",AND(C3812&gt;=10000,C3812&lt;=14999),"10000 - 14999",AND(C3812&gt;=15000,C3812&lt;=19999),"15000 - 19999",AND(C3812&gt;=20000,C3812&lt;=24999),"20000 - 24999",AND(C3812&gt;=25000,C3812&lt;=29999),"25000 - 29999",AND(C3812&gt;=30000,C3812&lt;=34999),"30000 - 34999",AND(C3812&gt;=35000,C3812&lt;=39999),"35000 - 39999",AND(C3812&gt;=40000,C3812&lt;=44999),"40000 - 44999",AND(C3812&gt;=45000,C3812&lt;=49999),"45000 - 49999",C3812&gt;=50000,"50000 or more")</f>
        <v>1000 - 4999</v>
      </c>
    </row>
    <row r="3813" spans="1:4" x14ac:dyDescent="0.25">
      <c r="A3813">
        <v>19</v>
      </c>
      <c r="B3813" t="str" cm="1">
        <f t="array" ref="B3813">_xlfn.IFS(Data!F3813 = "successful", "successful",Data!F3813="failed","unsuccessful",Data!F3813="canceled","unsuccessful",Data!F3813="live","live")</f>
        <v>successful</v>
      </c>
      <c r="C3813">
        <v>250</v>
      </c>
      <c r="D3813" t="str" cm="1">
        <f t="array" ref="D3813">_xlfn.IFS(C3813&lt;1000,"&lt;1000",AND(C3813&gt;=1000,C3813&lt;=4999),"1000 - 4999",AND(C3813&gt;=5000,C3813&lt;=9999),"5000 - 9999",AND(C3813&gt;=10000,C3813&lt;=14999),"10000 - 14999",AND(C3813&gt;=15000,C3813&lt;=19999),"15000 - 19999",AND(C3813&gt;=20000,C3813&lt;=24999),"20000 - 24999",AND(C3813&gt;=25000,C3813&lt;=29999),"25000 - 29999",AND(C3813&gt;=30000,C3813&lt;=34999),"30000 - 34999",AND(C3813&gt;=35000,C3813&lt;=39999),"35000 - 39999",AND(C3813&gt;=40000,C3813&lt;=44999),"40000 - 44999",AND(C3813&gt;=45000,C3813&lt;=49999),"45000 - 49999",C3813&gt;=50000,"50000 or more")</f>
        <v>&lt;1000</v>
      </c>
    </row>
    <row r="3814" spans="1:4" x14ac:dyDescent="0.25">
      <c r="A3814">
        <v>11</v>
      </c>
      <c r="B3814" t="str" cm="1">
        <f t="array" ref="B3814">_xlfn.IFS(Data!F3814 = "successful", "successful",Data!F3814="failed","unsuccessful",Data!F3814="canceled","unsuccessful",Data!F3814="live","live")</f>
        <v>successful</v>
      </c>
      <c r="C3814">
        <v>2000</v>
      </c>
      <c r="D3814" t="str" cm="1">
        <f t="array" ref="D3814">_xlfn.IFS(C3814&lt;1000,"&lt;1000",AND(C3814&gt;=1000,C3814&lt;=4999),"1000 - 4999",AND(C3814&gt;=5000,C3814&lt;=9999),"5000 - 9999",AND(C3814&gt;=10000,C3814&lt;=14999),"10000 - 14999",AND(C3814&gt;=15000,C3814&lt;=19999),"15000 - 19999",AND(C3814&gt;=20000,C3814&lt;=24999),"20000 - 24999",AND(C3814&gt;=25000,C3814&lt;=29999),"25000 - 29999",AND(C3814&gt;=30000,C3814&lt;=34999),"30000 - 34999",AND(C3814&gt;=35000,C3814&lt;=39999),"35000 - 39999",AND(C3814&gt;=40000,C3814&lt;=44999),"40000 - 44999",AND(C3814&gt;=45000,C3814&lt;=49999),"45000 - 49999",C3814&gt;=50000,"50000 or more")</f>
        <v>1000 - 4999</v>
      </c>
    </row>
    <row r="3815" spans="1:4" x14ac:dyDescent="0.25">
      <c r="A3815">
        <v>27</v>
      </c>
      <c r="B3815" t="str" cm="1">
        <f t="array" ref="B3815">_xlfn.IFS(Data!F3815 = "successful", "successful",Data!F3815="failed","unsuccessful",Data!F3815="canceled","unsuccessful",Data!F3815="live","live")</f>
        <v>successful</v>
      </c>
      <c r="C3815">
        <v>2100</v>
      </c>
      <c r="D3815" t="str" cm="1">
        <f t="array" ref="D3815">_xlfn.IFS(C3815&lt;1000,"&lt;1000",AND(C3815&gt;=1000,C3815&lt;=4999),"1000 - 4999",AND(C3815&gt;=5000,C3815&lt;=9999),"5000 - 9999",AND(C3815&gt;=10000,C3815&lt;=14999),"10000 - 14999",AND(C3815&gt;=15000,C3815&lt;=19999),"15000 - 19999",AND(C3815&gt;=20000,C3815&lt;=24999),"20000 - 24999",AND(C3815&gt;=25000,C3815&lt;=29999),"25000 - 29999",AND(C3815&gt;=30000,C3815&lt;=34999),"30000 - 34999",AND(C3815&gt;=35000,C3815&lt;=39999),"35000 - 39999",AND(C3815&gt;=40000,C3815&lt;=44999),"40000 - 44999",AND(C3815&gt;=45000,C3815&lt;=49999),"45000 - 49999",C3815&gt;=50000,"50000 or more")</f>
        <v>1000 - 4999</v>
      </c>
    </row>
    <row r="3816" spans="1:4" x14ac:dyDescent="0.25">
      <c r="A3816">
        <v>34</v>
      </c>
      <c r="B3816" t="str" cm="1">
        <f t="array" ref="B3816">_xlfn.IFS(Data!F3816 = "successful", "successful",Data!F3816="failed","unsuccessful",Data!F3816="canceled","unsuccessful",Data!F3816="live","live")</f>
        <v>successful</v>
      </c>
      <c r="C3816">
        <v>1500</v>
      </c>
      <c r="D3816" t="str" cm="1">
        <f t="array" ref="D3816">_xlfn.IFS(C3816&lt;1000,"&lt;1000",AND(C3816&gt;=1000,C3816&lt;=4999),"1000 - 4999",AND(C3816&gt;=5000,C3816&lt;=9999),"5000 - 9999",AND(C3816&gt;=10000,C3816&lt;=14999),"10000 - 14999",AND(C3816&gt;=15000,C3816&lt;=19999),"15000 - 19999",AND(C3816&gt;=20000,C3816&lt;=24999),"20000 - 24999",AND(C3816&gt;=25000,C3816&lt;=29999),"25000 - 29999",AND(C3816&gt;=30000,C3816&lt;=34999),"30000 - 34999",AND(C3816&gt;=35000,C3816&lt;=39999),"35000 - 39999",AND(C3816&gt;=40000,C3816&lt;=44999),"40000 - 44999",AND(C3816&gt;=45000,C3816&lt;=49999),"45000 - 49999",C3816&gt;=50000,"50000 or more")</f>
        <v>1000 - 4999</v>
      </c>
    </row>
    <row r="3817" spans="1:4" x14ac:dyDescent="0.25">
      <c r="A3817">
        <v>20</v>
      </c>
      <c r="B3817" t="str" cm="1">
        <f t="array" ref="B3817">_xlfn.IFS(Data!F3817 = "successful", "successful",Data!F3817="failed","unsuccessful",Data!F3817="canceled","unsuccessful",Data!F3817="live","live")</f>
        <v>successful</v>
      </c>
      <c r="C3817">
        <v>1000</v>
      </c>
      <c r="D3817" t="str" cm="1">
        <f t="array" ref="D3817">_xlfn.IFS(C3817&lt;1000,"&lt;1000",AND(C3817&gt;=1000,C3817&lt;=4999),"1000 - 4999",AND(C3817&gt;=5000,C3817&lt;=9999),"5000 - 9999",AND(C3817&gt;=10000,C3817&lt;=14999),"10000 - 14999",AND(C3817&gt;=15000,C3817&lt;=19999),"15000 - 19999",AND(C3817&gt;=20000,C3817&lt;=24999),"20000 - 24999",AND(C3817&gt;=25000,C3817&lt;=29999),"25000 - 29999",AND(C3817&gt;=30000,C3817&lt;=34999),"30000 - 34999",AND(C3817&gt;=35000,C3817&lt;=39999),"35000 - 39999",AND(C3817&gt;=40000,C3817&lt;=44999),"40000 - 44999",AND(C3817&gt;=45000,C3817&lt;=49999),"45000 - 49999",C3817&gt;=50000,"50000 or more")</f>
        <v>1000 - 4999</v>
      </c>
    </row>
    <row r="3818" spans="1:4" x14ac:dyDescent="0.25">
      <c r="A3818">
        <v>37</v>
      </c>
      <c r="B3818" t="str" cm="1">
        <f t="array" ref="B3818">_xlfn.IFS(Data!F3818 = "successful", "successful",Data!F3818="failed","unsuccessful",Data!F3818="canceled","unsuccessful",Data!F3818="live","live")</f>
        <v>successful</v>
      </c>
      <c r="C3818">
        <v>1500</v>
      </c>
      <c r="D3818" t="str" cm="1">
        <f t="array" ref="D3818">_xlfn.IFS(C3818&lt;1000,"&lt;1000",AND(C3818&gt;=1000,C3818&lt;=4999),"1000 - 4999",AND(C3818&gt;=5000,C3818&lt;=9999),"5000 - 9999",AND(C3818&gt;=10000,C3818&lt;=14999),"10000 - 14999",AND(C3818&gt;=15000,C3818&lt;=19999),"15000 - 19999",AND(C3818&gt;=20000,C3818&lt;=24999),"20000 - 24999",AND(C3818&gt;=25000,C3818&lt;=29999),"25000 - 29999",AND(C3818&gt;=30000,C3818&lt;=34999),"30000 - 34999",AND(C3818&gt;=35000,C3818&lt;=39999),"35000 - 39999",AND(C3818&gt;=40000,C3818&lt;=44999),"40000 - 44999",AND(C3818&gt;=45000,C3818&lt;=49999),"45000 - 49999",C3818&gt;=50000,"50000 or more")</f>
        <v>1000 - 4999</v>
      </c>
    </row>
    <row r="3819" spans="1:4" x14ac:dyDescent="0.25">
      <c r="A3819">
        <v>20</v>
      </c>
      <c r="B3819" t="str" cm="1">
        <f t="array" ref="B3819">_xlfn.IFS(Data!F3819 = "successful", "successful",Data!F3819="failed","unsuccessful",Data!F3819="canceled","unsuccessful",Data!F3819="live","live")</f>
        <v>successful</v>
      </c>
      <c r="C3819">
        <v>2000</v>
      </c>
      <c r="D3819" t="str" cm="1">
        <f t="array" ref="D3819">_xlfn.IFS(C3819&lt;1000,"&lt;1000",AND(C3819&gt;=1000,C3819&lt;=4999),"1000 - 4999",AND(C3819&gt;=5000,C3819&lt;=9999),"5000 - 9999",AND(C3819&gt;=10000,C3819&lt;=14999),"10000 - 14999",AND(C3819&gt;=15000,C3819&lt;=19999),"15000 - 19999",AND(C3819&gt;=20000,C3819&lt;=24999),"20000 - 24999",AND(C3819&gt;=25000,C3819&lt;=29999),"25000 - 29999",AND(C3819&gt;=30000,C3819&lt;=34999),"30000 - 34999",AND(C3819&gt;=35000,C3819&lt;=39999),"35000 - 39999",AND(C3819&gt;=40000,C3819&lt;=44999),"40000 - 44999",AND(C3819&gt;=45000,C3819&lt;=49999),"45000 - 49999",C3819&gt;=50000,"50000 or more")</f>
        <v>1000 - 4999</v>
      </c>
    </row>
    <row r="3820" spans="1:4" x14ac:dyDescent="0.25">
      <c r="A3820">
        <v>10</v>
      </c>
      <c r="B3820" t="str" cm="1">
        <f t="array" ref="B3820">_xlfn.IFS(Data!F3820 = "successful", "successful",Data!F3820="failed","unsuccessful",Data!F3820="canceled","unsuccessful",Data!F3820="live","live")</f>
        <v>successful</v>
      </c>
      <c r="C3820">
        <v>250</v>
      </c>
      <c r="D3820" t="str" cm="1">
        <f t="array" ref="D3820">_xlfn.IFS(C3820&lt;1000,"&lt;1000",AND(C3820&gt;=1000,C3820&lt;=4999),"1000 - 4999",AND(C3820&gt;=5000,C3820&lt;=9999),"5000 - 9999",AND(C3820&gt;=10000,C3820&lt;=14999),"10000 - 14999",AND(C3820&gt;=15000,C3820&lt;=19999),"15000 - 19999",AND(C3820&gt;=20000,C3820&lt;=24999),"20000 - 24999",AND(C3820&gt;=25000,C3820&lt;=29999),"25000 - 29999",AND(C3820&gt;=30000,C3820&lt;=34999),"30000 - 34999",AND(C3820&gt;=35000,C3820&lt;=39999),"35000 - 39999",AND(C3820&gt;=40000,C3820&lt;=44999),"40000 - 44999",AND(C3820&gt;=45000,C3820&lt;=49999),"45000 - 49999",C3820&gt;=50000,"50000 or more")</f>
        <v>&lt;1000</v>
      </c>
    </row>
    <row r="3821" spans="1:4" x14ac:dyDescent="0.25">
      <c r="A3821">
        <v>26</v>
      </c>
      <c r="B3821" t="str" cm="1">
        <f t="array" ref="B3821">_xlfn.IFS(Data!F3821 = "successful", "successful",Data!F3821="failed","unsuccessful",Data!F3821="canceled","unsuccessful",Data!F3821="live","live")</f>
        <v>successful</v>
      </c>
      <c r="C3821">
        <v>1000</v>
      </c>
      <c r="D3821" t="str" cm="1">
        <f t="array" ref="D3821">_xlfn.IFS(C3821&lt;1000,"&lt;1000",AND(C3821&gt;=1000,C3821&lt;=4999),"1000 - 4999",AND(C3821&gt;=5000,C3821&lt;=9999),"5000 - 9999",AND(C3821&gt;=10000,C3821&lt;=14999),"10000 - 14999",AND(C3821&gt;=15000,C3821&lt;=19999),"15000 - 19999",AND(C3821&gt;=20000,C3821&lt;=24999),"20000 - 24999",AND(C3821&gt;=25000,C3821&lt;=29999),"25000 - 29999",AND(C3821&gt;=30000,C3821&lt;=34999),"30000 - 34999",AND(C3821&gt;=35000,C3821&lt;=39999),"35000 - 39999",AND(C3821&gt;=40000,C3821&lt;=44999),"40000 - 44999",AND(C3821&gt;=45000,C3821&lt;=49999),"45000 - 49999",C3821&gt;=50000,"50000 or more")</f>
        <v>1000 - 4999</v>
      </c>
    </row>
    <row r="3822" spans="1:4" x14ac:dyDescent="0.25">
      <c r="A3822">
        <v>20</v>
      </c>
      <c r="B3822" t="str" cm="1">
        <f t="array" ref="B3822">_xlfn.IFS(Data!F3822 = "successful", "successful",Data!F3822="failed","unsuccessful",Data!F3822="canceled","unsuccessful",Data!F3822="live","live")</f>
        <v>successful</v>
      </c>
      <c r="C3822">
        <v>300</v>
      </c>
      <c r="D3822" t="str" cm="1">
        <f t="array" ref="D3822">_xlfn.IFS(C3822&lt;1000,"&lt;1000",AND(C3822&gt;=1000,C3822&lt;=4999),"1000 - 4999",AND(C3822&gt;=5000,C3822&lt;=9999),"5000 - 9999",AND(C3822&gt;=10000,C3822&lt;=14999),"10000 - 14999",AND(C3822&gt;=15000,C3822&lt;=19999),"15000 - 19999",AND(C3822&gt;=20000,C3822&lt;=24999),"20000 - 24999",AND(C3822&gt;=25000,C3822&lt;=29999),"25000 - 29999",AND(C3822&gt;=30000,C3822&lt;=34999),"30000 - 34999",AND(C3822&gt;=35000,C3822&lt;=39999),"35000 - 39999",AND(C3822&gt;=40000,C3822&lt;=44999),"40000 - 44999",AND(C3822&gt;=45000,C3822&lt;=49999),"45000 - 49999",C3822&gt;=50000,"50000 or more")</f>
        <v>&lt;1000</v>
      </c>
    </row>
    <row r="3823" spans="1:4" x14ac:dyDescent="0.25">
      <c r="A3823">
        <v>46</v>
      </c>
      <c r="B3823" t="str" cm="1">
        <f t="array" ref="B3823">_xlfn.IFS(Data!F3823 = "successful", "successful",Data!F3823="failed","unsuccessful",Data!F3823="canceled","unsuccessful",Data!F3823="live","live")</f>
        <v>successful</v>
      </c>
      <c r="C3823">
        <v>3500</v>
      </c>
      <c r="D3823" t="str" cm="1">
        <f t="array" ref="D3823">_xlfn.IFS(C3823&lt;1000,"&lt;1000",AND(C3823&gt;=1000,C3823&lt;=4999),"1000 - 4999",AND(C3823&gt;=5000,C3823&lt;=9999),"5000 - 9999",AND(C3823&gt;=10000,C3823&lt;=14999),"10000 - 14999",AND(C3823&gt;=15000,C3823&lt;=19999),"15000 - 19999",AND(C3823&gt;=20000,C3823&lt;=24999),"20000 - 24999",AND(C3823&gt;=25000,C3823&lt;=29999),"25000 - 29999",AND(C3823&gt;=30000,C3823&lt;=34999),"30000 - 34999",AND(C3823&gt;=35000,C3823&lt;=39999),"35000 - 39999",AND(C3823&gt;=40000,C3823&lt;=44999),"40000 - 44999",AND(C3823&gt;=45000,C3823&lt;=49999),"45000 - 49999",C3823&gt;=50000,"50000 or more")</f>
        <v>1000 - 4999</v>
      </c>
    </row>
    <row r="3824" spans="1:4" x14ac:dyDescent="0.25">
      <c r="A3824">
        <v>76</v>
      </c>
      <c r="B3824" t="str" cm="1">
        <f t="array" ref="B3824">_xlfn.IFS(Data!F3824 = "successful", "successful",Data!F3824="failed","unsuccessful",Data!F3824="canceled","unsuccessful",Data!F3824="live","live")</f>
        <v>successful</v>
      </c>
      <c r="C3824">
        <v>5000</v>
      </c>
      <c r="D3824" t="str" cm="1">
        <f t="array" ref="D3824">_xlfn.IFS(C3824&lt;1000,"&lt;1000",AND(C3824&gt;=1000,C3824&lt;=4999),"1000 - 4999",AND(C3824&gt;=5000,C3824&lt;=9999),"5000 - 9999",AND(C3824&gt;=10000,C3824&lt;=14999),"10000 - 14999",AND(C3824&gt;=15000,C3824&lt;=19999),"15000 - 19999",AND(C3824&gt;=20000,C3824&lt;=24999),"20000 - 24999",AND(C3824&gt;=25000,C3824&lt;=29999),"25000 - 29999",AND(C3824&gt;=30000,C3824&lt;=34999),"30000 - 34999",AND(C3824&gt;=35000,C3824&lt;=39999),"35000 - 39999",AND(C3824&gt;=40000,C3824&lt;=44999),"40000 - 44999",AND(C3824&gt;=45000,C3824&lt;=49999),"45000 - 49999",C3824&gt;=50000,"50000 or more")</f>
        <v>5000 - 9999</v>
      </c>
    </row>
    <row r="3825" spans="1:4" x14ac:dyDescent="0.25">
      <c r="A3825">
        <v>41</v>
      </c>
      <c r="B3825" t="str" cm="1">
        <f t="array" ref="B3825">_xlfn.IFS(Data!F3825 = "successful", "successful",Data!F3825="failed","unsuccessful",Data!F3825="canceled","unsuccessful",Data!F3825="live","live")</f>
        <v>successful</v>
      </c>
      <c r="C3825">
        <v>2500</v>
      </c>
      <c r="D3825" t="str" cm="1">
        <f t="array" ref="D3825">_xlfn.IFS(C3825&lt;1000,"&lt;1000",AND(C3825&gt;=1000,C3825&lt;=4999),"1000 - 4999",AND(C3825&gt;=5000,C3825&lt;=9999),"5000 - 9999",AND(C3825&gt;=10000,C3825&lt;=14999),"10000 - 14999",AND(C3825&gt;=15000,C3825&lt;=19999),"15000 - 19999",AND(C3825&gt;=20000,C3825&lt;=24999),"20000 - 24999",AND(C3825&gt;=25000,C3825&lt;=29999),"25000 - 29999",AND(C3825&gt;=30000,C3825&lt;=34999),"30000 - 34999",AND(C3825&gt;=35000,C3825&lt;=39999),"35000 - 39999",AND(C3825&gt;=40000,C3825&lt;=44999),"40000 - 44999",AND(C3825&gt;=45000,C3825&lt;=49999),"45000 - 49999",C3825&gt;=50000,"50000 or more")</f>
        <v>1000 - 4999</v>
      </c>
    </row>
    <row r="3826" spans="1:4" x14ac:dyDescent="0.25">
      <c r="A3826">
        <v>7</v>
      </c>
      <c r="B3826" t="str" cm="1">
        <f t="array" ref="B3826">_xlfn.IFS(Data!F3826 = "successful", "successful",Data!F3826="failed","unsuccessful",Data!F3826="canceled","unsuccessful",Data!F3826="live","live")</f>
        <v>successful</v>
      </c>
      <c r="C3826">
        <v>250</v>
      </c>
      <c r="D3826" t="str" cm="1">
        <f t="array" ref="D3826">_xlfn.IFS(C3826&lt;1000,"&lt;1000",AND(C3826&gt;=1000,C3826&lt;=4999),"1000 - 4999",AND(C3826&gt;=5000,C3826&lt;=9999),"5000 - 9999",AND(C3826&gt;=10000,C3826&lt;=14999),"10000 - 14999",AND(C3826&gt;=15000,C3826&lt;=19999),"15000 - 19999",AND(C3826&gt;=20000,C3826&lt;=24999),"20000 - 24999",AND(C3826&gt;=25000,C3826&lt;=29999),"25000 - 29999",AND(C3826&gt;=30000,C3826&lt;=34999),"30000 - 34999",AND(C3826&gt;=35000,C3826&lt;=39999),"35000 - 39999",AND(C3826&gt;=40000,C3826&lt;=44999),"40000 - 44999",AND(C3826&gt;=45000,C3826&lt;=49999),"45000 - 49999",C3826&gt;=50000,"50000 or more")</f>
        <v>&lt;1000</v>
      </c>
    </row>
    <row r="3827" spans="1:4" x14ac:dyDescent="0.25">
      <c r="A3827">
        <v>49</v>
      </c>
      <c r="B3827" t="str" cm="1">
        <f t="array" ref="B3827">_xlfn.IFS(Data!F3827 = "successful", "successful",Data!F3827="failed","unsuccessful",Data!F3827="canceled","unsuccessful",Data!F3827="live","live")</f>
        <v>successful</v>
      </c>
      <c r="C3827">
        <v>5000</v>
      </c>
      <c r="D3827" t="str" cm="1">
        <f t="array" ref="D3827">_xlfn.IFS(C3827&lt;1000,"&lt;1000",AND(C3827&gt;=1000,C3827&lt;=4999),"1000 - 4999",AND(C3827&gt;=5000,C3827&lt;=9999),"5000 - 9999",AND(C3827&gt;=10000,C3827&lt;=14999),"10000 - 14999",AND(C3827&gt;=15000,C3827&lt;=19999),"15000 - 19999",AND(C3827&gt;=20000,C3827&lt;=24999),"20000 - 24999",AND(C3827&gt;=25000,C3827&lt;=29999),"25000 - 29999",AND(C3827&gt;=30000,C3827&lt;=34999),"30000 - 34999",AND(C3827&gt;=35000,C3827&lt;=39999),"35000 - 39999",AND(C3827&gt;=40000,C3827&lt;=44999),"40000 - 44999",AND(C3827&gt;=45000,C3827&lt;=49999),"45000 - 49999",C3827&gt;=50000,"50000 or more")</f>
        <v>5000 - 9999</v>
      </c>
    </row>
    <row r="3828" spans="1:4" x14ac:dyDescent="0.25">
      <c r="A3828">
        <v>26</v>
      </c>
      <c r="B3828" t="str" cm="1">
        <f t="array" ref="B3828">_xlfn.IFS(Data!F3828 = "successful", "successful",Data!F3828="failed","unsuccessful",Data!F3828="canceled","unsuccessful",Data!F3828="live","live")</f>
        <v>successful</v>
      </c>
      <c r="C3828">
        <v>600</v>
      </c>
      <c r="D3828" t="str" cm="1">
        <f t="array" ref="D3828">_xlfn.IFS(C3828&lt;1000,"&lt;1000",AND(C3828&gt;=1000,C3828&lt;=4999),"1000 - 4999",AND(C3828&gt;=5000,C3828&lt;=9999),"5000 - 9999",AND(C3828&gt;=10000,C3828&lt;=14999),"10000 - 14999",AND(C3828&gt;=15000,C3828&lt;=19999),"15000 - 19999",AND(C3828&gt;=20000,C3828&lt;=24999),"20000 - 24999",AND(C3828&gt;=25000,C3828&lt;=29999),"25000 - 29999",AND(C3828&gt;=30000,C3828&lt;=34999),"30000 - 34999",AND(C3828&gt;=35000,C3828&lt;=39999),"35000 - 39999",AND(C3828&gt;=40000,C3828&lt;=44999),"40000 - 44999",AND(C3828&gt;=45000,C3828&lt;=49999),"45000 - 49999",C3828&gt;=50000,"50000 or more")</f>
        <v>&lt;1000</v>
      </c>
    </row>
    <row r="3829" spans="1:4" x14ac:dyDescent="0.25">
      <c r="A3829">
        <v>65</v>
      </c>
      <c r="B3829" t="str" cm="1">
        <f t="array" ref="B3829">_xlfn.IFS(Data!F3829 = "successful", "successful",Data!F3829="failed","unsuccessful",Data!F3829="canceled","unsuccessful",Data!F3829="live","live")</f>
        <v>successful</v>
      </c>
      <c r="C3829">
        <v>3000</v>
      </c>
      <c r="D3829" t="str" cm="1">
        <f t="array" ref="D3829">_xlfn.IFS(C3829&lt;1000,"&lt;1000",AND(C3829&gt;=1000,C3829&lt;=4999),"1000 - 4999",AND(C3829&gt;=5000,C3829&lt;=9999),"5000 - 9999",AND(C3829&gt;=10000,C3829&lt;=14999),"10000 - 14999",AND(C3829&gt;=15000,C3829&lt;=19999),"15000 - 19999",AND(C3829&gt;=20000,C3829&lt;=24999),"20000 - 24999",AND(C3829&gt;=25000,C3829&lt;=29999),"25000 - 29999",AND(C3829&gt;=30000,C3829&lt;=34999),"30000 - 34999",AND(C3829&gt;=35000,C3829&lt;=39999),"35000 - 39999",AND(C3829&gt;=40000,C3829&lt;=44999),"40000 - 44999",AND(C3829&gt;=45000,C3829&lt;=49999),"45000 - 49999",C3829&gt;=50000,"50000 or more")</f>
        <v>1000 - 4999</v>
      </c>
    </row>
    <row r="3830" spans="1:4" x14ac:dyDescent="0.25">
      <c r="A3830">
        <v>28</v>
      </c>
      <c r="B3830" t="str" cm="1">
        <f t="array" ref="B3830">_xlfn.IFS(Data!F3830 = "successful", "successful",Data!F3830="failed","unsuccessful",Data!F3830="canceled","unsuccessful",Data!F3830="live","live")</f>
        <v>successful</v>
      </c>
      <c r="C3830">
        <v>5000</v>
      </c>
      <c r="D3830" t="str" cm="1">
        <f t="array" ref="D3830">_xlfn.IFS(C3830&lt;1000,"&lt;1000",AND(C3830&gt;=1000,C3830&lt;=4999),"1000 - 4999",AND(C3830&gt;=5000,C3830&lt;=9999),"5000 - 9999",AND(C3830&gt;=10000,C3830&lt;=14999),"10000 - 14999",AND(C3830&gt;=15000,C3830&lt;=19999),"15000 - 19999",AND(C3830&gt;=20000,C3830&lt;=24999),"20000 - 24999",AND(C3830&gt;=25000,C3830&lt;=29999),"25000 - 29999",AND(C3830&gt;=30000,C3830&lt;=34999),"30000 - 34999",AND(C3830&gt;=35000,C3830&lt;=39999),"35000 - 39999",AND(C3830&gt;=40000,C3830&lt;=44999),"40000 - 44999",AND(C3830&gt;=45000,C3830&lt;=49999),"45000 - 49999",C3830&gt;=50000,"50000 or more")</f>
        <v>5000 - 9999</v>
      </c>
    </row>
    <row r="3831" spans="1:4" x14ac:dyDescent="0.25">
      <c r="A3831">
        <v>8</v>
      </c>
      <c r="B3831" t="str" cm="1">
        <f t="array" ref="B3831">_xlfn.IFS(Data!F3831 = "successful", "successful",Data!F3831="failed","unsuccessful",Data!F3831="canceled","unsuccessful",Data!F3831="live","live")</f>
        <v>successful</v>
      </c>
      <c r="C3831">
        <v>500</v>
      </c>
      <c r="D3831" t="str" cm="1">
        <f t="array" ref="D3831">_xlfn.IFS(C3831&lt;1000,"&lt;1000",AND(C3831&gt;=1000,C3831&lt;=4999),"1000 - 4999",AND(C3831&gt;=5000,C3831&lt;=9999),"5000 - 9999",AND(C3831&gt;=10000,C3831&lt;=14999),"10000 - 14999",AND(C3831&gt;=15000,C3831&lt;=19999),"15000 - 19999",AND(C3831&gt;=20000,C3831&lt;=24999),"20000 - 24999",AND(C3831&gt;=25000,C3831&lt;=29999),"25000 - 29999",AND(C3831&gt;=30000,C3831&lt;=34999),"30000 - 34999",AND(C3831&gt;=35000,C3831&lt;=39999),"35000 - 39999",AND(C3831&gt;=40000,C3831&lt;=44999),"40000 - 44999",AND(C3831&gt;=45000,C3831&lt;=49999),"45000 - 49999",C3831&gt;=50000,"50000 or more")</f>
        <v>&lt;1000</v>
      </c>
    </row>
    <row r="3832" spans="1:4" x14ac:dyDescent="0.25">
      <c r="A3832">
        <v>3</v>
      </c>
      <c r="B3832" t="str" cm="1">
        <f t="array" ref="B3832">_xlfn.IFS(Data!F3832 = "successful", "successful",Data!F3832="failed","unsuccessful",Data!F3832="canceled","unsuccessful",Data!F3832="live","live")</f>
        <v>successful</v>
      </c>
      <c r="C3832">
        <v>100</v>
      </c>
      <c r="D3832" t="str" cm="1">
        <f t="array" ref="D3832">_xlfn.IFS(C3832&lt;1000,"&lt;1000",AND(C3832&gt;=1000,C3832&lt;=4999),"1000 - 4999",AND(C3832&gt;=5000,C3832&lt;=9999),"5000 - 9999",AND(C3832&gt;=10000,C3832&lt;=14999),"10000 - 14999",AND(C3832&gt;=15000,C3832&lt;=19999),"15000 - 19999",AND(C3832&gt;=20000,C3832&lt;=24999),"20000 - 24999",AND(C3832&gt;=25000,C3832&lt;=29999),"25000 - 29999",AND(C3832&gt;=30000,C3832&lt;=34999),"30000 - 34999",AND(C3832&gt;=35000,C3832&lt;=39999),"35000 - 39999",AND(C3832&gt;=40000,C3832&lt;=44999),"40000 - 44999",AND(C3832&gt;=45000,C3832&lt;=49999),"45000 - 49999",C3832&gt;=50000,"50000 or more")</f>
        <v>&lt;1000</v>
      </c>
    </row>
    <row r="3833" spans="1:4" x14ac:dyDescent="0.25">
      <c r="A3833">
        <v>9</v>
      </c>
      <c r="B3833" t="str" cm="1">
        <f t="array" ref="B3833">_xlfn.IFS(Data!F3833 = "successful", "successful",Data!F3833="failed","unsuccessful",Data!F3833="canceled","unsuccessful",Data!F3833="live","live")</f>
        <v>successful</v>
      </c>
      <c r="C3833">
        <v>500</v>
      </c>
      <c r="D3833" t="str" cm="1">
        <f t="array" ref="D3833">_xlfn.IFS(C3833&lt;1000,"&lt;1000",AND(C3833&gt;=1000,C3833&lt;=4999),"1000 - 4999",AND(C3833&gt;=5000,C3833&lt;=9999),"5000 - 9999",AND(C3833&gt;=10000,C3833&lt;=14999),"10000 - 14999",AND(C3833&gt;=15000,C3833&lt;=19999),"15000 - 19999",AND(C3833&gt;=20000,C3833&lt;=24999),"20000 - 24999",AND(C3833&gt;=25000,C3833&lt;=29999),"25000 - 29999",AND(C3833&gt;=30000,C3833&lt;=34999),"30000 - 34999",AND(C3833&gt;=35000,C3833&lt;=39999),"35000 - 39999",AND(C3833&gt;=40000,C3833&lt;=44999),"40000 - 44999",AND(C3833&gt;=45000,C3833&lt;=49999),"45000 - 49999",C3833&gt;=50000,"50000 or more")</f>
        <v>&lt;1000</v>
      </c>
    </row>
    <row r="3834" spans="1:4" x14ac:dyDescent="0.25">
      <c r="A3834">
        <v>9</v>
      </c>
      <c r="B3834" t="str" cm="1">
        <f t="array" ref="B3834">_xlfn.IFS(Data!F3834 = "successful", "successful",Data!F3834="failed","unsuccessful",Data!F3834="canceled","unsuccessful",Data!F3834="live","live")</f>
        <v>successful</v>
      </c>
      <c r="C3834">
        <v>1200</v>
      </c>
      <c r="D3834" t="str" cm="1">
        <f t="array" ref="D3834">_xlfn.IFS(C3834&lt;1000,"&lt;1000",AND(C3834&gt;=1000,C3834&lt;=4999),"1000 - 4999",AND(C3834&gt;=5000,C3834&lt;=9999),"5000 - 9999",AND(C3834&gt;=10000,C3834&lt;=14999),"10000 - 14999",AND(C3834&gt;=15000,C3834&lt;=19999),"15000 - 19999",AND(C3834&gt;=20000,C3834&lt;=24999),"20000 - 24999",AND(C3834&gt;=25000,C3834&lt;=29999),"25000 - 29999",AND(C3834&gt;=30000,C3834&lt;=34999),"30000 - 34999",AND(C3834&gt;=35000,C3834&lt;=39999),"35000 - 39999",AND(C3834&gt;=40000,C3834&lt;=44999),"40000 - 44999",AND(C3834&gt;=45000,C3834&lt;=49999),"45000 - 49999",C3834&gt;=50000,"50000 or more")</f>
        <v>1000 - 4999</v>
      </c>
    </row>
    <row r="3835" spans="1:4" x14ac:dyDescent="0.25">
      <c r="A3835">
        <v>20</v>
      </c>
      <c r="B3835" t="str" cm="1">
        <f t="array" ref="B3835">_xlfn.IFS(Data!F3835 = "successful", "successful",Data!F3835="failed","unsuccessful",Data!F3835="canceled","unsuccessful",Data!F3835="live","live")</f>
        <v>successful</v>
      </c>
      <c r="C3835">
        <v>1200</v>
      </c>
      <c r="D3835" t="str" cm="1">
        <f t="array" ref="D3835">_xlfn.IFS(C3835&lt;1000,"&lt;1000",AND(C3835&gt;=1000,C3835&lt;=4999),"1000 - 4999",AND(C3835&gt;=5000,C3835&lt;=9999),"5000 - 9999",AND(C3835&gt;=10000,C3835&lt;=14999),"10000 - 14999",AND(C3835&gt;=15000,C3835&lt;=19999),"15000 - 19999",AND(C3835&gt;=20000,C3835&lt;=24999),"20000 - 24999",AND(C3835&gt;=25000,C3835&lt;=29999),"25000 - 29999",AND(C3835&gt;=30000,C3835&lt;=34999),"30000 - 34999",AND(C3835&gt;=35000,C3835&lt;=39999),"35000 - 39999",AND(C3835&gt;=40000,C3835&lt;=44999),"40000 - 44999",AND(C3835&gt;=45000,C3835&lt;=49999),"45000 - 49999",C3835&gt;=50000,"50000 or more")</f>
        <v>1000 - 4999</v>
      </c>
    </row>
    <row r="3836" spans="1:4" x14ac:dyDescent="0.25">
      <c r="A3836">
        <v>57</v>
      </c>
      <c r="B3836" t="str" cm="1">
        <f t="array" ref="B3836">_xlfn.IFS(Data!F3836 = "successful", "successful",Data!F3836="failed","unsuccessful",Data!F3836="canceled","unsuccessful",Data!F3836="live","live")</f>
        <v>successful</v>
      </c>
      <c r="C3836">
        <v>3000</v>
      </c>
      <c r="D3836" t="str" cm="1">
        <f t="array" ref="D3836">_xlfn.IFS(C3836&lt;1000,"&lt;1000",AND(C3836&gt;=1000,C3836&lt;=4999),"1000 - 4999",AND(C3836&gt;=5000,C3836&lt;=9999),"5000 - 9999",AND(C3836&gt;=10000,C3836&lt;=14999),"10000 - 14999",AND(C3836&gt;=15000,C3836&lt;=19999),"15000 - 19999",AND(C3836&gt;=20000,C3836&lt;=24999),"20000 - 24999",AND(C3836&gt;=25000,C3836&lt;=29999),"25000 - 29999",AND(C3836&gt;=30000,C3836&lt;=34999),"30000 - 34999",AND(C3836&gt;=35000,C3836&lt;=39999),"35000 - 39999",AND(C3836&gt;=40000,C3836&lt;=44999),"40000 - 44999",AND(C3836&gt;=45000,C3836&lt;=49999),"45000 - 49999",C3836&gt;=50000,"50000 or more")</f>
        <v>1000 - 4999</v>
      </c>
    </row>
    <row r="3837" spans="1:4" x14ac:dyDescent="0.25">
      <c r="A3837">
        <v>8</v>
      </c>
      <c r="B3837" t="str" cm="1">
        <f t="array" ref="B3837">_xlfn.IFS(Data!F3837 = "successful", "successful",Data!F3837="failed","unsuccessful",Data!F3837="canceled","unsuccessful",Data!F3837="live","live")</f>
        <v>successful</v>
      </c>
      <c r="C3837">
        <v>200</v>
      </c>
      <c r="D3837" t="str" cm="1">
        <f t="array" ref="D3837">_xlfn.IFS(C3837&lt;1000,"&lt;1000",AND(C3837&gt;=1000,C3837&lt;=4999),"1000 - 4999",AND(C3837&gt;=5000,C3837&lt;=9999),"5000 - 9999",AND(C3837&gt;=10000,C3837&lt;=14999),"10000 - 14999",AND(C3837&gt;=15000,C3837&lt;=19999),"15000 - 19999",AND(C3837&gt;=20000,C3837&lt;=24999),"20000 - 24999",AND(C3837&gt;=25000,C3837&lt;=29999),"25000 - 29999",AND(C3837&gt;=30000,C3837&lt;=34999),"30000 - 34999",AND(C3837&gt;=35000,C3837&lt;=39999),"35000 - 39999",AND(C3837&gt;=40000,C3837&lt;=44999),"40000 - 44999",AND(C3837&gt;=45000,C3837&lt;=49999),"45000 - 49999",C3837&gt;=50000,"50000 or more")</f>
        <v>&lt;1000</v>
      </c>
    </row>
    <row r="3838" spans="1:4" x14ac:dyDescent="0.25">
      <c r="A3838">
        <v>14</v>
      </c>
      <c r="B3838" t="str" cm="1">
        <f t="array" ref="B3838">_xlfn.IFS(Data!F3838 = "successful", "successful",Data!F3838="failed","unsuccessful",Data!F3838="canceled","unsuccessful",Data!F3838="live","live")</f>
        <v>successful</v>
      </c>
      <c r="C3838">
        <v>800</v>
      </c>
      <c r="D3838" t="str" cm="1">
        <f t="array" ref="D3838">_xlfn.IFS(C3838&lt;1000,"&lt;1000",AND(C3838&gt;=1000,C3838&lt;=4999),"1000 - 4999",AND(C3838&gt;=5000,C3838&lt;=9999),"5000 - 9999",AND(C3838&gt;=10000,C3838&lt;=14999),"10000 - 14999",AND(C3838&gt;=15000,C3838&lt;=19999),"15000 - 19999",AND(C3838&gt;=20000,C3838&lt;=24999),"20000 - 24999",AND(C3838&gt;=25000,C3838&lt;=29999),"25000 - 29999",AND(C3838&gt;=30000,C3838&lt;=34999),"30000 - 34999",AND(C3838&gt;=35000,C3838&lt;=39999),"35000 - 39999",AND(C3838&gt;=40000,C3838&lt;=44999),"40000 - 44999",AND(C3838&gt;=45000,C3838&lt;=49999),"45000 - 49999",C3838&gt;=50000,"50000 or more")</f>
        <v>&lt;1000</v>
      </c>
    </row>
    <row r="3839" spans="1:4" x14ac:dyDescent="0.25">
      <c r="A3839">
        <v>17</v>
      </c>
      <c r="B3839" t="str" cm="1">
        <f t="array" ref="B3839">_xlfn.IFS(Data!F3839 = "successful", "successful",Data!F3839="failed","unsuccessful",Data!F3839="canceled","unsuccessful",Data!F3839="live","live")</f>
        <v>successful</v>
      </c>
      <c r="C3839">
        <v>2000</v>
      </c>
      <c r="D3839" t="str" cm="1">
        <f t="array" ref="D3839">_xlfn.IFS(C3839&lt;1000,"&lt;1000",AND(C3839&gt;=1000,C3839&lt;=4999),"1000 - 4999",AND(C3839&gt;=5000,C3839&lt;=9999),"5000 - 9999",AND(C3839&gt;=10000,C3839&lt;=14999),"10000 - 14999",AND(C3839&gt;=15000,C3839&lt;=19999),"15000 - 19999",AND(C3839&gt;=20000,C3839&lt;=24999),"20000 - 24999",AND(C3839&gt;=25000,C3839&lt;=29999),"25000 - 29999",AND(C3839&gt;=30000,C3839&lt;=34999),"30000 - 34999",AND(C3839&gt;=35000,C3839&lt;=39999),"35000 - 39999",AND(C3839&gt;=40000,C3839&lt;=44999),"40000 - 44999",AND(C3839&gt;=45000,C3839&lt;=49999),"45000 - 49999",C3839&gt;=50000,"50000 or more")</f>
        <v>1000 - 4999</v>
      </c>
    </row>
    <row r="3840" spans="1:4" x14ac:dyDescent="0.25">
      <c r="A3840">
        <v>100</v>
      </c>
      <c r="B3840" t="str" cm="1">
        <f t="array" ref="B3840">_xlfn.IFS(Data!F3840 = "successful", "successful",Data!F3840="failed","unsuccessful",Data!F3840="canceled","unsuccessful",Data!F3840="live","live")</f>
        <v>successful</v>
      </c>
      <c r="C3840">
        <v>100000</v>
      </c>
      <c r="D3840" t="str" cm="1">
        <f t="array" ref="D3840">_xlfn.IFS(C3840&lt;1000,"&lt;1000",AND(C3840&gt;=1000,C3840&lt;=4999),"1000 - 4999",AND(C3840&gt;=5000,C3840&lt;=9999),"5000 - 9999",AND(C3840&gt;=10000,C3840&lt;=14999),"10000 - 14999",AND(C3840&gt;=15000,C3840&lt;=19999),"15000 - 19999",AND(C3840&gt;=20000,C3840&lt;=24999),"20000 - 24999",AND(C3840&gt;=25000,C3840&lt;=29999),"25000 - 29999",AND(C3840&gt;=30000,C3840&lt;=34999),"30000 - 34999",AND(C3840&gt;=35000,C3840&lt;=39999),"35000 - 39999",AND(C3840&gt;=40000,C3840&lt;=44999),"40000 - 44999",AND(C3840&gt;=45000,C3840&lt;=49999),"45000 - 49999",C3840&gt;=50000,"50000 or more")</f>
        <v>50000 or more</v>
      </c>
    </row>
    <row r="3841" spans="1:4" x14ac:dyDescent="0.25">
      <c r="A3841">
        <v>32</v>
      </c>
      <c r="B3841" t="str" cm="1">
        <f t="array" ref="B3841">_xlfn.IFS(Data!F3841 = "successful", "successful",Data!F3841="failed","unsuccessful",Data!F3841="canceled","unsuccessful",Data!F3841="live","live")</f>
        <v>successful</v>
      </c>
      <c r="C3841">
        <v>2000</v>
      </c>
      <c r="D3841" t="str" cm="1">
        <f t="array" ref="D3841">_xlfn.IFS(C3841&lt;1000,"&lt;1000",AND(C3841&gt;=1000,C3841&lt;=4999),"1000 - 4999",AND(C3841&gt;=5000,C3841&lt;=9999),"5000 - 9999",AND(C3841&gt;=10000,C3841&lt;=14999),"10000 - 14999",AND(C3841&gt;=15000,C3841&lt;=19999),"15000 - 19999",AND(C3841&gt;=20000,C3841&lt;=24999),"20000 - 24999",AND(C3841&gt;=25000,C3841&lt;=29999),"25000 - 29999",AND(C3841&gt;=30000,C3841&lt;=34999),"30000 - 34999",AND(C3841&gt;=35000,C3841&lt;=39999),"35000 - 39999",AND(C3841&gt;=40000,C3841&lt;=44999),"40000 - 44999",AND(C3841&gt;=45000,C3841&lt;=49999),"45000 - 49999",C3841&gt;=50000,"50000 or more")</f>
        <v>1000 - 4999</v>
      </c>
    </row>
    <row r="3842" spans="1:4" x14ac:dyDescent="0.25">
      <c r="A3842">
        <v>3</v>
      </c>
      <c r="B3842" t="str" cm="1">
        <f t="array" ref="B3842">_xlfn.IFS(Data!F3842 = "successful", "successful",Data!F3842="failed","unsuccessful",Data!F3842="canceled","unsuccessful",Data!F3842="live","live")</f>
        <v>successful</v>
      </c>
      <c r="C3842">
        <v>1</v>
      </c>
      <c r="D3842" t="str" cm="1">
        <f t="array" ref="D3842">_xlfn.IFS(C3842&lt;1000,"&lt;1000",AND(C3842&gt;=1000,C3842&lt;=4999),"1000 - 4999",AND(C3842&gt;=5000,C3842&lt;=9999),"5000 - 9999",AND(C3842&gt;=10000,C3842&lt;=14999),"10000 - 14999",AND(C3842&gt;=15000,C3842&lt;=19999),"15000 - 19999",AND(C3842&gt;=20000,C3842&lt;=24999),"20000 - 24999",AND(C3842&gt;=25000,C3842&lt;=29999),"25000 - 29999",AND(C3842&gt;=30000,C3842&lt;=34999),"30000 - 34999",AND(C3842&gt;=35000,C3842&lt;=39999),"35000 - 39999",AND(C3842&gt;=40000,C3842&lt;=44999),"40000 - 44999",AND(C3842&gt;=45000,C3842&lt;=49999),"45000 - 49999",C3842&gt;=50000,"50000 or more")</f>
        <v>&lt;1000</v>
      </c>
    </row>
    <row r="3843" spans="1:4" x14ac:dyDescent="0.25">
      <c r="A3843">
        <v>34</v>
      </c>
      <c r="B3843" t="str" cm="1">
        <f t="array" ref="B3843">_xlfn.IFS(Data!F3843 = "successful", "successful",Data!F3843="failed","unsuccessful",Data!F3843="canceled","unsuccessful",Data!F3843="live","live")</f>
        <v>unsuccessful</v>
      </c>
      <c r="C3843">
        <v>10000</v>
      </c>
      <c r="D3843" t="str" cm="1">
        <f t="array" ref="D3843">_xlfn.IFS(C3843&lt;1000,"&lt;1000",AND(C3843&gt;=1000,C3843&lt;=4999),"1000 - 4999",AND(C3843&gt;=5000,C3843&lt;=9999),"5000 - 9999",AND(C3843&gt;=10000,C3843&lt;=14999),"10000 - 14999",AND(C3843&gt;=15000,C3843&lt;=19999),"15000 - 19999",AND(C3843&gt;=20000,C3843&lt;=24999),"20000 - 24999",AND(C3843&gt;=25000,C3843&lt;=29999),"25000 - 29999",AND(C3843&gt;=30000,C3843&lt;=34999),"30000 - 34999",AND(C3843&gt;=35000,C3843&lt;=39999),"35000 - 39999",AND(C3843&gt;=40000,C3843&lt;=44999),"40000 - 44999",AND(C3843&gt;=45000,C3843&lt;=49999),"45000 - 49999",C3843&gt;=50000,"50000 or more")</f>
        <v>10000 - 14999</v>
      </c>
    </row>
    <row r="3844" spans="1:4" x14ac:dyDescent="0.25">
      <c r="A3844">
        <v>23</v>
      </c>
      <c r="B3844" t="str" cm="1">
        <f t="array" ref="B3844">_xlfn.IFS(Data!F3844 = "successful", "successful",Data!F3844="failed","unsuccessful",Data!F3844="canceled","unsuccessful",Data!F3844="live","live")</f>
        <v>unsuccessful</v>
      </c>
      <c r="C3844">
        <v>5000</v>
      </c>
      <c r="D3844" t="str" cm="1">
        <f t="array" ref="D3844">_xlfn.IFS(C3844&lt;1000,"&lt;1000",AND(C3844&gt;=1000,C3844&lt;=4999),"1000 - 4999",AND(C3844&gt;=5000,C3844&lt;=9999),"5000 - 9999",AND(C3844&gt;=10000,C3844&lt;=14999),"10000 - 14999",AND(C3844&gt;=15000,C3844&lt;=19999),"15000 - 19999",AND(C3844&gt;=20000,C3844&lt;=24999),"20000 - 24999",AND(C3844&gt;=25000,C3844&lt;=29999),"25000 - 29999",AND(C3844&gt;=30000,C3844&lt;=34999),"30000 - 34999",AND(C3844&gt;=35000,C3844&lt;=39999),"35000 - 39999",AND(C3844&gt;=40000,C3844&lt;=44999),"40000 - 44999",AND(C3844&gt;=45000,C3844&lt;=49999),"45000 - 49999",C3844&gt;=50000,"50000 or more")</f>
        <v>5000 - 9999</v>
      </c>
    </row>
    <row r="3845" spans="1:4" x14ac:dyDescent="0.25">
      <c r="A3845">
        <v>19</v>
      </c>
      <c r="B3845" t="str" cm="1">
        <f t="array" ref="B3845">_xlfn.IFS(Data!F3845 = "successful", "successful",Data!F3845="failed","unsuccessful",Data!F3845="canceled","unsuccessful",Data!F3845="live","live")</f>
        <v>unsuccessful</v>
      </c>
      <c r="C3845">
        <v>5000</v>
      </c>
      <c r="D3845" t="str" cm="1">
        <f t="array" ref="D3845">_xlfn.IFS(C3845&lt;1000,"&lt;1000",AND(C3845&gt;=1000,C3845&lt;=4999),"1000 - 4999",AND(C3845&gt;=5000,C3845&lt;=9999),"5000 - 9999",AND(C3845&gt;=10000,C3845&lt;=14999),"10000 - 14999",AND(C3845&gt;=15000,C3845&lt;=19999),"15000 - 19999",AND(C3845&gt;=20000,C3845&lt;=24999),"20000 - 24999",AND(C3845&gt;=25000,C3845&lt;=29999),"25000 - 29999",AND(C3845&gt;=30000,C3845&lt;=34999),"30000 - 34999",AND(C3845&gt;=35000,C3845&lt;=39999),"35000 - 39999",AND(C3845&gt;=40000,C3845&lt;=44999),"40000 - 44999",AND(C3845&gt;=45000,C3845&lt;=49999),"45000 - 49999",C3845&gt;=50000,"50000 or more")</f>
        <v>5000 - 9999</v>
      </c>
    </row>
    <row r="3846" spans="1:4" x14ac:dyDescent="0.25">
      <c r="A3846">
        <v>50</v>
      </c>
      <c r="B3846" t="str" cm="1">
        <f t="array" ref="B3846">_xlfn.IFS(Data!F3846 = "successful", "successful",Data!F3846="failed","unsuccessful",Data!F3846="canceled","unsuccessful",Data!F3846="live","live")</f>
        <v>unsuccessful</v>
      </c>
      <c r="C3846">
        <v>9800</v>
      </c>
      <c r="D3846" t="str" cm="1">
        <f t="array" ref="D3846">_xlfn.IFS(C3846&lt;1000,"&lt;1000",AND(C3846&gt;=1000,C3846&lt;=4999),"1000 - 4999",AND(C3846&gt;=5000,C3846&lt;=9999),"5000 - 9999",AND(C3846&gt;=10000,C3846&lt;=14999),"10000 - 14999",AND(C3846&gt;=15000,C3846&lt;=19999),"15000 - 19999",AND(C3846&gt;=20000,C3846&lt;=24999),"20000 - 24999",AND(C3846&gt;=25000,C3846&lt;=29999),"25000 - 29999",AND(C3846&gt;=30000,C3846&lt;=34999),"30000 - 34999",AND(C3846&gt;=35000,C3846&lt;=39999),"35000 - 39999",AND(C3846&gt;=40000,C3846&lt;=44999),"40000 - 44999",AND(C3846&gt;=45000,C3846&lt;=49999),"45000 - 49999",C3846&gt;=50000,"50000 or more")</f>
        <v>5000 - 9999</v>
      </c>
    </row>
    <row r="3847" spans="1:4" x14ac:dyDescent="0.25">
      <c r="A3847">
        <v>12</v>
      </c>
      <c r="B3847" t="str" cm="1">
        <f t="array" ref="B3847">_xlfn.IFS(Data!F3847 = "successful", "successful",Data!F3847="failed","unsuccessful",Data!F3847="canceled","unsuccessful",Data!F3847="live","live")</f>
        <v>unsuccessful</v>
      </c>
      <c r="C3847">
        <v>40000</v>
      </c>
      <c r="D3847" t="str" cm="1">
        <f t="array" ref="D3847">_xlfn.IFS(C3847&lt;1000,"&lt;1000",AND(C3847&gt;=1000,C3847&lt;=4999),"1000 - 4999",AND(C3847&gt;=5000,C3847&lt;=9999),"5000 - 9999",AND(C3847&gt;=10000,C3847&lt;=14999),"10000 - 14999",AND(C3847&gt;=15000,C3847&lt;=19999),"15000 - 19999",AND(C3847&gt;=20000,C3847&lt;=24999),"20000 - 24999",AND(C3847&gt;=25000,C3847&lt;=29999),"25000 - 29999",AND(C3847&gt;=30000,C3847&lt;=34999),"30000 - 34999",AND(C3847&gt;=35000,C3847&lt;=39999),"35000 - 39999",AND(C3847&gt;=40000,C3847&lt;=44999),"40000 - 44999",AND(C3847&gt;=45000,C3847&lt;=49999),"45000 - 49999",C3847&gt;=50000,"50000 or more")</f>
        <v>40000 - 44999</v>
      </c>
    </row>
    <row r="3848" spans="1:4" x14ac:dyDescent="0.25">
      <c r="A3848">
        <v>8</v>
      </c>
      <c r="B3848" t="str" cm="1">
        <f t="array" ref="B3848">_xlfn.IFS(Data!F3848 = "successful", "successful",Data!F3848="failed","unsuccessful",Data!F3848="canceled","unsuccessful",Data!F3848="live","live")</f>
        <v>unsuccessful</v>
      </c>
      <c r="C3848">
        <v>7000</v>
      </c>
      <c r="D3848" t="str" cm="1">
        <f t="array" ref="D3848">_xlfn.IFS(C3848&lt;1000,"&lt;1000",AND(C3848&gt;=1000,C3848&lt;=4999),"1000 - 4999",AND(C3848&gt;=5000,C3848&lt;=9999),"5000 - 9999",AND(C3848&gt;=10000,C3848&lt;=14999),"10000 - 14999",AND(C3848&gt;=15000,C3848&lt;=19999),"15000 - 19999",AND(C3848&gt;=20000,C3848&lt;=24999),"20000 - 24999",AND(C3848&gt;=25000,C3848&lt;=29999),"25000 - 29999",AND(C3848&gt;=30000,C3848&lt;=34999),"30000 - 34999",AND(C3848&gt;=35000,C3848&lt;=39999),"35000 - 39999",AND(C3848&gt;=40000,C3848&lt;=44999),"40000 - 44999",AND(C3848&gt;=45000,C3848&lt;=49999),"45000 - 49999",C3848&gt;=50000,"50000 or more")</f>
        <v>5000 - 9999</v>
      </c>
    </row>
    <row r="3849" spans="1:4" x14ac:dyDescent="0.25">
      <c r="A3849">
        <v>9</v>
      </c>
      <c r="B3849" t="str" cm="1">
        <f t="array" ref="B3849">_xlfn.IFS(Data!F3849 = "successful", "successful",Data!F3849="failed","unsuccessful",Data!F3849="canceled","unsuccessful",Data!F3849="live","live")</f>
        <v>unsuccessful</v>
      </c>
      <c r="C3849">
        <v>10500</v>
      </c>
      <c r="D3849" t="str" cm="1">
        <f t="array" ref="D3849">_xlfn.IFS(C3849&lt;1000,"&lt;1000",AND(C3849&gt;=1000,C3849&lt;=4999),"1000 - 4999",AND(C3849&gt;=5000,C3849&lt;=9999),"5000 - 9999",AND(C3849&gt;=10000,C3849&lt;=14999),"10000 - 14999",AND(C3849&gt;=15000,C3849&lt;=19999),"15000 - 19999",AND(C3849&gt;=20000,C3849&lt;=24999),"20000 - 24999",AND(C3849&gt;=25000,C3849&lt;=29999),"25000 - 29999",AND(C3849&gt;=30000,C3849&lt;=34999),"30000 - 34999",AND(C3849&gt;=35000,C3849&lt;=39999),"35000 - 39999",AND(C3849&gt;=40000,C3849&lt;=44999),"40000 - 44999",AND(C3849&gt;=45000,C3849&lt;=49999),"45000 - 49999",C3849&gt;=50000,"50000 or more")</f>
        <v>10000 - 14999</v>
      </c>
    </row>
    <row r="3850" spans="1:4" x14ac:dyDescent="0.25">
      <c r="A3850">
        <v>43</v>
      </c>
      <c r="B3850" t="str" cm="1">
        <f t="array" ref="B3850">_xlfn.IFS(Data!F3850 = "successful", "successful",Data!F3850="failed","unsuccessful",Data!F3850="canceled","unsuccessful",Data!F3850="live","live")</f>
        <v>unsuccessful</v>
      </c>
      <c r="C3850">
        <v>13000</v>
      </c>
      <c r="D3850" t="str" cm="1">
        <f t="array" ref="D3850">_xlfn.IFS(C3850&lt;1000,"&lt;1000",AND(C3850&gt;=1000,C3850&lt;=4999),"1000 - 4999",AND(C3850&gt;=5000,C3850&lt;=9999),"5000 - 9999",AND(C3850&gt;=10000,C3850&lt;=14999),"10000 - 14999",AND(C3850&gt;=15000,C3850&lt;=19999),"15000 - 19999",AND(C3850&gt;=20000,C3850&lt;=24999),"20000 - 24999",AND(C3850&gt;=25000,C3850&lt;=29999),"25000 - 29999",AND(C3850&gt;=30000,C3850&lt;=34999),"30000 - 34999",AND(C3850&gt;=35000,C3850&lt;=39999),"35000 - 39999",AND(C3850&gt;=40000,C3850&lt;=44999),"40000 - 44999",AND(C3850&gt;=45000,C3850&lt;=49999),"45000 - 49999",C3850&gt;=50000,"50000 or more")</f>
        <v>10000 - 14999</v>
      </c>
    </row>
    <row r="3851" spans="1:4" x14ac:dyDescent="0.25">
      <c r="A3851">
        <v>28</v>
      </c>
      <c r="B3851" t="str" cm="1">
        <f t="array" ref="B3851">_xlfn.IFS(Data!F3851 = "successful", "successful",Data!F3851="failed","unsuccessful",Data!F3851="canceled","unsuccessful",Data!F3851="live","live")</f>
        <v>unsuccessful</v>
      </c>
      <c r="C3851">
        <v>30000</v>
      </c>
      <c r="D3851" t="str" cm="1">
        <f t="array" ref="D3851">_xlfn.IFS(C3851&lt;1000,"&lt;1000",AND(C3851&gt;=1000,C3851&lt;=4999),"1000 - 4999",AND(C3851&gt;=5000,C3851&lt;=9999),"5000 - 9999",AND(C3851&gt;=10000,C3851&lt;=14999),"10000 - 14999",AND(C3851&gt;=15000,C3851&lt;=19999),"15000 - 19999",AND(C3851&gt;=20000,C3851&lt;=24999),"20000 - 24999",AND(C3851&gt;=25000,C3851&lt;=29999),"25000 - 29999",AND(C3851&gt;=30000,C3851&lt;=34999),"30000 - 34999",AND(C3851&gt;=35000,C3851&lt;=39999),"35000 - 39999",AND(C3851&gt;=40000,C3851&lt;=44999),"40000 - 44999",AND(C3851&gt;=45000,C3851&lt;=49999),"45000 - 49999",C3851&gt;=50000,"50000 or more")</f>
        <v>30000 - 34999</v>
      </c>
    </row>
    <row r="3852" spans="1:4" x14ac:dyDescent="0.25">
      <c r="A3852">
        <v>4</v>
      </c>
      <c r="B3852" t="str" cm="1">
        <f t="array" ref="B3852">_xlfn.IFS(Data!F3852 = "successful", "successful",Data!F3852="failed","unsuccessful",Data!F3852="canceled","unsuccessful",Data!F3852="live","live")</f>
        <v>unsuccessful</v>
      </c>
      <c r="C3852">
        <v>1000</v>
      </c>
      <c r="D3852" t="str" cm="1">
        <f t="array" ref="D3852">_xlfn.IFS(C3852&lt;1000,"&lt;1000",AND(C3852&gt;=1000,C3852&lt;=4999),"1000 - 4999",AND(C3852&gt;=5000,C3852&lt;=9999),"5000 - 9999",AND(C3852&gt;=10000,C3852&lt;=14999),"10000 - 14999",AND(C3852&gt;=15000,C3852&lt;=19999),"15000 - 19999",AND(C3852&gt;=20000,C3852&lt;=24999),"20000 - 24999",AND(C3852&gt;=25000,C3852&lt;=29999),"25000 - 29999",AND(C3852&gt;=30000,C3852&lt;=34999),"30000 - 34999",AND(C3852&gt;=35000,C3852&lt;=39999),"35000 - 39999",AND(C3852&gt;=40000,C3852&lt;=44999),"40000 - 44999",AND(C3852&gt;=45000,C3852&lt;=49999),"45000 - 49999",C3852&gt;=50000,"50000 or more")</f>
        <v>1000 - 4999</v>
      </c>
    </row>
    <row r="3853" spans="1:4" x14ac:dyDescent="0.25">
      <c r="A3853">
        <v>24</v>
      </c>
      <c r="B3853" t="str" cm="1">
        <f t="array" ref="B3853">_xlfn.IFS(Data!F3853 = "successful", "successful",Data!F3853="failed","unsuccessful",Data!F3853="canceled","unsuccessful",Data!F3853="live","live")</f>
        <v>unsuccessful</v>
      </c>
      <c r="C3853">
        <v>2500</v>
      </c>
      <c r="D3853" t="str" cm="1">
        <f t="array" ref="D3853">_xlfn.IFS(C3853&lt;1000,"&lt;1000",AND(C3853&gt;=1000,C3853&lt;=4999),"1000 - 4999",AND(C3853&gt;=5000,C3853&lt;=9999),"5000 - 9999",AND(C3853&gt;=10000,C3853&lt;=14999),"10000 - 14999",AND(C3853&gt;=15000,C3853&lt;=19999),"15000 - 19999",AND(C3853&gt;=20000,C3853&lt;=24999),"20000 - 24999",AND(C3853&gt;=25000,C3853&lt;=29999),"25000 - 29999",AND(C3853&gt;=30000,C3853&lt;=34999),"30000 - 34999",AND(C3853&gt;=35000,C3853&lt;=39999),"35000 - 39999",AND(C3853&gt;=40000,C3853&lt;=44999),"40000 - 44999",AND(C3853&gt;=45000,C3853&lt;=49999),"45000 - 49999",C3853&gt;=50000,"50000 or more")</f>
        <v>1000 - 4999</v>
      </c>
    </row>
    <row r="3854" spans="1:4" x14ac:dyDescent="0.25">
      <c r="A3854">
        <v>2</v>
      </c>
      <c r="B3854" t="str" cm="1">
        <f t="array" ref="B3854">_xlfn.IFS(Data!F3854 = "successful", "successful",Data!F3854="failed","unsuccessful",Data!F3854="canceled","unsuccessful",Data!F3854="live","live")</f>
        <v>unsuccessful</v>
      </c>
      <c r="C3854">
        <v>10000</v>
      </c>
      <c r="D3854" t="str" cm="1">
        <f t="array" ref="D3854">_xlfn.IFS(C3854&lt;1000,"&lt;1000",AND(C3854&gt;=1000,C3854&lt;=4999),"1000 - 4999",AND(C3854&gt;=5000,C3854&lt;=9999),"5000 - 9999",AND(C3854&gt;=10000,C3854&lt;=14999),"10000 - 14999",AND(C3854&gt;=15000,C3854&lt;=19999),"15000 - 19999",AND(C3854&gt;=20000,C3854&lt;=24999),"20000 - 24999",AND(C3854&gt;=25000,C3854&lt;=29999),"25000 - 29999",AND(C3854&gt;=30000,C3854&lt;=34999),"30000 - 34999",AND(C3854&gt;=35000,C3854&lt;=39999),"35000 - 39999",AND(C3854&gt;=40000,C3854&lt;=44999),"40000 - 44999",AND(C3854&gt;=45000,C3854&lt;=49999),"45000 - 49999",C3854&gt;=50000,"50000 or more")</f>
        <v>10000 - 14999</v>
      </c>
    </row>
    <row r="3855" spans="1:4" x14ac:dyDescent="0.25">
      <c r="A3855">
        <v>2</v>
      </c>
      <c r="B3855" t="str" cm="1">
        <f t="array" ref="B3855">_xlfn.IFS(Data!F3855 = "successful", "successful",Data!F3855="failed","unsuccessful",Data!F3855="canceled","unsuccessful",Data!F3855="live","live")</f>
        <v>unsuccessful</v>
      </c>
      <c r="C3855">
        <v>100000</v>
      </c>
      <c r="D3855" t="str" cm="1">
        <f t="array" ref="D3855">_xlfn.IFS(C3855&lt;1000,"&lt;1000",AND(C3855&gt;=1000,C3855&lt;=4999),"1000 - 4999",AND(C3855&gt;=5000,C3855&lt;=9999),"5000 - 9999",AND(C3855&gt;=10000,C3855&lt;=14999),"10000 - 14999",AND(C3855&gt;=15000,C3855&lt;=19999),"15000 - 19999",AND(C3855&gt;=20000,C3855&lt;=24999),"20000 - 24999",AND(C3855&gt;=25000,C3855&lt;=29999),"25000 - 29999",AND(C3855&gt;=30000,C3855&lt;=34999),"30000 - 34999",AND(C3855&gt;=35000,C3855&lt;=39999),"35000 - 39999",AND(C3855&gt;=40000,C3855&lt;=44999),"40000 - 44999",AND(C3855&gt;=45000,C3855&lt;=49999),"45000 - 49999",C3855&gt;=50000,"50000 or more")</f>
        <v>50000 or more</v>
      </c>
    </row>
    <row r="3856" spans="1:4" x14ac:dyDescent="0.25">
      <c r="A3856">
        <v>20</v>
      </c>
      <c r="B3856" t="str" cm="1">
        <f t="array" ref="B3856">_xlfn.IFS(Data!F3856 = "successful", "successful",Data!F3856="failed","unsuccessful",Data!F3856="canceled","unsuccessful",Data!F3856="live","live")</f>
        <v>unsuccessful</v>
      </c>
      <c r="C3856">
        <v>11000</v>
      </c>
      <c r="D3856" t="str" cm="1">
        <f t="array" ref="D3856">_xlfn.IFS(C3856&lt;1000,"&lt;1000",AND(C3856&gt;=1000,C3856&lt;=4999),"1000 - 4999",AND(C3856&gt;=5000,C3856&lt;=9999),"5000 - 9999",AND(C3856&gt;=10000,C3856&lt;=14999),"10000 - 14999",AND(C3856&gt;=15000,C3856&lt;=19999),"15000 - 19999",AND(C3856&gt;=20000,C3856&lt;=24999),"20000 - 24999",AND(C3856&gt;=25000,C3856&lt;=29999),"25000 - 29999",AND(C3856&gt;=30000,C3856&lt;=34999),"30000 - 34999",AND(C3856&gt;=35000,C3856&lt;=39999),"35000 - 39999",AND(C3856&gt;=40000,C3856&lt;=44999),"40000 - 44999",AND(C3856&gt;=45000,C3856&lt;=49999),"45000 - 49999",C3856&gt;=50000,"50000 or more")</f>
        <v>10000 - 14999</v>
      </c>
    </row>
    <row r="3857" spans="1:4" x14ac:dyDescent="0.25">
      <c r="A3857">
        <v>1</v>
      </c>
      <c r="B3857" t="str" cm="1">
        <f t="array" ref="B3857">_xlfn.IFS(Data!F3857 = "successful", "successful",Data!F3857="failed","unsuccessful",Data!F3857="canceled","unsuccessful",Data!F3857="live","live")</f>
        <v>unsuccessful</v>
      </c>
      <c r="C3857">
        <v>1000</v>
      </c>
      <c r="D3857" t="str" cm="1">
        <f t="array" ref="D3857">_xlfn.IFS(C3857&lt;1000,"&lt;1000",AND(C3857&gt;=1000,C3857&lt;=4999),"1000 - 4999",AND(C3857&gt;=5000,C3857&lt;=9999),"5000 - 9999",AND(C3857&gt;=10000,C3857&lt;=14999),"10000 - 14999",AND(C3857&gt;=15000,C3857&lt;=19999),"15000 - 19999",AND(C3857&gt;=20000,C3857&lt;=24999),"20000 - 24999",AND(C3857&gt;=25000,C3857&lt;=29999),"25000 - 29999",AND(C3857&gt;=30000,C3857&lt;=34999),"30000 - 34999",AND(C3857&gt;=35000,C3857&lt;=39999),"35000 - 39999",AND(C3857&gt;=40000,C3857&lt;=44999),"40000 - 44999",AND(C3857&gt;=45000,C3857&lt;=49999),"45000 - 49999",C3857&gt;=50000,"50000 or more")</f>
        <v>1000 - 4999</v>
      </c>
    </row>
    <row r="3858" spans="1:4" x14ac:dyDescent="0.25">
      <c r="A3858">
        <v>1</v>
      </c>
      <c r="B3858" t="str" cm="1">
        <f t="array" ref="B3858">_xlfn.IFS(Data!F3858 = "successful", "successful",Data!F3858="failed","unsuccessful",Data!F3858="canceled","unsuccessful",Data!F3858="live","live")</f>
        <v>unsuccessful</v>
      </c>
      <c r="C3858">
        <v>5000</v>
      </c>
      <c r="D3858" t="str" cm="1">
        <f t="array" ref="D3858">_xlfn.IFS(C3858&lt;1000,"&lt;1000",AND(C3858&gt;=1000,C3858&lt;=4999),"1000 - 4999",AND(C3858&gt;=5000,C3858&lt;=9999),"5000 - 9999",AND(C3858&gt;=10000,C3858&lt;=14999),"10000 - 14999",AND(C3858&gt;=15000,C3858&lt;=19999),"15000 - 19999",AND(C3858&gt;=20000,C3858&lt;=24999),"20000 - 24999",AND(C3858&gt;=25000,C3858&lt;=29999),"25000 - 29999",AND(C3858&gt;=30000,C3858&lt;=34999),"30000 - 34999",AND(C3858&gt;=35000,C3858&lt;=39999),"35000 - 39999",AND(C3858&gt;=40000,C3858&lt;=44999),"40000 - 44999",AND(C3858&gt;=45000,C3858&lt;=49999),"45000 - 49999",C3858&gt;=50000,"50000 or more")</f>
        <v>5000 - 9999</v>
      </c>
    </row>
    <row r="3859" spans="1:4" x14ac:dyDescent="0.25">
      <c r="A3859">
        <v>4</v>
      </c>
      <c r="B3859" t="str" cm="1">
        <f t="array" ref="B3859">_xlfn.IFS(Data!F3859 = "successful", "successful",Data!F3859="failed","unsuccessful",Data!F3859="canceled","unsuccessful",Data!F3859="live","live")</f>
        <v>unsuccessful</v>
      </c>
      <c r="C3859">
        <v>5000</v>
      </c>
      <c r="D3859" t="str" cm="1">
        <f t="array" ref="D3859">_xlfn.IFS(C3859&lt;1000,"&lt;1000",AND(C3859&gt;=1000,C3859&lt;=4999),"1000 - 4999",AND(C3859&gt;=5000,C3859&lt;=9999),"5000 - 9999",AND(C3859&gt;=10000,C3859&lt;=14999),"10000 - 14999",AND(C3859&gt;=15000,C3859&lt;=19999),"15000 - 19999",AND(C3859&gt;=20000,C3859&lt;=24999),"20000 - 24999",AND(C3859&gt;=25000,C3859&lt;=29999),"25000 - 29999",AND(C3859&gt;=30000,C3859&lt;=34999),"30000 - 34999",AND(C3859&gt;=35000,C3859&lt;=39999),"35000 - 39999",AND(C3859&gt;=40000,C3859&lt;=44999),"40000 - 44999",AND(C3859&gt;=45000,C3859&lt;=49999),"45000 - 49999",C3859&gt;=50000,"50000 or more")</f>
        <v>5000 - 9999</v>
      </c>
    </row>
    <row r="3860" spans="1:4" x14ac:dyDescent="0.25">
      <c r="A3860">
        <v>1</v>
      </c>
      <c r="B3860" t="str" cm="1">
        <f t="array" ref="B3860">_xlfn.IFS(Data!F3860 = "successful", "successful",Data!F3860="failed","unsuccessful",Data!F3860="canceled","unsuccessful",Data!F3860="live","live")</f>
        <v>unsuccessful</v>
      </c>
      <c r="C3860">
        <v>500</v>
      </c>
      <c r="D3860" t="str" cm="1">
        <f t="array" ref="D3860">_xlfn.IFS(C3860&lt;1000,"&lt;1000",AND(C3860&gt;=1000,C3860&lt;=4999),"1000 - 4999",AND(C3860&gt;=5000,C3860&lt;=9999),"5000 - 9999",AND(C3860&gt;=10000,C3860&lt;=14999),"10000 - 14999",AND(C3860&gt;=15000,C3860&lt;=19999),"15000 - 19999",AND(C3860&gt;=20000,C3860&lt;=24999),"20000 - 24999",AND(C3860&gt;=25000,C3860&lt;=29999),"25000 - 29999",AND(C3860&gt;=30000,C3860&lt;=34999),"30000 - 34999",AND(C3860&gt;=35000,C3860&lt;=39999),"35000 - 39999",AND(C3860&gt;=40000,C3860&lt;=44999),"40000 - 44999",AND(C3860&gt;=45000,C3860&lt;=49999),"45000 - 49999",C3860&gt;=50000,"50000 or more")</f>
        <v>&lt;1000</v>
      </c>
    </row>
    <row r="3861" spans="1:4" x14ac:dyDescent="0.25">
      <c r="A3861">
        <v>1</v>
      </c>
      <c r="B3861" t="str" cm="1">
        <f t="array" ref="B3861">_xlfn.IFS(Data!F3861 = "successful", "successful",Data!F3861="failed","unsuccessful",Data!F3861="canceled","unsuccessful",Data!F3861="live","live")</f>
        <v>unsuccessful</v>
      </c>
      <c r="C3861">
        <v>2500</v>
      </c>
      <c r="D3861" t="str" cm="1">
        <f t="array" ref="D3861">_xlfn.IFS(C3861&lt;1000,"&lt;1000",AND(C3861&gt;=1000,C3861&lt;=4999),"1000 - 4999",AND(C3861&gt;=5000,C3861&lt;=9999),"5000 - 9999",AND(C3861&gt;=10000,C3861&lt;=14999),"10000 - 14999",AND(C3861&gt;=15000,C3861&lt;=19999),"15000 - 19999",AND(C3861&gt;=20000,C3861&lt;=24999),"20000 - 24999",AND(C3861&gt;=25000,C3861&lt;=29999),"25000 - 29999",AND(C3861&gt;=30000,C3861&lt;=34999),"30000 - 34999",AND(C3861&gt;=35000,C3861&lt;=39999),"35000 - 39999",AND(C3861&gt;=40000,C3861&lt;=44999),"40000 - 44999",AND(C3861&gt;=45000,C3861&lt;=49999),"45000 - 49999",C3861&gt;=50000,"50000 or more")</f>
        <v>1000 - 4999</v>
      </c>
    </row>
    <row r="3862" spans="1:4" x14ac:dyDescent="0.25">
      <c r="A3862">
        <v>13</v>
      </c>
      <c r="B3862" t="str" cm="1">
        <f t="array" ref="B3862">_xlfn.IFS(Data!F3862 = "successful", "successful",Data!F3862="failed","unsuccessful",Data!F3862="canceled","unsuccessful",Data!F3862="live","live")</f>
        <v>unsuccessful</v>
      </c>
      <c r="C3862">
        <v>6000</v>
      </c>
      <c r="D3862" t="str" cm="1">
        <f t="array" ref="D3862">_xlfn.IFS(C3862&lt;1000,"&lt;1000",AND(C3862&gt;=1000,C3862&lt;=4999),"1000 - 4999",AND(C3862&gt;=5000,C3862&lt;=9999),"5000 - 9999",AND(C3862&gt;=10000,C3862&lt;=14999),"10000 - 14999",AND(C3862&gt;=15000,C3862&lt;=19999),"15000 - 19999",AND(C3862&gt;=20000,C3862&lt;=24999),"20000 - 24999",AND(C3862&gt;=25000,C3862&lt;=29999),"25000 - 29999",AND(C3862&gt;=30000,C3862&lt;=34999),"30000 - 34999",AND(C3862&gt;=35000,C3862&lt;=39999),"35000 - 39999",AND(C3862&gt;=40000,C3862&lt;=44999),"40000 - 44999",AND(C3862&gt;=45000,C3862&lt;=49999),"45000 - 49999",C3862&gt;=50000,"50000 or more")</f>
        <v>5000 - 9999</v>
      </c>
    </row>
    <row r="3863" spans="1:4" x14ac:dyDescent="0.25">
      <c r="A3863">
        <v>1</v>
      </c>
      <c r="B3863" t="str" cm="1">
        <f t="array" ref="B3863">_xlfn.IFS(Data!F3863 = "successful", "successful",Data!F3863="failed","unsuccessful",Data!F3863="canceled","unsuccessful",Data!F3863="live","live")</f>
        <v>unsuccessful</v>
      </c>
      <c r="C3863">
        <v>2000</v>
      </c>
      <c r="D3863" t="str" cm="1">
        <f t="array" ref="D3863">_xlfn.IFS(C3863&lt;1000,"&lt;1000",AND(C3863&gt;=1000,C3863&lt;=4999),"1000 - 4999",AND(C3863&gt;=5000,C3863&lt;=9999),"5000 - 9999",AND(C3863&gt;=10000,C3863&lt;=14999),"10000 - 14999",AND(C3863&gt;=15000,C3863&lt;=19999),"15000 - 19999",AND(C3863&gt;=20000,C3863&lt;=24999),"20000 - 24999",AND(C3863&gt;=25000,C3863&lt;=29999),"25000 - 29999",AND(C3863&gt;=30000,C3863&lt;=34999),"30000 - 34999",AND(C3863&gt;=35000,C3863&lt;=39999),"35000 - 39999",AND(C3863&gt;=40000,C3863&lt;=44999),"40000 - 44999",AND(C3863&gt;=45000,C3863&lt;=49999),"45000 - 49999",C3863&gt;=50000,"50000 or more")</f>
        <v>1000 - 4999</v>
      </c>
    </row>
    <row r="3864" spans="1:4" x14ac:dyDescent="0.25">
      <c r="A3864">
        <v>1</v>
      </c>
      <c r="B3864" t="str" cm="1">
        <f t="array" ref="B3864">_xlfn.IFS(Data!F3864 = "successful", "successful",Data!F3864="failed","unsuccessful",Data!F3864="canceled","unsuccessful",Data!F3864="live","live")</f>
        <v>unsuccessful</v>
      </c>
      <c r="C3864">
        <v>7500</v>
      </c>
      <c r="D3864" t="str" cm="1">
        <f t="array" ref="D3864">_xlfn.IFS(C3864&lt;1000,"&lt;1000",AND(C3864&gt;=1000,C3864&lt;=4999),"1000 - 4999",AND(C3864&gt;=5000,C3864&lt;=9999),"5000 - 9999",AND(C3864&gt;=10000,C3864&lt;=14999),"10000 - 14999",AND(C3864&gt;=15000,C3864&lt;=19999),"15000 - 19999",AND(C3864&gt;=20000,C3864&lt;=24999),"20000 - 24999",AND(C3864&gt;=25000,C3864&lt;=29999),"25000 - 29999",AND(C3864&gt;=30000,C3864&lt;=34999),"30000 - 34999",AND(C3864&gt;=35000,C3864&lt;=39999),"35000 - 39999",AND(C3864&gt;=40000,C3864&lt;=44999),"40000 - 44999",AND(C3864&gt;=45000,C3864&lt;=49999),"45000 - 49999",C3864&gt;=50000,"50000 or more")</f>
        <v>5000 - 9999</v>
      </c>
    </row>
    <row r="3865" spans="1:4" x14ac:dyDescent="0.25">
      <c r="A3865">
        <v>0</v>
      </c>
      <c r="B3865" t="str" cm="1">
        <f t="array" ref="B3865">_xlfn.IFS(Data!F3865 = "successful", "successful",Data!F3865="failed","unsuccessful",Data!F3865="canceled","unsuccessful",Data!F3865="live","live")</f>
        <v>unsuccessful</v>
      </c>
      <c r="C3865">
        <v>6000</v>
      </c>
      <c r="D3865" t="str" cm="1">
        <f t="array" ref="D3865">_xlfn.IFS(C3865&lt;1000,"&lt;1000",AND(C3865&gt;=1000,C3865&lt;=4999),"1000 - 4999",AND(C3865&gt;=5000,C3865&lt;=9999),"5000 - 9999",AND(C3865&gt;=10000,C3865&lt;=14999),"10000 - 14999",AND(C3865&gt;=15000,C3865&lt;=19999),"15000 - 19999",AND(C3865&gt;=20000,C3865&lt;=24999),"20000 - 24999",AND(C3865&gt;=25000,C3865&lt;=29999),"25000 - 29999",AND(C3865&gt;=30000,C3865&lt;=34999),"30000 - 34999",AND(C3865&gt;=35000,C3865&lt;=39999),"35000 - 39999",AND(C3865&gt;=40000,C3865&lt;=44999),"40000 - 44999",AND(C3865&gt;=45000,C3865&lt;=49999),"45000 - 49999",C3865&gt;=50000,"50000 or more")</f>
        <v>5000 - 9999</v>
      </c>
    </row>
    <row r="3866" spans="1:4" x14ac:dyDescent="0.25">
      <c r="A3866">
        <v>3</v>
      </c>
      <c r="B3866" t="str" cm="1">
        <f t="array" ref="B3866">_xlfn.IFS(Data!F3866 = "successful", "successful",Data!F3866="failed","unsuccessful",Data!F3866="canceled","unsuccessful",Data!F3866="live","live")</f>
        <v>unsuccessful</v>
      </c>
      <c r="C3866">
        <v>5000</v>
      </c>
      <c r="D3866" t="str" cm="1">
        <f t="array" ref="D3866">_xlfn.IFS(C3866&lt;1000,"&lt;1000",AND(C3866&gt;=1000,C3866&lt;=4999),"1000 - 4999",AND(C3866&gt;=5000,C3866&lt;=9999),"5000 - 9999",AND(C3866&gt;=10000,C3866&lt;=14999),"10000 - 14999",AND(C3866&gt;=15000,C3866&lt;=19999),"15000 - 19999",AND(C3866&gt;=20000,C3866&lt;=24999),"20000 - 24999",AND(C3866&gt;=25000,C3866&lt;=29999),"25000 - 29999",AND(C3866&gt;=30000,C3866&lt;=34999),"30000 - 34999",AND(C3866&gt;=35000,C3866&lt;=39999),"35000 - 39999",AND(C3866&gt;=40000,C3866&lt;=44999),"40000 - 44999",AND(C3866&gt;=45000,C3866&lt;=49999),"45000 - 49999",C3866&gt;=50000,"50000 or more")</f>
        <v>5000 - 9999</v>
      </c>
    </row>
    <row r="3867" spans="1:4" x14ac:dyDescent="0.25">
      <c r="A3867">
        <v>14</v>
      </c>
      <c r="B3867" t="str" cm="1">
        <f t="array" ref="B3867">_xlfn.IFS(Data!F3867 = "successful", "successful",Data!F3867="failed","unsuccessful",Data!F3867="canceled","unsuccessful",Data!F3867="live","live")</f>
        <v>unsuccessful</v>
      </c>
      <c r="C3867">
        <v>2413</v>
      </c>
      <c r="D3867" t="str" cm="1">
        <f t="array" ref="D3867">_xlfn.IFS(C3867&lt;1000,"&lt;1000",AND(C3867&gt;=1000,C3867&lt;=4999),"1000 - 4999",AND(C3867&gt;=5000,C3867&lt;=9999),"5000 - 9999",AND(C3867&gt;=10000,C3867&lt;=14999),"10000 - 14999",AND(C3867&gt;=15000,C3867&lt;=19999),"15000 - 19999",AND(C3867&gt;=20000,C3867&lt;=24999),"20000 - 24999",AND(C3867&gt;=25000,C3867&lt;=29999),"25000 - 29999",AND(C3867&gt;=30000,C3867&lt;=34999),"30000 - 34999",AND(C3867&gt;=35000,C3867&lt;=39999),"35000 - 39999",AND(C3867&gt;=40000,C3867&lt;=44999),"40000 - 44999",AND(C3867&gt;=45000,C3867&lt;=49999),"45000 - 49999",C3867&gt;=50000,"50000 or more")</f>
        <v>1000 - 4999</v>
      </c>
    </row>
    <row r="3868" spans="1:4" x14ac:dyDescent="0.25">
      <c r="A3868">
        <v>2</v>
      </c>
      <c r="B3868" t="str" cm="1">
        <f t="array" ref="B3868">_xlfn.IFS(Data!F3868 = "successful", "successful",Data!F3868="failed","unsuccessful",Data!F3868="canceled","unsuccessful",Data!F3868="live","live")</f>
        <v>unsuccessful</v>
      </c>
      <c r="C3868">
        <v>2000</v>
      </c>
      <c r="D3868" t="str" cm="1">
        <f t="array" ref="D3868">_xlfn.IFS(C3868&lt;1000,"&lt;1000",AND(C3868&gt;=1000,C3868&lt;=4999),"1000 - 4999",AND(C3868&gt;=5000,C3868&lt;=9999),"5000 - 9999",AND(C3868&gt;=10000,C3868&lt;=14999),"10000 - 14999",AND(C3868&gt;=15000,C3868&lt;=19999),"15000 - 19999",AND(C3868&gt;=20000,C3868&lt;=24999),"20000 - 24999",AND(C3868&gt;=25000,C3868&lt;=29999),"25000 - 29999",AND(C3868&gt;=30000,C3868&lt;=34999),"30000 - 34999",AND(C3868&gt;=35000,C3868&lt;=39999),"35000 - 39999",AND(C3868&gt;=40000,C3868&lt;=44999),"40000 - 44999",AND(C3868&gt;=45000,C3868&lt;=49999),"45000 - 49999",C3868&gt;=50000,"50000 or more")</f>
        <v>1000 - 4999</v>
      </c>
    </row>
    <row r="3869" spans="1:4" x14ac:dyDescent="0.25">
      <c r="A3869">
        <v>5</v>
      </c>
      <c r="B3869" t="str" cm="1">
        <f t="array" ref="B3869">_xlfn.IFS(Data!F3869 = "successful", "successful",Data!F3869="failed","unsuccessful",Data!F3869="canceled","unsuccessful",Data!F3869="live","live")</f>
        <v>unsuccessful</v>
      </c>
      <c r="C3869">
        <v>2000</v>
      </c>
      <c r="D3869" t="str" cm="1">
        <f t="array" ref="D3869">_xlfn.IFS(C3869&lt;1000,"&lt;1000",AND(C3869&gt;=1000,C3869&lt;=4999),"1000 - 4999",AND(C3869&gt;=5000,C3869&lt;=9999),"5000 - 9999",AND(C3869&gt;=10000,C3869&lt;=14999),"10000 - 14999",AND(C3869&gt;=15000,C3869&lt;=19999),"15000 - 19999",AND(C3869&gt;=20000,C3869&lt;=24999),"20000 - 24999",AND(C3869&gt;=25000,C3869&lt;=29999),"25000 - 29999",AND(C3869&gt;=30000,C3869&lt;=34999),"30000 - 34999",AND(C3869&gt;=35000,C3869&lt;=39999),"35000 - 39999",AND(C3869&gt;=40000,C3869&lt;=44999),"40000 - 44999",AND(C3869&gt;=45000,C3869&lt;=49999),"45000 - 49999",C3869&gt;=50000,"50000 or more")</f>
        <v>1000 - 4999</v>
      </c>
    </row>
    <row r="3870" spans="1:4" x14ac:dyDescent="0.25">
      <c r="A3870">
        <v>1</v>
      </c>
      <c r="B3870" t="str" cm="1">
        <f t="array" ref="B3870">_xlfn.IFS(Data!F3870 = "successful", "successful",Data!F3870="failed","unsuccessful",Data!F3870="canceled","unsuccessful",Data!F3870="live","live")</f>
        <v>unsuccessful</v>
      </c>
      <c r="C3870">
        <v>5000</v>
      </c>
      <c r="D3870" t="str" cm="1">
        <f t="array" ref="D3870">_xlfn.IFS(C3870&lt;1000,"&lt;1000",AND(C3870&gt;=1000,C3870&lt;=4999),"1000 - 4999",AND(C3870&gt;=5000,C3870&lt;=9999),"5000 - 9999",AND(C3870&gt;=10000,C3870&lt;=14999),"10000 - 14999",AND(C3870&gt;=15000,C3870&lt;=19999),"15000 - 19999",AND(C3870&gt;=20000,C3870&lt;=24999),"20000 - 24999",AND(C3870&gt;=25000,C3870&lt;=29999),"25000 - 29999",AND(C3870&gt;=30000,C3870&lt;=34999),"30000 - 34999",AND(C3870&gt;=35000,C3870&lt;=39999),"35000 - 39999",AND(C3870&gt;=40000,C3870&lt;=44999),"40000 - 44999",AND(C3870&gt;=45000,C3870&lt;=49999),"45000 - 49999",C3870&gt;=50000,"50000 or more")</f>
        <v>5000 - 9999</v>
      </c>
    </row>
    <row r="3871" spans="1:4" x14ac:dyDescent="0.25">
      <c r="A3871">
        <v>15</v>
      </c>
      <c r="B3871" t="str" cm="1">
        <f t="array" ref="B3871">_xlfn.IFS(Data!F3871 = "successful", "successful",Data!F3871="failed","unsuccessful",Data!F3871="canceled","unsuccessful",Data!F3871="live","live")</f>
        <v>unsuccessful</v>
      </c>
      <c r="C3871">
        <v>13111</v>
      </c>
      <c r="D3871" t="str" cm="1">
        <f t="array" ref="D3871">_xlfn.IFS(C3871&lt;1000,"&lt;1000",AND(C3871&gt;=1000,C3871&lt;=4999),"1000 - 4999",AND(C3871&gt;=5000,C3871&lt;=9999),"5000 - 9999",AND(C3871&gt;=10000,C3871&lt;=14999),"10000 - 14999",AND(C3871&gt;=15000,C3871&lt;=19999),"15000 - 19999",AND(C3871&gt;=20000,C3871&lt;=24999),"20000 - 24999",AND(C3871&gt;=25000,C3871&lt;=29999),"25000 - 29999",AND(C3871&gt;=30000,C3871&lt;=34999),"30000 - 34999",AND(C3871&gt;=35000,C3871&lt;=39999),"35000 - 39999",AND(C3871&gt;=40000,C3871&lt;=44999),"40000 - 44999",AND(C3871&gt;=45000,C3871&lt;=49999),"45000 - 49999",C3871&gt;=50000,"50000 or more")</f>
        <v>10000 - 14999</v>
      </c>
    </row>
    <row r="3872" spans="1:4" x14ac:dyDescent="0.25">
      <c r="A3872">
        <v>10</v>
      </c>
      <c r="B3872" t="str" cm="1">
        <f t="array" ref="B3872">_xlfn.IFS(Data!F3872 = "successful", "successful",Data!F3872="failed","unsuccessful",Data!F3872="canceled","unsuccessful",Data!F3872="live","live")</f>
        <v>unsuccessful</v>
      </c>
      <c r="C3872">
        <v>10000</v>
      </c>
      <c r="D3872" t="str" cm="1">
        <f t="array" ref="D3872">_xlfn.IFS(C3872&lt;1000,"&lt;1000",AND(C3872&gt;=1000,C3872&lt;=4999),"1000 - 4999",AND(C3872&gt;=5000,C3872&lt;=9999),"5000 - 9999",AND(C3872&gt;=10000,C3872&lt;=14999),"10000 - 14999",AND(C3872&gt;=15000,C3872&lt;=19999),"15000 - 19999",AND(C3872&gt;=20000,C3872&lt;=24999),"20000 - 24999",AND(C3872&gt;=25000,C3872&lt;=29999),"25000 - 29999",AND(C3872&gt;=30000,C3872&lt;=34999),"30000 - 34999",AND(C3872&gt;=35000,C3872&lt;=39999),"35000 - 39999",AND(C3872&gt;=40000,C3872&lt;=44999),"40000 - 44999",AND(C3872&gt;=45000,C3872&lt;=49999),"45000 - 49999",C3872&gt;=50000,"50000 or more")</f>
        <v>10000 - 14999</v>
      </c>
    </row>
    <row r="3873" spans="1:4" x14ac:dyDescent="0.25">
      <c r="A3873">
        <v>3</v>
      </c>
      <c r="B3873" t="str" cm="1">
        <f t="array" ref="B3873">_xlfn.IFS(Data!F3873 = "successful", "successful",Data!F3873="failed","unsuccessful",Data!F3873="canceled","unsuccessful",Data!F3873="live","live")</f>
        <v>unsuccessful</v>
      </c>
      <c r="C3873">
        <v>1500</v>
      </c>
      <c r="D3873" t="str" cm="1">
        <f t="array" ref="D3873">_xlfn.IFS(C3873&lt;1000,"&lt;1000",AND(C3873&gt;=1000,C3873&lt;=4999),"1000 - 4999",AND(C3873&gt;=5000,C3873&lt;=9999),"5000 - 9999",AND(C3873&gt;=10000,C3873&lt;=14999),"10000 - 14999",AND(C3873&gt;=15000,C3873&lt;=19999),"15000 - 19999",AND(C3873&gt;=20000,C3873&lt;=24999),"20000 - 24999",AND(C3873&gt;=25000,C3873&lt;=29999),"25000 - 29999",AND(C3873&gt;=30000,C3873&lt;=34999),"30000 - 34999",AND(C3873&gt;=35000,C3873&lt;=39999),"35000 - 39999",AND(C3873&gt;=40000,C3873&lt;=44999),"40000 - 44999",AND(C3873&gt;=45000,C3873&lt;=49999),"45000 - 49999",C3873&gt;=50000,"50000 or more")</f>
        <v>1000 - 4999</v>
      </c>
    </row>
    <row r="3874" spans="1:4" x14ac:dyDescent="0.25">
      <c r="A3874">
        <v>0</v>
      </c>
      <c r="B3874" t="str" cm="1">
        <f t="array" ref="B3874">_xlfn.IFS(Data!F3874 = "successful", "successful",Data!F3874="failed","unsuccessful",Data!F3874="canceled","unsuccessful",Data!F3874="live","live")</f>
        <v>unsuccessful</v>
      </c>
      <c r="C3874">
        <v>15000</v>
      </c>
      <c r="D3874" t="str" cm="1">
        <f t="array" ref="D3874">_xlfn.IFS(C3874&lt;1000,"&lt;1000",AND(C3874&gt;=1000,C3874&lt;=4999),"1000 - 4999",AND(C3874&gt;=5000,C3874&lt;=9999),"5000 - 9999",AND(C3874&gt;=10000,C3874&lt;=14999),"10000 - 14999",AND(C3874&gt;=15000,C3874&lt;=19999),"15000 - 19999",AND(C3874&gt;=20000,C3874&lt;=24999),"20000 - 24999",AND(C3874&gt;=25000,C3874&lt;=29999),"25000 - 29999",AND(C3874&gt;=30000,C3874&lt;=34999),"30000 - 34999",AND(C3874&gt;=35000,C3874&lt;=39999),"35000 - 39999",AND(C3874&gt;=40000,C3874&lt;=44999),"40000 - 44999",AND(C3874&gt;=45000,C3874&lt;=49999),"45000 - 49999",C3874&gt;=50000,"50000 or more")</f>
        <v>15000 - 19999</v>
      </c>
    </row>
    <row r="3875" spans="1:4" x14ac:dyDescent="0.25">
      <c r="A3875">
        <v>0</v>
      </c>
      <c r="B3875" t="str" cm="1">
        <f t="array" ref="B3875">_xlfn.IFS(Data!F3875 = "successful", "successful",Data!F3875="failed","unsuccessful",Data!F3875="canceled","unsuccessful",Data!F3875="live","live")</f>
        <v>unsuccessful</v>
      </c>
      <c r="C3875">
        <v>5500</v>
      </c>
      <c r="D3875" t="str" cm="1">
        <f t="array" ref="D3875">_xlfn.IFS(C3875&lt;1000,"&lt;1000",AND(C3875&gt;=1000,C3875&lt;=4999),"1000 - 4999",AND(C3875&gt;=5000,C3875&lt;=9999),"5000 - 9999",AND(C3875&gt;=10000,C3875&lt;=14999),"10000 - 14999",AND(C3875&gt;=15000,C3875&lt;=19999),"15000 - 19999",AND(C3875&gt;=20000,C3875&lt;=24999),"20000 - 24999",AND(C3875&gt;=25000,C3875&lt;=29999),"25000 - 29999",AND(C3875&gt;=30000,C3875&lt;=34999),"30000 - 34999",AND(C3875&gt;=35000,C3875&lt;=39999),"35000 - 39999",AND(C3875&gt;=40000,C3875&lt;=44999),"40000 - 44999",AND(C3875&gt;=45000,C3875&lt;=49999),"45000 - 49999",C3875&gt;=50000,"50000 or more")</f>
        <v>5000 - 9999</v>
      </c>
    </row>
    <row r="3876" spans="1:4" x14ac:dyDescent="0.25">
      <c r="A3876">
        <v>0</v>
      </c>
      <c r="B3876" t="str" cm="1">
        <f t="array" ref="B3876">_xlfn.IFS(Data!F3876 = "successful", "successful",Data!F3876="failed","unsuccessful",Data!F3876="canceled","unsuccessful",Data!F3876="live","live")</f>
        <v>unsuccessful</v>
      </c>
      <c r="C3876">
        <v>620</v>
      </c>
      <c r="D3876" t="str" cm="1">
        <f t="array" ref="D3876">_xlfn.IFS(C3876&lt;1000,"&lt;1000",AND(C3876&gt;=1000,C3876&lt;=4999),"1000 - 4999",AND(C3876&gt;=5000,C3876&lt;=9999),"5000 - 9999",AND(C3876&gt;=10000,C3876&lt;=14999),"10000 - 14999",AND(C3876&gt;=15000,C3876&lt;=19999),"15000 - 19999",AND(C3876&gt;=20000,C3876&lt;=24999),"20000 - 24999",AND(C3876&gt;=25000,C3876&lt;=29999),"25000 - 29999",AND(C3876&gt;=30000,C3876&lt;=34999),"30000 - 34999",AND(C3876&gt;=35000,C3876&lt;=39999),"35000 - 39999",AND(C3876&gt;=40000,C3876&lt;=44999),"40000 - 44999",AND(C3876&gt;=45000,C3876&lt;=49999),"45000 - 49999",C3876&gt;=50000,"50000 or more")</f>
        <v>&lt;1000</v>
      </c>
    </row>
    <row r="3877" spans="1:4" x14ac:dyDescent="0.25">
      <c r="A3877">
        <v>0</v>
      </c>
      <c r="B3877" t="str" cm="1">
        <f t="array" ref="B3877">_xlfn.IFS(Data!F3877 = "successful", "successful",Data!F3877="failed","unsuccessful",Data!F3877="canceled","unsuccessful",Data!F3877="live","live")</f>
        <v>unsuccessful</v>
      </c>
      <c r="C3877">
        <v>30000</v>
      </c>
      <c r="D3877" t="str" cm="1">
        <f t="array" ref="D3877">_xlfn.IFS(C3877&lt;1000,"&lt;1000",AND(C3877&gt;=1000,C3877&lt;=4999),"1000 - 4999",AND(C3877&gt;=5000,C3877&lt;=9999),"5000 - 9999",AND(C3877&gt;=10000,C3877&lt;=14999),"10000 - 14999",AND(C3877&gt;=15000,C3877&lt;=19999),"15000 - 19999",AND(C3877&gt;=20000,C3877&lt;=24999),"20000 - 24999",AND(C3877&gt;=25000,C3877&lt;=29999),"25000 - 29999",AND(C3877&gt;=30000,C3877&lt;=34999),"30000 - 34999",AND(C3877&gt;=35000,C3877&lt;=39999),"35000 - 39999",AND(C3877&gt;=40000,C3877&lt;=44999),"40000 - 44999",AND(C3877&gt;=45000,C3877&lt;=49999),"45000 - 49999",C3877&gt;=50000,"50000 or more")</f>
        <v>30000 - 34999</v>
      </c>
    </row>
    <row r="3878" spans="1:4" x14ac:dyDescent="0.25">
      <c r="A3878">
        <v>46</v>
      </c>
      <c r="B3878" t="str" cm="1">
        <f t="array" ref="B3878">_xlfn.IFS(Data!F3878 = "successful", "successful",Data!F3878="failed","unsuccessful",Data!F3878="canceled","unsuccessful",Data!F3878="live","live")</f>
        <v>unsuccessful</v>
      </c>
      <c r="C3878">
        <v>3900</v>
      </c>
      <c r="D3878" t="str" cm="1">
        <f t="array" ref="D3878">_xlfn.IFS(C3878&lt;1000,"&lt;1000",AND(C3878&gt;=1000,C3878&lt;=4999),"1000 - 4999",AND(C3878&gt;=5000,C3878&lt;=9999),"5000 - 9999",AND(C3878&gt;=10000,C3878&lt;=14999),"10000 - 14999",AND(C3878&gt;=15000,C3878&lt;=19999),"15000 - 19999",AND(C3878&gt;=20000,C3878&lt;=24999),"20000 - 24999",AND(C3878&gt;=25000,C3878&lt;=29999),"25000 - 29999",AND(C3878&gt;=30000,C3878&lt;=34999),"30000 - 34999",AND(C3878&gt;=35000,C3878&lt;=39999),"35000 - 39999",AND(C3878&gt;=40000,C3878&lt;=44999),"40000 - 44999",AND(C3878&gt;=45000,C3878&lt;=49999),"45000 - 49999",C3878&gt;=50000,"50000 or more")</f>
        <v>1000 - 4999</v>
      </c>
    </row>
    <row r="3879" spans="1:4" x14ac:dyDescent="0.25">
      <c r="A3879">
        <v>14</v>
      </c>
      <c r="B3879" t="str" cm="1">
        <f t="array" ref="B3879">_xlfn.IFS(Data!F3879 = "successful", "successful",Data!F3879="failed","unsuccessful",Data!F3879="canceled","unsuccessful",Data!F3879="live","live")</f>
        <v>unsuccessful</v>
      </c>
      <c r="C3879">
        <v>25000</v>
      </c>
      <c r="D3879" t="str" cm="1">
        <f t="array" ref="D3879">_xlfn.IFS(C3879&lt;1000,"&lt;1000",AND(C3879&gt;=1000,C3879&lt;=4999),"1000 - 4999",AND(C3879&gt;=5000,C3879&lt;=9999),"5000 - 9999",AND(C3879&gt;=10000,C3879&lt;=14999),"10000 - 14999",AND(C3879&gt;=15000,C3879&lt;=19999),"15000 - 19999",AND(C3879&gt;=20000,C3879&lt;=24999),"20000 - 24999",AND(C3879&gt;=25000,C3879&lt;=29999),"25000 - 29999",AND(C3879&gt;=30000,C3879&lt;=34999),"30000 - 34999",AND(C3879&gt;=35000,C3879&lt;=39999),"35000 - 39999",AND(C3879&gt;=40000,C3879&lt;=44999),"40000 - 44999",AND(C3879&gt;=45000,C3879&lt;=49999),"45000 - 49999",C3879&gt;=50000,"50000 or more")</f>
        <v>25000 - 29999</v>
      </c>
    </row>
    <row r="3880" spans="1:4" x14ac:dyDescent="0.25">
      <c r="A3880">
        <v>1</v>
      </c>
      <c r="B3880" t="str" cm="1">
        <f t="array" ref="B3880">_xlfn.IFS(Data!F3880 = "successful", "successful",Data!F3880="failed","unsuccessful",Data!F3880="canceled","unsuccessful",Data!F3880="live","live")</f>
        <v>unsuccessful</v>
      </c>
      <c r="C3880">
        <v>18000</v>
      </c>
      <c r="D3880" t="str" cm="1">
        <f t="array" ref="D3880">_xlfn.IFS(C3880&lt;1000,"&lt;1000",AND(C3880&gt;=1000,C3880&lt;=4999),"1000 - 4999",AND(C3880&gt;=5000,C3880&lt;=9999),"5000 - 9999",AND(C3880&gt;=10000,C3880&lt;=14999),"10000 - 14999",AND(C3880&gt;=15000,C3880&lt;=19999),"15000 - 19999",AND(C3880&gt;=20000,C3880&lt;=24999),"20000 - 24999",AND(C3880&gt;=25000,C3880&lt;=29999),"25000 - 29999",AND(C3880&gt;=30000,C3880&lt;=34999),"30000 - 34999",AND(C3880&gt;=35000,C3880&lt;=39999),"35000 - 39999",AND(C3880&gt;=40000,C3880&lt;=44999),"40000 - 44999",AND(C3880&gt;=45000,C3880&lt;=49999),"45000 - 49999",C3880&gt;=50000,"50000 or more")</f>
        <v>15000 - 19999</v>
      </c>
    </row>
    <row r="3881" spans="1:4" x14ac:dyDescent="0.25">
      <c r="A3881">
        <v>0</v>
      </c>
      <c r="B3881" t="str" cm="1">
        <f t="array" ref="B3881">_xlfn.IFS(Data!F3881 = "successful", "successful",Data!F3881="failed","unsuccessful",Data!F3881="canceled","unsuccessful",Data!F3881="live","live")</f>
        <v>unsuccessful</v>
      </c>
      <c r="C3881">
        <v>15000</v>
      </c>
      <c r="D3881" t="str" cm="1">
        <f t="array" ref="D3881">_xlfn.IFS(C3881&lt;1000,"&lt;1000",AND(C3881&gt;=1000,C3881&lt;=4999),"1000 - 4999",AND(C3881&gt;=5000,C3881&lt;=9999),"5000 - 9999",AND(C3881&gt;=10000,C3881&lt;=14999),"10000 - 14999",AND(C3881&gt;=15000,C3881&lt;=19999),"15000 - 19999",AND(C3881&gt;=20000,C3881&lt;=24999),"20000 - 24999",AND(C3881&gt;=25000,C3881&lt;=29999),"25000 - 29999",AND(C3881&gt;=30000,C3881&lt;=34999),"30000 - 34999",AND(C3881&gt;=35000,C3881&lt;=39999),"35000 - 39999",AND(C3881&gt;=40000,C3881&lt;=44999),"40000 - 44999",AND(C3881&gt;=45000,C3881&lt;=49999),"45000 - 49999",C3881&gt;=50000,"50000 or more")</f>
        <v>15000 - 19999</v>
      </c>
    </row>
    <row r="3882" spans="1:4" x14ac:dyDescent="0.25">
      <c r="A3882">
        <v>17</v>
      </c>
      <c r="B3882" t="str" cm="1">
        <f t="array" ref="B3882">_xlfn.IFS(Data!F3882 = "successful", "successful",Data!F3882="failed","unsuccessful",Data!F3882="canceled","unsuccessful",Data!F3882="live","live")</f>
        <v>unsuccessful</v>
      </c>
      <c r="C3882">
        <v>7500</v>
      </c>
      <c r="D3882" t="str" cm="1">
        <f t="array" ref="D3882">_xlfn.IFS(C3882&lt;1000,"&lt;1000",AND(C3882&gt;=1000,C3882&lt;=4999),"1000 - 4999",AND(C3882&gt;=5000,C3882&lt;=9999),"5000 - 9999",AND(C3882&gt;=10000,C3882&lt;=14999),"10000 - 14999",AND(C3882&gt;=15000,C3882&lt;=19999),"15000 - 19999",AND(C3882&gt;=20000,C3882&lt;=24999),"20000 - 24999",AND(C3882&gt;=25000,C3882&lt;=29999),"25000 - 29999",AND(C3882&gt;=30000,C3882&lt;=34999),"30000 - 34999",AND(C3882&gt;=35000,C3882&lt;=39999),"35000 - 39999",AND(C3882&gt;=40000,C3882&lt;=44999),"40000 - 44999",AND(C3882&gt;=45000,C3882&lt;=49999),"45000 - 49999",C3882&gt;=50000,"50000 or more")</f>
        <v>5000 - 9999</v>
      </c>
    </row>
    <row r="3883" spans="1:4" x14ac:dyDescent="0.25">
      <c r="A3883">
        <v>1</v>
      </c>
      <c r="B3883" t="str" cm="1">
        <f t="array" ref="B3883">_xlfn.IFS(Data!F3883 = "successful", "successful",Data!F3883="failed","unsuccessful",Data!F3883="canceled","unsuccessful",Data!F3883="live","live")</f>
        <v>unsuccessful</v>
      </c>
      <c r="C3883">
        <v>500</v>
      </c>
      <c r="D3883" t="str" cm="1">
        <f t="array" ref="D3883">_xlfn.IFS(C3883&lt;1000,"&lt;1000",AND(C3883&gt;=1000,C3883&lt;=4999),"1000 - 4999",AND(C3883&gt;=5000,C3883&lt;=9999),"5000 - 9999",AND(C3883&gt;=10000,C3883&lt;=14999),"10000 - 14999",AND(C3883&gt;=15000,C3883&lt;=19999),"15000 - 19999",AND(C3883&gt;=20000,C3883&lt;=24999),"20000 - 24999",AND(C3883&gt;=25000,C3883&lt;=29999),"25000 - 29999",AND(C3883&gt;=30000,C3883&lt;=34999),"30000 - 34999",AND(C3883&gt;=35000,C3883&lt;=39999),"35000 - 39999",AND(C3883&gt;=40000,C3883&lt;=44999),"40000 - 44999",AND(C3883&gt;=45000,C3883&lt;=49999),"45000 - 49999",C3883&gt;=50000,"50000 or more")</f>
        <v>&lt;1000</v>
      </c>
    </row>
    <row r="3884" spans="1:4" x14ac:dyDescent="0.25">
      <c r="A3884">
        <v>0</v>
      </c>
      <c r="B3884" t="str" cm="1">
        <f t="array" ref="B3884">_xlfn.IFS(Data!F3884 = "successful", "successful",Data!F3884="failed","unsuccessful",Data!F3884="canceled","unsuccessful",Data!F3884="live","live")</f>
        <v>unsuccessful</v>
      </c>
      <c r="C3884">
        <v>30000</v>
      </c>
      <c r="D3884" t="str" cm="1">
        <f t="array" ref="D3884">_xlfn.IFS(C3884&lt;1000,"&lt;1000",AND(C3884&gt;=1000,C3884&lt;=4999),"1000 - 4999",AND(C3884&gt;=5000,C3884&lt;=9999),"5000 - 9999",AND(C3884&gt;=10000,C3884&lt;=14999),"10000 - 14999",AND(C3884&gt;=15000,C3884&lt;=19999),"15000 - 19999",AND(C3884&gt;=20000,C3884&lt;=24999),"20000 - 24999",AND(C3884&gt;=25000,C3884&lt;=29999),"25000 - 29999",AND(C3884&gt;=30000,C3884&lt;=34999),"30000 - 34999",AND(C3884&gt;=35000,C3884&lt;=39999),"35000 - 39999",AND(C3884&gt;=40000,C3884&lt;=44999),"40000 - 44999",AND(C3884&gt;=45000,C3884&lt;=49999),"45000 - 49999",C3884&gt;=50000,"50000 or more")</f>
        <v>30000 - 34999</v>
      </c>
    </row>
    <row r="3885" spans="1:4" x14ac:dyDescent="0.25">
      <c r="A3885">
        <v>0</v>
      </c>
      <c r="B3885" t="str" cm="1">
        <f t="array" ref="B3885">_xlfn.IFS(Data!F3885 = "successful", "successful",Data!F3885="failed","unsuccessful",Data!F3885="canceled","unsuccessful",Data!F3885="live","live")</f>
        <v>unsuccessful</v>
      </c>
      <c r="C3885">
        <v>15000</v>
      </c>
      <c r="D3885" t="str" cm="1">
        <f t="array" ref="D3885">_xlfn.IFS(C3885&lt;1000,"&lt;1000",AND(C3885&gt;=1000,C3885&lt;=4999),"1000 - 4999",AND(C3885&gt;=5000,C3885&lt;=9999),"5000 - 9999",AND(C3885&gt;=10000,C3885&lt;=14999),"10000 - 14999",AND(C3885&gt;=15000,C3885&lt;=19999),"15000 - 19999",AND(C3885&gt;=20000,C3885&lt;=24999),"20000 - 24999",AND(C3885&gt;=25000,C3885&lt;=29999),"25000 - 29999",AND(C3885&gt;=30000,C3885&lt;=34999),"30000 - 34999",AND(C3885&gt;=35000,C3885&lt;=39999),"35000 - 39999",AND(C3885&gt;=40000,C3885&lt;=44999),"40000 - 44999",AND(C3885&gt;=45000,C3885&lt;=49999),"45000 - 49999",C3885&gt;=50000,"50000 or more")</f>
        <v>15000 - 19999</v>
      </c>
    </row>
    <row r="3886" spans="1:4" x14ac:dyDescent="0.25">
      <c r="A3886">
        <v>0</v>
      </c>
      <c r="B3886" t="str" cm="1">
        <f t="array" ref="B3886">_xlfn.IFS(Data!F3886 = "successful", "successful",Data!F3886="failed","unsuccessful",Data!F3886="canceled","unsuccessful",Data!F3886="live","live")</f>
        <v>unsuccessful</v>
      </c>
      <c r="C3886">
        <v>10000</v>
      </c>
      <c r="D3886" t="str" cm="1">
        <f t="array" ref="D3886">_xlfn.IFS(C3886&lt;1000,"&lt;1000",AND(C3886&gt;=1000,C3886&lt;=4999),"1000 - 4999",AND(C3886&gt;=5000,C3886&lt;=9999),"5000 - 9999",AND(C3886&gt;=10000,C3886&lt;=14999),"10000 - 14999",AND(C3886&gt;=15000,C3886&lt;=19999),"15000 - 19999",AND(C3886&gt;=20000,C3886&lt;=24999),"20000 - 24999",AND(C3886&gt;=25000,C3886&lt;=29999),"25000 - 29999",AND(C3886&gt;=30000,C3886&lt;=34999),"30000 - 34999",AND(C3886&gt;=35000,C3886&lt;=39999),"35000 - 39999",AND(C3886&gt;=40000,C3886&lt;=44999),"40000 - 44999",AND(C3886&gt;=45000,C3886&lt;=49999),"45000 - 49999",C3886&gt;=50000,"50000 or more")</f>
        <v>10000 - 14999</v>
      </c>
    </row>
    <row r="3887" spans="1:4" x14ac:dyDescent="0.25">
      <c r="A3887">
        <v>0</v>
      </c>
      <c r="B3887" t="str" cm="1">
        <f t="array" ref="B3887">_xlfn.IFS(Data!F3887 = "successful", "successful",Data!F3887="failed","unsuccessful",Data!F3887="canceled","unsuccessful",Data!F3887="live","live")</f>
        <v>unsuccessful</v>
      </c>
      <c r="C3887">
        <v>375000</v>
      </c>
      <c r="D3887" t="str" cm="1">
        <f t="array" ref="D3887">_xlfn.IFS(C3887&lt;1000,"&lt;1000",AND(C3887&gt;=1000,C3887&lt;=4999),"1000 - 4999",AND(C3887&gt;=5000,C3887&lt;=9999),"5000 - 9999",AND(C3887&gt;=10000,C3887&lt;=14999),"10000 - 14999",AND(C3887&gt;=15000,C3887&lt;=19999),"15000 - 19999",AND(C3887&gt;=20000,C3887&lt;=24999),"20000 - 24999",AND(C3887&gt;=25000,C3887&lt;=29999),"25000 - 29999",AND(C3887&gt;=30000,C3887&lt;=34999),"30000 - 34999",AND(C3887&gt;=35000,C3887&lt;=39999),"35000 - 39999",AND(C3887&gt;=40000,C3887&lt;=44999),"40000 - 44999",AND(C3887&gt;=45000,C3887&lt;=49999),"45000 - 49999",C3887&gt;=50000,"50000 or more")</f>
        <v>50000 or more</v>
      </c>
    </row>
    <row r="3888" spans="1:4" x14ac:dyDescent="0.25">
      <c r="A3888">
        <v>0</v>
      </c>
      <c r="B3888" t="str" cm="1">
        <f t="array" ref="B3888">_xlfn.IFS(Data!F3888 = "successful", "successful",Data!F3888="failed","unsuccessful",Data!F3888="canceled","unsuccessful",Data!F3888="live","live")</f>
        <v>unsuccessful</v>
      </c>
      <c r="C3888">
        <v>10000</v>
      </c>
      <c r="D3888" t="str" cm="1">
        <f t="array" ref="D3888">_xlfn.IFS(C3888&lt;1000,"&lt;1000",AND(C3888&gt;=1000,C3888&lt;=4999),"1000 - 4999",AND(C3888&gt;=5000,C3888&lt;=9999),"5000 - 9999",AND(C3888&gt;=10000,C3888&lt;=14999),"10000 - 14999",AND(C3888&gt;=15000,C3888&lt;=19999),"15000 - 19999",AND(C3888&gt;=20000,C3888&lt;=24999),"20000 - 24999",AND(C3888&gt;=25000,C3888&lt;=29999),"25000 - 29999",AND(C3888&gt;=30000,C3888&lt;=34999),"30000 - 34999",AND(C3888&gt;=35000,C3888&lt;=39999),"35000 - 39999",AND(C3888&gt;=40000,C3888&lt;=44999),"40000 - 44999",AND(C3888&gt;=45000,C3888&lt;=49999),"45000 - 49999",C3888&gt;=50000,"50000 or more")</f>
        <v>10000 - 14999</v>
      </c>
    </row>
    <row r="3889" spans="1:4" x14ac:dyDescent="0.25">
      <c r="A3889">
        <v>2</v>
      </c>
      <c r="B3889" t="str" cm="1">
        <f t="array" ref="B3889">_xlfn.IFS(Data!F3889 = "successful", "successful",Data!F3889="failed","unsuccessful",Data!F3889="canceled","unsuccessful",Data!F3889="live","live")</f>
        <v>unsuccessful</v>
      </c>
      <c r="C3889">
        <v>2000</v>
      </c>
      <c r="D3889" t="str" cm="1">
        <f t="array" ref="D3889">_xlfn.IFS(C3889&lt;1000,"&lt;1000",AND(C3889&gt;=1000,C3889&lt;=4999),"1000 - 4999",AND(C3889&gt;=5000,C3889&lt;=9999),"5000 - 9999",AND(C3889&gt;=10000,C3889&lt;=14999),"10000 - 14999",AND(C3889&gt;=15000,C3889&lt;=19999),"15000 - 19999",AND(C3889&gt;=20000,C3889&lt;=24999),"20000 - 24999",AND(C3889&gt;=25000,C3889&lt;=29999),"25000 - 29999",AND(C3889&gt;=30000,C3889&lt;=34999),"30000 - 34999",AND(C3889&gt;=35000,C3889&lt;=39999),"35000 - 39999",AND(C3889&gt;=40000,C3889&lt;=44999),"40000 - 44999",AND(C3889&gt;=45000,C3889&lt;=49999),"45000 - 49999",C3889&gt;=50000,"50000 or more")</f>
        <v>1000 - 4999</v>
      </c>
    </row>
    <row r="3890" spans="1:4" x14ac:dyDescent="0.25">
      <c r="A3890">
        <v>14</v>
      </c>
      <c r="B3890" t="str" cm="1">
        <f t="array" ref="B3890">_xlfn.IFS(Data!F3890 = "successful", "successful",Data!F3890="failed","unsuccessful",Data!F3890="canceled","unsuccessful",Data!F3890="live","live")</f>
        <v>unsuccessful</v>
      </c>
      <c r="C3890">
        <v>2000</v>
      </c>
      <c r="D3890" t="str" cm="1">
        <f t="array" ref="D3890">_xlfn.IFS(C3890&lt;1000,"&lt;1000",AND(C3890&gt;=1000,C3890&lt;=4999),"1000 - 4999",AND(C3890&gt;=5000,C3890&lt;=9999),"5000 - 9999",AND(C3890&gt;=10000,C3890&lt;=14999),"10000 - 14999",AND(C3890&gt;=15000,C3890&lt;=19999),"15000 - 19999",AND(C3890&gt;=20000,C3890&lt;=24999),"20000 - 24999",AND(C3890&gt;=25000,C3890&lt;=29999),"25000 - 29999",AND(C3890&gt;=30000,C3890&lt;=34999),"30000 - 34999",AND(C3890&gt;=35000,C3890&lt;=39999),"35000 - 39999",AND(C3890&gt;=40000,C3890&lt;=44999),"40000 - 44999",AND(C3890&gt;=45000,C3890&lt;=49999),"45000 - 49999",C3890&gt;=50000,"50000 or more")</f>
        <v>1000 - 4999</v>
      </c>
    </row>
    <row r="3891" spans="1:4" x14ac:dyDescent="0.25">
      <c r="A3891">
        <v>9</v>
      </c>
      <c r="B3891" t="str" cm="1">
        <f t="array" ref="B3891">_xlfn.IFS(Data!F3891 = "successful", "successful",Data!F3891="failed","unsuccessful",Data!F3891="canceled","unsuccessful",Data!F3891="live","live")</f>
        <v>unsuccessful</v>
      </c>
      <c r="C3891">
        <v>8000</v>
      </c>
      <c r="D3891" t="str" cm="1">
        <f t="array" ref="D3891">_xlfn.IFS(C3891&lt;1000,"&lt;1000",AND(C3891&gt;=1000,C3891&lt;=4999),"1000 - 4999",AND(C3891&gt;=5000,C3891&lt;=9999),"5000 - 9999",AND(C3891&gt;=10000,C3891&lt;=14999),"10000 - 14999",AND(C3891&gt;=15000,C3891&lt;=19999),"15000 - 19999",AND(C3891&gt;=20000,C3891&lt;=24999),"20000 - 24999",AND(C3891&gt;=25000,C3891&lt;=29999),"25000 - 29999",AND(C3891&gt;=30000,C3891&lt;=34999),"30000 - 34999",AND(C3891&gt;=35000,C3891&lt;=39999),"35000 - 39999",AND(C3891&gt;=40000,C3891&lt;=44999),"40000 - 44999",AND(C3891&gt;=45000,C3891&lt;=49999),"45000 - 49999",C3891&gt;=50000,"50000 or more")</f>
        <v>5000 - 9999</v>
      </c>
    </row>
    <row r="3892" spans="1:4" x14ac:dyDescent="0.25">
      <c r="A3892">
        <v>8</v>
      </c>
      <c r="B3892" t="str" cm="1">
        <f t="array" ref="B3892">_xlfn.IFS(Data!F3892 = "successful", "successful",Data!F3892="failed","unsuccessful",Data!F3892="canceled","unsuccessful",Data!F3892="live","live")</f>
        <v>unsuccessful</v>
      </c>
      <c r="C3892">
        <v>15000</v>
      </c>
      <c r="D3892" t="str" cm="1">
        <f t="array" ref="D3892">_xlfn.IFS(C3892&lt;1000,"&lt;1000",AND(C3892&gt;=1000,C3892&lt;=4999),"1000 - 4999",AND(C3892&gt;=5000,C3892&lt;=9999),"5000 - 9999",AND(C3892&gt;=10000,C3892&lt;=14999),"10000 - 14999",AND(C3892&gt;=15000,C3892&lt;=19999),"15000 - 19999",AND(C3892&gt;=20000,C3892&lt;=24999),"20000 - 24999",AND(C3892&gt;=25000,C3892&lt;=29999),"25000 - 29999",AND(C3892&gt;=30000,C3892&lt;=34999),"30000 - 34999",AND(C3892&gt;=35000,C3892&lt;=39999),"35000 - 39999",AND(C3892&gt;=40000,C3892&lt;=44999),"40000 - 44999",AND(C3892&gt;=45000,C3892&lt;=49999),"45000 - 49999",C3892&gt;=50000,"50000 or more")</f>
        <v>15000 - 19999</v>
      </c>
    </row>
    <row r="3893" spans="1:4" x14ac:dyDescent="0.25">
      <c r="A3893">
        <v>7</v>
      </c>
      <c r="B3893" t="str" cm="1">
        <f t="array" ref="B3893">_xlfn.IFS(Data!F3893 = "successful", "successful",Data!F3893="failed","unsuccessful",Data!F3893="canceled","unsuccessful",Data!F3893="live","live")</f>
        <v>unsuccessful</v>
      </c>
      <c r="C3893">
        <v>800</v>
      </c>
      <c r="D3893" t="str" cm="1">
        <f t="array" ref="D3893">_xlfn.IFS(C3893&lt;1000,"&lt;1000",AND(C3893&gt;=1000,C3893&lt;=4999),"1000 - 4999",AND(C3893&gt;=5000,C3893&lt;=9999),"5000 - 9999",AND(C3893&gt;=10000,C3893&lt;=14999),"10000 - 14999",AND(C3893&gt;=15000,C3893&lt;=19999),"15000 - 19999",AND(C3893&gt;=20000,C3893&lt;=24999),"20000 - 24999",AND(C3893&gt;=25000,C3893&lt;=29999),"25000 - 29999",AND(C3893&gt;=30000,C3893&lt;=34999),"30000 - 34999",AND(C3893&gt;=35000,C3893&lt;=39999),"35000 - 39999",AND(C3893&gt;=40000,C3893&lt;=44999),"40000 - 44999",AND(C3893&gt;=45000,C3893&lt;=49999),"45000 - 49999",C3893&gt;=50000,"50000 or more")</f>
        <v>&lt;1000</v>
      </c>
    </row>
    <row r="3894" spans="1:4" x14ac:dyDescent="0.25">
      <c r="A3894">
        <v>0</v>
      </c>
      <c r="B3894" t="str" cm="1">
        <f t="array" ref="B3894">_xlfn.IFS(Data!F3894 = "successful", "successful",Data!F3894="failed","unsuccessful",Data!F3894="canceled","unsuccessful",Data!F3894="live","live")</f>
        <v>unsuccessful</v>
      </c>
      <c r="C3894">
        <v>1000</v>
      </c>
      <c r="D3894" t="str" cm="1">
        <f t="array" ref="D3894">_xlfn.IFS(C3894&lt;1000,"&lt;1000",AND(C3894&gt;=1000,C3894&lt;=4999),"1000 - 4999",AND(C3894&gt;=5000,C3894&lt;=9999),"5000 - 9999",AND(C3894&gt;=10000,C3894&lt;=14999),"10000 - 14999",AND(C3894&gt;=15000,C3894&lt;=19999),"15000 - 19999",AND(C3894&gt;=20000,C3894&lt;=24999),"20000 - 24999",AND(C3894&gt;=25000,C3894&lt;=29999),"25000 - 29999",AND(C3894&gt;=30000,C3894&lt;=34999),"30000 - 34999",AND(C3894&gt;=35000,C3894&lt;=39999),"35000 - 39999",AND(C3894&gt;=40000,C3894&lt;=44999),"40000 - 44999",AND(C3894&gt;=45000,C3894&lt;=49999),"45000 - 49999",C3894&gt;=50000,"50000 or more")</f>
        <v>1000 - 4999</v>
      </c>
    </row>
    <row r="3895" spans="1:4" x14ac:dyDescent="0.25">
      <c r="A3895">
        <v>84</v>
      </c>
      <c r="B3895" t="str" cm="1">
        <f t="array" ref="B3895">_xlfn.IFS(Data!F3895 = "successful", "successful",Data!F3895="failed","unsuccessful",Data!F3895="canceled","unsuccessful",Data!F3895="live","live")</f>
        <v>unsuccessful</v>
      </c>
      <c r="C3895">
        <v>50000</v>
      </c>
      <c r="D3895" t="str" cm="1">
        <f t="array" ref="D3895">_xlfn.IFS(C3895&lt;1000,"&lt;1000",AND(C3895&gt;=1000,C3895&lt;=4999),"1000 - 4999",AND(C3895&gt;=5000,C3895&lt;=9999),"5000 - 9999",AND(C3895&gt;=10000,C3895&lt;=14999),"10000 - 14999",AND(C3895&gt;=15000,C3895&lt;=19999),"15000 - 19999",AND(C3895&gt;=20000,C3895&lt;=24999),"20000 - 24999",AND(C3895&gt;=25000,C3895&lt;=29999),"25000 - 29999",AND(C3895&gt;=30000,C3895&lt;=34999),"30000 - 34999",AND(C3895&gt;=35000,C3895&lt;=39999),"35000 - 39999",AND(C3895&gt;=40000,C3895&lt;=44999),"40000 - 44999",AND(C3895&gt;=45000,C3895&lt;=49999),"45000 - 49999",C3895&gt;=50000,"50000 or more")</f>
        <v>50000 or more</v>
      </c>
    </row>
    <row r="3896" spans="1:4" x14ac:dyDescent="0.25">
      <c r="A3896">
        <v>11</v>
      </c>
      <c r="B3896" t="str" cm="1">
        <f t="array" ref="B3896">_xlfn.IFS(Data!F3896 = "successful", "successful",Data!F3896="failed","unsuccessful",Data!F3896="canceled","unsuccessful",Data!F3896="live","live")</f>
        <v>unsuccessful</v>
      </c>
      <c r="C3896">
        <v>15000</v>
      </c>
      <c r="D3896" t="str" cm="1">
        <f t="array" ref="D3896">_xlfn.IFS(C3896&lt;1000,"&lt;1000",AND(C3896&gt;=1000,C3896&lt;=4999),"1000 - 4999",AND(C3896&gt;=5000,C3896&lt;=9999),"5000 - 9999",AND(C3896&gt;=10000,C3896&lt;=14999),"10000 - 14999",AND(C3896&gt;=15000,C3896&lt;=19999),"15000 - 19999",AND(C3896&gt;=20000,C3896&lt;=24999),"20000 - 24999",AND(C3896&gt;=25000,C3896&lt;=29999),"25000 - 29999",AND(C3896&gt;=30000,C3896&lt;=34999),"30000 - 34999",AND(C3896&gt;=35000,C3896&lt;=39999),"35000 - 39999",AND(C3896&gt;=40000,C3896&lt;=44999),"40000 - 44999",AND(C3896&gt;=45000,C3896&lt;=49999),"45000 - 49999",C3896&gt;=50000,"50000 or more")</f>
        <v>15000 - 19999</v>
      </c>
    </row>
    <row r="3897" spans="1:4" x14ac:dyDescent="0.25">
      <c r="A3897">
        <v>1</v>
      </c>
      <c r="B3897" t="str" cm="1">
        <f t="array" ref="B3897">_xlfn.IFS(Data!F3897 = "successful", "successful",Data!F3897="failed","unsuccessful",Data!F3897="canceled","unsuccessful",Data!F3897="live","live")</f>
        <v>unsuccessful</v>
      </c>
      <c r="C3897">
        <v>1000</v>
      </c>
      <c r="D3897" t="str" cm="1">
        <f t="array" ref="D3897">_xlfn.IFS(C3897&lt;1000,"&lt;1000",AND(C3897&gt;=1000,C3897&lt;=4999),"1000 - 4999",AND(C3897&gt;=5000,C3897&lt;=9999),"5000 - 9999",AND(C3897&gt;=10000,C3897&lt;=14999),"10000 - 14999",AND(C3897&gt;=15000,C3897&lt;=19999),"15000 - 19999",AND(C3897&gt;=20000,C3897&lt;=24999),"20000 - 24999",AND(C3897&gt;=25000,C3897&lt;=29999),"25000 - 29999",AND(C3897&gt;=30000,C3897&lt;=34999),"30000 - 34999",AND(C3897&gt;=35000,C3897&lt;=39999),"35000 - 39999",AND(C3897&gt;=40000,C3897&lt;=44999),"40000 - 44999",AND(C3897&gt;=45000,C3897&lt;=49999),"45000 - 49999",C3897&gt;=50000,"50000 or more")</f>
        <v>1000 - 4999</v>
      </c>
    </row>
    <row r="3898" spans="1:4" x14ac:dyDescent="0.25">
      <c r="A3898">
        <v>4</v>
      </c>
      <c r="B3898" t="str" cm="1">
        <f t="array" ref="B3898">_xlfn.IFS(Data!F3898 = "successful", "successful",Data!F3898="failed","unsuccessful",Data!F3898="canceled","unsuccessful",Data!F3898="live","live")</f>
        <v>unsuccessful</v>
      </c>
      <c r="C3898">
        <v>1600</v>
      </c>
      <c r="D3898" t="str" cm="1">
        <f t="array" ref="D3898">_xlfn.IFS(C3898&lt;1000,"&lt;1000",AND(C3898&gt;=1000,C3898&lt;=4999),"1000 - 4999",AND(C3898&gt;=5000,C3898&lt;=9999),"5000 - 9999",AND(C3898&gt;=10000,C3898&lt;=14999),"10000 - 14999",AND(C3898&gt;=15000,C3898&lt;=19999),"15000 - 19999",AND(C3898&gt;=20000,C3898&lt;=24999),"20000 - 24999",AND(C3898&gt;=25000,C3898&lt;=29999),"25000 - 29999",AND(C3898&gt;=30000,C3898&lt;=34999),"30000 - 34999",AND(C3898&gt;=35000,C3898&lt;=39999),"35000 - 39999",AND(C3898&gt;=40000,C3898&lt;=44999),"40000 - 44999",AND(C3898&gt;=45000,C3898&lt;=49999),"45000 - 49999",C3898&gt;=50000,"50000 or more")</f>
        <v>1000 - 4999</v>
      </c>
    </row>
    <row r="3899" spans="1:4" x14ac:dyDescent="0.25">
      <c r="A3899">
        <v>10</v>
      </c>
      <c r="B3899" t="str" cm="1">
        <f t="array" ref="B3899">_xlfn.IFS(Data!F3899 = "successful", "successful",Data!F3899="failed","unsuccessful",Data!F3899="canceled","unsuccessful",Data!F3899="live","live")</f>
        <v>unsuccessful</v>
      </c>
      <c r="C3899">
        <v>2500</v>
      </c>
      <c r="D3899" t="str" cm="1">
        <f t="array" ref="D3899">_xlfn.IFS(C3899&lt;1000,"&lt;1000",AND(C3899&gt;=1000,C3899&lt;=4999),"1000 - 4999",AND(C3899&gt;=5000,C3899&lt;=9999),"5000 - 9999",AND(C3899&gt;=10000,C3899&lt;=14999),"10000 - 14999",AND(C3899&gt;=15000,C3899&lt;=19999),"15000 - 19999",AND(C3899&gt;=20000,C3899&lt;=24999),"20000 - 24999",AND(C3899&gt;=25000,C3899&lt;=29999),"25000 - 29999",AND(C3899&gt;=30000,C3899&lt;=34999),"30000 - 34999",AND(C3899&gt;=35000,C3899&lt;=39999),"35000 - 39999",AND(C3899&gt;=40000,C3899&lt;=44999),"40000 - 44999",AND(C3899&gt;=45000,C3899&lt;=49999),"45000 - 49999",C3899&gt;=50000,"50000 or more")</f>
        <v>1000 - 4999</v>
      </c>
    </row>
    <row r="3900" spans="1:4" x14ac:dyDescent="0.25">
      <c r="A3900">
        <v>16</v>
      </c>
      <c r="B3900" t="str" cm="1">
        <f t="array" ref="B3900">_xlfn.IFS(Data!F3900 = "successful", "successful",Data!F3900="failed","unsuccessful",Data!F3900="canceled","unsuccessful",Data!F3900="live","live")</f>
        <v>unsuccessful</v>
      </c>
      <c r="C3900">
        <v>2500</v>
      </c>
      <c r="D3900" t="str" cm="1">
        <f t="array" ref="D3900">_xlfn.IFS(C3900&lt;1000,"&lt;1000",AND(C3900&gt;=1000,C3900&lt;=4999),"1000 - 4999",AND(C3900&gt;=5000,C3900&lt;=9999),"5000 - 9999",AND(C3900&gt;=10000,C3900&lt;=14999),"10000 - 14999",AND(C3900&gt;=15000,C3900&lt;=19999),"15000 - 19999",AND(C3900&gt;=20000,C3900&lt;=24999),"20000 - 24999",AND(C3900&gt;=25000,C3900&lt;=29999),"25000 - 29999",AND(C3900&gt;=30000,C3900&lt;=34999),"30000 - 34999",AND(C3900&gt;=35000,C3900&lt;=39999),"35000 - 39999",AND(C3900&gt;=40000,C3900&lt;=44999),"40000 - 44999",AND(C3900&gt;=45000,C3900&lt;=49999),"45000 - 49999",C3900&gt;=50000,"50000 or more")</f>
        <v>1000 - 4999</v>
      </c>
    </row>
    <row r="3901" spans="1:4" x14ac:dyDescent="0.25">
      <c r="A3901">
        <v>2</v>
      </c>
      <c r="B3901" t="str" cm="1">
        <f t="array" ref="B3901">_xlfn.IFS(Data!F3901 = "successful", "successful",Data!F3901="failed","unsuccessful",Data!F3901="canceled","unsuccessful",Data!F3901="live","live")</f>
        <v>unsuccessful</v>
      </c>
      <c r="C3901">
        <v>10000</v>
      </c>
      <c r="D3901" t="str" cm="1">
        <f t="array" ref="D3901">_xlfn.IFS(C3901&lt;1000,"&lt;1000",AND(C3901&gt;=1000,C3901&lt;=4999),"1000 - 4999",AND(C3901&gt;=5000,C3901&lt;=9999),"5000 - 9999",AND(C3901&gt;=10000,C3901&lt;=14999),"10000 - 14999",AND(C3901&gt;=15000,C3901&lt;=19999),"15000 - 19999",AND(C3901&gt;=20000,C3901&lt;=24999),"20000 - 24999",AND(C3901&gt;=25000,C3901&lt;=29999),"25000 - 29999",AND(C3901&gt;=30000,C3901&lt;=34999),"30000 - 34999",AND(C3901&gt;=35000,C3901&lt;=39999),"35000 - 39999",AND(C3901&gt;=40000,C3901&lt;=44999),"40000 - 44999",AND(C3901&gt;=45000,C3901&lt;=49999),"45000 - 49999",C3901&gt;=50000,"50000 or more")</f>
        <v>10000 - 14999</v>
      </c>
    </row>
    <row r="3902" spans="1:4" x14ac:dyDescent="0.25">
      <c r="A3902">
        <v>5</v>
      </c>
      <c r="B3902" t="str" cm="1">
        <f t="array" ref="B3902">_xlfn.IFS(Data!F3902 = "successful", "successful",Data!F3902="failed","unsuccessful",Data!F3902="canceled","unsuccessful",Data!F3902="live","live")</f>
        <v>unsuccessful</v>
      </c>
      <c r="C3902">
        <v>2500</v>
      </c>
      <c r="D3902" t="str" cm="1">
        <f t="array" ref="D3902">_xlfn.IFS(C3902&lt;1000,"&lt;1000",AND(C3902&gt;=1000,C3902&lt;=4999),"1000 - 4999",AND(C3902&gt;=5000,C3902&lt;=9999),"5000 - 9999",AND(C3902&gt;=10000,C3902&lt;=14999),"10000 - 14999",AND(C3902&gt;=15000,C3902&lt;=19999),"15000 - 19999",AND(C3902&gt;=20000,C3902&lt;=24999),"20000 - 24999",AND(C3902&gt;=25000,C3902&lt;=29999),"25000 - 29999",AND(C3902&gt;=30000,C3902&lt;=34999),"30000 - 34999",AND(C3902&gt;=35000,C3902&lt;=39999),"35000 - 39999",AND(C3902&gt;=40000,C3902&lt;=44999),"40000 - 44999",AND(C3902&gt;=45000,C3902&lt;=49999),"45000 - 49999",C3902&gt;=50000,"50000 or more")</f>
        <v>1000 - 4999</v>
      </c>
    </row>
    <row r="3903" spans="1:4" x14ac:dyDescent="0.25">
      <c r="A3903">
        <v>1</v>
      </c>
      <c r="B3903" t="str" cm="1">
        <f t="array" ref="B3903">_xlfn.IFS(Data!F3903 = "successful", "successful",Data!F3903="failed","unsuccessful",Data!F3903="canceled","unsuccessful",Data!F3903="live","live")</f>
        <v>unsuccessful</v>
      </c>
      <c r="C3903">
        <v>3000</v>
      </c>
      <c r="D3903" t="str" cm="1">
        <f t="array" ref="D3903">_xlfn.IFS(C3903&lt;1000,"&lt;1000",AND(C3903&gt;=1000,C3903&lt;=4999),"1000 - 4999",AND(C3903&gt;=5000,C3903&lt;=9999),"5000 - 9999",AND(C3903&gt;=10000,C3903&lt;=14999),"10000 - 14999",AND(C3903&gt;=15000,C3903&lt;=19999),"15000 - 19999",AND(C3903&gt;=20000,C3903&lt;=24999),"20000 - 24999",AND(C3903&gt;=25000,C3903&lt;=29999),"25000 - 29999",AND(C3903&gt;=30000,C3903&lt;=34999),"30000 - 34999",AND(C3903&gt;=35000,C3903&lt;=39999),"35000 - 39999",AND(C3903&gt;=40000,C3903&lt;=44999),"40000 - 44999",AND(C3903&gt;=45000,C3903&lt;=49999),"45000 - 49999",C3903&gt;=50000,"50000 or more")</f>
        <v>1000 - 4999</v>
      </c>
    </row>
    <row r="3904" spans="1:4" x14ac:dyDescent="0.25">
      <c r="A3904">
        <v>31</v>
      </c>
      <c r="B3904" t="str" cm="1">
        <f t="array" ref="B3904">_xlfn.IFS(Data!F3904 = "successful", "successful",Data!F3904="failed","unsuccessful",Data!F3904="canceled","unsuccessful",Data!F3904="live","live")</f>
        <v>unsuccessful</v>
      </c>
      <c r="C3904">
        <v>3000</v>
      </c>
      <c r="D3904" t="str" cm="1">
        <f t="array" ref="D3904">_xlfn.IFS(C3904&lt;1000,"&lt;1000",AND(C3904&gt;=1000,C3904&lt;=4999),"1000 - 4999",AND(C3904&gt;=5000,C3904&lt;=9999),"5000 - 9999",AND(C3904&gt;=10000,C3904&lt;=14999),"10000 - 14999",AND(C3904&gt;=15000,C3904&lt;=19999),"15000 - 19999",AND(C3904&gt;=20000,C3904&lt;=24999),"20000 - 24999",AND(C3904&gt;=25000,C3904&lt;=29999),"25000 - 29999",AND(C3904&gt;=30000,C3904&lt;=34999),"30000 - 34999",AND(C3904&gt;=35000,C3904&lt;=39999),"35000 - 39999",AND(C3904&gt;=40000,C3904&lt;=44999),"40000 - 44999",AND(C3904&gt;=45000,C3904&lt;=49999),"45000 - 49999",C3904&gt;=50000,"50000 or more")</f>
        <v>1000 - 4999</v>
      </c>
    </row>
    <row r="3905" spans="1:4" x14ac:dyDescent="0.25">
      <c r="A3905">
        <v>0</v>
      </c>
      <c r="B3905" t="str" cm="1">
        <f t="array" ref="B3905">_xlfn.IFS(Data!F3905 = "successful", "successful",Data!F3905="failed","unsuccessful",Data!F3905="canceled","unsuccessful",Data!F3905="live","live")</f>
        <v>unsuccessful</v>
      </c>
      <c r="C3905">
        <v>1500</v>
      </c>
      <c r="D3905" t="str" cm="1">
        <f t="array" ref="D3905">_xlfn.IFS(C3905&lt;1000,"&lt;1000",AND(C3905&gt;=1000,C3905&lt;=4999),"1000 - 4999",AND(C3905&gt;=5000,C3905&lt;=9999),"5000 - 9999",AND(C3905&gt;=10000,C3905&lt;=14999),"10000 - 14999",AND(C3905&gt;=15000,C3905&lt;=19999),"15000 - 19999",AND(C3905&gt;=20000,C3905&lt;=24999),"20000 - 24999",AND(C3905&gt;=25000,C3905&lt;=29999),"25000 - 29999",AND(C3905&gt;=30000,C3905&lt;=34999),"30000 - 34999",AND(C3905&gt;=35000,C3905&lt;=39999),"35000 - 39999",AND(C3905&gt;=40000,C3905&lt;=44999),"40000 - 44999",AND(C3905&gt;=45000,C3905&lt;=49999),"45000 - 49999",C3905&gt;=50000,"50000 or more")</f>
        <v>1000 - 4999</v>
      </c>
    </row>
    <row r="3906" spans="1:4" x14ac:dyDescent="0.25">
      <c r="A3906">
        <v>2</v>
      </c>
      <c r="B3906" t="str" cm="1">
        <f t="array" ref="B3906">_xlfn.IFS(Data!F3906 = "successful", "successful",Data!F3906="failed","unsuccessful",Data!F3906="canceled","unsuccessful",Data!F3906="live","live")</f>
        <v>unsuccessful</v>
      </c>
      <c r="C3906">
        <v>10000</v>
      </c>
      <c r="D3906" t="str" cm="1">
        <f t="array" ref="D3906">_xlfn.IFS(C3906&lt;1000,"&lt;1000",AND(C3906&gt;=1000,C3906&lt;=4999),"1000 - 4999",AND(C3906&gt;=5000,C3906&lt;=9999),"5000 - 9999",AND(C3906&gt;=10000,C3906&lt;=14999),"10000 - 14999",AND(C3906&gt;=15000,C3906&lt;=19999),"15000 - 19999",AND(C3906&gt;=20000,C3906&lt;=24999),"20000 - 24999",AND(C3906&gt;=25000,C3906&lt;=29999),"25000 - 29999",AND(C3906&gt;=30000,C3906&lt;=34999),"30000 - 34999",AND(C3906&gt;=35000,C3906&lt;=39999),"35000 - 39999",AND(C3906&gt;=40000,C3906&lt;=44999),"40000 - 44999",AND(C3906&gt;=45000,C3906&lt;=49999),"45000 - 49999",C3906&gt;=50000,"50000 or more")</f>
        <v>10000 - 14999</v>
      </c>
    </row>
    <row r="3907" spans="1:4" x14ac:dyDescent="0.25">
      <c r="A3907">
        <v>7</v>
      </c>
      <c r="B3907" t="str" cm="1">
        <f t="array" ref="B3907">_xlfn.IFS(Data!F3907 = "successful", "successful",Data!F3907="failed","unsuccessful",Data!F3907="canceled","unsuccessful",Data!F3907="live","live")</f>
        <v>unsuccessful</v>
      </c>
      <c r="C3907">
        <v>1500</v>
      </c>
      <c r="D3907" t="str" cm="1">
        <f t="array" ref="D3907">_xlfn.IFS(C3907&lt;1000,"&lt;1000",AND(C3907&gt;=1000,C3907&lt;=4999),"1000 - 4999",AND(C3907&gt;=5000,C3907&lt;=9999),"5000 - 9999",AND(C3907&gt;=10000,C3907&lt;=14999),"10000 - 14999",AND(C3907&gt;=15000,C3907&lt;=19999),"15000 - 19999",AND(C3907&gt;=20000,C3907&lt;=24999),"20000 - 24999",AND(C3907&gt;=25000,C3907&lt;=29999),"25000 - 29999",AND(C3907&gt;=30000,C3907&lt;=34999),"30000 - 34999",AND(C3907&gt;=35000,C3907&lt;=39999),"35000 - 39999",AND(C3907&gt;=40000,C3907&lt;=44999),"40000 - 44999",AND(C3907&gt;=45000,C3907&lt;=49999),"45000 - 49999",C3907&gt;=50000,"50000 or more")</f>
        <v>1000 - 4999</v>
      </c>
    </row>
    <row r="3908" spans="1:4" x14ac:dyDescent="0.25">
      <c r="A3908">
        <v>16</v>
      </c>
      <c r="B3908" t="str" cm="1">
        <f t="array" ref="B3908">_xlfn.IFS(Data!F3908 = "successful", "successful",Data!F3908="failed","unsuccessful",Data!F3908="canceled","unsuccessful",Data!F3908="live","live")</f>
        <v>unsuccessful</v>
      </c>
      <c r="C3908">
        <v>1500</v>
      </c>
      <c r="D3908" t="str" cm="1">
        <f t="array" ref="D3908">_xlfn.IFS(C3908&lt;1000,"&lt;1000",AND(C3908&gt;=1000,C3908&lt;=4999),"1000 - 4999",AND(C3908&gt;=5000,C3908&lt;=9999),"5000 - 9999",AND(C3908&gt;=10000,C3908&lt;=14999),"10000 - 14999",AND(C3908&gt;=15000,C3908&lt;=19999),"15000 - 19999",AND(C3908&gt;=20000,C3908&lt;=24999),"20000 - 24999",AND(C3908&gt;=25000,C3908&lt;=29999),"25000 - 29999",AND(C3908&gt;=30000,C3908&lt;=34999),"30000 - 34999",AND(C3908&gt;=35000,C3908&lt;=39999),"35000 - 39999",AND(C3908&gt;=40000,C3908&lt;=44999),"40000 - 44999",AND(C3908&gt;=45000,C3908&lt;=49999),"45000 - 49999",C3908&gt;=50000,"50000 or more")</f>
        <v>1000 - 4999</v>
      </c>
    </row>
    <row r="3909" spans="1:4" x14ac:dyDescent="0.25">
      <c r="A3909">
        <v>4</v>
      </c>
      <c r="B3909" t="str" cm="1">
        <f t="array" ref="B3909">_xlfn.IFS(Data!F3909 = "successful", "successful",Data!F3909="failed","unsuccessful",Data!F3909="canceled","unsuccessful",Data!F3909="live","live")</f>
        <v>unsuccessful</v>
      </c>
      <c r="C3909">
        <v>1000</v>
      </c>
      <c r="D3909" t="str" cm="1">
        <f t="array" ref="D3909">_xlfn.IFS(C3909&lt;1000,"&lt;1000",AND(C3909&gt;=1000,C3909&lt;=4999),"1000 - 4999",AND(C3909&gt;=5000,C3909&lt;=9999),"5000 - 9999",AND(C3909&gt;=10000,C3909&lt;=14999),"10000 - 14999",AND(C3909&gt;=15000,C3909&lt;=19999),"15000 - 19999",AND(C3909&gt;=20000,C3909&lt;=24999),"20000 - 24999",AND(C3909&gt;=25000,C3909&lt;=29999),"25000 - 29999",AND(C3909&gt;=30000,C3909&lt;=34999),"30000 - 34999",AND(C3909&gt;=35000,C3909&lt;=39999),"35000 - 39999",AND(C3909&gt;=40000,C3909&lt;=44999),"40000 - 44999",AND(C3909&gt;=45000,C3909&lt;=49999),"45000 - 49999",C3909&gt;=50000,"50000 or more")</f>
        <v>1000 - 4999</v>
      </c>
    </row>
    <row r="3910" spans="1:4" x14ac:dyDescent="0.25">
      <c r="A3910">
        <v>4</v>
      </c>
      <c r="B3910" t="str" cm="1">
        <f t="array" ref="B3910">_xlfn.IFS(Data!F3910 = "successful", "successful",Data!F3910="failed","unsuccessful",Data!F3910="canceled","unsuccessful",Data!F3910="live","live")</f>
        <v>unsuccessful</v>
      </c>
      <c r="C3910">
        <v>750</v>
      </c>
      <c r="D3910" t="str" cm="1">
        <f t="array" ref="D3910">_xlfn.IFS(C3910&lt;1000,"&lt;1000",AND(C3910&gt;=1000,C3910&lt;=4999),"1000 - 4999",AND(C3910&gt;=5000,C3910&lt;=9999),"5000 - 9999",AND(C3910&gt;=10000,C3910&lt;=14999),"10000 - 14999",AND(C3910&gt;=15000,C3910&lt;=19999),"15000 - 19999",AND(C3910&gt;=20000,C3910&lt;=24999),"20000 - 24999",AND(C3910&gt;=25000,C3910&lt;=29999),"25000 - 29999",AND(C3910&gt;=30000,C3910&lt;=34999),"30000 - 34999",AND(C3910&gt;=35000,C3910&lt;=39999),"35000 - 39999",AND(C3910&gt;=40000,C3910&lt;=44999),"40000 - 44999",AND(C3910&gt;=45000,C3910&lt;=49999),"45000 - 49999",C3910&gt;=50000,"50000 or more")</f>
        <v>&lt;1000</v>
      </c>
    </row>
    <row r="3911" spans="1:4" x14ac:dyDescent="0.25">
      <c r="A3911">
        <v>4</v>
      </c>
      <c r="B3911" t="str" cm="1">
        <f t="array" ref="B3911">_xlfn.IFS(Data!F3911 = "successful", "successful",Data!F3911="failed","unsuccessful",Data!F3911="canceled","unsuccessful",Data!F3911="live","live")</f>
        <v>unsuccessful</v>
      </c>
      <c r="C3911">
        <v>60000</v>
      </c>
      <c r="D3911" t="str" cm="1">
        <f t="array" ref="D3911">_xlfn.IFS(C3911&lt;1000,"&lt;1000",AND(C3911&gt;=1000,C3911&lt;=4999),"1000 - 4999",AND(C3911&gt;=5000,C3911&lt;=9999),"5000 - 9999",AND(C3911&gt;=10000,C3911&lt;=14999),"10000 - 14999",AND(C3911&gt;=15000,C3911&lt;=19999),"15000 - 19999",AND(C3911&gt;=20000,C3911&lt;=24999),"20000 - 24999",AND(C3911&gt;=25000,C3911&lt;=29999),"25000 - 29999",AND(C3911&gt;=30000,C3911&lt;=34999),"30000 - 34999",AND(C3911&gt;=35000,C3911&lt;=39999),"35000 - 39999",AND(C3911&gt;=40000,C3911&lt;=44999),"40000 - 44999",AND(C3911&gt;=45000,C3911&lt;=49999),"45000 - 49999",C3911&gt;=50000,"50000 or more")</f>
        <v>50000 or more</v>
      </c>
    </row>
    <row r="3912" spans="1:4" x14ac:dyDescent="0.25">
      <c r="A3912">
        <v>3</v>
      </c>
      <c r="B3912" t="str" cm="1">
        <f t="array" ref="B3912">_xlfn.IFS(Data!F3912 = "successful", "successful",Data!F3912="failed","unsuccessful",Data!F3912="canceled","unsuccessful",Data!F3912="live","live")</f>
        <v>unsuccessful</v>
      </c>
      <c r="C3912">
        <v>6000</v>
      </c>
      <c r="D3912" t="str" cm="1">
        <f t="array" ref="D3912">_xlfn.IFS(C3912&lt;1000,"&lt;1000",AND(C3912&gt;=1000,C3912&lt;=4999),"1000 - 4999",AND(C3912&gt;=5000,C3912&lt;=9999),"5000 - 9999",AND(C3912&gt;=10000,C3912&lt;=14999),"10000 - 14999",AND(C3912&gt;=15000,C3912&lt;=19999),"15000 - 19999",AND(C3912&gt;=20000,C3912&lt;=24999),"20000 - 24999",AND(C3912&gt;=25000,C3912&lt;=29999),"25000 - 29999",AND(C3912&gt;=30000,C3912&lt;=34999),"30000 - 34999",AND(C3912&gt;=35000,C3912&lt;=39999),"35000 - 39999",AND(C3912&gt;=40000,C3912&lt;=44999),"40000 - 44999",AND(C3912&gt;=45000,C3912&lt;=49999),"45000 - 49999",C3912&gt;=50000,"50000 or more")</f>
        <v>5000 - 9999</v>
      </c>
    </row>
    <row r="3913" spans="1:4" x14ac:dyDescent="0.25">
      <c r="A3913">
        <v>36</v>
      </c>
      <c r="B3913" t="str" cm="1">
        <f t="array" ref="B3913">_xlfn.IFS(Data!F3913 = "successful", "successful",Data!F3913="failed","unsuccessful",Data!F3913="canceled","unsuccessful",Data!F3913="live","live")</f>
        <v>unsuccessful</v>
      </c>
      <c r="C3913">
        <v>8000</v>
      </c>
      <c r="D3913" t="str" cm="1">
        <f t="array" ref="D3913">_xlfn.IFS(C3913&lt;1000,"&lt;1000",AND(C3913&gt;=1000,C3913&lt;=4999),"1000 - 4999",AND(C3913&gt;=5000,C3913&lt;=9999),"5000 - 9999",AND(C3913&gt;=10000,C3913&lt;=14999),"10000 - 14999",AND(C3913&gt;=15000,C3913&lt;=19999),"15000 - 19999",AND(C3913&gt;=20000,C3913&lt;=24999),"20000 - 24999",AND(C3913&gt;=25000,C3913&lt;=29999),"25000 - 29999",AND(C3913&gt;=30000,C3913&lt;=34999),"30000 - 34999",AND(C3913&gt;=35000,C3913&lt;=39999),"35000 - 39999",AND(C3913&gt;=40000,C3913&lt;=44999),"40000 - 44999",AND(C3913&gt;=45000,C3913&lt;=49999),"45000 - 49999",C3913&gt;=50000,"50000 or more")</f>
        <v>5000 - 9999</v>
      </c>
    </row>
    <row r="3914" spans="1:4" x14ac:dyDescent="0.25">
      <c r="A3914">
        <v>1</v>
      </c>
      <c r="B3914" t="str" cm="1">
        <f t="array" ref="B3914">_xlfn.IFS(Data!F3914 = "successful", "successful",Data!F3914="failed","unsuccessful",Data!F3914="canceled","unsuccessful",Data!F3914="live","live")</f>
        <v>unsuccessful</v>
      </c>
      <c r="C3914">
        <v>15000</v>
      </c>
      <c r="D3914" t="str" cm="1">
        <f t="array" ref="D3914">_xlfn.IFS(C3914&lt;1000,"&lt;1000",AND(C3914&gt;=1000,C3914&lt;=4999),"1000 - 4999",AND(C3914&gt;=5000,C3914&lt;=9999),"5000 - 9999",AND(C3914&gt;=10000,C3914&lt;=14999),"10000 - 14999",AND(C3914&gt;=15000,C3914&lt;=19999),"15000 - 19999",AND(C3914&gt;=20000,C3914&lt;=24999),"20000 - 24999",AND(C3914&gt;=25000,C3914&lt;=29999),"25000 - 29999",AND(C3914&gt;=30000,C3914&lt;=34999),"30000 - 34999",AND(C3914&gt;=35000,C3914&lt;=39999),"35000 - 39999",AND(C3914&gt;=40000,C3914&lt;=44999),"40000 - 44999",AND(C3914&gt;=45000,C3914&lt;=49999),"45000 - 49999",C3914&gt;=50000,"50000 or more")</f>
        <v>15000 - 19999</v>
      </c>
    </row>
    <row r="3915" spans="1:4" x14ac:dyDescent="0.25">
      <c r="A3915">
        <v>7</v>
      </c>
      <c r="B3915" t="str" cm="1">
        <f t="array" ref="B3915">_xlfn.IFS(Data!F3915 = "successful", "successful",Data!F3915="failed","unsuccessful",Data!F3915="canceled","unsuccessful",Data!F3915="live","live")</f>
        <v>unsuccessful</v>
      </c>
      <c r="C3915">
        <v>10000</v>
      </c>
      <c r="D3915" t="str" cm="1">
        <f t="array" ref="D3915">_xlfn.IFS(C3915&lt;1000,"&lt;1000",AND(C3915&gt;=1000,C3915&lt;=4999),"1000 - 4999",AND(C3915&gt;=5000,C3915&lt;=9999),"5000 - 9999",AND(C3915&gt;=10000,C3915&lt;=14999),"10000 - 14999",AND(C3915&gt;=15000,C3915&lt;=19999),"15000 - 19999",AND(C3915&gt;=20000,C3915&lt;=24999),"20000 - 24999",AND(C3915&gt;=25000,C3915&lt;=29999),"25000 - 29999",AND(C3915&gt;=30000,C3915&lt;=34999),"30000 - 34999",AND(C3915&gt;=35000,C3915&lt;=39999),"35000 - 39999",AND(C3915&gt;=40000,C3915&lt;=44999),"40000 - 44999",AND(C3915&gt;=45000,C3915&lt;=49999),"45000 - 49999",C3915&gt;=50000,"50000 or more")</f>
        <v>10000 - 14999</v>
      </c>
    </row>
    <row r="3916" spans="1:4" x14ac:dyDescent="0.25">
      <c r="A3916">
        <v>27</v>
      </c>
      <c r="B3916" t="str" cm="1">
        <f t="array" ref="B3916">_xlfn.IFS(Data!F3916 = "successful", "successful",Data!F3916="failed","unsuccessful",Data!F3916="canceled","unsuccessful",Data!F3916="live","live")</f>
        <v>unsuccessful</v>
      </c>
      <c r="C3916">
        <v>2500</v>
      </c>
      <c r="D3916" t="str" cm="1">
        <f t="array" ref="D3916">_xlfn.IFS(C3916&lt;1000,"&lt;1000",AND(C3916&gt;=1000,C3916&lt;=4999),"1000 - 4999",AND(C3916&gt;=5000,C3916&lt;=9999),"5000 - 9999",AND(C3916&gt;=10000,C3916&lt;=14999),"10000 - 14999",AND(C3916&gt;=15000,C3916&lt;=19999),"15000 - 19999",AND(C3916&gt;=20000,C3916&lt;=24999),"20000 - 24999",AND(C3916&gt;=25000,C3916&lt;=29999),"25000 - 29999",AND(C3916&gt;=30000,C3916&lt;=34999),"30000 - 34999",AND(C3916&gt;=35000,C3916&lt;=39999),"35000 - 39999",AND(C3916&gt;=40000,C3916&lt;=44999),"40000 - 44999",AND(C3916&gt;=45000,C3916&lt;=49999),"45000 - 49999",C3916&gt;=50000,"50000 or more")</f>
        <v>1000 - 4999</v>
      </c>
    </row>
    <row r="3917" spans="1:4" x14ac:dyDescent="0.25">
      <c r="A3917">
        <v>1</v>
      </c>
      <c r="B3917" t="str" cm="1">
        <f t="array" ref="B3917">_xlfn.IFS(Data!F3917 = "successful", "successful",Data!F3917="failed","unsuccessful",Data!F3917="canceled","unsuccessful",Data!F3917="live","live")</f>
        <v>unsuccessful</v>
      </c>
      <c r="C3917">
        <v>1500</v>
      </c>
      <c r="D3917" t="str" cm="1">
        <f t="array" ref="D3917">_xlfn.IFS(C3917&lt;1000,"&lt;1000",AND(C3917&gt;=1000,C3917&lt;=4999),"1000 - 4999",AND(C3917&gt;=5000,C3917&lt;=9999),"5000 - 9999",AND(C3917&gt;=10000,C3917&lt;=14999),"10000 - 14999",AND(C3917&gt;=15000,C3917&lt;=19999),"15000 - 19999",AND(C3917&gt;=20000,C3917&lt;=24999),"20000 - 24999",AND(C3917&gt;=25000,C3917&lt;=29999),"25000 - 29999",AND(C3917&gt;=30000,C3917&lt;=34999),"30000 - 34999",AND(C3917&gt;=35000,C3917&lt;=39999),"35000 - 39999",AND(C3917&gt;=40000,C3917&lt;=44999),"40000 - 44999",AND(C3917&gt;=45000,C3917&lt;=49999),"45000 - 49999",C3917&gt;=50000,"50000 or more")</f>
        <v>1000 - 4999</v>
      </c>
    </row>
    <row r="3918" spans="1:4" x14ac:dyDescent="0.25">
      <c r="A3918">
        <v>0</v>
      </c>
      <c r="B3918" t="str" cm="1">
        <f t="array" ref="B3918">_xlfn.IFS(Data!F3918 = "successful", "successful",Data!F3918="failed","unsuccessful",Data!F3918="canceled","unsuccessful",Data!F3918="live","live")</f>
        <v>unsuccessful</v>
      </c>
      <c r="C3918">
        <v>2000</v>
      </c>
      <c r="D3918" t="str" cm="1">
        <f t="array" ref="D3918">_xlfn.IFS(C3918&lt;1000,"&lt;1000",AND(C3918&gt;=1000,C3918&lt;=4999),"1000 - 4999",AND(C3918&gt;=5000,C3918&lt;=9999),"5000 - 9999",AND(C3918&gt;=10000,C3918&lt;=14999),"10000 - 14999",AND(C3918&gt;=15000,C3918&lt;=19999),"15000 - 19999",AND(C3918&gt;=20000,C3918&lt;=24999),"20000 - 24999",AND(C3918&gt;=25000,C3918&lt;=29999),"25000 - 29999",AND(C3918&gt;=30000,C3918&lt;=34999),"30000 - 34999",AND(C3918&gt;=35000,C3918&lt;=39999),"35000 - 39999",AND(C3918&gt;=40000,C3918&lt;=44999),"40000 - 44999",AND(C3918&gt;=45000,C3918&lt;=49999),"45000 - 49999",C3918&gt;=50000,"50000 or more")</f>
        <v>1000 - 4999</v>
      </c>
    </row>
    <row r="3919" spans="1:4" x14ac:dyDescent="0.25">
      <c r="A3919">
        <v>1</v>
      </c>
      <c r="B3919" t="str" cm="1">
        <f t="array" ref="B3919">_xlfn.IFS(Data!F3919 = "successful", "successful",Data!F3919="failed","unsuccessful",Data!F3919="canceled","unsuccessful",Data!F3919="live","live")</f>
        <v>unsuccessful</v>
      </c>
      <c r="C3919">
        <v>3500</v>
      </c>
      <c r="D3919" t="str" cm="1">
        <f t="array" ref="D3919">_xlfn.IFS(C3919&lt;1000,"&lt;1000",AND(C3919&gt;=1000,C3919&lt;=4999),"1000 - 4999",AND(C3919&gt;=5000,C3919&lt;=9999),"5000 - 9999",AND(C3919&gt;=10000,C3919&lt;=14999),"10000 - 14999",AND(C3919&gt;=15000,C3919&lt;=19999),"15000 - 19999",AND(C3919&gt;=20000,C3919&lt;=24999),"20000 - 24999",AND(C3919&gt;=25000,C3919&lt;=29999),"25000 - 29999",AND(C3919&gt;=30000,C3919&lt;=34999),"30000 - 34999",AND(C3919&gt;=35000,C3919&lt;=39999),"35000 - 39999",AND(C3919&gt;=40000,C3919&lt;=44999),"40000 - 44999",AND(C3919&gt;=45000,C3919&lt;=49999),"45000 - 49999",C3919&gt;=50000,"50000 or more")</f>
        <v>1000 - 4999</v>
      </c>
    </row>
    <row r="3920" spans="1:4" x14ac:dyDescent="0.25">
      <c r="A3920">
        <v>3</v>
      </c>
      <c r="B3920" t="str" cm="1">
        <f t="array" ref="B3920">_xlfn.IFS(Data!F3920 = "successful", "successful",Data!F3920="failed","unsuccessful",Data!F3920="canceled","unsuccessful",Data!F3920="live","live")</f>
        <v>unsuccessful</v>
      </c>
      <c r="C3920">
        <v>60000</v>
      </c>
      <c r="D3920" t="str" cm="1">
        <f t="array" ref="D3920">_xlfn.IFS(C3920&lt;1000,"&lt;1000",AND(C3920&gt;=1000,C3920&lt;=4999),"1000 - 4999",AND(C3920&gt;=5000,C3920&lt;=9999),"5000 - 9999",AND(C3920&gt;=10000,C3920&lt;=14999),"10000 - 14999",AND(C3920&gt;=15000,C3920&lt;=19999),"15000 - 19999",AND(C3920&gt;=20000,C3920&lt;=24999),"20000 - 24999",AND(C3920&gt;=25000,C3920&lt;=29999),"25000 - 29999",AND(C3920&gt;=30000,C3920&lt;=34999),"30000 - 34999",AND(C3920&gt;=35000,C3920&lt;=39999),"35000 - 39999",AND(C3920&gt;=40000,C3920&lt;=44999),"40000 - 44999",AND(C3920&gt;=45000,C3920&lt;=49999),"45000 - 49999",C3920&gt;=50000,"50000 or more")</f>
        <v>50000 or more</v>
      </c>
    </row>
    <row r="3921" spans="1:4" x14ac:dyDescent="0.25">
      <c r="A3921">
        <v>3</v>
      </c>
      <c r="B3921" t="str" cm="1">
        <f t="array" ref="B3921">_xlfn.IFS(Data!F3921 = "successful", "successful",Data!F3921="failed","unsuccessful",Data!F3921="canceled","unsuccessful",Data!F3921="live","live")</f>
        <v>unsuccessful</v>
      </c>
      <c r="C3921">
        <v>5000</v>
      </c>
      <c r="D3921" t="str" cm="1">
        <f t="array" ref="D3921">_xlfn.IFS(C3921&lt;1000,"&lt;1000",AND(C3921&gt;=1000,C3921&lt;=4999),"1000 - 4999",AND(C3921&gt;=5000,C3921&lt;=9999),"5000 - 9999",AND(C3921&gt;=10000,C3921&lt;=14999),"10000 - 14999",AND(C3921&gt;=15000,C3921&lt;=19999),"15000 - 19999",AND(C3921&gt;=20000,C3921&lt;=24999),"20000 - 24999",AND(C3921&gt;=25000,C3921&lt;=29999),"25000 - 29999",AND(C3921&gt;=30000,C3921&lt;=34999),"30000 - 34999",AND(C3921&gt;=35000,C3921&lt;=39999),"35000 - 39999",AND(C3921&gt;=40000,C3921&lt;=44999),"40000 - 44999",AND(C3921&gt;=45000,C3921&lt;=49999),"45000 - 49999",C3921&gt;=50000,"50000 or more")</f>
        <v>5000 - 9999</v>
      </c>
    </row>
    <row r="3922" spans="1:4" x14ac:dyDescent="0.25">
      <c r="A3922">
        <v>3</v>
      </c>
      <c r="B3922" t="str" cm="1">
        <f t="array" ref="B3922">_xlfn.IFS(Data!F3922 = "successful", "successful",Data!F3922="failed","unsuccessful",Data!F3922="canceled","unsuccessful",Data!F3922="live","live")</f>
        <v>unsuccessful</v>
      </c>
      <c r="C3922">
        <v>2500</v>
      </c>
      <c r="D3922" t="str" cm="1">
        <f t="array" ref="D3922">_xlfn.IFS(C3922&lt;1000,"&lt;1000",AND(C3922&gt;=1000,C3922&lt;=4999),"1000 - 4999",AND(C3922&gt;=5000,C3922&lt;=9999),"5000 - 9999",AND(C3922&gt;=10000,C3922&lt;=14999),"10000 - 14999",AND(C3922&gt;=15000,C3922&lt;=19999),"15000 - 19999",AND(C3922&gt;=20000,C3922&lt;=24999),"20000 - 24999",AND(C3922&gt;=25000,C3922&lt;=29999),"25000 - 29999",AND(C3922&gt;=30000,C3922&lt;=34999),"30000 - 34999",AND(C3922&gt;=35000,C3922&lt;=39999),"35000 - 39999",AND(C3922&gt;=40000,C3922&lt;=44999),"40000 - 44999",AND(C3922&gt;=45000,C3922&lt;=49999),"45000 - 49999",C3922&gt;=50000,"50000 or more")</f>
        <v>1000 - 4999</v>
      </c>
    </row>
    <row r="3923" spans="1:4" x14ac:dyDescent="0.25">
      <c r="A3923">
        <v>0</v>
      </c>
      <c r="B3923" t="str" cm="1">
        <f t="array" ref="B3923">_xlfn.IFS(Data!F3923 = "successful", "successful",Data!F3923="failed","unsuccessful",Data!F3923="canceled","unsuccessful",Data!F3923="live","live")</f>
        <v>unsuccessful</v>
      </c>
      <c r="C3923">
        <v>3000</v>
      </c>
      <c r="D3923" t="str" cm="1">
        <f t="array" ref="D3923">_xlfn.IFS(C3923&lt;1000,"&lt;1000",AND(C3923&gt;=1000,C3923&lt;=4999),"1000 - 4999",AND(C3923&gt;=5000,C3923&lt;=9999),"5000 - 9999",AND(C3923&gt;=10000,C3923&lt;=14999),"10000 - 14999",AND(C3923&gt;=15000,C3923&lt;=19999),"15000 - 19999",AND(C3923&gt;=20000,C3923&lt;=24999),"20000 - 24999",AND(C3923&gt;=25000,C3923&lt;=29999),"25000 - 29999",AND(C3923&gt;=30000,C3923&lt;=34999),"30000 - 34999",AND(C3923&gt;=35000,C3923&lt;=39999),"35000 - 39999",AND(C3923&gt;=40000,C3923&lt;=44999),"40000 - 44999",AND(C3923&gt;=45000,C3923&lt;=49999),"45000 - 49999",C3923&gt;=50000,"50000 or more")</f>
        <v>1000 - 4999</v>
      </c>
    </row>
    <row r="3924" spans="1:4" x14ac:dyDescent="0.25">
      <c r="A3924">
        <v>6</v>
      </c>
      <c r="B3924" t="str" cm="1">
        <f t="array" ref="B3924">_xlfn.IFS(Data!F3924 = "successful", "successful",Data!F3924="failed","unsuccessful",Data!F3924="canceled","unsuccessful",Data!F3924="live","live")</f>
        <v>unsuccessful</v>
      </c>
      <c r="C3924">
        <v>750</v>
      </c>
      <c r="D3924" t="str" cm="1">
        <f t="array" ref="D3924">_xlfn.IFS(C3924&lt;1000,"&lt;1000",AND(C3924&gt;=1000,C3924&lt;=4999),"1000 - 4999",AND(C3924&gt;=5000,C3924&lt;=9999),"5000 - 9999",AND(C3924&gt;=10000,C3924&lt;=14999),"10000 - 14999",AND(C3924&gt;=15000,C3924&lt;=19999),"15000 - 19999",AND(C3924&gt;=20000,C3924&lt;=24999),"20000 - 24999",AND(C3924&gt;=25000,C3924&lt;=29999),"25000 - 29999",AND(C3924&gt;=30000,C3924&lt;=34999),"30000 - 34999",AND(C3924&gt;=35000,C3924&lt;=39999),"35000 - 39999",AND(C3924&gt;=40000,C3924&lt;=44999),"40000 - 44999",AND(C3924&gt;=45000,C3924&lt;=49999),"45000 - 49999",C3924&gt;=50000,"50000 or more")</f>
        <v>&lt;1000</v>
      </c>
    </row>
    <row r="3925" spans="1:4" x14ac:dyDescent="0.25">
      <c r="A3925">
        <v>17</v>
      </c>
      <c r="B3925" t="str" cm="1">
        <f t="array" ref="B3925">_xlfn.IFS(Data!F3925 = "successful", "successful",Data!F3925="failed","unsuccessful",Data!F3925="canceled","unsuccessful",Data!F3925="live","live")</f>
        <v>unsuccessful</v>
      </c>
      <c r="C3925">
        <v>11500</v>
      </c>
      <c r="D3925" t="str" cm="1">
        <f t="array" ref="D3925">_xlfn.IFS(C3925&lt;1000,"&lt;1000",AND(C3925&gt;=1000,C3925&lt;=4999),"1000 - 4999",AND(C3925&gt;=5000,C3925&lt;=9999),"5000 - 9999",AND(C3925&gt;=10000,C3925&lt;=14999),"10000 - 14999",AND(C3925&gt;=15000,C3925&lt;=19999),"15000 - 19999",AND(C3925&gt;=20000,C3925&lt;=24999),"20000 - 24999",AND(C3925&gt;=25000,C3925&lt;=29999),"25000 - 29999",AND(C3925&gt;=30000,C3925&lt;=34999),"30000 - 34999",AND(C3925&gt;=35000,C3925&lt;=39999),"35000 - 39999",AND(C3925&gt;=40000,C3925&lt;=44999),"40000 - 44999",AND(C3925&gt;=45000,C3925&lt;=49999),"45000 - 49999",C3925&gt;=50000,"50000 or more")</f>
        <v>10000 - 14999</v>
      </c>
    </row>
    <row r="3926" spans="1:4" x14ac:dyDescent="0.25">
      <c r="A3926">
        <v>40</v>
      </c>
      <c r="B3926" t="str" cm="1">
        <f t="array" ref="B3926">_xlfn.IFS(Data!F3926 = "successful", "successful",Data!F3926="failed","unsuccessful",Data!F3926="canceled","unsuccessful",Data!F3926="live","live")</f>
        <v>unsuccessful</v>
      </c>
      <c r="C3926">
        <v>15000</v>
      </c>
      <c r="D3926" t="str" cm="1">
        <f t="array" ref="D3926">_xlfn.IFS(C3926&lt;1000,"&lt;1000",AND(C3926&gt;=1000,C3926&lt;=4999),"1000 - 4999",AND(C3926&gt;=5000,C3926&lt;=9999),"5000 - 9999",AND(C3926&gt;=10000,C3926&lt;=14999),"10000 - 14999",AND(C3926&gt;=15000,C3926&lt;=19999),"15000 - 19999",AND(C3926&gt;=20000,C3926&lt;=24999),"20000 - 24999",AND(C3926&gt;=25000,C3926&lt;=29999),"25000 - 29999",AND(C3926&gt;=30000,C3926&lt;=34999),"30000 - 34999",AND(C3926&gt;=35000,C3926&lt;=39999),"35000 - 39999",AND(C3926&gt;=40000,C3926&lt;=44999),"40000 - 44999",AND(C3926&gt;=45000,C3926&lt;=49999),"45000 - 49999",C3926&gt;=50000,"50000 or more")</f>
        <v>15000 - 19999</v>
      </c>
    </row>
    <row r="3927" spans="1:4" x14ac:dyDescent="0.25">
      <c r="A3927">
        <v>3</v>
      </c>
      <c r="B3927" t="str" cm="1">
        <f t="array" ref="B3927">_xlfn.IFS(Data!F3927 = "successful", "successful",Data!F3927="failed","unsuccessful",Data!F3927="canceled","unsuccessful",Data!F3927="live","live")</f>
        <v>unsuccessful</v>
      </c>
      <c r="C3927">
        <v>150</v>
      </c>
      <c r="D3927" t="str" cm="1">
        <f t="array" ref="D3927">_xlfn.IFS(C3927&lt;1000,"&lt;1000",AND(C3927&gt;=1000,C3927&lt;=4999),"1000 - 4999",AND(C3927&gt;=5000,C3927&lt;=9999),"5000 - 9999",AND(C3927&gt;=10000,C3927&lt;=14999),"10000 - 14999",AND(C3927&gt;=15000,C3927&lt;=19999),"15000 - 19999",AND(C3927&gt;=20000,C3927&lt;=24999),"20000 - 24999",AND(C3927&gt;=25000,C3927&lt;=29999),"25000 - 29999",AND(C3927&gt;=30000,C3927&lt;=34999),"30000 - 34999",AND(C3927&gt;=35000,C3927&lt;=39999),"35000 - 39999",AND(C3927&gt;=40000,C3927&lt;=44999),"40000 - 44999",AND(C3927&gt;=45000,C3927&lt;=49999),"45000 - 49999",C3927&gt;=50000,"50000 or more")</f>
        <v>&lt;1000</v>
      </c>
    </row>
    <row r="3928" spans="1:4" x14ac:dyDescent="0.25">
      <c r="A3928">
        <v>1</v>
      </c>
      <c r="B3928" t="str" cm="1">
        <f t="array" ref="B3928">_xlfn.IFS(Data!F3928 = "successful", "successful",Data!F3928="failed","unsuccessful",Data!F3928="canceled","unsuccessful",Data!F3928="live","live")</f>
        <v>unsuccessful</v>
      </c>
      <c r="C3928">
        <v>5000</v>
      </c>
      <c r="D3928" t="str" cm="1">
        <f t="array" ref="D3928">_xlfn.IFS(C3928&lt;1000,"&lt;1000",AND(C3928&gt;=1000,C3928&lt;=4999),"1000 - 4999",AND(C3928&gt;=5000,C3928&lt;=9999),"5000 - 9999",AND(C3928&gt;=10000,C3928&lt;=14999),"10000 - 14999",AND(C3928&gt;=15000,C3928&lt;=19999),"15000 - 19999",AND(C3928&gt;=20000,C3928&lt;=24999),"20000 - 24999",AND(C3928&gt;=25000,C3928&lt;=29999),"25000 - 29999",AND(C3928&gt;=30000,C3928&lt;=34999),"30000 - 34999",AND(C3928&gt;=35000,C3928&lt;=39999),"35000 - 39999",AND(C3928&gt;=40000,C3928&lt;=44999),"40000 - 44999",AND(C3928&gt;=45000,C3928&lt;=49999),"45000 - 49999",C3928&gt;=50000,"50000 or more")</f>
        <v>5000 - 9999</v>
      </c>
    </row>
    <row r="3929" spans="1:4" x14ac:dyDescent="0.25">
      <c r="A3929">
        <v>2</v>
      </c>
      <c r="B3929" t="str" cm="1">
        <f t="array" ref="B3929">_xlfn.IFS(Data!F3929 = "successful", "successful",Data!F3929="failed","unsuccessful",Data!F3929="canceled","unsuccessful",Data!F3929="live","live")</f>
        <v>unsuccessful</v>
      </c>
      <c r="C3929">
        <v>2500</v>
      </c>
      <c r="D3929" t="str" cm="1">
        <f t="array" ref="D3929">_xlfn.IFS(C3929&lt;1000,"&lt;1000",AND(C3929&gt;=1000,C3929&lt;=4999),"1000 - 4999",AND(C3929&gt;=5000,C3929&lt;=9999),"5000 - 9999",AND(C3929&gt;=10000,C3929&lt;=14999),"10000 - 14999",AND(C3929&gt;=15000,C3929&lt;=19999),"15000 - 19999",AND(C3929&gt;=20000,C3929&lt;=24999),"20000 - 24999",AND(C3929&gt;=25000,C3929&lt;=29999),"25000 - 29999",AND(C3929&gt;=30000,C3929&lt;=34999),"30000 - 34999",AND(C3929&gt;=35000,C3929&lt;=39999),"35000 - 39999",AND(C3929&gt;=40000,C3929&lt;=44999),"40000 - 44999",AND(C3929&gt;=45000,C3929&lt;=49999),"45000 - 49999",C3929&gt;=50000,"50000 or more")</f>
        <v>1000 - 4999</v>
      </c>
    </row>
    <row r="3930" spans="1:4" x14ac:dyDescent="0.25">
      <c r="A3930">
        <v>7</v>
      </c>
      <c r="B3930" t="str" cm="1">
        <f t="array" ref="B3930">_xlfn.IFS(Data!F3930 = "successful", "successful",Data!F3930="failed","unsuccessful",Data!F3930="canceled","unsuccessful",Data!F3930="live","live")</f>
        <v>unsuccessful</v>
      </c>
      <c r="C3930">
        <v>5000</v>
      </c>
      <c r="D3930" t="str" cm="1">
        <f t="array" ref="D3930">_xlfn.IFS(C3930&lt;1000,"&lt;1000",AND(C3930&gt;=1000,C3930&lt;=4999),"1000 - 4999",AND(C3930&gt;=5000,C3930&lt;=9999),"5000 - 9999",AND(C3930&gt;=10000,C3930&lt;=14999),"10000 - 14999",AND(C3930&gt;=15000,C3930&lt;=19999),"15000 - 19999",AND(C3930&gt;=20000,C3930&lt;=24999),"20000 - 24999",AND(C3930&gt;=25000,C3930&lt;=29999),"25000 - 29999",AND(C3930&gt;=30000,C3930&lt;=34999),"30000 - 34999",AND(C3930&gt;=35000,C3930&lt;=39999),"35000 - 39999",AND(C3930&gt;=40000,C3930&lt;=44999),"40000 - 44999",AND(C3930&gt;=45000,C3930&lt;=49999),"45000 - 49999",C3930&gt;=50000,"50000 or more")</f>
        <v>5000 - 9999</v>
      </c>
    </row>
    <row r="3931" spans="1:4" x14ac:dyDescent="0.25">
      <c r="A3931">
        <v>14</v>
      </c>
      <c r="B3931" t="str" cm="1">
        <f t="array" ref="B3931">_xlfn.IFS(Data!F3931 = "successful", "successful",Data!F3931="failed","unsuccessful",Data!F3931="canceled","unsuccessful",Data!F3931="live","live")</f>
        <v>unsuccessful</v>
      </c>
      <c r="C3931">
        <v>20000</v>
      </c>
      <c r="D3931" t="str" cm="1">
        <f t="array" ref="D3931">_xlfn.IFS(C3931&lt;1000,"&lt;1000",AND(C3931&gt;=1000,C3931&lt;=4999),"1000 - 4999",AND(C3931&gt;=5000,C3931&lt;=9999),"5000 - 9999",AND(C3931&gt;=10000,C3931&lt;=14999),"10000 - 14999",AND(C3931&gt;=15000,C3931&lt;=19999),"15000 - 19999",AND(C3931&gt;=20000,C3931&lt;=24999),"20000 - 24999",AND(C3931&gt;=25000,C3931&lt;=29999),"25000 - 29999",AND(C3931&gt;=30000,C3931&lt;=34999),"30000 - 34999",AND(C3931&gt;=35000,C3931&lt;=39999),"35000 - 39999",AND(C3931&gt;=40000,C3931&lt;=44999),"40000 - 44999",AND(C3931&gt;=45000,C3931&lt;=49999),"45000 - 49999",C3931&gt;=50000,"50000 or more")</f>
        <v>20000 - 24999</v>
      </c>
    </row>
    <row r="3932" spans="1:4" x14ac:dyDescent="0.25">
      <c r="A3932">
        <v>0</v>
      </c>
      <c r="B3932" t="str" cm="1">
        <f t="array" ref="B3932">_xlfn.IFS(Data!F3932 = "successful", "successful",Data!F3932="failed","unsuccessful",Data!F3932="canceled","unsuccessful",Data!F3932="live","live")</f>
        <v>unsuccessful</v>
      </c>
      <c r="C3932">
        <v>10000</v>
      </c>
      <c r="D3932" t="str" cm="1">
        <f t="array" ref="D3932">_xlfn.IFS(C3932&lt;1000,"&lt;1000",AND(C3932&gt;=1000,C3932&lt;=4999),"1000 - 4999",AND(C3932&gt;=5000,C3932&lt;=9999),"5000 - 9999",AND(C3932&gt;=10000,C3932&lt;=14999),"10000 - 14999",AND(C3932&gt;=15000,C3932&lt;=19999),"15000 - 19999",AND(C3932&gt;=20000,C3932&lt;=24999),"20000 - 24999",AND(C3932&gt;=25000,C3932&lt;=29999),"25000 - 29999",AND(C3932&gt;=30000,C3932&lt;=34999),"30000 - 34999",AND(C3932&gt;=35000,C3932&lt;=39999),"35000 - 39999",AND(C3932&gt;=40000,C3932&lt;=44999),"40000 - 44999",AND(C3932&gt;=45000,C3932&lt;=49999),"45000 - 49999",C3932&gt;=50000,"50000 or more")</f>
        <v>10000 - 14999</v>
      </c>
    </row>
    <row r="3933" spans="1:4" x14ac:dyDescent="0.25">
      <c r="A3933">
        <v>0</v>
      </c>
      <c r="B3933" t="str" cm="1">
        <f t="array" ref="B3933">_xlfn.IFS(Data!F3933 = "successful", "successful",Data!F3933="failed","unsuccessful",Data!F3933="canceled","unsuccessful",Data!F3933="live","live")</f>
        <v>unsuccessful</v>
      </c>
      <c r="C3933">
        <v>8000</v>
      </c>
      <c r="D3933" t="str" cm="1">
        <f t="array" ref="D3933">_xlfn.IFS(C3933&lt;1000,"&lt;1000",AND(C3933&gt;=1000,C3933&lt;=4999),"1000 - 4999",AND(C3933&gt;=5000,C3933&lt;=9999),"5000 - 9999",AND(C3933&gt;=10000,C3933&lt;=14999),"10000 - 14999",AND(C3933&gt;=15000,C3933&lt;=19999),"15000 - 19999",AND(C3933&gt;=20000,C3933&lt;=24999),"20000 - 24999",AND(C3933&gt;=25000,C3933&lt;=29999),"25000 - 29999",AND(C3933&gt;=30000,C3933&lt;=34999),"30000 - 34999",AND(C3933&gt;=35000,C3933&lt;=39999),"35000 - 39999",AND(C3933&gt;=40000,C3933&lt;=44999),"40000 - 44999",AND(C3933&gt;=45000,C3933&lt;=49999),"45000 - 49999",C3933&gt;=50000,"50000 or more")</f>
        <v>5000 - 9999</v>
      </c>
    </row>
    <row r="3934" spans="1:4" x14ac:dyDescent="0.25">
      <c r="A3934">
        <v>1</v>
      </c>
      <c r="B3934" t="str" cm="1">
        <f t="array" ref="B3934">_xlfn.IFS(Data!F3934 = "successful", "successful",Data!F3934="failed","unsuccessful",Data!F3934="canceled","unsuccessful",Data!F3934="live","live")</f>
        <v>unsuccessful</v>
      </c>
      <c r="C3934">
        <v>12000</v>
      </c>
      <c r="D3934" t="str" cm="1">
        <f t="array" ref="D3934">_xlfn.IFS(C3934&lt;1000,"&lt;1000",AND(C3934&gt;=1000,C3934&lt;=4999),"1000 - 4999",AND(C3934&gt;=5000,C3934&lt;=9999),"5000 - 9999",AND(C3934&gt;=10000,C3934&lt;=14999),"10000 - 14999",AND(C3934&gt;=15000,C3934&lt;=19999),"15000 - 19999",AND(C3934&gt;=20000,C3934&lt;=24999),"20000 - 24999",AND(C3934&gt;=25000,C3934&lt;=29999),"25000 - 29999",AND(C3934&gt;=30000,C3934&lt;=34999),"30000 - 34999",AND(C3934&gt;=35000,C3934&lt;=39999),"35000 - 39999",AND(C3934&gt;=40000,C3934&lt;=44999),"40000 - 44999",AND(C3934&gt;=45000,C3934&lt;=49999),"45000 - 49999",C3934&gt;=50000,"50000 or more")</f>
        <v>10000 - 14999</v>
      </c>
    </row>
    <row r="3935" spans="1:4" x14ac:dyDescent="0.25">
      <c r="A3935">
        <v>12</v>
      </c>
      <c r="B3935" t="str" cm="1">
        <f t="array" ref="B3935">_xlfn.IFS(Data!F3935 = "successful", "successful",Data!F3935="failed","unsuccessful",Data!F3935="canceled","unsuccessful",Data!F3935="live","live")</f>
        <v>unsuccessful</v>
      </c>
      <c r="C3935">
        <v>7000</v>
      </c>
      <c r="D3935" t="str" cm="1">
        <f t="array" ref="D3935">_xlfn.IFS(C3935&lt;1000,"&lt;1000",AND(C3935&gt;=1000,C3935&lt;=4999),"1000 - 4999",AND(C3935&gt;=5000,C3935&lt;=9999),"5000 - 9999",AND(C3935&gt;=10000,C3935&lt;=14999),"10000 - 14999",AND(C3935&gt;=15000,C3935&lt;=19999),"15000 - 19999",AND(C3935&gt;=20000,C3935&lt;=24999),"20000 - 24999",AND(C3935&gt;=25000,C3935&lt;=29999),"25000 - 29999",AND(C3935&gt;=30000,C3935&lt;=34999),"30000 - 34999",AND(C3935&gt;=35000,C3935&lt;=39999),"35000 - 39999",AND(C3935&gt;=40000,C3935&lt;=44999),"40000 - 44999",AND(C3935&gt;=45000,C3935&lt;=49999),"45000 - 49999",C3935&gt;=50000,"50000 or more")</f>
        <v>5000 - 9999</v>
      </c>
    </row>
    <row r="3936" spans="1:4" x14ac:dyDescent="0.25">
      <c r="A3936">
        <v>12</v>
      </c>
      <c r="B3936" t="str" cm="1">
        <f t="array" ref="B3936">_xlfn.IFS(Data!F3936 = "successful", "successful",Data!F3936="failed","unsuccessful",Data!F3936="canceled","unsuccessful",Data!F3936="live","live")</f>
        <v>unsuccessful</v>
      </c>
      <c r="C3936">
        <v>5000</v>
      </c>
      <c r="D3936" t="str" cm="1">
        <f t="array" ref="D3936">_xlfn.IFS(C3936&lt;1000,"&lt;1000",AND(C3936&gt;=1000,C3936&lt;=4999),"1000 - 4999",AND(C3936&gt;=5000,C3936&lt;=9999),"5000 - 9999",AND(C3936&gt;=10000,C3936&lt;=14999),"10000 - 14999",AND(C3936&gt;=15000,C3936&lt;=19999),"15000 - 19999",AND(C3936&gt;=20000,C3936&lt;=24999),"20000 - 24999",AND(C3936&gt;=25000,C3936&lt;=29999),"25000 - 29999",AND(C3936&gt;=30000,C3936&lt;=34999),"30000 - 34999",AND(C3936&gt;=35000,C3936&lt;=39999),"35000 - 39999",AND(C3936&gt;=40000,C3936&lt;=44999),"40000 - 44999",AND(C3936&gt;=45000,C3936&lt;=49999),"45000 - 49999",C3936&gt;=50000,"50000 or more")</f>
        <v>5000 - 9999</v>
      </c>
    </row>
    <row r="3937" spans="1:4" x14ac:dyDescent="0.25">
      <c r="A3937">
        <v>23</v>
      </c>
      <c r="B3937" t="str" cm="1">
        <f t="array" ref="B3937">_xlfn.IFS(Data!F3937 = "successful", "successful",Data!F3937="failed","unsuccessful",Data!F3937="canceled","unsuccessful",Data!F3937="live","live")</f>
        <v>unsuccessful</v>
      </c>
      <c r="C3937">
        <v>3000</v>
      </c>
      <c r="D3937" t="str" cm="1">
        <f t="array" ref="D3937">_xlfn.IFS(C3937&lt;1000,"&lt;1000",AND(C3937&gt;=1000,C3937&lt;=4999),"1000 - 4999",AND(C3937&gt;=5000,C3937&lt;=9999),"5000 - 9999",AND(C3937&gt;=10000,C3937&lt;=14999),"10000 - 14999",AND(C3937&gt;=15000,C3937&lt;=19999),"15000 - 19999",AND(C3937&gt;=20000,C3937&lt;=24999),"20000 - 24999",AND(C3937&gt;=25000,C3937&lt;=29999),"25000 - 29999",AND(C3937&gt;=30000,C3937&lt;=34999),"30000 - 34999",AND(C3937&gt;=35000,C3937&lt;=39999),"35000 - 39999",AND(C3937&gt;=40000,C3937&lt;=44999),"40000 - 44999",AND(C3937&gt;=45000,C3937&lt;=49999),"45000 - 49999",C3937&gt;=50000,"50000 or more")</f>
        <v>1000 - 4999</v>
      </c>
    </row>
    <row r="3938" spans="1:4" x14ac:dyDescent="0.25">
      <c r="A3938">
        <v>0</v>
      </c>
      <c r="B3938" t="str" cm="1">
        <f t="array" ref="B3938">_xlfn.IFS(Data!F3938 = "successful", "successful",Data!F3938="failed","unsuccessful",Data!F3938="canceled","unsuccessful",Data!F3938="live","live")</f>
        <v>unsuccessful</v>
      </c>
      <c r="C3938">
        <v>20000</v>
      </c>
      <c r="D3938" t="str" cm="1">
        <f t="array" ref="D3938">_xlfn.IFS(C3938&lt;1000,"&lt;1000",AND(C3938&gt;=1000,C3938&lt;=4999),"1000 - 4999",AND(C3938&gt;=5000,C3938&lt;=9999),"5000 - 9999",AND(C3938&gt;=10000,C3938&lt;=14999),"10000 - 14999",AND(C3938&gt;=15000,C3938&lt;=19999),"15000 - 19999",AND(C3938&gt;=20000,C3938&lt;=24999),"20000 - 24999",AND(C3938&gt;=25000,C3938&lt;=29999),"25000 - 29999",AND(C3938&gt;=30000,C3938&lt;=34999),"30000 - 34999",AND(C3938&gt;=35000,C3938&lt;=39999),"35000 - 39999",AND(C3938&gt;=40000,C3938&lt;=44999),"40000 - 44999",AND(C3938&gt;=45000,C3938&lt;=49999),"45000 - 49999",C3938&gt;=50000,"50000 or more")</f>
        <v>20000 - 24999</v>
      </c>
    </row>
    <row r="3939" spans="1:4" x14ac:dyDescent="0.25">
      <c r="A3939">
        <v>10</v>
      </c>
      <c r="B3939" t="str" cm="1">
        <f t="array" ref="B3939">_xlfn.IFS(Data!F3939 = "successful", "successful",Data!F3939="failed","unsuccessful",Data!F3939="canceled","unsuccessful",Data!F3939="live","live")</f>
        <v>unsuccessful</v>
      </c>
      <c r="C3939">
        <v>2885</v>
      </c>
      <c r="D3939" t="str" cm="1">
        <f t="array" ref="D3939">_xlfn.IFS(C3939&lt;1000,"&lt;1000",AND(C3939&gt;=1000,C3939&lt;=4999),"1000 - 4999",AND(C3939&gt;=5000,C3939&lt;=9999),"5000 - 9999",AND(C3939&gt;=10000,C3939&lt;=14999),"10000 - 14999",AND(C3939&gt;=15000,C3939&lt;=19999),"15000 - 19999",AND(C3939&gt;=20000,C3939&lt;=24999),"20000 - 24999",AND(C3939&gt;=25000,C3939&lt;=29999),"25000 - 29999",AND(C3939&gt;=30000,C3939&lt;=34999),"30000 - 34999",AND(C3939&gt;=35000,C3939&lt;=39999),"35000 - 39999",AND(C3939&gt;=40000,C3939&lt;=44999),"40000 - 44999",AND(C3939&gt;=45000,C3939&lt;=49999),"45000 - 49999",C3939&gt;=50000,"50000 or more")</f>
        <v>1000 - 4999</v>
      </c>
    </row>
    <row r="3940" spans="1:4" x14ac:dyDescent="0.25">
      <c r="A3940">
        <v>5</v>
      </c>
      <c r="B3940" t="str" cm="1">
        <f t="array" ref="B3940">_xlfn.IFS(Data!F3940 = "successful", "successful",Data!F3940="failed","unsuccessful",Data!F3940="canceled","unsuccessful",Data!F3940="live","live")</f>
        <v>unsuccessful</v>
      </c>
      <c r="C3940">
        <v>3255</v>
      </c>
      <c r="D3940" t="str" cm="1">
        <f t="array" ref="D3940">_xlfn.IFS(C3940&lt;1000,"&lt;1000",AND(C3940&gt;=1000,C3940&lt;=4999),"1000 - 4999",AND(C3940&gt;=5000,C3940&lt;=9999),"5000 - 9999",AND(C3940&gt;=10000,C3940&lt;=14999),"10000 - 14999",AND(C3940&gt;=15000,C3940&lt;=19999),"15000 - 19999",AND(C3940&gt;=20000,C3940&lt;=24999),"20000 - 24999",AND(C3940&gt;=25000,C3940&lt;=29999),"25000 - 29999",AND(C3940&gt;=30000,C3940&lt;=34999),"30000 - 34999",AND(C3940&gt;=35000,C3940&lt;=39999),"35000 - 39999",AND(C3940&gt;=40000,C3940&lt;=44999),"40000 - 44999",AND(C3940&gt;=45000,C3940&lt;=49999),"45000 - 49999",C3940&gt;=50000,"50000 or more")</f>
        <v>1000 - 4999</v>
      </c>
    </row>
    <row r="3941" spans="1:4" x14ac:dyDescent="0.25">
      <c r="A3941">
        <v>1</v>
      </c>
      <c r="B3941" t="str" cm="1">
        <f t="array" ref="B3941">_xlfn.IFS(Data!F3941 = "successful", "successful",Data!F3941="failed","unsuccessful",Data!F3941="canceled","unsuccessful",Data!F3941="live","live")</f>
        <v>unsuccessful</v>
      </c>
      <c r="C3941">
        <v>5000</v>
      </c>
      <c r="D3941" t="str" cm="1">
        <f t="array" ref="D3941">_xlfn.IFS(C3941&lt;1000,"&lt;1000",AND(C3941&gt;=1000,C3941&lt;=4999),"1000 - 4999",AND(C3941&gt;=5000,C3941&lt;=9999),"5000 - 9999",AND(C3941&gt;=10000,C3941&lt;=14999),"10000 - 14999",AND(C3941&gt;=15000,C3941&lt;=19999),"15000 - 19999",AND(C3941&gt;=20000,C3941&lt;=24999),"20000 - 24999",AND(C3941&gt;=25000,C3941&lt;=29999),"25000 - 29999",AND(C3941&gt;=30000,C3941&lt;=34999),"30000 - 34999",AND(C3941&gt;=35000,C3941&lt;=39999),"35000 - 39999",AND(C3941&gt;=40000,C3941&lt;=44999),"40000 - 44999",AND(C3941&gt;=45000,C3941&lt;=49999),"45000 - 49999",C3941&gt;=50000,"50000 or more")</f>
        <v>5000 - 9999</v>
      </c>
    </row>
    <row r="3942" spans="1:4" x14ac:dyDescent="0.25">
      <c r="A3942">
        <v>2</v>
      </c>
      <c r="B3942" t="str" cm="1">
        <f t="array" ref="B3942">_xlfn.IFS(Data!F3942 = "successful", "successful",Data!F3942="failed","unsuccessful",Data!F3942="canceled","unsuccessful",Data!F3942="live","live")</f>
        <v>unsuccessful</v>
      </c>
      <c r="C3942">
        <v>5000</v>
      </c>
      <c r="D3942" t="str" cm="1">
        <f t="array" ref="D3942">_xlfn.IFS(C3942&lt;1000,"&lt;1000",AND(C3942&gt;=1000,C3942&lt;=4999),"1000 - 4999",AND(C3942&gt;=5000,C3942&lt;=9999),"5000 - 9999",AND(C3942&gt;=10000,C3942&lt;=14999),"10000 - 14999",AND(C3942&gt;=15000,C3942&lt;=19999),"15000 - 19999",AND(C3942&gt;=20000,C3942&lt;=24999),"20000 - 24999",AND(C3942&gt;=25000,C3942&lt;=29999),"25000 - 29999",AND(C3942&gt;=30000,C3942&lt;=34999),"30000 - 34999",AND(C3942&gt;=35000,C3942&lt;=39999),"35000 - 39999",AND(C3942&gt;=40000,C3942&lt;=44999),"40000 - 44999",AND(C3942&gt;=45000,C3942&lt;=49999),"45000 - 49999",C3942&gt;=50000,"50000 or more")</f>
        <v>5000 - 9999</v>
      </c>
    </row>
    <row r="3943" spans="1:4" x14ac:dyDescent="0.25">
      <c r="A3943">
        <v>2</v>
      </c>
      <c r="B3943" t="str" cm="1">
        <f t="array" ref="B3943">_xlfn.IFS(Data!F3943 = "successful", "successful",Data!F3943="failed","unsuccessful",Data!F3943="canceled","unsuccessful",Data!F3943="live","live")</f>
        <v>unsuccessful</v>
      </c>
      <c r="C3943">
        <v>5500</v>
      </c>
      <c r="D3943" t="str" cm="1">
        <f t="array" ref="D3943">_xlfn.IFS(C3943&lt;1000,"&lt;1000",AND(C3943&gt;=1000,C3943&lt;=4999),"1000 - 4999",AND(C3943&gt;=5000,C3943&lt;=9999),"5000 - 9999",AND(C3943&gt;=10000,C3943&lt;=14999),"10000 - 14999",AND(C3943&gt;=15000,C3943&lt;=19999),"15000 - 19999",AND(C3943&gt;=20000,C3943&lt;=24999),"20000 - 24999",AND(C3943&gt;=25000,C3943&lt;=29999),"25000 - 29999",AND(C3943&gt;=30000,C3943&lt;=34999),"30000 - 34999",AND(C3943&gt;=35000,C3943&lt;=39999),"35000 - 39999",AND(C3943&gt;=40000,C3943&lt;=44999),"40000 - 44999",AND(C3943&gt;=45000,C3943&lt;=49999),"45000 - 49999",C3943&gt;=50000,"50000 or more")</f>
        <v>5000 - 9999</v>
      </c>
    </row>
    <row r="3944" spans="1:4" x14ac:dyDescent="0.25">
      <c r="A3944">
        <v>0</v>
      </c>
      <c r="B3944" t="str" cm="1">
        <f t="array" ref="B3944">_xlfn.IFS(Data!F3944 = "successful", "successful",Data!F3944="failed","unsuccessful",Data!F3944="canceled","unsuccessful",Data!F3944="live","live")</f>
        <v>unsuccessful</v>
      </c>
      <c r="C3944">
        <v>1200</v>
      </c>
      <c r="D3944" t="str" cm="1">
        <f t="array" ref="D3944">_xlfn.IFS(C3944&lt;1000,"&lt;1000",AND(C3944&gt;=1000,C3944&lt;=4999),"1000 - 4999",AND(C3944&gt;=5000,C3944&lt;=9999),"5000 - 9999",AND(C3944&gt;=10000,C3944&lt;=14999),"10000 - 14999",AND(C3944&gt;=15000,C3944&lt;=19999),"15000 - 19999",AND(C3944&gt;=20000,C3944&lt;=24999),"20000 - 24999",AND(C3944&gt;=25000,C3944&lt;=29999),"25000 - 29999",AND(C3944&gt;=30000,C3944&lt;=34999),"30000 - 34999",AND(C3944&gt;=35000,C3944&lt;=39999),"35000 - 39999",AND(C3944&gt;=40000,C3944&lt;=44999),"40000 - 44999",AND(C3944&gt;=45000,C3944&lt;=49999),"45000 - 49999",C3944&gt;=50000,"50000 or more")</f>
        <v>1000 - 4999</v>
      </c>
    </row>
    <row r="3945" spans="1:4" x14ac:dyDescent="0.25">
      <c r="A3945">
        <v>13</v>
      </c>
      <c r="B3945" t="str" cm="1">
        <f t="array" ref="B3945">_xlfn.IFS(Data!F3945 = "successful", "successful",Data!F3945="failed","unsuccessful",Data!F3945="canceled","unsuccessful",Data!F3945="live","live")</f>
        <v>unsuccessful</v>
      </c>
      <c r="C3945">
        <v>5000</v>
      </c>
      <c r="D3945" t="str" cm="1">
        <f t="array" ref="D3945">_xlfn.IFS(C3945&lt;1000,"&lt;1000",AND(C3945&gt;=1000,C3945&lt;=4999),"1000 - 4999",AND(C3945&gt;=5000,C3945&lt;=9999),"5000 - 9999",AND(C3945&gt;=10000,C3945&lt;=14999),"10000 - 14999",AND(C3945&gt;=15000,C3945&lt;=19999),"15000 - 19999",AND(C3945&gt;=20000,C3945&lt;=24999),"20000 - 24999",AND(C3945&gt;=25000,C3945&lt;=29999),"25000 - 29999",AND(C3945&gt;=30000,C3945&lt;=34999),"30000 - 34999",AND(C3945&gt;=35000,C3945&lt;=39999),"35000 - 39999",AND(C3945&gt;=40000,C3945&lt;=44999),"40000 - 44999",AND(C3945&gt;=45000,C3945&lt;=49999),"45000 - 49999",C3945&gt;=50000,"50000 or more")</f>
        <v>5000 - 9999</v>
      </c>
    </row>
    <row r="3946" spans="1:4" x14ac:dyDescent="0.25">
      <c r="A3946">
        <v>0</v>
      </c>
      <c r="B3946" t="str" cm="1">
        <f t="array" ref="B3946">_xlfn.IFS(Data!F3946 = "successful", "successful",Data!F3946="failed","unsuccessful",Data!F3946="canceled","unsuccessful",Data!F3946="live","live")</f>
        <v>unsuccessful</v>
      </c>
      <c r="C3946">
        <v>5000</v>
      </c>
      <c r="D3946" t="str" cm="1">
        <f t="array" ref="D3946">_xlfn.IFS(C3946&lt;1000,"&lt;1000",AND(C3946&gt;=1000,C3946&lt;=4999),"1000 - 4999",AND(C3946&gt;=5000,C3946&lt;=9999),"5000 - 9999",AND(C3946&gt;=10000,C3946&lt;=14999),"10000 - 14999",AND(C3946&gt;=15000,C3946&lt;=19999),"15000 - 19999",AND(C3946&gt;=20000,C3946&lt;=24999),"20000 - 24999",AND(C3946&gt;=25000,C3946&lt;=29999),"25000 - 29999",AND(C3946&gt;=30000,C3946&lt;=34999),"30000 - 34999",AND(C3946&gt;=35000,C3946&lt;=39999),"35000 - 39999",AND(C3946&gt;=40000,C3946&lt;=44999),"40000 - 44999",AND(C3946&gt;=45000,C3946&lt;=49999),"45000 - 49999",C3946&gt;=50000,"50000 or more")</f>
        <v>5000 - 9999</v>
      </c>
    </row>
    <row r="3947" spans="1:4" x14ac:dyDescent="0.25">
      <c r="A3947">
        <v>1</v>
      </c>
      <c r="B3947" t="str" cm="1">
        <f t="array" ref="B3947">_xlfn.IFS(Data!F3947 = "successful", "successful",Data!F3947="failed","unsuccessful",Data!F3947="canceled","unsuccessful",Data!F3947="live","live")</f>
        <v>unsuccessful</v>
      </c>
      <c r="C3947">
        <v>2000</v>
      </c>
      <c r="D3947" t="str" cm="1">
        <f t="array" ref="D3947">_xlfn.IFS(C3947&lt;1000,"&lt;1000",AND(C3947&gt;=1000,C3947&lt;=4999),"1000 - 4999",AND(C3947&gt;=5000,C3947&lt;=9999),"5000 - 9999",AND(C3947&gt;=10000,C3947&lt;=14999),"10000 - 14999",AND(C3947&gt;=15000,C3947&lt;=19999),"15000 - 19999",AND(C3947&gt;=20000,C3947&lt;=24999),"20000 - 24999",AND(C3947&gt;=25000,C3947&lt;=29999),"25000 - 29999",AND(C3947&gt;=30000,C3947&lt;=34999),"30000 - 34999",AND(C3947&gt;=35000,C3947&lt;=39999),"35000 - 39999",AND(C3947&gt;=40000,C3947&lt;=44999),"40000 - 44999",AND(C3947&gt;=45000,C3947&lt;=49999),"45000 - 49999",C3947&gt;=50000,"50000 or more")</f>
        <v>1000 - 4999</v>
      </c>
    </row>
    <row r="3948" spans="1:4" x14ac:dyDescent="0.25">
      <c r="A3948">
        <v>5</v>
      </c>
      <c r="B3948" t="str" cm="1">
        <f t="array" ref="B3948">_xlfn.IFS(Data!F3948 = "successful", "successful",Data!F3948="failed","unsuccessful",Data!F3948="canceled","unsuccessful",Data!F3948="live","live")</f>
        <v>unsuccessful</v>
      </c>
      <c r="C3948">
        <v>6000</v>
      </c>
      <c r="D3948" t="str" cm="1">
        <f t="array" ref="D3948">_xlfn.IFS(C3948&lt;1000,"&lt;1000",AND(C3948&gt;=1000,C3948&lt;=4999),"1000 - 4999",AND(C3948&gt;=5000,C3948&lt;=9999),"5000 - 9999",AND(C3948&gt;=10000,C3948&lt;=14999),"10000 - 14999",AND(C3948&gt;=15000,C3948&lt;=19999),"15000 - 19999",AND(C3948&gt;=20000,C3948&lt;=24999),"20000 - 24999",AND(C3948&gt;=25000,C3948&lt;=29999),"25000 - 29999",AND(C3948&gt;=30000,C3948&lt;=34999),"30000 - 34999",AND(C3948&gt;=35000,C3948&lt;=39999),"35000 - 39999",AND(C3948&gt;=40000,C3948&lt;=44999),"40000 - 44999",AND(C3948&gt;=45000,C3948&lt;=49999),"45000 - 49999",C3948&gt;=50000,"50000 or more")</f>
        <v>5000 - 9999</v>
      </c>
    </row>
    <row r="3949" spans="1:4" x14ac:dyDescent="0.25">
      <c r="A3949">
        <v>2</v>
      </c>
      <c r="B3949" t="str" cm="1">
        <f t="array" ref="B3949">_xlfn.IFS(Data!F3949 = "successful", "successful",Data!F3949="failed","unsuccessful",Data!F3949="canceled","unsuccessful",Data!F3949="live","live")</f>
        <v>unsuccessful</v>
      </c>
      <c r="C3949">
        <v>3000</v>
      </c>
      <c r="D3949" t="str" cm="1">
        <f t="array" ref="D3949">_xlfn.IFS(C3949&lt;1000,"&lt;1000",AND(C3949&gt;=1000,C3949&lt;=4999),"1000 - 4999",AND(C3949&gt;=5000,C3949&lt;=9999),"5000 - 9999",AND(C3949&gt;=10000,C3949&lt;=14999),"10000 - 14999",AND(C3949&gt;=15000,C3949&lt;=19999),"15000 - 19999",AND(C3949&gt;=20000,C3949&lt;=24999),"20000 - 24999",AND(C3949&gt;=25000,C3949&lt;=29999),"25000 - 29999",AND(C3949&gt;=30000,C3949&lt;=34999),"30000 - 34999",AND(C3949&gt;=35000,C3949&lt;=39999),"35000 - 39999",AND(C3949&gt;=40000,C3949&lt;=44999),"40000 - 44999",AND(C3949&gt;=45000,C3949&lt;=49999),"45000 - 49999",C3949&gt;=50000,"50000 or more")</f>
        <v>1000 - 4999</v>
      </c>
    </row>
    <row r="3950" spans="1:4" x14ac:dyDescent="0.25">
      <c r="A3950">
        <v>0</v>
      </c>
      <c r="B3950" t="str" cm="1">
        <f t="array" ref="B3950">_xlfn.IFS(Data!F3950 = "successful", "successful",Data!F3950="failed","unsuccessful",Data!F3950="canceled","unsuccessful",Data!F3950="live","live")</f>
        <v>unsuccessful</v>
      </c>
      <c r="C3950">
        <v>30000</v>
      </c>
      <c r="D3950" t="str" cm="1">
        <f t="array" ref="D3950">_xlfn.IFS(C3950&lt;1000,"&lt;1000",AND(C3950&gt;=1000,C3950&lt;=4999),"1000 - 4999",AND(C3950&gt;=5000,C3950&lt;=9999),"5000 - 9999",AND(C3950&gt;=10000,C3950&lt;=14999),"10000 - 14999",AND(C3950&gt;=15000,C3950&lt;=19999),"15000 - 19999",AND(C3950&gt;=20000,C3950&lt;=24999),"20000 - 24999",AND(C3950&gt;=25000,C3950&lt;=29999),"25000 - 29999",AND(C3950&gt;=30000,C3950&lt;=34999),"30000 - 34999",AND(C3950&gt;=35000,C3950&lt;=39999),"35000 - 39999",AND(C3950&gt;=40000,C3950&lt;=44999),"40000 - 44999",AND(C3950&gt;=45000,C3950&lt;=49999),"45000 - 49999",C3950&gt;=50000,"50000 or more")</f>
        <v>30000 - 34999</v>
      </c>
    </row>
    <row r="3951" spans="1:4" x14ac:dyDescent="0.25">
      <c r="A3951">
        <v>32</v>
      </c>
      <c r="B3951" t="str" cm="1">
        <f t="array" ref="B3951">_xlfn.IFS(Data!F3951 = "successful", "successful",Data!F3951="failed","unsuccessful",Data!F3951="canceled","unsuccessful",Data!F3951="live","live")</f>
        <v>unsuccessful</v>
      </c>
      <c r="C3951">
        <v>10000</v>
      </c>
      <c r="D3951" t="str" cm="1">
        <f t="array" ref="D3951">_xlfn.IFS(C3951&lt;1000,"&lt;1000",AND(C3951&gt;=1000,C3951&lt;=4999),"1000 - 4999",AND(C3951&gt;=5000,C3951&lt;=9999),"5000 - 9999",AND(C3951&gt;=10000,C3951&lt;=14999),"10000 - 14999",AND(C3951&gt;=15000,C3951&lt;=19999),"15000 - 19999",AND(C3951&gt;=20000,C3951&lt;=24999),"20000 - 24999",AND(C3951&gt;=25000,C3951&lt;=29999),"25000 - 29999",AND(C3951&gt;=30000,C3951&lt;=34999),"30000 - 34999",AND(C3951&gt;=35000,C3951&lt;=39999),"35000 - 39999",AND(C3951&gt;=40000,C3951&lt;=44999),"40000 - 44999",AND(C3951&gt;=45000,C3951&lt;=49999),"45000 - 49999",C3951&gt;=50000,"50000 or more")</f>
        <v>10000 - 14999</v>
      </c>
    </row>
    <row r="3952" spans="1:4" x14ac:dyDescent="0.25">
      <c r="A3952">
        <v>1</v>
      </c>
      <c r="B3952" t="str" cm="1">
        <f t="array" ref="B3952">_xlfn.IFS(Data!F3952 = "successful", "successful",Data!F3952="failed","unsuccessful",Data!F3952="canceled","unsuccessful",Data!F3952="live","live")</f>
        <v>unsuccessful</v>
      </c>
      <c r="C3952">
        <v>4000</v>
      </c>
      <c r="D3952" t="str" cm="1">
        <f t="array" ref="D3952">_xlfn.IFS(C3952&lt;1000,"&lt;1000",AND(C3952&gt;=1000,C3952&lt;=4999),"1000 - 4999",AND(C3952&gt;=5000,C3952&lt;=9999),"5000 - 9999",AND(C3952&gt;=10000,C3952&lt;=14999),"10000 - 14999",AND(C3952&gt;=15000,C3952&lt;=19999),"15000 - 19999",AND(C3952&gt;=20000,C3952&lt;=24999),"20000 - 24999",AND(C3952&gt;=25000,C3952&lt;=29999),"25000 - 29999",AND(C3952&gt;=30000,C3952&lt;=34999),"30000 - 34999",AND(C3952&gt;=35000,C3952&lt;=39999),"35000 - 39999",AND(C3952&gt;=40000,C3952&lt;=44999),"40000 - 44999",AND(C3952&gt;=45000,C3952&lt;=49999),"45000 - 49999",C3952&gt;=50000,"50000 or more")</f>
        <v>1000 - 4999</v>
      </c>
    </row>
    <row r="3953" spans="1:4" x14ac:dyDescent="0.25">
      <c r="A3953">
        <v>1</v>
      </c>
      <c r="B3953" t="str" cm="1">
        <f t="array" ref="B3953">_xlfn.IFS(Data!F3953 = "successful", "successful",Data!F3953="failed","unsuccessful",Data!F3953="canceled","unsuccessful",Data!F3953="live","live")</f>
        <v>unsuccessful</v>
      </c>
      <c r="C3953">
        <v>200000</v>
      </c>
      <c r="D3953" t="str" cm="1">
        <f t="array" ref="D3953">_xlfn.IFS(C3953&lt;1000,"&lt;1000",AND(C3953&gt;=1000,C3953&lt;=4999),"1000 - 4999",AND(C3953&gt;=5000,C3953&lt;=9999),"5000 - 9999",AND(C3953&gt;=10000,C3953&lt;=14999),"10000 - 14999",AND(C3953&gt;=15000,C3953&lt;=19999),"15000 - 19999",AND(C3953&gt;=20000,C3953&lt;=24999),"20000 - 24999",AND(C3953&gt;=25000,C3953&lt;=29999),"25000 - 29999",AND(C3953&gt;=30000,C3953&lt;=34999),"30000 - 34999",AND(C3953&gt;=35000,C3953&lt;=39999),"35000 - 39999",AND(C3953&gt;=40000,C3953&lt;=44999),"40000 - 44999",AND(C3953&gt;=45000,C3953&lt;=49999),"45000 - 49999",C3953&gt;=50000,"50000 or more")</f>
        <v>50000 or more</v>
      </c>
    </row>
    <row r="3954" spans="1:4" x14ac:dyDescent="0.25">
      <c r="A3954">
        <v>1</v>
      </c>
      <c r="B3954" t="str" cm="1">
        <f t="array" ref="B3954">_xlfn.IFS(Data!F3954 = "successful", "successful",Data!F3954="failed","unsuccessful",Data!F3954="canceled","unsuccessful",Data!F3954="live","live")</f>
        <v>unsuccessful</v>
      </c>
      <c r="C3954">
        <v>26000</v>
      </c>
      <c r="D3954" t="str" cm="1">
        <f t="array" ref="D3954">_xlfn.IFS(C3954&lt;1000,"&lt;1000",AND(C3954&gt;=1000,C3954&lt;=4999),"1000 - 4999",AND(C3954&gt;=5000,C3954&lt;=9999),"5000 - 9999",AND(C3954&gt;=10000,C3954&lt;=14999),"10000 - 14999",AND(C3954&gt;=15000,C3954&lt;=19999),"15000 - 19999",AND(C3954&gt;=20000,C3954&lt;=24999),"20000 - 24999",AND(C3954&gt;=25000,C3954&lt;=29999),"25000 - 29999",AND(C3954&gt;=30000,C3954&lt;=34999),"30000 - 34999",AND(C3954&gt;=35000,C3954&lt;=39999),"35000 - 39999",AND(C3954&gt;=40000,C3954&lt;=44999),"40000 - 44999",AND(C3954&gt;=45000,C3954&lt;=49999),"45000 - 49999",C3954&gt;=50000,"50000 or more")</f>
        <v>25000 - 29999</v>
      </c>
    </row>
    <row r="3955" spans="1:4" x14ac:dyDescent="0.25">
      <c r="A3955">
        <v>0</v>
      </c>
      <c r="B3955" t="str" cm="1">
        <f t="array" ref="B3955">_xlfn.IFS(Data!F3955 = "successful", "successful",Data!F3955="failed","unsuccessful",Data!F3955="canceled","unsuccessful",Data!F3955="live","live")</f>
        <v>unsuccessful</v>
      </c>
      <c r="C3955">
        <v>17600</v>
      </c>
      <c r="D3955" t="str" cm="1">
        <f t="array" ref="D3955">_xlfn.IFS(C3955&lt;1000,"&lt;1000",AND(C3955&gt;=1000,C3955&lt;=4999),"1000 - 4999",AND(C3955&gt;=5000,C3955&lt;=9999),"5000 - 9999",AND(C3955&gt;=10000,C3955&lt;=14999),"10000 - 14999",AND(C3955&gt;=15000,C3955&lt;=19999),"15000 - 19999",AND(C3955&gt;=20000,C3955&lt;=24999),"20000 - 24999",AND(C3955&gt;=25000,C3955&lt;=29999),"25000 - 29999",AND(C3955&gt;=30000,C3955&lt;=34999),"30000 - 34999",AND(C3955&gt;=35000,C3955&lt;=39999),"35000 - 39999",AND(C3955&gt;=40000,C3955&lt;=44999),"40000 - 44999",AND(C3955&gt;=45000,C3955&lt;=49999),"45000 - 49999",C3955&gt;=50000,"50000 or more")</f>
        <v>15000 - 19999</v>
      </c>
    </row>
    <row r="3956" spans="1:4" x14ac:dyDescent="0.25">
      <c r="A3956">
        <v>0</v>
      </c>
      <c r="B3956" t="str" cm="1">
        <f t="array" ref="B3956">_xlfn.IFS(Data!F3956 = "successful", "successful",Data!F3956="failed","unsuccessful",Data!F3956="canceled","unsuccessful",Data!F3956="live","live")</f>
        <v>unsuccessful</v>
      </c>
      <c r="C3956">
        <v>25000</v>
      </c>
      <c r="D3956" t="str" cm="1">
        <f t="array" ref="D3956">_xlfn.IFS(C3956&lt;1000,"&lt;1000",AND(C3956&gt;=1000,C3956&lt;=4999),"1000 - 4999",AND(C3956&gt;=5000,C3956&lt;=9999),"5000 - 9999",AND(C3956&gt;=10000,C3956&lt;=14999),"10000 - 14999",AND(C3956&gt;=15000,C3956&lt;=19999),"15000 - 19999",AND(C3956&gt;=20000,C3956&lt;=24999),"20000 - 24999",AND(C3956&gt;=25000,C3956&lt;=29999),"25000 - 29999",AND(C3956&gt;=30000,C3956&lt;=34999),"30000 - 34999",AND(C3956&gt;=35000,C3956&lt;=39999),"35000 - 39999",AND(C3956&gt;=40000,C3956&lt;=44999),"40000 - 44999",AND(C3956&gt;=45000,C3956&lt;=49999),"45000 - 49999",C3956&gt;=50000,"50000 or more")</f>
        <v>25000 - 29999</v>
      </c>
    </row>
    <row r="3957" spans="1:4" x14ac:dyDescent="0.25">
      <c r="A3957">
        <v>8</v>
      </c>
      <c r="B3957" t="str" cm="1">
        <f t="array" ref="B3957">_xlfn.IFS(Data!F3957 = "successful", "successful",Data!F3957="failed","unsuccessful",Data!F3957="canceled","unsuccessful",Data!F3957="live","live")</f>
        <v>unsuccessful</v>
      </c>
      <c r="C3957">
        <v>1750</v>
      </c>
      <c r="D3957" t="str" cm="1">
        <f t="array" ref="D3957">_xlfn.IFS(C3957&lt;1000,"&lt;1000",AND(C3957&gt;=1000,C3957&lt;=4999),"1000 - 4999",AND(C3957&gt;=5000,C3957&lt;=9999),"5000 - 9999",AND(C3957&gt;=10000,C3957&lt;=14999),"10000 - 14999",AND(C3957&gt;=15000,C3957&lt;=19999),"15000 - 19999",AND(C3957&gt;=20000,C3957&lt;=24999),"20000 - 24999",AND(C3957&gt;=25000,C3957&lt;=29999),"25000 - 29999",AND(C3957&gt;=30000,C3957&lt;=34999),"30000 - 34999",AND(C3957&gt;=35000,C3957&lt;=39999),"35000 - 39999",AND(C3957&gt;=40000,C3957&lt;=44999),"40000 - 44999",AND(C3957&gt;=45000,C3957&lt;=49999),"45000 - 49999",C3957&gt;=50000,"50000 or more")</f>
        <v>1000 - 4999</v>
      </c>
    </row>
    <row r="3958" spans="1:4" x14ac:dyDescent="0.25">
      <c r="A3958">
        <v>0</v>
      </c>
      <c r="B3958" t="str" cm="1">
        <f t="array" ref="B3958">_xlfn.IFS(Data!F3958 = "successful", "successful",Data!F3958="failed","unsuccessful",Data!F3958="canceled","unsuccessful",Data!F3958="live","live")</f>
        <v>unsuccessful</v>
      </c>
      <c r="C3958">
        <v>5500</v>
      </c>
      <c r="D3958" t="str" cm="1">
        <f t="array" ref="D3958">_xlfn.IFS(C3958&lt;1000,"&lt;1000",AND(C3958&gt;=1000,C3958&lt;=4999),"1000 - 4999",AND(C3958&gt;=5000,C3958&lt;=9999),"5000 - 9999",AND(C3958&gt;=10000,C3958&lt;=14999),"10000 - 14999",AND(C3958&gt;=15000,C3958&lt;=19999),"15000 - 19999",AND(C3958&gt;=20000,C3958&lt;=24999),"20000 - 24999",AND(C3958&gt;=25000,C3958&lt;=29999),"25000 - 29999",AND(C3958&gt;=30000,C3958&lt;=34999),"30000 - 34999",AND(C3958&gt;=35000,C3958&lt;=39999),"35000 - 39999",AND(C3958&gt;=40000,C3958&lt;=44999),"40000 - 44999",AND(C3958&gt;=45000,C3958&lt;=49999),"45000 - 49999",C3958&gt;=50000,"50000 or more")</f>
        <v>5000 - 9999</v>
      </c>
    </row>
    <row r="3959" spans="1:4" x14ac:dyDescent="0.25">
      <c r="A3959">
        <v>1</v>
      </c>
      <c r="B3959" t="str" cm="1">
        <f t="array" ref="B3959">_xlfn.IFS(Data!F3959 = "successful", "successful",Data!F3959="failed","unsuccessful",Data!F3959="canceled","unsuccessful",Data!F3959="live","live")</f>
        <v>unsuccessful</v>
      </c>
      <c r="C3959">
        <v>28000</v>
      </c>
      <c r="D3959" t="str" cm="1">
        <f t="array" ref="D3959">_xlfn.IFS(C3959&lt;1000,"&lt;1000",AND(C3959&gt;=1000,C3959&lt;=4999),"1000 - 4999",AND(C3959&gt;=5000,C3959&lt;=9999),"5000 - 9999",AND(C3959&gt;=10000,C3959&lt;=14999),"10000 - 14999",AND(C3959&gt;=15000,C3959&lt;=19999),"15000 - 19999",AND(C3959&gt;=20000,C3959&lt;=24999),"20000 - 24999",AND(C3959&gt;=25000,C3959&lt;=29999),"25000 - 29999",AND(C3959&gt;=30000,C3959&lt;=34999),"30000 - 34999",AND(C3959&gt;=35000,C3959&lt;=39999),"35000 - 39999",AND(C3959&gt;=40000,C3959&lt;=44999),"40000 - 44999",AND(C3959&gt;=45000,C3959&lt;=49999),"45000 - 49999",C3959&gt;=50000,"50000 or more")</f>
        <v>25000 - 29999</v>
      </c>
    </row>
    <row r="3960" spans="1:4" x14ac:dyDescent="0.25">
      <c r="A3960">
        <v>16</v>
      </c>
      <c r="B3960" t="str" cm="1">
        <f t="array" ref="B3960">_xlfn.IFS(Data!F3960 = "successful", "successful",Data!F3960="failed","unsuccessful",Data!F3960="canceled","unsuccessful",Data!F3960="live","live")</f>
        <v>unsuccessful</v>
      </c>
      <c r="C3960">
        <v>2000</v>
      </c>
      <c r="D3960" t="str" cm="1">
        <f t="array" ref="D3960">_xlfn.IFS(C3960&lt;1000,"&lt;1000",AND(C3960&gt;=1000,C3960&lt;=4999),"1000 - 4999",AND(C3960&gt;=5000,C3960&lt;=9999),"5000 - 9999",AND(C3960&gt;=10000,C3960&lt;=14999),"10000 - 14999",AND(C3960&gt;=15000,C3960&lt;=19999),"15000 - 19999",AND(C3960&gt;=20000,C3960&lt;=24999),"20000 - 24999",AND(C3960&gt;=25000,C3960&lt;=29999),"25000 - 29999",AND(C3960&gt;=30000,C3960&lt;=34999),"30000 - 34999",AND(C3960&gt;=35000,C3960&lt;=39999),"35000 - 39999",AND(C3960&gt;=40000,C3960&lt;=44999),"40000 - 44999",AND(C3960&gt;=45000,C3960&lt;=49999),"45000 - 49999",C3960&gt;=50000,"50000 or more")</f>
        <v>1000 - 4999</v>
      </c>
    </row>
    <row r="3961" spans="1:4" x14ac:dyDescent="0.25">
      <c r="A3961">
        <v>12</v>
      </c>
      <c r="B3961" t="str" cm="1">
        <f t="array" ref="B3961">_xlfn.IFS(Data!F3961 = "successful", "successful",Data!F3961="failed","unsuccessful",Data!F3961="canceled","unsuccessful",Data!F3961="live","live")</f>
        <v>unsuccessful</v>
      </c>
      <c r="C3961">
        <v>1200</v>
      </c>
      <c r="D3961" t="str" cm="1">
        <f t="array" ref="D3961">_xlfn.IFS(C3961&lt;1000,"&lt;1000",AND(C3961&gt;=1000,C3961&lt;=4999),"1000 - 4999",AND(C3961&gt;=5000,C3961&lt;=9999),"5000 - 9999",AND(C3961&gt;=10000,C3961&lt;=14999),"10000 - 14999",AND(C3961&gt;=15000,C3961&lt;=19999),"15000 - 19999",AND(C3961&gt;=20000,C3961&lt;=24999),"20000 - 24999",AND(C3961&gt;=25000,C3961&lt;=29999),"25000 - 29999",AND(C3961&gt;=30000,C3961&lt;=34999),"30000 - 34999",AND(C3961&gt;=35000,C3961&lt;=39999),"35000 - 39999",AND(C3961&gt;=40000,C3961&lt;=44999),"40000 - 44999",AND(C3961&gt;=45000,C3961&lt;=49999),"45000 - 49999",C3961&gt;=50000,"50000 or more")</f>
        <v>1000 - 4999</v>
      </c>
    </row>
    <row r="3962" spans="1:4" x14ac:dyDescent="0.25">
      <c r="A3962">
        <v>4</v>
      </c>
      <c r="B3962" t="str" cm="1">
        <f t="array" ref="B3962">_xlfn.IFS(Data!F3962 = "successful", "successful",Data!F3962="failed","unsuccessful",Data!F3962="canceled","unsuccessful",Data!F3962="live","live")</f>
        <v>unsuccessful</v>
      </c>
      <c r="C3962">
        <v>3000</v>
      </c>
      <c r="D3962" t="str" cm="1">
        <f t="array" ref="D3962">_xlfn.IFS(C3962&lt;1000,"&lt;1000",AND(C3962&gt;=1000,C3962&lt;=4999),"1000 - 4999",AND(C3962&gt;=5000,C3962&lt;=9999),"5000 - 9999",AND(C3962&gt;=10000,C3962&lt;=14999),"10000 - 14999",AND(C3962&gt;=15000,C3962&lt;=19999),"15000 - 19999",AND(C3962&gt;=20000,C3962&lt;=24999),"20000 - 24999",AND(C3962&gt;=25000,C3962&lt;=29999),"25000 - 29999",AND(C3962&gt;=30000,C3962&lt;=34999),"30000 - 34999",AND(C3962&gt;=35000,C3962&lt;=39999),"35000 - 39999",AND(C3962&gt;=40000,C3962&lt;=44999),"40000 - 44999",AND(C3962&gt;=45000,C3962&lt;=49999),"45000 - 49999",C3962&gt;=50000,"50000 or more")</f>
        <v>1000 - 4999</v>
      </c>
    </row>
    <row r="3963" spans="1:4" x14ac:dyDescent="0.25">
      <c r="A3963">
        <v>2</v>
      </c>
      <c r="B3963" t="str" cm="1">
        <f t="array" ref="B3963">_xlfn.IFS(Data!F3963 = "successful", "successful",Data!F3963="failed","unsuccessful",Data!F3963="canceled","unsuccessful",Data!F3963="live","live")</f>
        <v>unsuccessful</v>
      </c>
      <c r="C3963">
        <v>5000</v>
      </c>
      <c r="D3963" t="str" cm="1">
        <f t="array" ref="D3963">_xlfn.IFS(C3963&lt;1000,"&lt;1000",AND(C3963&gt;=1000,C3963&lt;=4999),"1000 - 4999",AND(C3963&gt;=5000,C3963&lt;=9999),"5000 - 9999",AND(C3963&gt;=10000,C3963&lt;=14999),"10000 - 14999",AND(C3963&gt;=15000,C3963&lt;=19999),"15000 - 19999",AND(C3963&gt;=20000,C3963&lt;=24999),"20000 - 24999",AND(C3963&gt;=25000,C3963&lt;=29999),"25000 - 29999",AND(C3963&gt;=30000,C3963&lt;=34999),"30000 - 34999",AND(C3963&gt;=35000,C3963&lt;=39999),"35000 - 39999",AND(C3963&gt;=40000,C3963&lt;=44999),"40000 - 44999",AND(C3963&gt;=45000,C3963&lt;=49999),"45000 - 49999",C3963&gt;=50000,"50000 or more")</f>
        <v>5000 - 9999</v>
      </c>
    </row>
    <row r="3964" spans="1:4" x14ac:dyDescent="0.25">
      <c r="A3964">
        <v>3</v>
      </c>
      <c r="B3964" t="str" cm="1">
        <f t="array" ref="B3964">_xlfn.IFS(Data!F3964 = "successful", "successful",Data!F3964="failed","unsuccessful",Data!F3964="canceled","unsuccessful",Data!F3964="live","live")</f>
        <v>unsuccessful</v>
      </c>
      <c r="C3964">
        <v>1400</v>
      </c>
      <c r="D3964" t="str" cm="1">
        <f t="array" ref="D3964">_xlfn.IFS(C3964&lt;1000,"&lt;1000",AND(C3964&gt;=1000,C3964&lt;=4999),"1000 - 4999",AND(C3964&gt;=5000,C3964&lt;=9999),"5000 - 9999",AND(C3964&gt;=10000,C3964&lt;=14999),"10000 - 14999",AND(C3964&gt;=15000,C3964&lt;=19999),"15000 - 19999",AND(C3964&gt;=20000,C3964&lt;=24999),"20000 - 24999",AND(C3964&gt;=25000,C3964&lt;=29999),"25000 - 29999",AND(C3964&gt;=30000,C3964&lt;=34999),"30000 - 34999",AND(C3964&gt;=35000,C3964&lt;=39999),"35000 - 39999",AND(C3964&gt;=40000,C3964&lt;=44999),"40000 - 44999",AND(C3964&gt;=45000,C3964&lt;=49999),"45000 - 49999",C3964&gt;=50000,"50000 or more")</f>
        <v>1000 - 4999</v>
      </c>
    </row>
    <row r="3965" spans="1:4" x14ac:dyDescent="0.25">
      <c r="A3965">
        <v>0</v>
      </c>
      <c r="B3965" t="str" cm="1">
        <f t="array" ref="B3965">_xlfn.IFS(Data!F3965 = "successful", "successful",Data!F3965="failed","unsuccessful",Data!F3965="canceled","unsuccessful",Data!F3965="live","live")</f>
        <v>unsuccessful</v>
      </c>
      <c r="C3965">
        <v>10000</v>
      </c>
      <c r="D3965" t="str" cm="1">
        <f t="array" ref="D3965">_xlfn.IFS(C3965&lt;1000,"&lt;1000",AND(C3965&gt;=1000,C3965&lt;=4999),"1000 - 4999",AND(C3965&gt;=5000,C3965&lt;=9999),"5000 - 9999",AND(C3965&gt;=10000,C3965&lt;=14999),"10000 - 14999",AND(C3965&gt;=15000,C3965&lt;=19999),"15000 - 19999",AND(C3965&gt;=20000,C3965&lt;=24999),"20000 - 24999",AND(C3965&gt;=25000,C3965&lt;=29999),"25000 - 29999",AND(C3965&gt;=30000,C3965&lt;=34999),"30000 - 34999",AND(C3965&gt;=35000,C3965&lt;=39999),"35000 - 39999",AND(C3965&gt;=40000,C3965&lt;=44999),"40000 - 44999",AND(C3965&gt;=45000,C3965&lt;=49999),"45000 - 49999",C3965&gt;=50000,"50000 or more")</f>
        <v>10000 - 14999</v>
      </c>
    </row>
    <row r="3966" spans="1:4" x14ac:dyDescent="0.25">
      <c r="A3966">
        <v>3</v>
      </c>
      <c r="B3966" t="str" cm="1">
        <f t="array" ref="B3966">_xlfn.IFS(Data!F3966 = "successful", "successful",Data!F3966="failed","unsuccessful",Data!F3966="canceled","unsuccessful",Data!F3966="live","live")</f>
        <v>unsuccessful</v>
      </c>
      <c r="C3966">
        <v>2000</v>
      </c>
      <c r="D3966" t="str" cm="1">
        <f t="array" ref="D3966">_xlfn.IFS(C3966&lt;1000,"&lt;1000",AND(C3966&gt;=1000,C3966&lt;=4999),"1000 - 4999",AND(C3966&gt;=5000,C3966&lt;=9999),"5000 - 9999",AND(C3966&gt;=10000,C3966&lt;=14999),"10000 - 14999",AND(C3966&gt;=15000,C3966&lt;=19999),"15000 - 19999",AND(C3966&gt;=20000,C3966&lt;=24999),"20000 - 24999",AND(C3966&gt;=25000,C3966&lt;=29999),"25000 - 29999",AND(C3966&gt;=30000,C3966&lt;=34999),"30000 - 34999",AND(C3966&gt;=35000,C3966&lt;=39999),"35000 - 39999",AND(C3966&gt;=40000,C3966&lt;=44999),"40000 - 44999",AND(C3966&gt;=45000,C3966&lt;=49999),"45000 - 49999",C3966&gt;=50000,"50000 or more")</f>
        <v>1000 - 4999</v>
      </c>
    </row>
    <row r="3967" spans="1:4" x14ac:dyDescent="0.25">
      <c r="A3967">
        <v>4</v>
      </c>
      <c r="B3967" t="str" cm="1">
        <f t="array" ref="B3967">_xlfn.IFS(Data!F3967 = "successful", "successful",Data!F3967="failed","unsuccessful",Data!F3967="canceled","unsuccessful",Data!F3967="live","live")</f>
        <v>unsuccessful</v>
      </c>
      <c r="C3967">
        <v>2000</v>
      </c>
      <c r="D3967" t="str" cm="1">
        <f t="array" ref="D3967">_xlfn.IFS(C3967&lt;1000,"&lt;1000",AND(C3967&gt;=1000,C3967&lt;=4999),"1000 - 4999",AND(C3967&gt;=5000,C3967&lt;=9999),"5000 - 9999",AND(C3967&gt;=10000,C3967&lt;=14999),"10000 - 14999",AND(C3967&gt;=15000,C3967&lt;=19999),"15000 - 19999",AND(C3967&gt;=20000,C3967&lt;=24999),"20000 - 24999",AND(C3967&gt;=25000,C3967&lt;=29999),"25000 - 29999",AND(C3967&gt;=30000,C3967&lt;=34999),"30000 - 34999",AND(C3967&gt;=35000,C3967&lt;=39999),"35000 - 39999",AND(C3967&gt;=40000,C3967&lt;=44999),"40000 - 44999",AND(C3967&gt;=45000,C3967&lt;=49999),"45000 - 49999",C3967&gt;=50000,"50000 or more")</f>
        <v>1000 - 4999</v>
      </c>
    </row>
    <row r="3968" spans="1:4" x14ac:dyDescent="0.25">
      <c r="A3968">
        <v>2</v>
      </c>
      <c r="B3968" t="str" cm="1">
        <f t="array" ref="B3968">_xlfn.IFS(Data!F3968 = "successful", "successful",Data!F3968="failed","unsuccessful",Data!F3968="canceled","unsuccessful",Data!F3968="live","live")</f>
        <v>unsuccessful</v>
      </c>
      <c r="C3968">
        <v>7500</v>
      </c>
      <c r="D3968" t="str" cm="1">
        <f t="array" ref="D3968">_xlfn.IFS(C3968&lt;1000,"&lt;1000",AND(C3968&gt;=1000,C3968&lt;=4999),"1000 - 4999",AND(C3968&gt;=5000,C3968&lt;=9999),"5000 - 9999",AND(C3968&gt;=10000,C3968&lt;=14999),"10000 - 14999",AND(C3968&gt;=15000,C3968&lt;=19999),"15000 - 19999",AND(C3968&gt;=20000,C3968&lt;=24999),"20000 - 24999",AND(C3968&gt;=25000,C3968&lt;=29999),"25000 - 29999",AND(C3968&gt;=30000,C3968&lt;=34999),"30000 - 34999",AND(C3968&gt;=35000,C3968&lt;=39999),"35000 - 39999",AND(C3968&gt;=40000,C3968&lt;=44999),"40000 - 44999",AND(C3968&gt;=45000,C3968&lt;=49999),"45000 - 49999",C3968&gt;=50000,"50000 or more")</f>
        <v>5000 - 9999</v>
      </c>
    </row>
    <row r="3969" spans="1:4" x14ac:dyDescent="0.25">
      <c r="A3969">
        <v>10</v>
      </c>
      <c r="B3969" t="str" cm="1">
        <f t="array" ref="B3969">_xlfn.IFS(Data!F3969 = "successful", "successful",Data!F3969="failed","unsuccessful",Data!F3969="canceled","unsuccessful",Data!F3969="live","live")</f>
        <v>unsuccessful</v>
      </c>
      <c r="C3969">
        <v>1700</v>
      </c>
      <c r="D3969" t="str" cm="1">
        <f t="array" ref="D3969">_xlfn.IFS(C3969&lt;1000,"&lt;1000",AND(C3969&gt;=1000,C3969&lt;=4999),"1000 - 4999",AND(C3969&gt;=5000,C3969&lt;=9999),"5000 - 9999",AND(C3969&gt;=10000,C3969&lt;=14999),"10000 - 14999",AND(C3969&gt;=15000,C3969&lt;=19999),"15000 - 19999",AND(C3969&gt;=20000,C3969&lt;=24999),"20000 - 24999",AND(C3969&gt;=25000,C3969&lt;=29999),"25000 - 29999",AND(C3969&gt;=30000,C3969&lt;=34999),"30000 - 34999",AND(C3969&gt;=35000,C3969&lt;=39999),"35000 - 39999",AND(C3969&gt;=40000,C3969&lt;=44999),"40000 - 44999",AND(C3969&gt;=45000,C3969&lt;=49999),"45000 - 49999",C3969&gt;=50000,"50000 or more")</f>
        <v>1000 - 4999</v>
      </c>
    </row>
    <row r="3970" spans="1:4" x14ac:dyDescent="0.25">
      <c r="A3970">
        <v>11</v>
      </c>
      <c r="B3970" t="str" cm="1">
        <f t="array" ref="B3970">_xlfn.IFS(Data!F3970 = "successful", "successful",Data!F3970="failed","unsuccessful",Data!F3970="canceled","unsuccessful",Data!F3970="live","live")</f>
        <v>unsuccessful</v>
      </c>
      <c r="C3970">
        <v>5000</v>
      </c>
      <c r="D3970" t="str" cm="1">
        <f t="array" ref="D3970">_xlfn.IFS(C3970&lt;1000,"&lt;1000",AND(C3970&gt;=1000,C3970&lt;=4999),"1000 - 4999",AND(C3970&gt;=5000,C3970&lt;=9999),"5000 - 9999",AND(C3970&gt;=10000,C3970&lt;=14999),"10000 - 14999",AND(C3970&gt;=15000,C3970&lt;=19999),"15000 - 19999",AND(C3970&gt;=20000,C3970&lt;=24999),"20000 - 24999",AND(C3970&gt;=25000,C3970&lt;=29999),"25000 - 29999",AND(C3970&gt;=30000,C3970&lt;=34999),"30000 - 34999",AND(C3970&gt;=35000,C3970&lt;=39999),"35000 - 39999",AND(C3970&gt;=40000,C3970&lt;=44999),"40000 - 44999",AND(C3970&gt;=45000,C3970&lt;=49999),"45000 - 49999",C3970&gt;=50000,"50000 or more")</f>
        <v>5000 - 9999</v>
      </c>
    </row>
    <row r="3971" spans="1:4" x14ac:dyDescent="0.25">
      <c r="A3971">
        <v>6</v>
      </c>
      <c r="B3971" t="str" cm="1">
        <f t="array" ref="B3971">_xlfn.IFS(Data!F3971 = "successful", "successful",Data!F3971="failed","unsuccessful",Data!F3971="canceled","unsuccessful",Data!F3971="live","live")</f>
        <v>unsuccessful</v>
      </c>
      <c r="C3971">
        <v>2825</v>
      </c>
      <c r="D3971" t="str" cm="1">
        <f t="array" ref="D3971">_xlfn.IFS(C3971&lt;1000,"&lt;1000",AND(C3971&gt;=1000,C3971&lt;=4999),"1000 - 4999",AND(C3971&gt;=5000,C3971&lt;=9999),"5000 - 9999",AND(C3971&gt;=10000,C3971&lt;=14999),"10000 - 14999",AND(C3971&gt;=15000,C3971&lt;=19999),"15000 - 19999",AND(C3971&gt;=20000,C3971&lt;=24999),"20000 - 24999",AND(C3971&gt;=25000,C3971&lt;=29999),"25000 - 29999",AND(C3971&gt;=30000,C3971&lt;=34999),"30000 - 34999",AND(C3971&gt;=35000,C3971&lt;=39999),"35000 - 39999",AND(C3971&gt;=40000,C3971&lt;=44999),"40000 - 44999",AND(C3971&gt;=45000,C3971&lt;=49999),"45000 - 49999",C3971&gt;=50000,"50000 or more")</f>
        <v>1000 - 4999</v>
      </c>
    </row>
    <row r="3972" spans="1:4" x14ac:dyDescent="0.25">
      <c r="A3972">
        <v>2</v>
      </c>
      <c r="B3972" t="str" cm="1">
        <f t="array" ref="B3972">_xlfn.IFS(Data!F3972 = "successful", "successful",Data!F3972="failed","unsuccessful",Data!F3972="canceled","unsuccessful",Data!F3972="live","live")</f>
        <v>unsuccessful</v>
      </c>
      <c r="C3972">
        <v>15000</v>
      </c>
      <c r="D3972" t="str" cm="1">
        <f t="array" ref="D3972">_xlfn.IFS(C3972&lt;1000,"&lt;1000",AND(C3972&gt;=1000,C3972&lt;=4999),"1000 - 4999",AND(C3972&gt;=5000,C3972&lt;=9999),"5000 - 9999",AND(C3972&gt;=10000,C3972&lt;=14999),"10000 - 14999",AND(C3972&gt;=15000,C3972&lt;=19999),"15000 - 19999",AND(C3972&gt;=20000,C3972&lt;=24999),"20000 - 24999",AND(C3972&gt;=25000,C3972&lt;=29999),"25000 - 29999",AND(C3972&gt;=30000,C3972&lt;=34999),"30000 - 34999",AND(C3972&gt;=35000,C3972&lt;=39999),"35000 - 39999",AND(C3972&gt;=40000,C3972&lt;=44999),"40000 - 44999",AND(C3972&gt;=45000,C3972&lt;=49999),"45000 - 49999",C3972&gt;=50000,"50000 or more")</f>
        <v>15000 - 19999</v>
      </c>
    </row>
    <row r="3973" spans="1:4" x14ac:dyDescent="0.25">
      <c r="A3973">
        <v>6</v>
      </c>
      <c r="B3973" t="str" cm="1">
        <f t="array" ref="B3973">_xlfn.IFS(Data!F3973 = "successful", "successful",Data!F3973="failed","unsuccessful",Data!F3973="canceled","unsuccessful",Data!F3973="live","live")</f>
        <v>unsuccessful</v>
      </c>
      <c r="C3973">
        <v>14000</v>
      </c>
      <c r="D3973" t="str" cm="1">
        <f t="array" ref="D3973">_xlfn.IFS(C3973&lt;1000,"&lt;1000",AND(C3973&gt;=1000,C3973&lt;=4999),"1000 - 4999",AND(C3973&gt;=5000,C3973&lt;=9999),"5000 - 9999",AND(C3973&gt;=10000,C3973&lt;=14999),"10000 - 14999",AND(C3973&gt;=15000,C3973&lt;=19999),"15000 - 19999",AND(C3973&gt;=20000,C3973&lt;=24999),"20000 - 24999",AND(C3973&gt;=25000,C3973&lt;=29999),"25000 - 29999",AND(C3973&gt;=30000,C3973&lt;=34999),"30000 - 34999",AND(C3973&gt;=35000,C3973&lt;=39999),"35000 - 39999",AND(C3973&gt;=40000,C3973&lt;=44999),"40000 - 44999",AND(C3973&gt;=45000,C3973&lt;=49999),"45000 - 49999",C3973&gt;=50000,"50000 or more")</f>
        <v>10000 - 14999</v>
      </c>
    </row>
    <row r="3974" spans="1:4" x14ac:dyDescent="0.25">
      <c r="A3974">
        <v>8</v>
      </c>
      <c r="B3974" t="str" cm="1">
        <f t="array" ref="B3974">_xlfn.IFS(Data!F3974 = "successful", "successful",Data!F3974="failed","unsuccessful",Data!F3974="canceled","unsuccessful",Data!F3974="live","live")</f>
        <v>unsuccessful</v>
      </c>
      <c r="C3974">
        <v>1000</v>
      </c>
      <c r="D3974" t="str" cm="1">
        <f t="array" ref="D3974">_xlfn.IFS(C3974&lt;1000,"&lt;1000",AND(C3974&gt;=1000,C3974&lt;=4999),"1000 - 4999",AND(C3974&gt;=5000,C3974&lt;=9999),"5000 - 9999",AND(C3974&gt;=10000,C3974&lt;=14999),"10000 - 14999",AND(C3974&gt;=15000,C3974&lt;=19999),"15000 - 19999",AND(C3974&gt;=20000,C3974&lt;=24999),"20000 - 24999",AND(C3974&gt;=25000,C3974&lt;=29999),"25000 - 29999",AND(C3974&gt;=30000,C3974&lt;=34999),"30000 - 34999",AND(C3974&gt;=35000,C3974&lt;=39999),"35000 - 39999",AND(C3974&gt;=40000,C3974&lt;=44999),"40000 - 44999",AND(C3974&gt;=45000,C3974&lt;=49999),"45000 - 49999",C3974&gt;=50000,"50000 or more")</f>
        <v>1000 - 4999</v>
      </c>
    </row>
    <row r="3975" spans="1:4" x14ac:dyDescent="0.25">
      <c r="A3975">
        <v>37</v>
      </c>
      <c r="B3975" t="str" cm="1">
        <f t="array" ref="B3975">_xlfn.IFS(Data!F3975 = "successful", "successful",Data!F3975="failed","unsuccessful",Data!F3975="canceled","unsuccessful",Data!F3975="live","live")</f>
        <v>unsuccessful</v>
      </c>
      <c r="C3975">
        <v>5000</v>
      </c>
      <c r="D3975" t="str" cm="1">
        <f t="array" ref="D3975">_xlfn.IFS(C3975&lt;1000,"&lt;1000",AND(C3975&gt;=1000,C3975&lt;=4999),"1000 - 4999",AND(C3975&gt;=5000,C3975&lt;=9999),"5000 - 9999",AND(C3975&gt;=10000,C3975&lt;=14999),"10000 - 14999",AND(C3975&gt;=15000,C3975&lt;=19999),"15000 - 19999",AND(C3975&gt;=20000,C3975&lt;=24999),"20000 - 24999",AND(C3975&gt;=25000,C3975&lt;=29999),"25000 - 29999",AND(C3975&gt;=30000,C3975&lt;=34999),"30000 - 34999",AND(C3975&gt;=35000,C3975&lt;=39999),"35000 - 39999",AND(C3975&gt;=40000,C3975&lt;=44999),"40000 - 44999",AND(C3975&gt;=45000,C3975&lt;=49999),"45000 - 49999",C3975&gt;=50000,"50000 or more")</f>
        <v>5000 - 9999</v>
      </c>
    </row>
    <row r="3976" spans="1:4" x14ac:dyDescent="0.25">
      <c r="A3976">
        <v>11</v>
      </c>
      <c r="B3976" t="str" cm="1">
        <f t="array" ref="B3976">_xlfn.IFS(Data!F3976 = "successful", "successful",Data!F3976="failed","unsuccessful",Data!F3976="canceled","unsuccessful",Data!F3976="live","live")</f>
        <v>unsuccessful</v>
      </c>
      <c r="C3976">
        <v>1000</v>
      </c>
      <c r="D3976" t="str" cm="1">
        <f t="array" ref="D3976">_xlfn.IFS(C3976&lt;1000,"&lt;1000",AND(C3976&gt;=1000,C3976&lt;=4999),"1000 - 4999",AND(C3976&gt;=5000,C3976&lt;=9999),"5000 - 9999",AND(C3976&gt;=10000,C3976&lt;=14999),"10000 - 14999",AND(C3976&gt;=15000,C3976&lt;=19999),"15000 - 19999",AND(C3976&gt;=20000,C3976&lt;=24999),"20000 - 24999",AND(C3976&gt;=25000,C3976&lt;=29999),"25000 - 29999",AND(C3976&gt;=30000,C3976&lt;=34999),"30000 - 34999",AND(C3976&gt;=35000,C3976&lt;=39999),"35000 - 39999",AND(C3976&gt;=40000,C3976&lt;=44999),"40000 - 44999",AND(C3976&gt;=45000,C3976&lt;=49999),"45000 - 49999",C3976&gt;=50000,"50000 or more")</f>
        <v>1000 - 4999</v>
      </c>
    </row>
    <row r="3977" spans="1:4" x14ac:dyDescent="0.25">
      <c r="A3977">
        <v>0</v>
      </c>
      <c r="B3977" t="str" cm="1">
        <f t="array" ref="B3977">_xlfn.IFS(Data!F3977 = "successful", "successful",Data!F3977="failed","unsuccessful",Data!F3977="canceled","unsuccessful",Data!F3977="live","live")</f>
        <v>unsuccessful</v>
      </c>
      <c r="C3977">
        <v>678</v>
      </c>
      <c r="D3977" t="str" cm="1">
        <f t="array" ref="D3977">_xlfn.IFS(C3977&lt;1000,"&lt;1000",AND(C3977&gt;=1000,C3977&lt;=4999),"1000 - 4999",AND(C3977&gt;=5000,C3977&lt;=9999),"5000 - 9999",AND(C3977&gt;=10000,C3977&lt;=14999),"10000 - 14999",AND(C3977&gt;=15000,C3977&lt;=19999),"15000 - 19999",AND(C3977&gt;=20000,C3977&lt;=24999),"20000 - 24999",AND(C3977&gt;=25000,C3977&lt;=29999),"25000 - 29999",AND(C3977&gt;=30000,C3977&lt;=34999),"30000 - 34999",AND(C3977&gt;=35000,C3977&lt;=39999),"35000 - 39999",AND(C3977&gt;=40000,C3977&lt;=44999),"40000 - 44999",AND(C3977&gt;=45000,C3977&lt;=49999),"45000 - 49999",C3977&gt;=50000,"50000 or more")</f>
        <v>&lt;1000</v>
      </c>
    </row>
    <row r="3978" spans="1:4" x14ac:dyDescent="0.25">
      <c r="A3978">
        <v>10</v>
      </c>
      <c r="B3978" t="str" cm="1">
        <f t="array" ref="B3978">_xlfn.IFS(Data!F3978 = "successful", "successful",Data!F3978="failed","unsuccessful",Data!F3978="canceled","unsuccessful",Data!F3978="live","live")</f>
        <v>unsuccessful</v>
      </c>
      <c r="C3978">
        <v>1300</v>
      </c>
      <c r="D3978" t="str" cm="1">
        <f t="array" ref="D3978">_xlfn.IFS(C3978&lt;1000,"&lt;1000",AND(C3978&gt;=1000,C3978&lt;=4999),"1000 - 4999",AND(C3978&gt;=5000,C3978&lt;=9999),"5000 - 9999",AND(C3978&gt;=10000,C3978&lt;=14999),"10000 - 14999",AND(C3978&gt;=15000,C3978&lt;=19999),"15000 - 19999",AND(C3978&gt;=20000,C3978&lt;=24999),"20000 - 24999",AND(C3978&gt;=25000,C3978&lt;=29999),"25000 - 29999",AND(C3978&gt;=30000,C3978&lt;=34999),"30000 - 34999",AND(C3978&gt;=35000,C3978&lt;=39999),"35000 - 39999",AND(C3978&gt;=40000,C3978&lt;=44999),"40000 - 44999",AND(C3978&gt;=45000,C3978&lt;=49999),"45000 - 49999",C3978&gt;=50000,"50000 or more")</f>
        <v>1000 - 4999</v>
      </c>
    </row>
    <row r="3979" spans="1:4" x14ac:dyDescent="0.25">
      <c r="A3979">
        <v>6</v>
      </c>
      <c r="B3979" t="str" cm="1">
        <f t="array" ref="B3979">_xlfn.IFS(Data!F3979 = "successful", "successful",Data!F3979="failed","unsuccessful",Data!F3979="canceled","unsuccessful",Data!F3979="live","live")</f>
        <v>unsuccessful</v>
      </c>
      <c r="C3979">
        <v>90000</v>
      </c>
      <c r="D3979" t="str" cm="1">
        <f t="array" ref="D3979">_xlfn.IFS(C3979&lt;1000,"&lt;1000",AND(C3979&gt;=1000,C3979&lt;=4999),"1000 - 4999",AND(C3979&gt;=5000,C3979&lt;=9999),"5000 - 9999",AND(C3979&gt;=10000,C3979&lt;=14999),"10000 - 14999",AND(C3979&gt;=15000,C3979&lt;=19999),"15000 - 19999",AND(C3979&gt;=20000,C3979&lt;=24999),"20000 - 24999",AND(C3979&gt;=25000,C3979&lt;=29999),"25000 - 29999",AND(C3979&gt;=30000,C3979&lt;=34999),"30000 - 34999",AND(C3979&gt;=35000,C3979&lt;=39999),"35000 - 39999",AND(C3979&gt;=40000,C3979&lt;=44999),"40000 - 44999",AND(C3979&gt;=45000,C3979&lt;=49999),"45000 - 49999",C3979&gt;=50000,"50000 or more")</f>
        <v>50000 or more</v>
      </c>
    </row>
    <row r="3980" spans="1:4" x14ac:dyDescent="0.25">
      <c r="A3980">
        <v>8</v>
      </c>
      <c r="B3980" t="str" cm="1">
        <f t="array" ref="B3980">_xlfn.IFS(Data!F3980 = "successful", "successful",Data!F3980="failed","unsuccessful",Data!F3980="canceled","unsuccessful",Data!F3980="live","live")</f>
        <v>unsuccessful</v>
      </c>
      <c r="C3980">
        <v>2000</v>
      </c>
      <c r="D3980" t="str" cm="1">
        <f t="array" ref="D3980">_xlfn.IFS(C3980&lt;1000,"&lt;1000",AND(C3980&gt;=1000,C3980&lt;=4999),"1000 - 4999",AND(C3980&gt;=5000,C3980&lt;=9999),"5000 - 9999",AND(C3980&gt;=10000,C3980&lt;=14999),"10000 - 14999",AND(C3980&gt;=15000,C3980&lt;=19999),"15000 - 19999",AND(C3980&gt;=20000,C3980&lt;=24999),"20000 - 24999",AND(C3980&gt;=25000,C3980&lt;=29999),"25000 - 29999",AND(C3980&gt;=30000,C3980&lt;=34999),"30000 - 34999",AND(C3980&gt;=35000,C3980&lt;=39999),"35000 - 39999",AND(C3980&gt;=40000,C3980&lt;=44999),"40000 - 44999",AND(C3980&gt;=45000,C3980&lt;=49999),"45000 - 49999",C3980&gt;=50000,"50000 or more")</f>
        <v>1000 - 4999</v>
      </c>
    </row>
    <row r="3981" spans="1:4" x14ac:dyDescent="0.25">
      <c r="A3981">
        <v>6</v>
      </c>
      <c r="B3981" t="str" cm="1">
        <f t="array" ref="B3981">_xlfn.IFS(Data!F3981 = "successful", "successful",Data!F3981="failed","unsuccessful",Data!F3981="canceled","unsuccessful",Data!F3981="live","live")</f>
        <v>unsuccessful</v>
      </c>
      <c r="C3981">
        <v>6000</v>
      </c>
      <c r="D3981" t="str" cm="1">
        <f t="array" ref="D3981">_xlfn.IFS(C3981&lt;1000,"&lt;1000",AND(C3981&gt;=1000,C3981&lt;=4999),"1000 - 4999",AND(C3981&gt;=5000,C3981&lt;=9999),"5000 - 9999",AND(C3981&gt;=10000,C3981&lt;=14999),"10000 - 14999",AND(C3981&gt;=15000,C3981&lt;=19999),"15000 - 19999",AND(C3981&gt;=20000,C3981&lt;=24999),"20000 - 24999",AND(C3981&gt;=25000,C3981&lt;=29999),"25000 - 29999",AND(C3981&gt;=30000,C3981&lt;=34999),"30000 - 34999",AND(C3981&gt;=35000,C3981&lt;=39999),"35000 - 39999",AND(C3981&gt;=40000,C3981&lt;=44999),"40000 - 44999",AND(C3981&gt;=45000,C3981&lt;=49999),"45000 - 49999",C3981&gt;=50000,"50000 or more")</f>
        <v>5000 - 9999</v>
      </c>
    </row>
    <row r="3982" spans="1:4" x14ac:dyDescent="0.25">
      <c r="A3982">
        <v>7</v>
      </c>
      <c r="B3982" t="str" cm="1">
        <f t="array" ref="B3982">_xlfn.IFS(Data!F3982 = "successful", "successful",Data!F3982="failed","unsuccessful",Data!F3982="canceled","unsuccessful",Data!F3982="live","live")</f>
        <v>unsuccessful</v>
      </c>
      <c r="C3982">
        <v>2500</v>
      </c>
      <c r="D3982" t="str" cm="1">
        <f t="array" ref="D3982">_xlfn.IFS(C3982&lt;1000,"&lt;1000",AND(C3982&gt;=1000,C3982&lt;=4999),"1000 - 4999",AND(C3982&gt;=5000,C3982&lt;=9999),"5000 - 9999",AND(C3982&gt;=10000,C3982&lt;=14999),"10000 - 14999",AND(C3982&gt;=15000,C3982&lt;=19999),"15000 - 19999",AND(C3982&gt;=20000,C3982&lt;=24999),"20000 - 24999",AND(C3982&gt;=25000,C3982&lt;=29999),"25000 - 29999",AND(C3982&gt;=30000,C3982&lt;=34999),"30000 - 34999",AND(C3982&gt;=35000,C3982&lt;=39999),"35000 - 39999",AND(C3982&gt;=40000,C3982&lt;=44999),"40000 - 44999",AND(C3982&gt;=45000,C3982&lt;=49999),"45000 - 49999",C3982&gt;=50000,"50000 or more")</f>
        <v>1000 - 4999</v>
      </c>
    </row>
    <row r="3983" spans="1:4" x14ac:dyDescent="0.25">
      <c r="A3983">
        <v>7</v>
      </c>
      <c r="B3983" t="str" cm="1">
        <f t="array" ref="B3983">_xlfn.IFS(Data!F3983 = "successful", "successful",Data!F3983="failed","unsuccessful",Data!F3983="canceled","unsuccessful",Data!F3983="live","live")</f>
        <v>unsuccessful</v>
      </c>
      <c r="C3983">
        <v>30000</v>
      </c>
      <c r="D3983" t="str" cm="1">
        <f t="array" ref="D3983">_xlfn.IFS(C3983&lt;1000,"&lt;1000",AND(C3983&gt;=1000,C3983&lt;=4999),"1000 - 4999",AND(C3983&gt;=5000,C3983&lt;=9999),"5000 - 9999",AND(C3983&gt;=10000,C3983&lt;=14999),"10000 - 14999",AND(C3983&gt;=15000,C3983&lt;=19999),"15000 - 19999",AND(C3983&gt;=20000,C3983&lt;=24999),"20000 - 24999",AND(C3983&gt;=25000,C3983&lt;=29999),"25000 - 29999",AND(C3983&gt;=30000,C3983&lt;=34999),"30000 - 34999",AND(C3983&gt;=35000,C3983&lt;=39999),"35000 - 39999",AND(C3983&gt;=40000,C3983&lt;=44999),"40000 - 44999",AND(C3983&gt;=45000,C3983&lt;=49999),"45000 - 49999",C3983&gt;=50000,"50000 or more")</f>
        <v>30000 - 34999</v>
      </c>
    </row>
    <row r="3984" spans="1:4" x14ac:dyDescent="0.25">
      <c r="A3984">
        <v>5</v>
      </c>
      <c r="B3984" t="str" cm="1">
        <f t="array" ref="B3984">_xlfn.IFS(Data!F3984 = "successful", "successful",Data!F3984="failed","unsuccessful",Data!F3984="canceled","unsuccessful",Data!F3984="live","live")</f>
        <v>unsuccessful</v>
      </c>
      <c r="C3984">
        <v>850</v>
      </c>
      <c r="D3984" t="str" cm="1">
        <f t="array" ref="D3984">_xlfn.IFS(C3984&lt;1000,"&lt;1000",AND(C3984&gt;=1000,C3984&lt;=4999),"1000 - 4999",AND(C3984&gt;=5000,C3984&lt;=9999),"5000 - 9999",AND(C3984&gt;=10000,C3984&lt;=14999),"10000 - 14999",AND(C3984&gt;=15000,C3984&lt;=19999),"15000 - 19999",AND(C3984&gt;=20000,C3984&lt;=24999),"20000 - 24999",AND(C3984&gt;=25000,C3984&lt;=29999),"25000 - 29999",AND(C3984&gt;=30000,C3984&lt;=34999),"30000 - 34999",AND(C3984&gt;=35000,C3984&lt;=39999),"35000 - 39999",AND(C3984&gt;=40000,C3984&lt;=44999),"40000 - 44999",AND(C3984&gt;=45000,C3984&lt;=49999),"45000 - 49999",C3984&gt;=50000,"50000 or more")</f>
        <v>&lt;1000</v>
      </c>
    </row>
    <row r="3985" spans="1:4" x14ac:dyDescent="0.25">
      <c r="A3985">
        <v>46</v>
      </c>
      <c r="B3985" t="str" cm="1">
        <f t="array" ref="B3985">_xlfn.IFS(Data!F3985 = "successful", "successful",Data!F3985="failed","unsuccessful",Data!F3985="canceled","unsuccessful",Data!F3985="live","live")</f>
        <v>unsuccessful</v>
      </c>
      <c r="C3985">
        <v>11140</v>
      </c>
      <c r="D3985" t="str" cm="1">
        <f t="array" ref="D3985">_xlfn.IFS(C3985&lt;1000,"&lt;1000",AND(C3985&gt;=1000,C3985&lt;=4999),"1000 - 4999",AND(C3985&gt;=5000,C3985&lt;=9999),"5000 - 9999",AND(C3985&gt;=10000,C3985&lt;=14999),"10000 - 14999",AND(C3985&gt;=15000,C3985&lt;=19999),"15000 - 19999",AND(C3985&gt;=20000,C3985&lt;=24999),"20000 - 24999",AND(C3985&gt;=25000,C3985&lt;=29999),"25000 - 29999",AND(C3985&gt;=30000,C3985&lt;=34999),"30000 - 34999",AND(C3985&gt;=35000,C3985&lt;=39999),"35000 - 39999",AND(C3985&gt;=40000,C3985&lt;=44999),"40000 - 44999",AND(C3985&gt;=45000,C3985&lt;=49999),"45000 - 49999",C3985&gt;=50000,"50000 or more")</f>
        <v>10000 - 14999</v>
      </c>
    </row>
    <row r="3986" spans="1:4" x14ac:dyDescent="0.25">
      <c r="A3986">
        <v>10</v>
      </c>
      <c r="B3986" t="str" cm="1">
        <f t="array" ref="B3986">_xlfn.IFS(Data!F3986 = "successful", "successful",Data!F3986="failed","unsuccessful",Data!F3986="canceled","unsuccessful",Data!F3986="live","live")</f>
        <v>unsuccessful</v>
      </c>
      <c r="C3986">
        <v>1500</v>
      </c>
      <c r="D3986" t="str" cm="1">
        <f t="array" ref="D3986">_xlfn.IFS(C3986&lt;1000,"&lt;1000",AND(C3986&gt;=1000,C3986&lt;=4999),"1000 - 4999",AND(C3986&gt;=5000,C3986&lt;=9999),"5000 - 9999",AND(C3986&gt;=10000,C3986&lt;=14999),"10000 - 14999",AND(C3986&gt;=15000,C3986&lt;=19999),"15000 - 19999",AND(C3986&gt;=20000,C3986&lt;=24999),"20000 - 24999",AND(C3986&gt;=25000,C3986&lt;=29999),"25000 - 29999",AND(C3986&gt;=30000,C3986&lt;=34999),"30000 - 34999",AND(C3986&gt;=35000,C3986&lt;=39999),"35000 - 39999",AND(C3986&gt;=40000,C3986&lt;=44999),"40000 - 44999",AND(C3986&gt;=45000,C3986&lt;=49999),"45000 - 49999",C3986&gt;=50000,"50000 or more")</f>
        <v>1000 - 4999</v>
      </c>
    </row>
    <row r="3987" spans="1:4" x14ac:dyDescent="0.25">
      <c r="A3987">
        <v>19</v>
      </c>
      <c r="B3987" t="str" cm="1">
        <f t="array" ref="B3987">_xlfn.IFS(Data!F3987 = "successful", "successful",Data!F3987="failed","unsuccessful",Data!F3987="canceled","unsuccessful",Data!F3987="live","live")</f>
        <v>unsuccessful</v>
      </c>
      <c r="C3987">
        <v>2000</v>
      </c>
      <c r="D3987" t="str" cm="1">
        <f t="array" ref="D3987">_xlfn.IFS(C3987&lt;1000,"&lt;1000",AND(C3987&gt;=1000,C3987&lt;=4999),"1000 - 4999",AND(C3987&gt;=5000,C3987&lt;=9999),"5000 - 9999",AND(C3987&gt;=10000,C3987&lt;=14999),"10000 - 14999",AND(C3987&gt;=15000,C3987&lt;=19999),"15000 - 19999",AND(C3987&gt;=20000,C3987&lt;=24999),"20000 - 24999",AND(C3987&gt;=25000,C3987&lt;=29999),"25000 - 29999",AND(C3987&gt;=30000,C3987&lt;=34999),"30000 - 34999",AND(C3987&gt;=35000,C3987&lt;=39999),"35000 - 39999",AND(C3987&gt;=40000,C3987&lt;=44999),"40000 - 44999",AND(C3987&gt;=45000,C3987&lt;=49999),"45000 - 49999",C3987&gt;=50000,"50000 or more")</f>
        <v>1000 - 4999</v>
      </c>
    </row>
    <row r="3988" spans="1:4" x14ac:dyDescent="0.25">
      <c r="A3988">
        <v>13</v>
      </c>
      <c r="B3988" t="str" cm="1">
        <f t="array" ref="B3988">_xlfn.IFS(Data!F3988 = "successful", "successful",Data!F3988="failed","unsuccessful",Data!F3988="canceled","unsuccessful",Data!F3988="live","live")</f>
        <v>unsuccessful</v>
      </c>
      <c r="C3988">
        <v>5000</v>
      </c>
      <c r="D3988" t="str" cm="1">
        <f t="array" ref="D3988">_xlfn.IFS(C3988&lt;1000,"&lt;1000",AND(C3988&gt;=1000,C3988&lt;=4999),"1000 - 4999",AND(C3988&gt;=5000,C3988&lt;=9999),"5000 - 9999",AND(C3988&gt;=10000,C3988&lt;=14999),"10000 - 14999",AND(C3988&gt;=15000,C3988&lt;=19999),"15000 - 19999",AND(C3988&gt;=20000,C3988&lt;=24999),"20000 - 24999",AND(C3988&gt;=25000,C3988&lt;=29999),"25000 - 29999",AND(C3988&gt;=30000,C3988&lt;=34999),"30000 - 34999",AND(C3988&gt;=35000,C3988&lt;=39999),"35000 - 39999",AND(C3988&gt;=40000,C3988&lt;=44999),"40000 - 44999",AND(C3988&gt;=45000,C3988&lt;=49999),"45000 - 49999",C3988&gt;=50000,"50000 or more")</f>
        <v>5000 - 9999</v>
      </c>
    </row>
    <row r="3989" spans="1:4" x14ac:dyDescent="0.25">
      <c r="A3989">
        <v>13</v>
      </c>
      <c r="B3989" t="str" cm="1">
        <f t="array" ref="B3989">_xlfn.IFS(Data!F3989 = "successful", "successful",Data!F3989="failed","unsuccessful",Data!F3989="canceled","unsuccessful",Data!F3989="live","live")</f>
        <v>unsuccessful</v>
      </c>
      <c r="C3989">
        <v>400</v>
      </c>
      <c r="D3989" t="str" cm="1">
        <f t="array" ref="D3989">_xlfn.IFS(C3989&lt;1000,"&lt;1000",AND(C3989&gt;=1000,C3989&lt;=4999),"1000 - 4999",AND(C3989&gt;=5000,C3989&lt;=9999),"5000 - 9999",AND(C3989&gt;=10000,C3989&lt;=14999),"10000 - 14999",AND(C3989&gt;=15000,C3989&lt;=19999),"15000 - 19999",AND(C3989&gt;=20000,C3989&lt;=24999),"20000 - 24999",AND(C3989&gt;=25000,C3989&lt;=29999),"25000 - 29999",AND(C3989&gt;=30000,C3989&lt;=34999),"30000 - 34999",AND(C3989&gt;=35000,C3989&lt;=39999),"35000 - 39999",AND(C3989&gt;=40000,C3989&lt;=44999),"40000 - 44999",AND(C3989&gt;=45000,C3989&lt;=49999),"45000 - 49999",C3989&gt;=50000,"50000 or more")</f>
        <v>&lt;1000</v>
      </c>
    </row>
    <row r="3990" spans="1:4" x14ac:dyDescent="0.25">
      <c r="A3990">
        <v>4</v>
      </c>
      <c r="B3990" t="str" cm="1">
        <f t="array" ref="B3990">_xlfn.IFS(Data!F3990 = "successful", "successful",Data!F3990="failed","unsuccessful",Data!F3990="canceled","unsuccessful",Data!F3990="live","live")</f>
        <v>unsuccessful</v>
      </c>
      <c r="C3990">
        <v>1500</v>
      </c>
      <c r="D3990" t="str" cm="1">
        <f t="array" ref="D3990">_xlfn.IFS(C3990&lt;1000,"&lt;1000",AND(C3990&gt;=1000,C3990&lt;=4999),"1000 - 4999",AND(C3990&gt;=5000,C3990&lt;=9999),"5000 - 9999",AND(C3990&gt;=10000,C3990&lt;=14999),"10000 - 14999",AND(C3990&gt;=15000,C3990&lt;=19999),"15000 - 19999",AND(C3990&gt;=20000,C3990&lt;=24999),"20000 - 24999",AND(C3990&gt;=25000,C3990&lt;=29999),"25000 - 29999",AND(C3990&gt;=30000,C3990&lt;=34999),"30000 - 34999",AND(C3990&gt;=35000,C3990&lt;=39999),"35000 - 39999",AND(C3990&gt;=40000,C3990&lt;=44999),"40000 - 44999",AND(C3990&gt;=45000,C3990&lt;=49999),"45000 - 49999",C3990&gt;=50000,"50000 or more")</f>
        <v>1000 - 4999</v>
      </c>
    </row>
    <row r="3991" spans="1:4" x14ac:dyDescent="0.25">
      <c r="A3991">
        <v>0</v>
      </c>
      <c r="B3991" t="str" cm="1">
        <f t="array" ref="B3991">_xlfn.IFS(Data!F3991 = "successful", "successful",Data!F3991="failed","unsuccessful",Data!F3991="canceled","unsuccessful",Data!F3991="live","live")</f>
        <v>unsuccessful</v>
      </c>
      <c r="C3991">
        <v>3000</v>
      </c>
      <c r="D3991" t="str" cm="1">
        <f t="array" ref="D3991">_xlfn.IFS(C3991&lt;1000,"&lt;1000",AND(C3991&gt;=1000,C3991&lt;=4999),"1000 - 4999",AND(C3991&gt;=5000,C3991&lt;=9999),"5000 - 9999",AND(C3991&gt;=10000,C3991&lt;=14999),"10000 - 14999",AND(C3991&gt;=15000,C3991&lt;=19999),"15000 - 19999",AND(C3991&gt;=20000,C3991&lt;=24999),"20000 - 24999",AND(C3991&gt;=25000,C3991&lt;=29999),"25000 - 29999",AND(C3991&gt;=30000,C3991&lt;=34999),"30000 - 34999",AND(C3991&gt;=35000,C3991&lt;=39999),"35000 - 39999",AND(C3991&gt;=40000,C3991&lt;=44999),"40000 - 44999",AND(C3991&gt;=45000,C3991&lt;=49999),"45000 - 49999",C3991&gt;=50000,"50000 or more")</f>
        <v>1000 - 4999</v>
      </c>
    </row>
    <row r="3992" spans="1:4" x14ac:dyDescent="0.25">
      <c r="A3992">
        <v>3</v>
      </c>
      <c r="B3992" t="str" cm="1">
        <f t="array" ref="B3992">_xlfn.IFS(Data!F3992 = "successful", "successful",Data!F3992="failed","unsuccessful",Data!F3992="canceled","unsuccessful",Data!F3992="live","live")</f>
        <v>unsuccessful</v>
      </c>
      <c r="C3992">
        <v>1650</v>
      </c>
      <c r="D3992" t="str" cm="1">
        <f t="array" ref="D3992">_xlfn.IFS(C3992&lt;1000,"&lt;1000",AND(C3992&gt;=1000,C3992&lt;=4999),"1000 - 4999",AND(C3992&gt;=5000,C3992&lt;=9999),"5000 - 9999",AND(C3992&gt;=10000,C3992&lt;=14999),"10000 - 14999",AND(C3992&gt;=15000,C3992&lt;=19999),"15000 - 19999",AND(C3992&gt;=20000,C3992&lt;=24999),"20000 - 24999",AND(C3992&gt;=25000,C3992&lt;=29999),"25000 - 29999",AND(C3992&gt;=30000,C3992&lt;=34999),"30000 - 34999",AND(C3992&gt;=35000,C3992&lt;=39999),"35000 - 39999",AND(C3992&gt;=40000,C3992&lt;=44999),"40000 - 44999",AND(C3992&gt;=45000,C3992&lt;=49999),"45000 - 49999",C3992&gt;=50000,"50000 or more")</f>
        <v>1000 - 4999</v>
      </c>
    </row>
    <row r="3993" spans="1:4" x14ac:dyDescent="0.25">
      <c r="A3993">
        <v>1</v>
      </c>
      <c r="B3993" t="str" cm="1">
        <f t="array" ref="B3993">_xlfn.IFS(Data!F3993 = "successful", "successful",Data!F3993="failed","unsuccessful",Data!F3993="canceled","unsuccessful",Data!F3993="live","live")</f>
        <v>unsuccessful</v>
      </c>
      <c r="C3993">
        <v>500</v>
      </c>
      <c r="D3993" t="str" cm="1">
        <f t="array" ref="D3993">_xlfn.IFS(C3993&lt;1000,"&lt;1000",AND(C3993&gt;=1000,C3993&lt;=4999),"1000 - 4999",AND(C3993&gt;=5000,C3993&lt;=9999),"5000 - 9999",AND(C3993&gt;=10000,C3993&lt;=14999),"10000 - 14999",AND(C3993&gt;=15000,C3993&lt;=19999),"15000 - 19999",AND(C3993&gt;=20000,C3993&lt;=24999),"20000 - 24999",AND(C3993&gt;=25000,C3993&lt;=29999),"25000 - 29999",AND(C3993&gt;=30000,C3993&lt;=34999),"30000 - 34999",AND(C3993&gt;=35000,C3993&lt;=39999),"35000 - 39999",AND(C3993&gt;=40000,C3993&lt;=44999),"40000 - 44999",AND(C3993&gt;=45000,C3993&lt;=49999),"45000 - 49999",C3993&gt;=50000,"50000 or more")</f>
        <v>&lt;1000</v>
      </c>
    </row>
    <row r="3994" spans="1:4" x14ac:dyDescent="0.25">
      <c r="A3994">
        <v>9</v>
      </c>
      <c r="B3994" t="str" cm="1">
        <f t="array" ref="B3994">_xlfn.IFS(Data!F3994 = "successful", "successful",Data!F3994="failed","unsuccessful",Data!F3994="canceled","unsuccessful",Data!F3994="live","live")</f>
        <v>unsuccessful</v>
      </c>
      <c r="C3994">
        <v>10000</v>
      </c>
      <c r="D3994" t="str" cm="1">
        <f t="array" ref="D3994">_xlfn.IFS(C3994&lt;1000,"&lt;1000",AND(C3994&gt;=1000,C3994&lt;=4999),"1000 - 4999",AND(C3994&gt;=5000,C3994&lt;=9999),"5000 - 9999",AND(C3994&gt;=10000,C3994&lt;=14999),"10000 - 14999",AND(C3994&gt;=15000,C3994&lt;=19999),"15000 - 19999",AND(C3994&gt;=20000,C3994&lt;=24999),"20000 - 24999",AND(C3994&gt;=25000,C3994&lt;=29999),"25000 - 29999",AND(C3994&gt;=30000,C3994&lt;=34999),"30000 - 34999",AND(C3994&gt;=35000,C3994&lt;=39999),"35000 - 39999",AND(C3994&gt;=40000,C3994&lt;=44999),"40000 - 44999",AND(C3994&gt;=45000,C3994&lt;=49999),"45000 - 49999",C3994&gt;=50000,"50000 or more")</f>
        <v>10000 - 14999</v>
      </c>
    </row>
    <row r="3995" spans="1:4" x14ac:dyDescent="0.25">
      <c r="A3995">
        <v>1</v>
      </c>
      <c r="B3995" t="str" cm="1">
        <f t="array" ref="B3995">_xlfn.IFS(Data!F3995 = "successful", "successful",Data!F3995="failed","unsuccessful",Data!F3995="canceled","unsuccessful",Data!F3995="live","live")</f>
        <v>unsuccessful</v>
      </c>
      <c r="C3995">
        <v>50000</v>
      </c>
      <c r="D3995" t="str" cm="1">
        <f t="array" ref="D3995">_xlfn.IFS(C3995&lt;1000,"&lt;1000",AND(C3995&gt;=1000,C3995&lt;=4999),"1000 - 4999",AND(C3995&gt;=5000,C3995&lt;=9999),"5000 - 9999",AND(C3995&gt;=10000,C3995&lt;=14999),"10000 - 14999",AND(C3995&gt;=15000,C3995&lt;=19999),"15000 - 19999",AND(C3995&gt;=20000,C3995&lt;=24999),"20000 - 24999",AND(C3995&gt;=25000,C3995&lt;=29999),"25000 - 29999",AND(C3995&gt;=30000,C3995&lt;=34999),"30000 - 34999",AND(C3995&gt;=35000,C3995&lt;=39999),"35000 - 39999",AND(C3995&gt;=40000,C3995&lt;=44999),"40000 - 44999",AND(C3995&gt;=45000,C3995&lt;=49999),"45000 - 49999",C3995&gt;=50000,"50000 or more")</f>
        <v>50000 or more</v>
      </c>
    </row>
    <row r="3996" spans="1:4" x14ac:dyDescent="0.25">
      <c r="A3996">
        <v>1</v>
      </c>
      <c r="B3996" t="str" cm="1">
        <f t="array" ref="B3996">_xlfn.IFS(Data!F3996 = "successful", "successful",Data!F3996="failed","unsuccessful",Data!F3996="canceled","unsuccessful",Data!F3996="live","live")</f>
        <v>unsuccessful</v>
      </c>
      <c r="C3996">
        <v>2000</v>
      </c>
      <c r="D3996" t="str" cm="1">
        <f t="array" ref="D3996">_xlfn.IFS(C3996&lt;1000,"&lt;1000",AND(C3996&gt;=1000,C3996&lt;=4999),"1000 - 4999",AND(C3996&gt;=5000,C3996&lt;=9999),"5000 - 9999",AND(C3996&gt;=10000,C3996&lt;=14999),"10000 - 14999",AND(C3996&gt;=15000,C3996&lt;=19999),"15000 - 19999",AND(C3996&gt;=20000,C3996&lt;=24999),"20000 - 24999",AND(C3996&gt;=25000,C3996&lt;=29999),"25000 - 29999",AND(C3996&gt;=30000,C3996&lt;=34999),"30000 - 34999",AND(C3996&gt;=35000,C3996&lt;=39999),"35000 - 39999",AND(C3996&gt;=40000,C3996&lt;=44999),"40000 - 44999",AND(C3996&gt;=45000,C3996&lt;=49999),"45000 - 49999",C3996&gt;=50000,"50000 or more")</f>
        <v>1000 - 4999</v>
      </c>
    </row>
    <row r="3997" spans="1:4" x14ac:dyDescent="0.25">
      <c r="A3997">
        <v>4</v>
      </c>
      <c r="B3997" t="str" cm="1">
        <f t="array" ref="B3997">_xlfn.IFS(Data!F3997 = "successful", "successful",Data!F3997="failed","unsuccessful",Data!F3997="canceled","unsuccessful",Data!F3997="live","live")</f>
        <v>unsuccessful</v>
      </c>
      <c r="C3997">
        <v>200</v>
      </c>
      <c r="D3997" t="str" cm="1">
        <f t="array" ref="D3997">_xlfn.IFS(C3997&lt;1000,"&lt;1000",AND(C3997&gt;=1000,C3997&lt;=4999),"1000 - 4999",AND(C3997&gt;=5000,C3997&lt;=9999),"5000 - 9999",AND(C3997&gt;=10000,C3997&lt;=14999),"10000 - 14999",AND(C3997&gt;=15000,C3997&lt;=19999),"15000 - 19999",AND(C3997&gt;=20000,C3997&lt;=24999),"20000 - 24999",AND(C3997&gt;=25000,C3997&lt;=29999),"25000 - 29999",AND(C3997&gt;=30000,C3997&lt;=34999),"30000 - 34999",AND(C3997&gt;=35000,C3997&lt;=39999),"35000 - 39999",AND(C3997&gt;=40000,C3997&lt;=44999),"40000 - 44999",AND(C3997&gt;=45000,C3997&lt;=49999),"45000 - 49999",C3997&gt;=50000,"50000 or more")</f>
        <v>&lt;1000</v>
      </c>
    </row>
    <row r="3998" spans="1:4" x14ac:dyDescent="0.25">
      <c r="A3998">
        <v>17</v>
      </c>
      <c r="B3998" t="str" cm="1">
        <f t="array" ref="B3998">_xlfn.IFS(Data!F3998 = "successful", "successful",Data!F3998="failed","unsuccessful",Data!F3998="canceled","unsuccessful",Data!F3998="live","live")</f>
        <v>unsuccessful</v>
      </c>
      <c r="C3998">
        <v>3000</v>
      </c>
      <c r="D3998" t="str" cm="1">
        <f t="array" ref="D3998">_xlfn.IFS(C3998&lt;1000,"&lt;1000",AND(C3998&gt;=1000,C3998&lt;=4999),"1000 - 4999",AND(C3998&gt;=5000,C3998&lt;=9999),"5000 - 9999",AND(C3998&gt;=10000,C3998&lt;=14999),"10000 - 14999",AND(C3998&gt;=15000,C3998&lt;=19999),"15000 - 19999",AND(C3998&gt;=20000,C3998&lt;=24999),"20000 - 24999",AND(C3998&gt;=25000,C3998&lt;=29999),"25000 - 29999",AND(C3998&gt;=30000,C3998&lt;=34999),"30000 - 34999",AND(C3998&gt;=35000,C3998&lt;=39999),"35000 - 39999",AND(C3998&gt;=40000,C3998&lt;=44999),"40000 - 44999",AND(C3998&gt;=45000,C3998&lt;=49999),"45000 - 49999",C3998&gt;=50000,"50000 or more")</f>
        <v>1000 - 4999</v>
      </c>
    </row>
    <row r="3999" spans="1:4" x14ac:dyDescent="0.25">
      <c r="A3999">
        <v>0</v>
      </c>
      <c r="B3999" t="str" cm="1">
        <f t="array" ref="B3999">_xlfn.IFS(Data!F3999 = "successful", "successful",Data!F3999="failed","unsuccessful",Data!F3999="canceled","unsuccessful",Data!F3999="live","live")</f>
        <v>unsuccessful</v>
      </c>
      <c r="C3999">
        <v>3000</v>
      </c>
      <c r="D3999" t="str" cm="1">
        <f t="array" ref="D3999">_xlfn.IFS(C3999&lt;1000,"&lt;1000",AND(C3999&gt;=1000,C3999&lt;=4999),"1000 - 4999",AND(C3999&gt;=5000,C3999&lt;=9999),"5000 - 9999",AND(C3999&gt;=10000,C3999&lt;=14999),"10000 - 14999",AND(C3999&gt;=15000,C3999&lt;=19999),"15000 - 19999",AND(C3999&gt;=20000,C3999&lt;=24999),"20000 - 24999",AND(C3999&gt;=25000,C3999&lt;=29999),"25000 - 29999",AND(C3999&gt;=30000,C3999&lt;=34999),"30000 - 34999",AND(C3999&gt;=35000,C3999&lt;=39999),"35000 - 39999",AND(C3999&gt;=40000,C3999&lt;=44999),"40000 - 44999",AND(C3999&gt;=45000,C3999&lt;=49999),"45000 - 49999",C3999&gt;=50000,"50000 or more")</f>
        <v>1000 - 4999</v>
      </c>
    </row>
    <row r="4000" spans="1:4" x14ac:dyDescent="0.25">
      <c r="A4000">
        <v>12</v>
      </c>
      <c r="B4000" t="str" cm="1">
        <f t="array" ref="B4000">_xlfn.IFS(Data!F4000 = "successful", "successful",Data!F4000="failed","unsuccessful",Data!F4000="canceled","unsuccessful",Data!F4000="live","live")</f>
        <v>unsuccessful</v>
      </c>
      <c r="C4000">
        <v>1250</v>
      </c>
      <c r="D4000" t="str" cm="1">
        <f t="array" ref="D4000">_xlfn.IFS(C4000&lt;1000,"&lt;1000",AND(C4000&gt;=1000,C4000&lt;=4999),"1000 - 4999",AND(C4000&gt;=5000,C4000&lt;=9999),"5000 - 9999",AND(C4000&gt;=10000,C4000&lt;=14999),"10000 - 14999",AND(C4000&gt;=15000,C4000&lt;=19999),"15000 - 19999",AND(C4000&gt;=20000,C4000&lt;=24999),"20000 - 24999",AND(C4000&gt;=25000,C4000&lt;=29999),"25000 - 29999",AND(C4000&gt;=30000,C4000&lt;=34999),"30000 - 34999",AND(C4000&gt;=35000,C4000&lt;=39999),"35000 - 39999",AND(C4000&gt;=40000,C4000&lt;=44999),"40000 - 44999",AND(C4000&gt;=45000,C4000&lt;=49999),"45000 - 49999",C4000&gt;=50000,"50000 or more")</f>
        <v>1000 - 4999</v>
      </c>
    </row>
    <row r="4001" spans="1:4" x14ac:dyDescent="0.25">
      <c r="A4001">
        <v>14</v>
      </c>
      <c r="B4001" t="str" cm="1">
        <f t="array" ref="B4001">_xlfn.IFS(Data!F4001 = "successful", "successful",Data!F4001="failed","unsuccessful",Data!F4001="canceled","unsuccessful",Data!F4001="live","live")</f>
        <v>unsuccessful</v>
      </c>
      <c r="C4001">
        <v>7000</v>
      </c>
      <c r="D4001" t="str" cm="1">
        <f t="array" ref="D4001">_xlfn.IFS(C4001&lt;1000,"&lt;1000",AND(C4001&gt;=1000,C4001&lt;=4999),"1000 - 4999",AND(C4001&gt;=5000,C4001&lt;=9999),"5000 - 9999",AND(C4001&gt;=10000,C4001&lt;=14999),"10000 - 14999",AND(C4001&gt;=15000,C4001&lt;=19999),"15000 - 19999",AND(C4001&gt;=20000,C4001&lt;=24999),"20000 - 24999",AND(C4001&gt;=25000,C4001&lt;=29999),"25000 - 29999",AND(C4001&gt;=30000,C4001&lt;=34999),"30000 - 34999",AND(C4001&gt;=35000,C4001&lt;=39999),"35000 - 39999",AND(C4001&gt;=40000,C4001&lt;=44999),"40000 - 44999",AND(C4001&gt;=45000,C4001&lt;=49999),"45000 - 49999",C4001&gt;=50000,"50000 or more")</f>
        <v>5000 - 9999</v>
      </c>
    </row>
    <row r="4002" spans="1:4" x14ac:dyDescent="0.25">
      <c r="A4002">
        <v>1</v>
      </c>
      <c r="B4002" t="str" cm="1">
        <f t="array" ref="B4002">_xlfn.IFS(Data!F4002 = "successful", "successful",Data!F4002="failed","unsuccessful",Data!F4002="canceled","unsuccessful",Data!F4002="live","live")</f>
        <v>unsuccessful</v>
      </c>
      <c r="C4002">
        <v>8000</v>
      </c>
      <c r="D4002" t="str" cm="1">
        <f t="array" ref="D4002">_xlfn.IFS(C4002&lt;1000,"&lt;1000",AND(C4002&gt;=1000,C4002&lt;=4999),"1000 - 4999",AND(C4002&gt;=5000,C4002&lt;=9999),"5000 - 9999",AND(C4002&gt;=10000,C4002&lt;=14999),"10000 - 14999",AND(C4002&gt;=15000,C4002&lt;=19999),"15000 - 19999",AND(C4002&gt;=20000,C4002&lt;=24999),"20000 - 24999",AND(C4002&gt;=25000,C4002&lt;=29999),"25000 - 29999",AND(C4002&gt;=30000,C4002&lt;=34999),"30000 - 34999",AND(C4002&gt;=35000,C4002&lt;=39999),"35000 - 39999",AND(C4002&gt;=40000,C4002&lt;=44999),"40000 - 44999",AND(C4002&gt;=45000,C4002&lt;=49999),"45000 - 49999",C4002&gt;=50000,"50000 or more")</f>
        <v>5000 - 9999</v>
      </c>
    </row>
    <row r="4003" spans="1:4" x14ac:dyDescent="0.25">
      <c r="A4003">
        <v>14</v>
      </c>
      <c r="B4003" t="str" cm="1">
        <f t="array" ref="B4003">_xlfn.IFS(Data!F4003 = "successful", "successful",Data!F4003="failed","unsuccessful",Data!F4003="canceled","unsuccessful",Data!F4003="live","live")</f>
        <v>unsuccessful</v>
      </c>
      <c r="C4003">
        <v>1200</v>
      </c>
      <c r="D4003" t="str" cm="1">
        <f t="array" ref="D4003">_xlfn.IFS(C4003&lt;1000,"&lt;1000",AND(C4003&gt;=1000,C4003&lt;=4999),"1000 - 4999",AND(C4003&gt;=5000,C4003&lt;=9999),"5000 - 9999",AND(C4003&gt;=10000,C4003&lt;=14999),"10000 - 14999",AND(C4003&gt;=15000,C4003&lt;=19999),"15000 - 19999",AND(C4003&gt;=20000,C4003&lt;=24999),"20000 - 24999",AND(C4003&gt;=25000,C4003&lt;=29999),"25000 - 29999",AND(C4003&gt;=30000,C4003&lt;=34999),"30000 - 34999",AND(C4003&gt;=35000,C4003&lt;=39999),"35000 - 39999",AND(C4003&gt;=40000,C4003&lt;=44999),"40000 - 44999",AND(C4003&gt;=45000,C4003&lt;=49999),"45000 - 49999",C4003&gt;=50000,"50000 or more")</f>
        <v>1000 - 4999</v>
      </c>
    </row>
    <row r="4004" spans="1:4" x14ac:dyDescent="0.25">
      <c r="A4004">
        <v>4</v>
      </c>
      <c r="B4004" t="str" cm="1">
        <f t="array" ref="B4004">_xlfn.IFS(Data!F4004 = "successful", "successful",Data!F4004="failed","unsuccessful",Data!F4004="canceled","unsuccessful",Data!F4004="live","live")</f>
        <v>unsuccessful</v>
      </c>
      <c r="C4004">
        <v>1250</v>
      </c>
      <c r="D4004" t="str" cm="1">
        <f t="array" ref="D4004">_xlfn.IFS(C4004&lt;1000,"&lt;1000",AND(C4004&gt;=1000,C4004&lt;=4999),"1000 - 4999",AND(C4004&gt;=5000,C4004&lt;=9999),"5000 - 9999",AND(C4004&gt;=10000,C4004&lt;=14999),"10000 - 14999",AND(C4004&gt;=15000,C4004&lt;=19999),"15000 - 19999",AND(C4004&gt;=20000,C4004&lt;=24999),"20000 - 24999",AND(C4004&gt;=25000,C4004&lt;=29999),"25000 - 29999",AND(C4004&gt;=30000,C4004&lt;=34999),"30000 - 34999",AND(C4004&gt;=35000,C4004&lt;=39999),"35000 - 39999",AND(C4004&gt;=40000,C4004&lt;=44999),"40000 - 44999",AND(C4004&gt;=45000,C4004&lt;=49999),"45000 - 49999",C4004&gt;=50000,"50000 or more")</f>
        <v>1000 - 4999</v>
      </c>
    </row>
    <row r="4005" spans="1:4" x14ac:dyDescent="0.25">
      <c r="A4005">
        <v>2</v>
      </c>
      <c r="B4005" t="str" cm="1">
        <f t="array" ref="B4005">_xlfn.IFS(Data!F4005 = "successful", "successful",Data!F4005="failed","unsuccessful",Data!F4005="canceled","unsuccessful",Data!F4005="live","live")</f>
        <v>unsuccessful</v>
      </c>
      <c r="C4005">
        <v>2000</v>
      </c>
      <c r="D4005" t="str" cm="1">
        <f t="array" ref="D4005">_xlfn.IFS(C4005&lt;1000,"&lt;1000",AND(C4005&gt;=1000,C4005&lt;=4999),"1000 - 4999",AND(C4005&gt;=5000,C4005&lt;=9999),"5000 - 9999",AND(C4005&gt;=10000,C4005&lt;=14999),"10000 - 14999",AND(C4005&gt;=15000,C4005&lt;=19999),"15000 - 19999",AND(C4005&gt;=20000,C4005&lt;=24999),"20000 - 24999",AND(C4005&gt;=25000,C4005&lt;=29999),"25000 - 29999",AND(C4005&gt;=30000,C4005&lt;=34999),"30000 - 34999",AND(C4005&gt;=35000,C4005&lt;=39999),"35000 - 39999",AND(C4005&gt;=40000,C4005&lt;=44999),"40000 - 44999",AND(C4005&gt;=45000,C4005&lt;=49999),"45000 - 49999",C4005&gt;=50000,"50000 or more")</f>
        <v>1000 - 4999</v>
      </c>
    </row>
    <row r="4006" spans="1:4" x14ac:dyDescent="0.25">
      <c r="A4006">
        <v>1</v>
      </c>
      <c r="B4006" t="str" cm="1">
        <f t="array" ref="B4006">_xlfn.IFS(Data!F4006 = "successful", "successful",Data!F4006="failed","unsuccessful",Data!F4006="canceled","unsuccessful",Data!F4006="live","live")</f>
        <v>unsuccessful</v>
      </c>
      <c r="C4006">
        <v>500</v>
      </c>
      <c r="D4006" t="str" cm="1">
        <f t="array" ref="D4006">_xlfn.IFS(C4006&lt;1000,"&lt;1000",AND(C4006&gt;=1000,C4006&lt;=4999),"1000 - 4999",AND(C4006&gt;=5000,C4006&lt;=9999),"5000 - 9999",AND(C4006&gt;=10000,C4006&lt;=14999),"10000 - 14999",AND(C4006&gt;=15000,C4006&lt;=19999),"15000 - 19999",AND(C4006&gt;=20000,C4006&lt;=24999),"20000 - 24999",AND(C4006&gt;=25000,C4006&lt;=29999),"25000 - 29999",AND(C4006&gt;=30000,C4006&lt;=34999),"30000 - 34999",AND(C4006&gt;=35000,C4006&lt;=39999),"35000 - 39999",AND(C4006&gt;=40000,C4006&lt;=44999),"40000 - 44999",AND(C4006&gt;=45000,C4006&lt;=49999),"45000 - 49999",C4006&gt;=50000,"50000 or more")</f>
        <v>&lt;1000</v>
      </c>
    </row>
    <row r="4007" spans="1:4" x14ac:dyDescent="0.25">
      <c r="A4007">
        <v>2</v>
      </c>
      <c r="B4007" t="str" cm="1">
        <f t="array" ref="B4007">_xlfn.IFS(Data!F4007 = "successful", "successful",Data!F4007="failed","unsuccessful",Data!F4007="canceled","unsuccessful",Data!F4007="live","live")</f>
        <v>unsuccessful</v>
      </c>
      <c r="C4007">
        <v>3000</v>
      </c>
      <c r="D4007" t="str" cm="1">
        <f t="array" ref="D4007">_xlfn.IFS(C4007&lt;1000,"&lt;1000",AND(C4007&gt;=1000,C4007&lt;=4999),"1000 - 4999",AND(C4007&gt;=5000,C4007&lt;=9999),"5000 - 9999",AND(C4007&gt;=10000,C4007&lt;=14999),"10000 - 14999",AND(C4007&gt;=15000,C4007&lt;=19999),"15000 - 19999",AND(C4007&gt;=20000,C4007&lt;=24999),"20000 - 24999",AND(C4007&gt;=25000,C4007&lt;=29999),"25000 - 29999",AND(C4007&gt;=30000,C4007&lt;=34999),"30000 - 34999",AND(C4007&gt;=35000,C4007&lt;=39999),"35000 - 39999",AND(C4007&gt;=40000,C4007&lt;=44999),"40000 - 44999",AND(C4007&gt;=45000,C4007&lt;=49999),"45000 - 49999",C4007&gt;=50000,"50000 or more")</f>
        <v>1000 - 4999</v>
      </c>
    </row>
    <row r="4008" spans="1:4" x14ac:dyDescent="0.25">
      <c r="A4008">
        <v>1</v>
      </c>
      <c r="B4008" t="str" cm="1">
        <f t="array" ref="B4008">_xlfn.IFS(Data!F4008 = "successful", "successful",Data!F4008="failed","unsuccessful",Data!F4008="canceled","unsuccessful",Data!F4008="live","live")</f>
        <v>unsuccessful</v>
      </c>
      <c r="C4008">
        <v>30000</v>
      </c>
      <c r="D4008" t="str" cm="1">
        <f t="array" ref="D4008">_xlfn.IFS(C4008&lt;1000,"&lt;1000",AND(C4008&gt;=1000,C4008&lt;=4999),"1000 - 4999",AND(C4008&gt;=5000,C4008&lt;=9999),"5000 - 9999",AND(C4008&gt;=10000,C4008&lt;=14999),"10000 - 14999",AND(C4008&gt;=15000,C4008&lt;=19999),"15000 - 19999",AND(C4008&gt;=20000,C4008&lt;=24999),"20000 - 24999",AND(C4008&gt;=25000,C4008&lt;=29999),"25000 - 29999",AND(C4008&gt;=30000,C4008&lt;=34999),"30000 - 34999",AND(C4008&gt;=35000,C4008&lt;=39999),"35000 - 39999",AND(C4008&gt;=40000,C4008&lt;=44999),"40000 - 44999",AND(C4008&gt;=45000,C4008&lt;=49999),"45000 - 49999",C4008&gt;=50000,"50000 or more")</f>
        <v>30000 - 34999</v>
      </c>
    </row>
    <row r="4009" spans="1:4" x14ac:dyDescent="0.25">
      <c r="A4009">
        <v>1</v>
      </c>
      <c r="B4009" t="str" cm="1">
        <f t="array" ref="B4009">_xlfn.IFS(Data!F4009 = "successful", "successful",Data!F4009="failed","unsuccessful",Data!F4009="canceled","unsuccessful",Data!F4009="live","live")</f>
        <v>unsuccessful</v>
      </c>
      <c r="C4009">
        <v>2000</v>
      </c>
      <c r="D4009" t="str" cm="1">
        <f t="array" ref="D4009">_xlfn.IFS(C4009&lt;1000,"&lt;1000",AND(C4009&gt;=1000,C4009&lt;=4999),"1000 - 4999",AND(C4009&gt;=5000,C4009&lt;=9999),"5000 - 9999",AND(C4009&gt;=10000,C4009&lt;=14999),"10000 - 14999",AND(C4009&gt;=15000,C4009&lt;=19999),"15000 - 19999",AND(C4009&gt;=20000,C4009&lt;=24999),"20000 - 24999",AND(C4009&gt;=25000,C4009&lt;=29999),"25000 - 29999",AND(C4009&gt;=30000,C4009&lt;=34999),"30000 - 34999",AND(C4009&gt;=35000,C4009&lt;=39999),"35000 - 39999",AND(C4009&gt;=40000,C4009&lt;=44999),"40000 - 44999",AND(C4009&gt;=45000,C4009&lt;=49999),"45000 - 49999",C4009&gt;=50000,"50000 or more")</f>
        <v>1000 - 4999</v>
      </c>
    </row>
    <row r="4010" spans="1:4" x14ac:dyDescent="0.25">
      <c r="A4010">
        <v>4</v>
      </c>
      <c r="B4010" t="str" cm="1">
        <f t="array" ref="B4010">_xlfn.IFS(Data!F4010 = "successful", "successful",Data!F4010="failed","unsuccessful",Data!F4010="canceled","unsuccessful",Data!F4010="live","live")</f>
        <v>unsuccessful</v>
      </c>
      <c r="C4010">
        <v>1000</v>
      </c>
      <c r="D4010" t="str" cm="1">
        <f t="array" ref="D4010">_xlfn.IFS(C4010&lt;1000,"&lt;1000",AND(C4010&gt;=1000,C4010&lt;=4999),"1000 - 4999",AND(C4010&gt;=5000,C4010&lt;=9999),"5000 - 9999",AND(C4010&gt;=10000,C4010&lt;=14999),"10000 - 14999",AND(C4010&gt;=15000,C4010&lt;=19999),"15000 - 19999",AND(C4010&gt;=20000,C4010&lt;=24999),"20000 - 24999",AND(C4010&gt;=25000,C4010&lt;=29999),"25000 - 29999",AND(C4010&gt;=30000,C4010&lt;=34999),"30000 - 34999",AND(C4010&gt;=35000,C4010&lt;=39999),"35000 - 39999",AND(C4010&gt;=40000,C4010&lt;=44999),"40000 - 44999",AND(C4010&gt;=45000,C4010&lt;=49999),"45000 - 49999",C4010&gt;=50000,"50000 or more")</f>
        <v>1000 - 4999</v>
      </c>
    </row>
    <row r="4011" spans="1:4" x14ac:dyDescent="0.25">
      <c r="A4011">
        <v>3</v>
      </c>
      <c r="B4011" t="str" cm="1">
        <f t="array" ref="B4011">_xlfn.IFS(Data!F4011 = "successful", "successful",Data!F4011="failed","unsuccessful",Data!F4011="canceled","unsuccessful",Data!F4011="live","live")</f>
        <v>unsuccessful</v>
      </c>
      <c r="C4011">
        <v>1930</v>
      </c>
      <c r="D4011" t="str" cm="1">
        <f t="array" ref="D4011">_xlfn.IFS(C4011&lt;1000,"&lt;1000",AND(C4011&gt;=1000,C4011&lt;=4999),"1000 - 4999",AND(C4011&gt;=5000,C4011&lt;=9999),"5000 - 9999",AND(C4011&gt;=10000,C4011&lt;=14999),"10000 - 14999",AND(C4011&gt;=15000,C4011&lt;=19999),"15000 - 19999",AND(C4011&gt;=20000,C4011&lt;=24999),"20000 - 24999",AND(C4011&gt;=25000,C4011&lt;=29999),"25000 - 29999",AND(C4011&gt;=30000,C4011&lt;=34999),"30000 - 34999",AND(C4011&gt;=35000,C4011&lt;=39999),"35000 - 39999",AND(C4011&gt;=40000,C4011&lt;=44999),"40000 - 44999",AND(C4011&gt;=45000,C4011&lt;=49999),"45000 - 49999",C4011&gt;=50000,"50000 or more")</f>
        <v>1000 - 4999</v>
      </c>
    </row>
    <row r="4012" spans="1:4" x14ac:dyDescent="0.25">
      <c r="A4012">
        <v>38</v>
      </c>
      <c r="B4012" t="str" cm="1">
        <f t="array" ref="B4012">_xlfn.IFS(Data!F4012 = "successful", "successful",Data!F4012="failed","unsuccessful",Data!F4012="canceled","unsuccessful",Data!F4012="live","live")</f>
        <v>unsuccessful</v>
      </c>
      <c r="C4012">
        <v>7200</v>
      </c>
      <c r="D4012" t="str" cm="1">
        <f t="array" ref="D4012">_xlfn.IFS(C4012&lt;1000,"&lt;1000",AND(C4012&gt;=1000,C4012&lt;=4999),"1000 - 4999",AND(C4012&gt;=5000,C4012&lt;=9999),"5000 - 9999",AND(C4012&gt;=10000,C4012&lt;=14999),"10000 - 14999",AND(C4012&gt;=15000,C4012&lt;=19999),"15000 - 19999",AND(C4012&gt;=20000,C4012&lt;=24999),"20000 - 24999",AND(C4012&gt;=25000,C4012&lt;=29999),"25000 - 29999",AND(C4012&gt;=30000,C4012&lt;=34999),"30000 - 34999",AND(C4012&gt;=35000,C4012&lt;=39999),"35000 - 39999",AND(C4012&gt;=40000,C4012&lt;=44999),"40000 - 44999",AND(C4012&gt;=45000,C4012&lt;=49999),"45000 - 49999",C4012&gt;=50000,"50000 or more")</f>
        <v>5000 - 9999</v>
      </c>
    </row>
    <row r="4013" spans="1:4" x14ac:dyDescent="0.25">
      <c r="A4013">
        <v>4</v>
      </c>
      <c r="B4013" t="str" cm="1">
        <f t="array" ref="B4013">_xlfn.IFS(Data!F4013 = "successful", "successful",Data!F4013="failed","unsuccessful",Data!F4013="canceled","unsuccessful",Data!F4013="live","live")</f>
        <v>unsuccessful</v>
      </c>
      <c r="C4013">
        <v>250</v>
      </c>
      <c r="D4013" t="str" cm="1">
        <f t="array" ref="D4013">_xlfn.IFS(C4013&lt;1000,"&lt;1000",AND(C4013&gt;=1000,C4013&lt;=4999),"1000 - 4999",AND(C4013&gt;=5000,C4013&lt;=9999),"5000 - 9999",AND(C4013&gt;=10000,C4013&lt;=14999),"10000 - 14999",AND(C4013&gt;=15000,C4013&lt;=19999),"15000 - 19999",AND(C4013&gt;=20000,C4013&lt;=24999),"20000 - 24999",AND(C4013&gt;=25000,C4013&lt;=29999),"25000 - 29999",AND(C4013&gt;=30000,C4013&lt;=34999),"30000 - 34999",AND(C4013&gt;=35000,C4013&lt;=39999),"35000 - 39999",AND(C4013&gt;=40000,C4013&lt;=44999),"40000 - 44999",AND(C4013&gt;=45000,C4013&lt;=49999),"45000 - 49999",C4013&gt;=50000,"50000 or more")</f>
        <v>&lt;1000</v>
      </c>
    </row>
    <row r="4014" spans="1:4" x14ac:dyDescent="0.25">
      <c r="A4014">
        <v>0</v>
      </c>
      <c r="B4014" t="str" cm="1">
        <f t="array" ref="B4014">_xlfn.IFS(Data!F4014 = "successful", "successful",Data!F4014="failed","unsuccessful",Data!F4014="canceled","unsuccessful",Data!F4014="live","live")</f>
        <v>unsuccessful</v>
      </c>
      <c r="C4014">
        <v>575</v>
      </c>
      <c r="D4014" t="str" cm="1">
        <f t="array" ref="D4014">_xlfn.IFS(C4014&lt;1000,"&lt;1000",AND(C4014&gt;=1000,C4014&lt;=4999),"1000 - 4999",AND(C4014&gt;=5000,C4014&lt;=9999),"5000 - 9999",AND(C4014&gt;=10000,C4014&lt;=14999),"10000 - 14999",AND(C4014&gt;=15000,C4014&lt;=19999),"15000 - 19999",AND(C4014&gt;=20000,C4014&lt;=24999),"20000 - 24999",AND(C4014&gt;=25000,C4014&lt;=29999),"25000 - 29999",AND(C4014&gt;=30000,C4014&lt;=34999),"30000 - 34999",AND(C4014&gt;=35000,C4014&lt;=39999),"35000 - 39999",AND(C4014&gt;=40000,C4014&lt;=44999),"40000 - 44999",AND(C4014&gt;=45000,C4014&lt;=49999),"45000 - 49999",C4014&gt;=50000,"50000 or more")</f>
        <v>&lt;1000</v>
      </c>
    </row>
    <row r="4015" spans="1:4" x14ac:dyDescent="0.25">
      <c r="A4015">
        <v>2</v>
      </c>
      <c r="B4015" t="str" cm="1">
        <f t="array" ref="B4015">_xlfn.IFS(Data!F4015 = "successful", "successful",Data!F4015="failed","unsuccessful",Data!F4015="canceled","unsuccessful",Data!F4015="live","live")</f>
        <v>unsuccessful</v>
      </c>
      <c r="C4015">
        <v>2000</v>
      </c>
      <c r="D4015" t="str" cm="1">
        <f t="array" ref="D4015">_xlfn.IFS(C4015&lt;1000,"&lt;1000",AND(C4015&gt;=1000,C4015&lt;=4999),"1000 - 4999",AND(C4015&gt;=5000,C4015&lt;=9999),"5000 - 9999",AND(C4015&gt;=10000,C4015&lt;=14999),"10000 - 14999",AND(C4015&gt;=15000,C4015&lt;=19999),"15000 - 19999",AND(C4015&gt;=20000,C4015&lt;=24999),"20000 - 24999",AND(C4015&gt;=25000,C4015&lt;=29999),"25000 - 29999",AND(C4015&gt;=30000,C4015&lt;=34999),"30000 - 34999",AND(C4015&gt;=35000,C4015&lt;=39999),"35000 - 39999",AND(C4015&gt;=40000,C4015&lt;=44999),"40000 - 44999",AND(C4015&gt;=45000,C4015&lt;=49999),"45000 - 49999",C4015&gt;=50000,"50000 or more")</f>
        <v>1000 - 4999</v>
      </c>
    </row>
    <row r="4016" spans="1:4" x14ac:dyDescent="0.25">
      <c r="A4016">
        <v>0</v>
      </c>
      <c r="B4016" t="str" cm="1">
        <f t="array" ref="B4016">_xlfn.IFS(Data!F4016 = "successful", "successful",Data!F4016="failed","unsuccessful",Data!F4016="canceled","unsuccessful",Data!F4016="live","live")</f>
        <v>unsuccessful</v>
      </c>
      <c r="C4016">
        <v>9000</v>
      </c>
      <c r="D4016" t="str" cm="1">
        <f t="array" ref="D4016">_xlfn.IFS(C4016&lt;1000,"&lt;1000",AND(C4016&gt;=1000,C4016&lt;=4999),"1000 - 4999",AND(C4016&gt;=5000,C4016&lt;=9999),"5000 - 9999",AND(C4016&gt;=10000,C4016&lt;=14999),"10000 - 14999",AND(C4016&gt;=15000,C4016&lt;=19999),"15000 - 19999",AND(C4016&gt;=20000,C4016&lt;=24999),"20000 - 24999",AND(C4016&gt;=25000,C4016&lt;=29999),"25000 - 29999",AND(C4016&gt;=30000,C4016&lt;=34999),"30000 - 34999",AND(C4016&gt;=35000,C4016&lt;=39999),"35000 - 39999",AND(C4016&gt;=40000,C4016&lt;=44999),"40000 - 44999",AND(C4016&gt;=45000,C4016&lt;=49999),"45000 - 49999",C4016&gt;=50000,"50000 or more")</f>
        <v>5000 - 9999</v>
      </c>
    </row>
    <row r="4017" spans="1:4" x14ac:dyDescent="0.25">
      <c r="A4017">
        <v>1</v>
      </c>
      <c r="B4017" t="str" cm="1">
        <f t="array" ref="B4017">_xlfn.IFS(Data!F4017 = "successful", "successful",Data!F4017="failed","unsuccessful",Data!F4017="canceled","unsuccessful",Data!F4017="live","live")</f>
        <v>unsuccessful</v>
      </c>
      <c r="C4017">
        <v>7000</v>
      </c>
      <c r="D4017" t="str" cm="1">
        <f t="array" ref="D4017">_xlfn.IFS(C4017&lt;1000,"&lt;1000",AND(C4017&gt;=1000,C4017&lt;=4999),"1000 - 4999",AND(C4017&gt;=5000,C4017&lt;=9999),"5000 - 9999",AND(C4017&gt;=10000,C4017&lt;=14999),"10000 - 14999",AND(C4017&gt;=15000,C4017&lt;=19999),"15000 - 19999",AND(C4017&gt;=20000,C4017&lt;=24999),"20000 - 24999",AND(C4017&gt;=25000,C4017&lt;=29999),"25000 - 29999",AND(C4017&gt;=30000,C4017&lt;=34999),"30000 - 34999",AND(C4017&gt;=35000,C4017&lt;=39999),"35000 - 39999",AND(C4017&gt;=40000,C4017&lt;=44999),"40000 - 44999",AND(C4017&gt;=45000,C4017&lt;=49999),"45000 - 49999",C4017&gt;=50000,"50000 or more")</f>
        <v>5000 - 9999</v>
      </c>
    </row>
    <row r="4018" spans="1:4" x14ac:dyDescent="0.25">
      <c r="A4018">
        <v>7</v>
      </c>
      <c r="B4018" t="str" cm="1">
        <f t="array" ref="B4018">_xlfn.IFS(Data!F4018 = "successful", "successful",Data!F4018="failed","unsuccessful",Data!F4018="canceled","unsuccessful",Data!F4018="live","live")</f>
        <v>unsuccessful</v>
      </c>
      <c r="C4018">
        <v>500</v>
      </c>
      <c r="D4018" t="str" cm="1">
        <f t="array" ref="D4018">_xlfn.IFS(C4018&lt;1000,"&lt;1000",AND(C4018&gt;=1000,C4018&lt;=4999),"1000 - 4999",AND(C4018&gt;=5000,C4018&lt;=9999),"5000 - 9999",AND(C4018&gt;=10000,C4018&lt;=14999),"10000 - 14999",AND(C4018&gt;=15000,C4018&lt;=19999),"15000 - 19999",AND(C4018&gt;=20000,C4018&lt;=24999),"20000 - 24999",AND(C4018&gt;=25000,C4018&lt;=29999),"25000 - 29999",AND(C4018&gt;=30000,C4018&lt;=34999),"30000 - 34999",AND(C4018&gt;=35000,C4018&lt;=39999),"35000 - 39999",AND(C4018&gt;=40000,C4018&lt;=44999),"40000 - 44999",AND(C4018&gt;=45000,C4018&lt;=49999),"45000 - 49999",C4018&gt;=50000,"50000 or more")</f>
        <v>&lt;1000</v>
      </c>
    </row>
    <row r="4019" spans="1:4" x14ac:dyDescent="0.25">
      <c r="A4019">
        <v>2</v>
      </c>
      <c r="B4019" t="str" cm="1">
        <f t="array" ref="B4019">_xlfn.IFS(Data!F4019 = "successful", "successful",Data!F4019="failed","unsuccessful",Data!F4019="canceled","unsuccessful",Data!F4019="live","live")</f>
        <v>unsuccessful</v>
      </c>
      <c r="C4019">
        <v>10000</v>
      </c>
      <c r="D4019" t="str" cm="1">
        <f t="array" ref="D4019">_xlfn.IFS(C4019&lt;1000,"&lt;1000",AND(C4019&gt;=1000,C4019&lt;=4999),"1000 - 4999",AND(C4019&gt;=5000,C4019&lt;=9999),"5000 - 9999",AND(C4019&gt;=10000,C4019&lt;=14999),"10000 - 14999",AND(C4019&gt;=15000,C4019&lt;=19999),"15000 - 19999",AND(C4019&gt;=20000,C4019&lt;=24999),"20000 - 24999",AND(C4019&gt;=25000,C4019&lt;=29999),"25000 - 29999",AND(C4019&gt;=30000,C4019&lt;=34999),"30000 - 34999",AND(C4019&gt;=35000,C4019&lt;=39999),"35000 - 39999",AND(C4019&gt;=40000,C4019&lt;=44999),"40000 - 44999",AND(C4019&gt;=45000,C4019&lt;=49999),"45000 - 49999",C4019&gt;=50000,"50000 or more")</f>
        <v>10000 - 14999</v>
      </c>
    </row>
    <row r="4020" spans="1:4" x14ac:dyDescent="0.25">
      <c r="A4020">
        <v>4</v>
      </c>
      <c r="B4020" t="str" cm="1">
        <f t="array" ref="B4020">_xlfn.IFS(Data!F4020 = "successful", "successful",Data!F4020="failed","unsuccessful",Data!F4020="canceled","unsuccessful",Data!F4020="live","live")</f>
        <v>unsuccessful</v>
      </c>
      <c r="C4020">
        <v>1500</v>
      </c>
      <c r="D4020" t="str" cm="1">
        <f t="array" ref="D4020">_xlfn.IFS(C4020&lt;1000,"&lt;1000",AND(C4020&gt;=1000,C4020&lt;=4999),"1000 - 4999",AND(C4020&gt;=5000,C4020&lt;=9999),"5000 - 9999",AND(C4020&gt;=10000,C4020&lt;=14999),"10000 - 14999",AND(C4020&gt;=15000,C4020&lt;=19999),"15000 - 19999",AND(C4020&gt;=20000,C4020&lt;=24999),"20000 - 24999",AND(C4020&gt;=25000,C4020&lt;=29999),"25000 - 29999",AND(C4020&gt;=30000,C4020&lt;=34999),"30000 - 34999",AND(C4020&gt;=35000,C4020&lt;=39999),"35000 - 39999",AND(C4020&gt;=40000,C4020&lt;=44999),"40000 - 44999",AND(C4020&gt;=45000,C4020&lt;=49999),"45000 - 49999",C4020&gt;=50000,"50000 or more")</f>
        <v>1000 - 4999</v>
      </c>
    </row>
    <row r="4021" spans="1:4" x14ac:dyDescent="0.25">
      <c r="A4021">
        <v>4</v>
      </c>
      <c r="B4021" t="str" cm="1">
        <f t="array" ref="B4021">_xlfn.IFS(Data!F4021 = "successful", "successful",Data!F4021="failed","unsuccessful",Data!F4021="canceled","unsuccessful",Data!F4021="live","live")</f>
        <v>unsuccessful</v>
      </c>
      <c r="C4021">
        <v>3500</v>
      </c>
      <c r="D4021" t="str" cm="1">
        <f t="array" ref="D4021">_xlfn.IFS(C4021&lt;1000,"&lt;1000",AND(C4021&gt;=1000,C4021&lt;=4999),"1000 - 4999",AND(C4021&gt;=5000,C4021&lt;=9999),"5000 - 9999",AND(C4021&gt;=10000,C4021&lt;=14999),"10000 - 14999",AND(C4021&gt;=15000,C4021&lt;=19999),"15000 - 19999",AND(C4021&gt;=20000,C4021&lt;=24999),"20000 - 24999",AND(C4021&gt;=25000,C4021&lt;=29999),"25000 - 29999",AND(C4021&gt;=30000,C4021&lt;=34999),"30000 - 34999",AND(C4021&gt;=35000,C4021&lt;=39999),"35000 - 39999",AND(C4021&gt;=40000,C4021&lt;=44999),"40000 - 44999",AND(C4021&gt;=45000,C4021&lt;=49999),"45000 - 49999",C4021&gt;=50000,"50000 or more")</f>
        <v>1000 - 4999</v>
      </c>
    </row>
    <row r="4022" spans="1:4" x14ac:dyDescent="0.25">
      <c r="A4022">
        <v>3</v>
      </c>
      <c r="B4022" t="str" cm="1">
        <f t="array" ref="B4022">_xlfn.IFS(Data!F4022 = "successful", "successful",Data!F4022="failed","unsuccessful",Data!F4022="canceled","unsuccessful",Data!F4022="live","live")</f>
        <v>unsuccessful</v>
      </c>
      <c r="C4022">
        <v>600</v>
      </c>
      <c r="D4022" t="str" cm="1">
        <f t="array" ref="D4022">_xlfn.IFS(C4022&lt;1000,"&lt;1000",AND(C4022&gt;=1000,C4022&lt;=4999),"1000 - 4999",AND(C4022&gt;=5000,C4022&lt;=9999),"5000 - 9999",AND(C4022&gt;=10000,C4022&lt;=14999),"10000 - 14999",AND(C4022&gt;=15000,C4022&lt;=19999),"15000 - 19999",AND(C4022&gt;=20000,C4022&lt;=24999),"20000 - 24999",AND(C4022&gt;=25000,C4022&lt;=29999),"25000 - 29999",AND(C4022&gt;=30000,C4022&lt;=34999),"30000 - 34999",AND(C4022&gt;=35000,C4022&lt;=39999),"35000 - 39999",AND(C4022&gt;=40000,C4022&lt;=44999),"40000 - 44999",AND(C4022&gt;=45000,C4022&lt;=49999),"45000 - 49999",C4022&gt;=50000,"50000 or more")</f>
        <v>&lt;1000</v>
      </c>
    </row>
    <row r="4023" spans="1:4" x14ac:dyDescent="0.25">
      <c r="A4023">
        <v>2</v>
      </c>
      <c r="B4023" t="str" cm="1">
        <f t="array" ref="B4023">_xlfn.IFS(Data!F4023 = "successful", "successful",Data!F4023="failed","unsuccessful",Data!F4023="canceled","unsuccessful",Data!F4023="live","live")</f>
        <v>unsuccessful</v>
      </c>
      <c r="C4023">
        <v>15000</v>
      </c>
      <c r="D4023" t="str" cm="1">
        <f t="array" ref="D4023">_xlfn.IFS(C4023&lt;1000,"&lt;1000",AND(C4023&gt;=1000,C4023&lt;=4999),"1000 - 4999",AND(C4023&gt;=5000,C4023&lt;=9999),"5000 - 9999",AND(C4023&gt;=10000,C4023&lt;=14999),"10000 - 14999",AND(C4023&gt;=15000,C4023&lt;=19999),"15000 - 19999",AND(C4023&gt;=20000,C4023&lt;=24999),"20000 - 24999",AND(C4023&gt;=25000,C4023&lt;=29999),"25000 - 29999",AND(C4023&gt;=30000,C4023&lt;=34999),"30000 - 34999",AND(C4023&gt;=35000,C4023&lt;=39999),"35000 - 39999",AND(C4023&gt;=40000,C4023&lt;=44999),"40000 - 44999",AND(C4023&gt;=45000,C4023&lt;=49999),"45000 - 49999",C4023&gt;=50000,"50000 or more")</f>
        <v>15000 - 19999</v>
      </c>
    </row>
    <row r="4024" spans="1:4" x14ac:dyDescent="0.25">
      <c r="A4024">
        <v>197</v>
      </c>
      <c r="B4024" t="str" cm="1">
        <f t="array" ref="B4024">_xlfn.IFS(Data!F4024 = "successful", "successful",Data!F4024="failed","unsuccessful",Data!F4024="canceled","unsuccessful",Data!F4024="live","live")</f>
        <v>unsuccessful</v>
      </c>
      <c r="C4024">
        <v>18000</v>
      </c>
      <c r="D4024" t="str" cm="1">
        <f t="array" ref="D4024">_xlfn.IFS(C4024&lt;1000,"&lt;1000",AND(C4024&gt;=1000,C4024&lt;=4999),"1000 - 4999",AND(C4024&gt;=5000,C4024&lt;=9999),"5000 - 9999",AND(C4024&gt;=10000,C4024&lt;=14999),"10000 - 14999",AND(C4024&gt;=15000,C4024&lt;=19999),"15000 - 19999",AND(C4024&gt;=20000,C4024&lt;=24999),"20000 - 24999",AND(C4024&gt;=25000,C4024&lt;=29999),"25000 - 29999",AND(C4024&gt;=30000,C4024&lt;=34999),"30000 - 34999",AND(C4024&gt;=35000,C4024&lt;=39999),"35000 - 39999",AND(C4024&gt;=40000,C4024&lt;=44999),"40000 - 44999",AND(C4024&gt;=45000,C4024&lt;=49999),"45000 - 49999",C4024&gt;=50000,"50000 or more")</f>
        <v>15000 - 19999</v>
      </c>
    </row>
    <row r="4025" spans="1:4" x14ac:dyDescent="0.25">
      <c r="A4025">
        <v>0</v>
      </c>
      <c r="B4025" t="str" cm="1">
        <f t="array" ref="B4025">_xlfn.IFS(Data!F4025 = "successful", "successful",Data!F4025="failed","unsuccessful",Data!F4025="canceled","unsuccessful",Data!F4025="live","live")</f>
        <v>unsuccessful</v>
      </c>
      <c r="C4025">
        <v>7000</v>
      </c>
      <c r="D4025" t="str" cm="1">
        <f t="array" ref="D4025">_xlfn.IFS(C4025&lt;1000,"&lt;1000",AND(C4025&gt;=1000,C4025&lt;=4999),"1000 - 4999",AND(C4025&gt;=5000,C4025&lt;=9999),"5000 - 9999",AND(C4025&gt;=10000,C4025&lt;=14999),"10000 - 14999",AND(C4025&gt;=15000,C4025&lt;=19999),"15000 - 19999",AND(C4025&gt;=20000,C4025&lt;=24999),"20000 - 24999",AND(C4025&gt;=25000,C4025&lt;=29999),"25000 - 29999",AND(C4025&gt;=30000,C4025&lt;=34999),"30000 - 34999",AND(C4025&gt;=35000,C4025&lt;=39999),"35000 - 39999",AND(C4025&gt;=40000,C4025&lt;=44999),"40000 - 44999",AND(C4025&gt;=45000,C4025&lt;=49999),"45000 - 49999",C4025&gt;=50000,"50000 or more")</f>
        <v>5000 - 9999</v>
      </c>
    </row>
    <row r="4026" spans="1:4" x14ac:dyDescent="0.25">
      <c r="A4026">
        <v>1</v>
      </c>
      <c r="B4026" t="str" cm="1">
        <f t="array" ref="B4026">_xlfn.IFS(Data!F4026 = "successful", "successful",Data!F4026="failed","unsuccessful",Data!F4026="canceled","unsuccessful",Data!F4026="live","live")</f>
        <v>unsuccessful</v>
      </c>
      <c r="C4026">
        <v>800</v>
      </c>
      <c r="D4026" t="str" cm="1">
        <f t="array" ref="D4026">_xlfn.IFS(C4026&lt;1000,"&lt;1000",AND(C4026&gt;=1000,C4026&lt;=4999),"1000 - 4999",AND(C4026&gt;=5000,C4026&lt;=9999),"5000 - 9999",AND(C4026&gt;=10000,C4026&lt;=14999),"10000 - 14999",AND(C4026&gt;=15000,C4026&lt;=19999),"15000 - 19999",AND(C4026&gt;=20000,C4026&lt;=24999),"20000 - 24999",AND(C4026&gt;=25000,C4026&lt;=29999),"25000 - 29999",AND(C4026&gt;=30000,C4026&lt;=34999),"30000 - 34999",AND(C4026&gt;=35000,C4026&lt;=39999),"35000 - 39999",AND(C4026&gt;=40000,C4026&lt;=44999),"40000 - 44999",AND(C4026&gt;=45000,C4026&lt;=49999),"45000 - 49999",C4026&gt;=50000,"50000 or more")</f>
        <v>&lt;1000</v>
      </c>
    </row>
    <row r="4027" spans="1:4" x14ac:dyDescent="0.25">
      <c r="A4027">
        <v>4</v>
      </c>
      <c r="B4027" t="str" cm="1">
        <f t="array" ref="B4027">_xlfn.IFS(Data!F4027 = "successful", "successful",Data!F4027="failed","unsuccessful",Data!F4027="canceled","unsuccessful",Data!F4027="live","live")</f>
        <v>unsuccessful</v>
      </c>
      <c r="C4027">
        <v>5000</v>
      </c>
      <c r="D4027" t="str" cm="1">
        <f t="array" ref="D4027">_xlfn.IFS(C4027&lt;1000,"&lt;1000",AND(C4027&gt;=1000,C4027&lt;=4999),"1000 - 4999",AND(C4027&gt;=5000,C4027&lt;=9999),"5000 - 9999",AND(C4027&gt;=10000,C4027&lt;=14999),"10000 - 14999",AND(C4027&gt;=15000,C4027&lt;=19999),"15000 - 19999",AND(C4027&gt;=20000,C4027&lt;=24999),"20000 - 24999",AND(C4027&gt;=25000,C4027&lt;=29999),"25000 - 29999",AND(C4027&gt;=30000,C4027&lt;=34999),"30000 - 34999",AND(C4027&gt;=35000,C4027&lt;=39999),"35000 - 39999",AND(C4027&gt;=40000,C4027&lt;=44999),"40000 - 44999",AND(C4027&gt;=45000,C4027&lt;=49999),"45000 - 49999",C4027&gt;=50000,"50000 or more")</f>
        <v>5000 - 9999</v>
      </c>
    </row>
    <row r="4028" spans="1:4" x14ac:dyDescent="0.25">
      <c r="A4028">
        <v>0</v>
      </c>
      <c r="B4028" t="str" cm="1">
        <f t="array" ref="B4028">_xlfn.IFS(Data!F4028 = "successful", "successful",Data!F4028="failed","unsuccessful",Data!F4028="canceled","unsuccessful",Data!F4028="live","live")</f>
        <v>unsuccessful</v>
      </c>
      <c r="C4028">
        <v>4000</v>
      </c>
      <c r="D4028" t="str" cm="1">
        <f t="array" ref="D4028">_xlfn.IFS(C4028&lt;1000,"&lt;1000",AND(C4028&gt;=1000,C4028&lt;=4999),"1000 - 4999",AND(C4028&gt;=5000,C4028&lt;=9999),"5000 - 9999",AND(C4028&gt;=10000,C4028&lt;=14999),"10000 - 14999",AND(C4028&gt;=15000,C4028&lt;=19999),"15000 - 19999",AND(C4028&gt;=20000,C4028&lt;=24999),"20000 - 24999",AND(C4028&gt;=25000,C4028&lt;=29999),"25000 - 29999",AND(C4028&gt;=30000,C4028&lt;=34999),"30000 - 34999",AND(C4028&gt;=35000,C4028&lt;=39999),"35000 - 39999",AND(C4028&gt;=40000,C4028&lt;=44999),"40000 - 44999",AND(C4028&gt;=45000,C4028&lt;=49999),"45000 - 49999",C4028&gt;=50000,"50000 or more")</f>
        <v>1000 - 4999</v>
      </c>
    </row>
    <row r="4029" spans="1:4" x14ac:dyDescent="0.25">
      <c r="A4029">
        <v>7</v>
      </c>
      <c r="B4029" t="str" cm="1">
        <f t="array" ref="B4029">_xlfn.IFS(Data!F4029 = "successful", "successful",Data!F4029="failed","unsuccessful",Data!F4029="canceled","unsuccessful",Data!F4029="live","live")</f>
        <v>unsuccessful</v>
      </c>
      <c r="C4029">
        <v>3000</v>
      </c>
      <c r="D4029" t="str" cm="1">
        <f t="array" ref="D4029">_xlfn.IFS(C4029&lt;1000,"&lt;1000",AND(C4029&gt;=1000,C4029&lt;=4999),"1000 - 4999",AND(C4029&gt;=5000,C4029&lt;=9999),"5000 - 9999",AND(C4029&gt;=10000,C4029&lt;=14999),"10000 - 14999",AND(C4029&gt;=15000,C4029&lt;=19999),"15000 - 19999",AND(C4029&gt;=20000,C4029&lt;=24999),"20000 - 24999",AND(C4029&gt;=25000,C4029&lt;=29999),"25000 - 29999",AND(C4029&gt;=30000,C4029&lt;=34999),"30000 - 34999",AND(C4029&gt;=35000,C4029&lt;=39999),"35000 - 39999",AND(C4029&gt;=40000,C4029&lt;=44999),"40000 - 44999",AND(C4029&gt;=45000,C4029&lt;=49999),"45000 - 49999",C4029&gt;=50000,"50000 or more")</f>
        <v>1000 - 4999</v>
      </c>
    </row>
    <row r="4030" spans="1:4" x14ac:dyDescent="0.25">
      <c r="A4030">
        <v>11</v>
      </c>
      <c r="B4030" t="str" cm="1">
        <f t="array" ref="B4030">_xlfn.IFS(Data!F4030 = "successful", "successful",Data!F4030="failed","unsuccessful",Data!F4030="canceled","unsuccessful",Data!F4030="live","live")</f>
        <v>unsuccessful</v>
      </c>
      <c r="C4030">
        <v>2000</v>
      </c>
      <c r="D4030" t="str" cm="1">
        <f t="array" ref="D4030">_xlfn.IFS(C4030&lt;1000,"&lt;1000",AND(C4030&gt;=1000,C4030&lt;=4999),"1000 - 4999",AND(C4030&gt;=5000,C4030&lt;=9999),"5000 - 9999",AND(C4030&gt;=10000,C4030&lt;=14999),"10000 - 14999",AND(C4030&gt;=15000,C4030&lt;=19999),"15000 - 19999",AND(C4030&gt;=20000,C4030&lt;=24999),"20000 - 24999",AND(C4030&gt;=25000,C4030&lt;=29999),"25000 - 29999",AND(C4030&gt;=30000,C4030&lt;=34999),"30000 - 34999",AND(C4030&gt;=35000,C4030&lt;=39999),"35000 - 39999",AND(C4030&gt;=40000,C4030&lt;=44999),"40000 - 44999",AND(C4030&gt;=45000,C4030&lt;=49999),"45000 - 49999",C4030&gt;=50000,"50000 or more")</f>
        <v>1000 - 4999</v>
      </c>
    </row>
    <row r="4031" spans="1:4" x14ac:dyDescent="0.25">
      <c r="A4031">
        <v>0</v>
      </c>
      <c r="B4031" t="str" cm="1">
        <f t="array" ref="B4031">_xlfn.IFS(Data!F4031 = "successful", "successful",Data!F4031="failed","unsuccessful",Data!F4031="canceled","unsuccessful",Data!F4031="live","live")</f>
        <v>unsuccessful</v>
      </c>
      <c r="C4031">
        <v>20000</v>
      </c>
      <c r="D4031" t="str" cm="1">
        <f t="array" ref="D4031">_xlfn.IFS(C4031&lt;1000,"&lt;1000",AND(C4031&gt;=1000,C4031&lt;=4999),"1000 - 4999",AND(C4031&gt;=5000,C4031&lt;=9999),"5000 - 9999",AND(C4031&gt;=10000,C4031&lt;=14999),"10000 - 14999",AND(C4031&gt;=15000,C4031&lt;=19999),"15000 - 19999",AND(C4031&gt;=20000,C4031&lt;=24999),"20000 - 24999",AND(C4031&gt;=25000,C4031&lt;=29999),"25000 - 29999",AND(C4031&gt;=30000,C4031&lt;=34999),"30000 - 34999",AND(C4031&gt;=35000,C4031&lt;=39999),"35000 - 39999",AND(C4031&gt;=40000,C4031&lt;=44999),"40000 - 44999",AND(C4031&gt;=45000,C4031&lt;=49999),"45000 - 49999",C4031&gt;=50000,"50000 or more")</f>
        <v>20000 - 24999</v>
      </c>
    </row>
    <row r="4032" spans="1:4" x14ac:dyDescent="0.25">
      <c r="A4032">
        <v>6</v>
      </c>
      <c r="B4032" t="str" cm="1">
        <f t="array" ref="B4032">_xlfn.IFS(Data!F4032 = "successful", "successful",Data!F4032="failed","unsuccessful",Data!F4032="canceled","unsuccessful",Data!F4032="live","live")</f>
        <v>unsuccessful</v>
      </c>
      <c r="C4032">
        <v>2500</v>
      </c>
      <c r="D4032" t="str" cm="1">
        <f t="array" ref="D4032">_xlfn.IFS(C4032&lt;1000,"&lt;1000",AND(C4032&gt;=1000,C4032&lt;=4999),"1000 - 4999",AND(C4032&gt;=5000,C4032&lt;=9999),"5000 - 9999",AND(C4032&gt;=10000,C4032&lt;=14999),"10000 - 14999",AND(C4032&gt;=15000,C4032&lt;=19999),"15000 - 19999",AND(C4032&gt;=20000,C4032&lt;=24999),"20000 - 24999",AND(C4032&gt;=25000,C4032&lt;=29999),"25000 - 29999",AND(C4032&gt;=30000,C4032&lt;=34999),"30000 - 34999",AND(C4032&gt;=35000,C4032&lt;=39999),"35000 - 39999",AND(C4032&gt;=40000,C4032&lt;=44999),"40000 - 44999",AND(C4032&gt;=45000,C4032&lt;=49999),"45000 - 49999",C4032&gt;=50000,"50000 or more")</f>
        <v>1000 - 4999</v>
      </c>
    </row>
    <row r="4033" spans="1:4" x14ac:dyDescent="0.25">
      <c r="A4033">
        <v>0</v>
      </c>
      <c r="B4033" t="str" cm="1">
        <f t="array" ref="B4033">_xlfn.IFS(Data!F4033 = "successful", "successful",Data!F4033="failed","unsuccessful",Data!F4033="canceled","unsuccessful",Data!F4033="live","live")</f>
        <v>unsuccessful</v>
      </c>
      <c r="C4033">
        <v>5000</v>
      </c>
      <c r="D4033" t="str" cm="1">
        <f t="array" ref="D4033">_xlfn.IFS(C4033&lt;1000,"&lt;1000",AND(C4033&gt;=1000,C4033&lt;=4999),"1000 - 4999",AND(C4033&gt;=5000,C4033&lt;=9999),"5000 - 9999",AND(C4033&gt;=10000,C4033&lt;=14999),"10000 - 14999",AND(C4033&gt;=15000,C4033&lt;=19999),"15000 - 19999",AND(C4033&gt;=20000,C4033&lt;=24999),"20000 - 24999",AND(C4033&gt;=25000,C4033&lt;=29999),"25000 - 29999",AND(C4033&gt;=30000,C4033&lt;=34999),"30000 - 34999",AND(C4033&gt;=35000,C4033&lt;=39999),"35000 - 39999",AND(C4033&gt;=40000,C4033&lt;=44999),"40000 - 44999",AND(C4033&gt;=45000,C4033&lt;=49999),"45000 - 49999",C4033&gt;=50000,"50000 or more")</f>
        <v>5000 - 9999</v>
      </c>
    </row>
    <row r="4034" spans="1:4" x14ac:dyDescent="0.25">
      <c r="A4034">
        <v>7</v>
      </c>
      <c r="B4034" t="str" cm="1">
        <f t="array" ref="B4034">_xlfn.IFS(Data!F4034 = "successful", "successful",Data!F4034="failed","unsuccessful",Data!F4034="canceled","unsuccessful",Data!F4034="live","live")</f>
        <v>unsuccessful</v>
      </c>
      <c r="C4034">
        <v>6048</v>
      </c>
      <c r="D4034" t="str" cm="1">
        <f t="array" ref="D4034">_xlfn.IFS(C4034&lt;1000,"&lt;1000",AND(C4034&gt;=1000,C4034&lt;=4999),"1000 - 4999",AND(C4034&gt;=5000,C4034&lt;=9999),"5000 - 9999",AND(C4034&gt;=10000,C4034&lt;=14999),"10000 - 14999",AND(C4034&gt;=15000,C4034&lt;=19999),"15000 - 19999",AND(C4034&gt;=20000,C4034&lt;=24999),"20000 - 24999",AND(C4034&gt;=25000,C4034&lt;=29999),"25000 - 29999",AND(C4034&gt;=30000,C4034&lt;=34999),"30000 - 34999",AND(C4034&gt;=35000,C4034&lt;=39999),"35000 - 39999",AND(C4034&gt;=40000,C4034&lt;=44999),"40000 - 44999",AND(C4034&gt;=45000,C4034&lt;=49999),"45000 - 49999",C4034&gt;=50000,"50000 or more")</f>
        <v>5000 - 9999</v>
      </c>
    </row>
    <row r="4035" spans="1:4" x14ac:dyDescent="0.25">
      <c r="A4035">
        <v>94</v>
      </c>
      <c r="B4035" t="str" cm="1">
        <f t="array" ref="B4035">_xlfn.IFS(Data!F4035 = "successful", "successful",Data!F4035="failed","unsuccessful",Data!F4035="canceled","unsuccessful",Data!F4035="live","live")</f>
        <v>unsuccessful</v>
      </c>
      <c r="C4035">
        <v>23900</v>
      </c>
      <c r="D4035" t="str" cm="1">
        <f t="array" ref="D4035">_xlfn.IFS(C4035&lt;1000,"&lt;1000",AND(C4035&gt;=1000,C4035&lt;=4999),"1000 - 4999",AND(C4035&gt;=5000,C4035&lt;=9999),"5000 - 9999",AND(C4035&gt;=10000,C4035&lt;=14999),"10000 - 14999",AND(C4035&gt;=15000,C4035&lt;=19999),"15000 - 19999",AND(C4035&gt;=20000,C4035&lt;=24999),"20000 - 24999",AND(C4035&gt;=25000,C4035&lt;=29999),"25000 - 29999",AND(C4035&gt;=30000,C4035&lt;=34999),"30000 - 34999",AND(C4035&gt;=35000,C4035&lt;=39999),"35000 - 39999",AND(C4035&gt;=40000,C4035&lt;=44999),"40000 - 44999",AND(C4035&gt;=45000,C4035&lt;=49999),"45000 - 49999",C4035&gt;=50000,"50000 or more")</f>
        <v>20000 - 24999</v>
      </c>
    </row>
    <row r="4036" spans="1:4" x14ac:dyDescent="0.25">
      <c r="A4036">
        <v>2</v>
      </c>
      <c r="B4036" t="str" cm="1">
        <f t="array" ref="B4036">_xlfn.IFS(Data!F4036 = "successful", "successful",Data!F4036="failed","unsuccessful",Data!F4036="canceled","unsuccessful",Data!F4036="live","live")</f>
        <v>unsuccessful</v>
      </c>
      <c r="C4036">
        <v>13500</v>
      </c>
      <c r="D4036" t="str" cm="1">
        <f t="array" ref="D4036">_xlfn.IFS(C4036&lt;1000,"&lt;1000",AND(C4036&gt;=1000,C4036&lt;=4999),"1000 - 4999",AND(C4036&gt;=5000,C4036&lt;=9999),"5000 - 9999",AND(C4036&gt;=10000,C4036&lt;=14999),"10000 - 14999",AND(C4036&gt;=15000,C4036&lt;=19999),"15000 - 19999",AND(C4036&gt;=20000,C4036&lt;=24999),"20000 - 24999",AND(C4036&gt;=25000,C4036&lt;=29999),"25000 - 29999",AND(C4036&gt;=30000,C4036&lt;=34999),"30000 - 34999",AND(C4036&gt;=35000,C4036&lt;=39999),"35000 - 39999",AND(C4036&gt;=40000,C4036&lt;=44999),"40000 - 44999",AND(C4036&gt;=45000,C4036&lt;=49999),"45000 - 49999",C4036&gt;=50000,"50000 or more")</f>
        <v>10000 - 14999</v>
      </c>
    </row>
    <row r="4037" spans="1:4" x14ac:dyDescent="0.25">
      <c r="A4037">
        <v>25</v>
      </c>
      <c r="B4037" t="str" cm="1">
        <f t="array" ref="B4037">_xlfn.IFS(Data!F4037 = "successful", "successful",Data!F4037="failed","unsuccessful",Data!F4037="canceled","unsuccessful",Data!F4037="live","live")</f>
        <v>unsuccessful</v>
      </c>
      <c r="C4037">
        <v>10000</v>
      </c>
      <c r="D4037" t="str" cm="1">
        <f t="array" ref="D4037">_xlfn.IFS(C4037&lt;1000,"&lt;1000",AND(C4037&gt;=1000,C4037&lt;=4999),"1000 - 4999",AND(C4037&gt;=5000,C4037&lt;=9999),"5000 - 9999",AND(C4037&gt;=10000,C4037&lt;=14999),"10000 - 14999",AND(C4037&gt;=15000,C4037&lt;=19999),"15000 - 19999",AND(C4037&gt;=20000,C4037&lt;=24999),"20000 - 24999",AND(C4037&gt;=25000,C4037&lt;=29999),"25000 - 29999",AND(C4037&gt;=30000,C4037&lt;=34999),"30000 - 34999",AND(C4037&gt;=35000,C4037&lt;=39999),"35000 - 39999",AND(C4037&gt;=40000,C4037&lt;=44999),"40000 - 44999",AND(C4037&gt;=45000,C4037&lt;=49999),"45000 - 49999",C4037&gt;=50000,"50000 or more")</f>
        <v>10000 - 14999</v>
      </c>
    </row>
    <row r="4038" spans="1:4" x14ac:dyDescent="0.25">
      <c r="A4038">
        <v>17</v>
      </c>
      <c r="B4038" t="str" cm="1">
        <f t="array" ref="B4038">_xlfn.IFS(Data!F4038 = "successful", "successful",Data!F4038="failed","unsuccessful",Data!F4038="canceled","unsuccessful",Data!F4038="live","live")</f>
        <v>unsuccessful</v>
      </c>
      <c r="C4038">
        <v>6000</v>
      </c>
      <c r="D4038" t="str" cm="1">
        <f t="array" ref="D4038">_xlfn.IFS(C4038&lt;1000,"&lt;1000",AND(C4038&gt;=1000,C4038&lt;=4999),"1000 - 4999",AND(C4038&gt;=5000,C4038&lt;=9999),"5000 - 9999",AND(C4038&gt;=10000,C4038&lt;=14999),"10000 - 14999",AND(C4038&gt;=15000,C4038&lt;=19999),"15000 - 19999",AND(C4038&gt;=20000,C4038&lt;=24999),"20000 - 24999",AND(C4038&gt;=25000,C4038&lt;=29999),"25000 - 29999",AND(C4038&gt;=30000,C4038&lt;=34999),"30000 - 34999",AND(C4038&gt;=35000,C4038&lt;=39999),"35000 - 39999",AND(C4038&gt;=40000,C4038&lt;=44999),"40000 - 44999",AND(C4038&gt;=45000,C4038&lt;=49999),"45000 - 49999",C4038&gt;=50000,"50000 or more")</f>
        <v>5000 - 9999</v>
      </c>
    </row>
    <row r="4039" spans="1:4" x14ac:dyDescent="0.25">
      <c r="A4039">
        <v>2</v>
      </c>
      <c r="B4039" t="str" cm="1">
        <f t="array" ref="B4039">_xlfn.IFS(Data!F4039 = "successful", "successful",Data!F4039="failed","unsuccessful",Data!F4039="canceled","unsuccessful",Data!F4039="live","live")</f>
        <v>unsuccessful</v>
      </c>
      <c r="C4039">
        <v>700</v>
      </c>
      <c r="D4039" t="str" cm="1">
        <f t="array" ref="D4039">_xlfn.IFS(C4039&lt;1000,"&lt;1000",AND(C4039&gt;=1000,C4039&lt;=4999),"1000 - 4999",AND(C4039&gt;=5000,C4039&lt;=9999),"5000 - 9999",AND(C4039&gt;=10000,C4039&lt;=14999),"10000 - 14999",AND(C4039&gt;=15000,C4039&lt;=19999),"15000 - 19999",AND(C4039&gt;=20000,C4039&lt;=24999),"20000 - 24999",AND(C4039&gt;=25000,C4039&lt;=29999),"25000 - 29999",AND(C4039&gt;=30000,C4039&lt;=34999),"30000 - 34999",AND(C4039&gt;=35000,C4039&lt;=39999),"35000 - 39999",AND(C4039&gt;=40000,C4039&lt;=44999),"40000 - 44999",AND(C4039&gt;=45000,C4039&lt;=49999),"45000 - 49999",C4039&gt;=50000,"50000 or more")</f>
        <v>&lt;1000</v>
      </c>
    </row>
    <row r="4040" spans="1:4" x14ac:dyDescent="0.25">
      <c r="A4040">
        <v>4</v>
      </c>
      <c r="B4040" t="str" cm="1">
        <f t="array" ref="B4040">_xlfn.IFS(Data!F4040 = "successful", "successful",Data!F4040="failed","unsuccessful",Data!F4040="canceled","unsuccessful",Data!F4040="live","live")</f>
        <v>unsuccessful</v>
      </c>
      <c r="C4040">
        <v>2500</v>
      </c>
      <c r="D4040" t="str" cm="1">
        <f t="array" ref="D4040">_xlfn.IFS(C4040&lt;1000,"&lt;1000",AND(C4040&gt;=1000,C4040&lt;=4999),"1000 - 4999",AND(C4040&gt;=5000,C4040&lt;=9999),"5000 - 9999",AND(C4040&gt;=10000,C4040&lt;=14999),"10000 - 14999",AND(C4040&gt;=15000,C4040&lt;=19999),"15000 - 19999",AND(C4040&gt;=20000,C4040&lt;=24999),"20000 - 24999",AND(C4040&gt;=25000,C4040&lt;=29999),"25000 - 29999",AND(C4040&gt;=30000,C4040&lt;=34999),"30000 - 34999",AND(C4040&gt;=35000,C4040&lt;=39999),"35000 - 39999",AND(C4040&gt;=40000,C4040&lt;=44999),"40000 - 44999",AND(C4040&gt;=45000,C4040&lt;=49999),"45000 - 49999",C4040&gt;=50000,"50000 or more")</f>
        <v>1000 - 4999</v>
      </c>
    </row>
    <row r="4041" spans="1:4" x14ac:dyDescent="0.25">
      <c r="A4041">
        <v>5</v>
      </c>
      <c r="B4041" t="str" cm="1">
        <f t="array" ref="B4041">_xlfn.IFS(Data!F4041 = "successful", "successful",Data!F4041="failed","unsuccessful",Data!F4041="canceled","unsuccessful",Data!F4041="live","live")</f>
        <v>unsuccessful</v>
      </c>
      <c r="C4041">
        <v>500</v>
      </c>
      <c r="D4041" t="str" cm="1">
        <f t="array" ref="D4041">_xlfn.IFS(C4041&lt;1000,"&lt;1000",AND(C4041&gt;=1000,C4041&lt;=4999),"1000 - 4999",AND(C4041&gt;=5000,C4041&lt;=9999),"5000 - 9999",AND(C4041&gt;=10000,C4041&lt;=14999),"10000 - 14999",AND(C4041&gt;=15000,C4041&lt;=19999),"15000 - 19999",AND(C4041&gt;=20000,C4041&lt;=24999),"20000 - 24999",AND(C4041&gt;=25000,C4041&lt;=29999),"25000 - 29999",AND(C4041&gt;=30000,C4041&lt;=34999),"30000 - 34999",AND(C4041&gt;=35000,C4041&lt;=39999),"35000 - 39999",AND(C4041&gt;=40000,C4041&lt;=44999),"40000 - 44999",AND(C4041&gt;=45000,C4041&lt;=49999),"45000 - 49999",C4041&gt;=50000,"50000 or more")</f>
        <v>&lt;1000</v>
      </c>
    </row>
    <row r="4042" spans="1:4" x14ac:dyDescent="0.25">
      <c r="A4042">
        <v>2</v>
      </c>
      <c r="B4042" t="str" cm="1">
        <f t="array" ref="B4042">_xlfn.IFS(Data!F4042 = "successful", "successful",Data!F4042="failed","unsuccessful",Data!F4042="canceled","unsuccessful",Data!F4042="live","live")</f>
        <v>unsuccessful</v>
      </c>
      <c r="C4042">
        <v>8000</v>
      </c>
      <c r="D4042" t="str" cm="1">
        <f t="array" ref="D4042">_xlfn.IFS(C4042&lt;1000,"&lt;1000",AND(C4042&gt;=1000,C4042&lt;=4999),"1000 - 4999",AND(C4042&gt;=5000,C4042&lt;=9999),"5000 - 9999",AND(C4042&gt;=10000,C4042&lt;=14999),"10000 - 14999",AND(C4042&gt;=15000,C4042&lt;=19999),"15000 - 19999",AND(C4042&gt;=20000,C4042&lt;=24999),"20000 - 24999",AND(C4042&gt;=25000,C4042&lt;=29999),"25000 - 29999",AND(C4042&gt;=30000,C4042&lt;=34999),"30000 - 34999",AND(C4042&gt;=35000,C4042&lt;=39999),"35000 - 39999",AND(C4042&gt;=40000,C4042&lt;=44999),"40000 - 44999",AND(C4042&gt;=45000,C4042&lt;=49999),"45000 - 49999",C4042&gt;=50000,"50000 or more")</f>
        <v>5000 - 9999</v>
      </c>
    </row>
    <row r="4043" spans="1:4" x14ac:dyDescent="0.25">
      <c r="A4043">
        <v>2</v>
      </c>
      <c r="B4043" t="str" cm="1">
        <f t="array" ref="B4043">_xlfn.IFS(Data!F4043 = "successful", "successful",Data!F4043="failed","unsuccessful",Data!F4043="canceled","unsuccessful",Data!F4043="live","live")</f>
        <v>unsuccessful</v>
      </c>
      <c r="C4043">
        <v>5000</v>
      </c>
      <c r="D4043" t="str" cm="1">
        <f t="array" ref="D4043">_xlfn.IFS(C4043&lt;1000,"&lt;1000",AND(C4043&gt;=1000,C4043&lt;=4999),"1000 - 4999",AND(C4043&gt;=5000,C4043&lt;=9999),"5000 - 9999",AND(C4043&gt;=10000,C4043&lt;=14999),"10000 - 14999",AND(C4043&gt;=15000,C4043&lt;=19999),"15000 - 19999",AND(C4043&gt;=20000,C4043&lt;=24999),"20000 - 24999",AND(C4043&gt;=25000,C4043&lt;=29999),"25000 - 29999",AND(C4043&gt;=30000,C4043&lt;=34999),"30000 - 34999",AND(C4043&gt;=35000,C4043&lt;=39999),"35000 - 39999",AND(C4043&gt;=40000,C4043&lt;=44999),"40000 - 44999",AND(C4043&gt;=45000,C4043&lt;=49999),"45000 - 49999",C4043&gt;=50000,"50000 or more")</f>
        <v>5000 - 9999</v>
      </c>
    </row>
    <row r="4044" spans="1:4" x14ac:dyDescent="0.25">
      <c r="A4044">
        <v>3</v>
      </c>
      <c r="B4044" t="str" cm="1">
        <f t="array" ref="B4044">_xlfn.IFS(Data!F4044 = "successful", "successful",Data!F4044="failed","unsuccessful",Data!F4044="canceled","unsuccessful",Data!F4044="live","live")</f>
        <v>unsuccessful</v>
      </c>
      <c r="C4044">
        <v>10000</v>
      </c>
      <c r="D4044" t="str" cm="1">
        <f t="array" ref="D4044">_xlfn.IFS(C4044&lt;1000,"&lt;1000",AND(C4044&gt;=1000,C4044&lt;=4999),"1000 - 4999",AND(C4044&gt;=5000,C4044&lt;=9999),"5000 - 9999",AND(C4044&gt;=10000,C4044&lt;=14999),"10000 - 14999",AND(C4044&gt;=15000,C4044&lt;=19999),"15000 - 19999",AND(C4044&gt;=20000,C4044&lt;=24999),"20000 - 24999",AND(C4044&gt;=25000,C4044&lt;=29999),"25000 - 29999",AND(C4044&gt;=30000,C4044&lt;=34999),"30000 - 34999",AND(C4044&gt;=35000,C4044&lt;=39999),"35000 - 39999",AND(C4044&gt;=40000,C4044&lt;=44999),"40000 - 44999",AND(C4044&gt;=45000,C4044&lt;=49999),"45000 - 49999",C4044&gt;=50000,"50000 or more")</f>
        <v>10000 - 14999</v>
      </c>
    </row>
    <row r="4045" spans="1:4" x14ac:dyDescent="0.25">
      <c r="A4045">
        <v>0</v>
      </c>
      <c r="B4045" t="str" cm="1">
        <f t="array" ref="B4045">_xlfn.IFS(Data!F4045 = "successful", "successful",Data!F4045="failed","unsuccessful",Data!F4045="canceled","unsuccessful",Data!F4045="live","live")</f>
        <v>unsuccessful</v>
      </c>
      <c r="C4045">
        <v>300</v>
      </c>
      <c r="D4045" t="str" cm="1">
        <f t="array" ref="D4045">_xlfn.IFS(C4045&lt;1000,"&lt;1000",AND(C4045&gt;=1000,C4045&lt;=4999),"1000 - 4999",AND(C4045&gt;=5000,C4045&lt;=9999),"5000 - 9999",AND(C4045&gt;=10000,C4045&lt;=14999),"10000 - 14999",AND(C4045&gt;=15000,C4045&lt;=19999),"15000 - 19999",AND(C4045&gt;=20000,C4045&lt;=24999),"20000 - 24999",AND(C4045&gt;=25000,C4045&lt;=29999),"25000 - 29999",AND(C4045&gt;=30000,C4045&lt;=34999),"30000 - 34999",AND(C4045&gt;=35000,C4045&lt;=39999),"35000 - 39999",AND(C4045&gt;=40000,C4045&lt;=44999),"40000 - 44999",AND(C4045&gt;=45000,C4045&lt;=49999),"45000 - 49999",C4045&gt;=50000,"50000 or more")</f>
        <v>&lt;1000</v>
      </c>
    </row>
    <row r="4046" spans="1:4" x14ac:dyDescent="0.25">
      <c r="A4046">
        <v>4</v>
      </c>
      <c r="B4046" t="str" cm="1">
        <f t="array" ref="B4046">_xlfn.IFS(Data!F4046 = "successful", "successful",Data!F4046="failed","unsuccessful",Data!F4046="canceled","unsuccessful",Data!F4046="live","live")</f>
        <v>unsuccessful</v>
      </c>
      <c r="C4046">
        <v>600</v>
      </c>
      <c r="D4046" t="str" cm="1">
        <f t="array" ref="D4046">_xlfn.IFS(C4046&lt;1000,"&lt;1000",AND(C4046&gt;=1000,C4046&lt;=4999),"1000 - 4999",AND(C4046&gt;=5000,C4046&lt;=9999),"5000 - 9999",AND(C4046&gt;=10000,C4046&lt;=14999),"10000 - 14999",AND(C4046&gt;=15000,C4046&lt;=19999),"15000 - 19999",AND(C4046&gt;=20000,C4046&lt;=24999),"20000 - 24999",AND(C4046&gt;=25000,C4046&lt;=29999),"25000 - 29999",AND(C4046&gt;=30000,C4046&lt;=34999),"30000 - 34999",AND(C4046&gt;=35000,C4046&lt;=39999),"35000 - 39999",AND(C4046&gt;=40000,C4046&lt;=44999),"40000 - 44999",AND(C4046&gt;=45000,C4046&lt;=49999),"45000 - 49999",C4046&gt;=50000,"50000 or more")</f>
        <v>&lt;1000</v>
      </c>
    </row>
    <row r="4047" spans="1:4" x14ac:dyDescent="0.25">
      <c r="A4047">
        <v>1</v>
      </c>
      <c r="B4047" t="str" cm="1">
        <f t="array" ref="B4047">_xlfn.IFS(Data!F4047 = "successful", "successful",Data!F4047="failed","unsuccessful",Data!F4047="canceled","unsuccessful",Data!F4047="live","live")</f>
        <v>unsuccessful</v>
      </c>
      <c r="C4047">
        <v>5000</v>
      </c>
      <c r="D4047" t="str" cm="1">
        <f t="array" ref="D4047">_xlfn.IFS(C4047&lt;1000,"&lt;1000",AND(C4047&gt;=1000,C4047&lt;=4999),"1000 - 4999",AND(C4047&gt;=5000,C4047&lt;=9999),"5000 - 9999",AND(C4047&gt;=10000,C4047&lt;=14999),"10000 - 14999",AND(C4047&gt;=15000,C4047&lt;=19999),"15000 - 19999",AND(C4047&gt;=20000,C4047&lt;=24999),"20000 - 24999",AND(C4047&gt;=25000,C4047&lt;=29999),"25000 - 29999",AND(C4047&gt;=30000,C4047&lt;=34999),"30000 - 34999",AND(C4047&gt;=35000,C4047&lt;=39999),"35000 - 39999",AND(C4047&gt;=40000,C4047&lt;=44999),"40000 - 44999",AND(C4047&gt;=45000,C4047&lt;=49999),"45000 - 49999",C4047&gt;=50000,"50000 or more")</f>
        <v>5000 - 9999</v>
      </c>
    </row>
    <row r="4048" spans="1:4" x14ac:dyDescent="0.25">
      <c r="A4048">
        <v>12</v>
      </c>
      <c r="B4048" t="str" cm="1">
        <f t="array" ref="B4048">_xlfn.IFS(Data!F4048 = "successful", "successful",Data!F4048="failed","unsuccessful",Data!F4048="canceled","unsuccessful",Data!F4048="live","live")</f>
        <v>unsuccessful</v>
      </c>
      <c r="C4048">
        <v>5600</v>
      </c>
      <c r="D4048" t="str" cm="1">
        <f t="array" ref="D4048">_xlfn.IFS(C4048&lt;1000,"&lt;1000",AND(C4048&gt;=1000,C4048&lt;=4999),"1000 - 4999",AND(C4048&gt;=5000,C4048&lt;=9999),"5000 - 9999",AND(C4048&gt;=10000,C4048&lt;=14999),"10000 - 14999",AND(C4048&gt;=15000,C4048&lt;=19999),"15000 - 19999",AND(C4048&gt;=20000,C4048&lt;=24999),"20000 - 24999",AND(C4048&gt;=25000,C4048&lt;=29999),"25000 - 29999",AND(C4048&gt;=30000,C4048&lt;=34999),"30000 - 34999",AND(C4048&gt;=35000,C4048&lt;=39999),"35000 - 39999",AND(C4048&gt;=40000,C4048&lt;=44999),"40000 - 44999",AND(C4048&gt;=45000,C4048&lt;=49999),"45000 - 49999",C4048&gt;=50000,"50000 or more")</f>
        <v>5000 - 9999</v>
      </c>
    </row>
    <row r="4049" spans="1:4" x14ac:dyDescent="0.25">
      <c r="A4049">
        <v>4</v>
      </c>
      <c r="B4049" t="str" cm="1">
        <f t="array" ref="B4049">_xlfn.IFS(Data!F4049 = "successful", "successful",Data!F4049="failed","unsuccessful",Data!F4049="canceled","unsuccessful",Data!F4049="live","live")</f>
        <v>unsuccessful</v>
      </c>
      <c r="C4049">
        <v>5000</v>
      </c>
      <c r="D4049" t="str" cm="1">
        <f t="array" ref="D4049">_xlfn.IFS(C4049&lt;1000,"&lt;1000",AND(C4049&gt;=1000,C4049&lt;=4999),"1000 - 4999",AND(C4049&gt;=5000,C4049&lt;=9999),"5000 - 9999",AND(C4049&gt;=10000,C4049&lt;=14999),"10000 - 14999",AND(C4049&gt;=15000,C4049&lt;=19999),"15000 - 19999",AND(C4049&gt;=20000,C4049&lt;=24999),"20000 - 24999",AND(C4049&gt;=25000,C4049&lt;=29999),"25000 - 29999",AND(C4049&gt;=30000,C4049&lt;=34999),"30000 - 34999",AND(C4049&gt;=35000,C4049&lt;=39999),"35000 - 39999",AND(C4049&gt;=40000,C4049&lt;=44999),"40000 - 44999",AND(C4049&gt;=45000,C4049&lt;=49999),"45000 - 49999",C4049&gt;=50000,"50000 or more")</f>
        <v>5000 - 9999</v>
      </c>
    </row>
    <row r="4050" spans="1:4" x14ac:dyDescent="0.25">
      <c r="A4050">
        <v>91</v>
      </c>
      <c r="B4050" t="str" cm="1">
        <f t="array" ref="B4050">_xlfn.IFS(Data!F4050 = "successful", "successful",Data!F4050="failed","unsuccessful",Data!F4050="canceled","unsuccessful",Data!F4050="live","live")</f>
        <v>unsuccessful</v>
      </c>
      <c r="C4050">
        <v>17000</v>
      </c>
      <c r="D4050" t="str" cm="1">
        <f t="array" ref="D4050">_xlfn.IFS(C4050&lt;1000,"&lt;1000",AND(C4050&gt;=1000,C4050&lt;=4999),"1000 - 4999",AND(C4050&gt;=5000,C4050&lt;=9999),"5000 - 9999",AND(C4050&gt;=10000,C4050&lt;=14999),"10000 - 14999",AND(C4050&gt;=15000,C4050&lt;=19999),"15000 - 19999",AND(C4050&gt;=20000,C4050&lt;=24999),"20000 - 24999",AND(C4050&gt;=25000,C4050&lt;=29999),"25000 - 29999",AND(C4050&gt;=30000,C4050&lt;=34999),"30000 - 34999",AND(C4050&gt;=35000,C4050&lt;=39999),"35000 - 39999",AND(C4050&gt;=40000,C4050&lt;=44999),"40000 - 44999",AND(C4050&gt;=45000,C4050&lt;=49999),"45000 - 49999",C4050&gt;=50000,"50000 or more")</f>
        <v>15000 - 19999</v>
      </c>
    </row>
    <row r="4051" spans="1:4" x14ac:dyDescent="0.25">
      <c r="A4051">
        <v>1</v>
      </c>
      <c r="B4051" t="str" cm="1">
        <f t="array" ref="B4051">_xlfn.IFS(Data!F4051 = "successful", "successful",Data!F4051="failed","unsuccessful",Data!F4051="canceled","unsuccessful",Data!F4051="live","live")</f>
        <v>unsuccessful</v>
      </c>
      <c r="C4051">
        <v>20000</v>
      </c>
      <c r="D4051" t="str" cm="1">
        <f t="array" ref="D4051">_xlfn.IFS(C4051&lt;1000,"&lt;1000",AND(C4051&gt;=1000,C4051&lt;=4999),"1000 - 4999",AND(C4051&gt;=5000,C4051&lt;=9999),"5000 - 9999",AND(C4051&gt;=10000,C4051&lt;=14999),"10000 - 14999",AND(C4051&gt;=15000,C4051&lt;=19999),"15000 - 19999",AND(C4051&gt;=20000,C4051&lt;=24999),"20000 - 24999",AND(C4051&gt;=25000,C4051&lt;=29999),"25000 - 29999",AND(C4051&gt;=30000,C4051&lt;=34999),"30000 - 34999",AND(C4051&gt;=35000,C4051&lt;=39999),"35000 - 39999",AND(C4051&gt;=40000,C4051&lt;=44999),"40000 - 44999",AND(C4051&gt;=45000,C4051&lt;=49999),"45000 - 49999",C4051&gt;=50000,"50000 or more")</f>
        <v>20000 - 24999</v>
      </c>
    </row>
    <row r="4052" spans="1:4" x14ac:dyDescent="0.25">
      <c r="A4052">
        <v>1</v>
      </c>
      <c r="B4052" t="str" cm="1">
        <f t="array" ref="B4052">_xlfn.IFS(Data!F4052 = "successful", "successful",Data!F4052="failed","unsuccessful",Data!F4052="canceled","unsuccessful",Data!F4052="live","live")</f>
        <v>unsuccessful</v>
      </c>
      <c r="C4052">
        <v>1500</v>
      </c>
      <c r="D4052" t="str" cm="1">
        <f t="array" ref="D4052">_xlfn.IFS(C4052&lt;1000,"&lt;1000",AND(C4052&gt;=1000,C4052&lt;=4999),"1000 - 4999",AND(C4052&gt;=5000,C4052&lt;=9999),"5000 - 9999",AND(C4052&gt;=10000,C4052&lt;=14999),"10000 - 14999",AND(C4052&gt;=15000,C4052&lt;=19999),"15000 - 19999",AND(C4052&gt;=20000,C4052&lt;=24999),"20000 - 24999",AND(C4052&gt;=25000,C4052&lt;=29999),"25000 - 29999",AND(C4052&gt;=30000,C4052&lt;=34999),"30000 - 34999",AND(C4052&gt;=35000,C4052&lt;=39999),"35000 - 39999",AND(C4052&gt;=40000,C4052&lt;=44999),"40000 - 44999",AND(C4052&gt;=45000,C4052&lt;=49999),"45000 - 49999",C4052&gt;=50000,"50000 or more")</f>
        <v>1000 - 4999</v>
      </c>
    </row>
    <row r="4053" spans="1:4" x14ac:dyDescent="0.25">
      <c r="A4053">
        <v>0</v>
      </c>
      <c r="B4053" t="str" cm="1">
        <f t="array" ref="B4053">_xlfn.IFS(Data!F4053 = "successful", "successful",Data!F4053="failed","unsuccessful",Data!F4053="canceled","unsuccessful",Data!F4053="live","live")</f>
        <v>unsuccessful</v>
      </c>
      <c r="C4053">
        <v>500</v>
      </c>
      <c r="D4053" t="str" cm="1">
        <f t="array" ref="D4053">_xlfn.IFS(C4053&lt;1000,"&lt;1000",AND(C4053&gt;=1000,C4053&lt;=4999),"1000 - 4999",AND(C4053&gt;=5000,C4053&lt;=9999),"5000 - 9999",AND(C4053&gt;=10000,C4053&lt;=14999),"10000 - 14999",AND(C4053&gt;=15000,C4053&lt;=19999),"15000 - 19999",AND(C4053&gt;=20000,C4053&lt;=24999),"20000 - 24999",AND(C4053&gt;=25000,C4053&lt;=29999),"25000 - 29999",AND(C4053&gt;=30000,C4053&lt;=34999),"30000 - 34999",AND(C4053&gt;=35000,C4053&lt;=39999),"35000 - 39999",AND(C4053&gt;=40000,C4053&lt;=44999),"40000 - 44999",AND(C4053&gt;=45000,C4053&lt;=49999),"45000 - 49999",C4053&gt;=50000,"50000 or more")</f>
        <v>&lt;1000</v>
      </c>
    </row>
    <row r="4054" spans="1:4" x14ac:dyDescent="0.25">
      <c r="A4054">
        <v>13</v>
      </c>
      <c r="B4054" t="str" cm="1">
        <f t="array" ref="B4054">_xlfn.IFS(Data!F4054 = "successful", "successful",Data!F4054="failed","unsuccessful",Data!F4054="canceled","unsuccessful",Data!F4054="live","live")</f>
        <v>unsuccessful</v>
      </c>
      <c r="C4054">
        <v>3000</v>
      </c>
      <c r="D4054" t="str" cm="1">
        <f t="array" ref="D4054">_xlfn.IFS(C4054&lt;1000,"&lt;1000",AND(C4054&gt;=1000,C4054&lt;=4999),"1000 - 4999",AND(C4054&gt;=5000,C4054&lt;=9999),"5000 - 9999",AND(C4054&gt;=10000,C4054&lt;=14999),"10000 - 14999",AND(C4054&gt;=15000,C4054&lt;=19999),"15000 - 19999",AND(C4054&gt;=20000,C4054&lt;=24999),"20000 - 24999",AND(C4054&gt;=25000,C4054&lt;=29999),"25000 - 29999",AND(C4054&gt;=30000,C4054&lt;=34999),"30000 - 34999",AND(C4054&gt;=35000,C4054&lt;=39999),"35000 - 39999",AND(C4054&gt;=40000,C4054&lt;=44999),"40000 - 44999",AND(C4054&gt;=45000,C4054&lt;=49999),"45000 - 49999",C4054&gt;=50000,"50000 or more")</f>
        <v>1000 - 4999</v>
      </c>
    </row>
    <row r="4055" spans="1:4" x14ac:dyDescent="0.25">
      <c r="A4055">
        <v>2</v>
      </c>
      <c r="B4055" t="str" cm="1">
        <f t="array" ref="B4055">_xlfn.IFS(Data!F4055 = "successful", "successful",Data!F4055="failed","unsuccessful",Data!F4055="canceled","unsuccessful",Data!F4055="live","live")</f>
        <v>unsuccessful</v>
      </c>
      <c r="C4055">
        <v>500</v>
      </c>
      <c r="D4055" t="str" cm="1">
        <f t="array" ref="D4055">_xlfn.IFS(C4055&lt;1000,"&lt;1000",AND(C4055&gt;=1000,C4055&lt;=4999),"1000 - 4999",AND(C4055&gt;=5000,C4055&lt;=9999),"5000 - 9999",AND(C4055&gt;=10000,C4055&lt;=14999),"10000 - 14999",AND(C4055&gt;=15000,C4055&lt;=19999),"15000 - 19999",AND(C4055&gt;=20000,C4055&lt;=24999),"20000 - 24999",AND(C4055&gt;=25000,C4055&lt;=29999),"25000 - 29999",AND(C4055&gt;=30000,C4055&lt;=34999),"30000 - 34999",AND(C4055&gt;=35000,C4055&lt;=39999),"35000 - 39999",AND(C4055&gt;=40000,C4055&lt;=44999),"40000 - 44999",AND(C4055&gt;=45000,C4055&lt;=49999),"45000 - 49999",C4055&gt;=50000,"50000 or more")</f>
        <v>&lt;1000</v>
      </c>
    </row>
    <row r="4056" spans="1:4" x14ac:dyDescent="0.25">
      <c r="A4056">
        <v>0</v>
      </c>
      <c r="B4056" t="str" cm="1">
        <f t="array" ref="B4056">_xlfn.IFS(Data!F4056 = "successful", "successful",Data!F4056="failed","unsuccessful",Data!F4056="canceled","unsuccessful",Data!F4056="live","live")</f>
        <v>unsuccessful</v>
      </c>
      <c r="C4056">
        <v>8880</v>
      </c>
      <c r="D4056" t="str" cm="1">
        <f t="array" ref="D4056">_xlfn.IFS(C4056&lt;1000,"&lt;1000",AND(C4056&gt;=1000,C4056&lt;=4999),"1000 - 4999",AND(C4056&gt;=5000,C4056&lt;=9999),"5000 - 9999",AND(C4056&gt;=10000,C4056&lt;=14999),"10000 - 14999",AND(C4056&gt;=15000,C4056&lt;=19999),"15000 - 19999",AND(C4056&gt;=20000,C4056&lt;=24999),"20000 - 24999",AND(C4056&gt;=25000,C4056&lt;=29999),"25000 - 29999",AND(C4056&gt;=30000,C4056&lt;=34999),"30000 - 34999",AND(C4056&gt;=35000,C4056&lt;=39999),"35000 - 39999",AND(C4056&gt;=40000,C4056&lt;=44999),"40000 - 44999",AND(C4056&gt;=45000,C4056&lt;=49999),"45000 - 49999",C4056&gt;=50000,"50000 or more")</f>
        <v>5000 - 9999</v>
      </c>
    </row>
    <row r="4057" spans="1:4" x14ac:dyDescent="0.25">
      <c r="A4057">
        <v>21</v>
      </c>
      <c r="B4057" t="str" cm="1">
        <f t="array" ref="B4057">_xlfn.IFS(Data!F4057 = "successful", "successful",Data!F4057="failed","unsuccessful",Data!F4057="canceled","unsuccessful",Data!F4057="live","live")</f>
        <v>unsuccessful</v>
      </c>
      <c r="C4057">
        <v>5000</v>
      </c>
      <c r="D4057" t="str" cm="1">
        <f t="array" ref="D4057">_xlfn.IFS(C4057&lt;1000,"&lt;1000",AND(C4057&gt;=1000,C4057&lt;=4999),"1000 - 4999",AND(C4057&gt;=5000,C4057&lt;=9999),"5000 - 9999",AND(C4057&gt;=10000,C4057&lt;=14999),"10000 - 14999",AND(C4057&gt;=15000,C4057&lt;=19999),"15000 - 19999",AND(C4057&gt;=20000,C4057&lt;=24999),"20000 - 24999",AND(C4057&gt;=25000,C4057&lt;=29999),"25000 - 29999",AND(C4057&gt;=30000,C4057&lt;=34999),"30000 - 34999",AND(C4057&gt;=35000,C4057&lt;=39999),"35000 - 39999",AND(C4057&gt;=40000,C4057&lt;=44999),"40000 - 44999",AND(C4057&gt;=45000,C4057&lt;=49999),"45000 - 49999",C4057&gt;=50000,"50000 or more")</f>
        <v>5000 - 9999</v>
      </c>
    </row>
    <row r="4058" spans="1:4" x14ac:dyDescent="0.25">
      <c r="A4058">
        <v>9</v>
      </c>
      <c r="B4058" t="str" cm="1">
        <f t="array" ref="B4058">_xlfn.IFS(Data!F4058 = "successful", "successful",Data!F4058="failed","unsuccessful",Data!F4058="canceled","unsuccessful",Data!F4058="live","live")</f>
        <v>unsuccessful</v>
      </c>
      <c r="C4058">
        <v>1500</v>
      </c>
      <c r="D4058" t="str" cm="1">
        <f t="array" ref="D4058">_xlfn.IFS(C4058&lt;1000,"&lt;1000",AND(C4058&gt;=1000,C4058&lt;=4999),"1000 - 4999",AND(C4058&gt;=5000,C4058&lt;=9999),"5000 - 9999",AND(C4058&gt;=10000,C4058&lt;=14999),"10000 - 14999",AND(C4058&gt;=15000,C4058&lt;=19999),"15000 - 19999",AND(C4058&gt;=20000,C4058&lt;=24999),"20000 - 24999",AND(C4058&gt;=25000,C4058&lt;=29999),"25000 - 29999",AND(C4058&gt;=30000,C4058&lt;=34999),"30000 - 34999",AND(C4058&gt;=35000,C4058&lt;=39999),"35000 - 39999",AND(C4058&gt;=40000,C4058&lt;=44999),"40000 - 44999",AND(C4058&gt;=45000,C4058&lt;=49999),"45000 - 49999",C4058&gt;=50000,"50000 or more")</f>
        <v>1000 - 4999</v>
      </c>
    </row>
    <row r="4059" spans="1:4" x14ac:dyDescent="0.25">
      <c r="A4059">
        <v>6</v>
      </c>
      <c r="B4059" t="str" cm="1">
        <f t="array" ref="B4059">_xlfn.IFS(Data!F4059 = "successful", "successful",Data!F4059="failed","unsuccessful",Data!F4059="canceled","unsuccessful",Data!F4059="live","live")</f>
        <v>unsuccessful</v>
      </c>
      <c r="C4059">
        <v>3500</v>
      </c>
      <c r="D4059" t="str" cm="1">
        <f t="array" ref="D4059">_xlfn.IFS(C4059&lt;1000,"&lt;1000",AND(C4059&gt;=1000,C4059&lt;=4999),"1000 - 4999",AND(C4059&gt;=5000,C4059&lt;=9999),"5000 - 9999",AND(C4059&gt;=10000,C4059&lt;=14999),"10000 - 14999",AND(C4059&gt;=15000,C4059&lt;=19999),"15000 - 19999",AND(C4059&gt;=20000,C4059&lt;=24999),"20000 - 24999",AND(C4059&gt;=25000,C4059&lt;=29999),"25000 - 29999",AND(C4059&gt;=30000,C4059&lt;=34999),"30000 - 34999",AND(C4059&gt;=35000,C4059&lt;=39999),"35000 - 39999",AND(C4059&gt;=40000,C4059&lt;=44999),"40000 - 44999",AND(C4059&gt;=45000,C4059&lt;=49999),"45000 - 49999",C4059&gt;=50000,"50000 or more")</f>
        <v>1000 - 4999</v>
      </c>
    </row>
    <row r="4060" spans="1:4" x14ac:dyDescent="0.25">
      <c r="A4060">
        <v>4</v>
      </c>
      <c r="B4060" t="str" cm="1">
        <f t="array" ref="B4060">_xlfn.IFS(Data!F4060 = "successful", "successful",Data!F4060="failed","unsuccessful",Data!F4060="canceled","unsuccessful",Data!F4060="live","live")</f>
        <v>unsuccessful</v>
      </c>
      <c r="C4060">
        <v>3750</v>
      </c>
      <c r="D4060" t="str" cm="1">
        <f t="array" ref="D4060">_xlfn.IFS(C4060&lt;1000,"&lt;1000",AND(C4060&gt;=1000,C4060&lt;=4999),"1000 - 4999",AND(C4060&gt;=5000,C4060&lt;=9999),"5000 - 9999",AND(C4060&gt;=10000,C4060&lt;=14999),"10000 - 14999",AND(C4060&gt;=15000,C4060&lt;=19999),"15000 - 19999",AND(C4060&gt;=20000,C4060&lt;=24999),"20000 - 24999",AND(C4060&gt;=25000,C4060&lt;=29999),"25000 - 29999",AND(C4060&gt;=30000,C4060&lt;=34999),"30000 - 34999",AND(C4060&gt;=35000,C4060&lt;=39999),"35000 - 39999",AND(C4060&gt;=40000,C4060&lt;=44999),"40000 - 44999",AND(C4060&gt;=45000,C4060&lt;=49999),"45000 - 49999",C4060&gt;=50000,"50000 or more")</f>
        <v>1000 - 4999</v>
      </c>
    </row>
    <row r="4061" spans="1:4" x14ac:dyDescent="0.25">
      <c r="A4061">
        <v>7</v>
      </c>
      <c r="B4061" t="str" cm="1">
        <f t="array" ref="B4061">_xlfn.IFS(Data!F4061 = "successful", "successful",Data!F4061="failed","unsuccessful",Data!F4061="canceled","unsuccessful",Data!F4061="live","live")</f>
        <v>unsuccessful</v>
      </c>
      <c r="C4061">
        <v>10000</v>
      </c>
      <c r="D4061" t="str" cm="1">
        <f t="array" ref="D4061">_xlfn.IFS(C4061&lt;1000,"&lt;1000",AND(C4061&gt;=1000,C4061&lt;=4999),"1000 - 4999",AND(C4061&gt;=5000,C4061&lt;=9999),"5000 - 9999",AND(C4061&gt;=10000,C4061&lt;=14999),"10000 - 14999",AND(C4061&gt;=15000,C4061&lt;=19999),"15000 - 19999",AND(C4061&gt;=20000,C4061&lt;=24999),"20000 - 24999",AND(C4061&gt;=25000,C4061&lt;=29999),"25000 - 29999",AND(C4061&gt;=30000,C4061&lt;=34999),"30000 - 34999",AND(C4061&gt;=35000,C4061&lt;=39999),"35000 - 39999",AND(C4061&gt;=40000,C4061&lt;=44999),"40000 - 44999",AND(C4061&gt;=45000,C4061&lt;=49999),"45000 - 49999",C4061&gt;=50000,"50000 or more")</f>
        <v>10000 - 14999</v>
      </c>
    </row>
    <row r="4062" spans="1:4" x14ac:dyDescent="0.25">
      <c r="A4062">
        <v>5</v>
      </c>
      <c r="B4062" t="str" cm="1">
        <f t="array" ref="B4062">_xlfn.IFS(Data!F4062 = "successful", "successful",Data!F4062="failed","unsuccessful",Data!F4062="canceled","unsuccessful",Data!F4062="live","live")</f>
        <v>unsuccessful</v>
      </c>
      <c r="C4062">
        <v>10000</v>
      </c>
      <c r="D4062" t="str" cm="1">
        <f t="array" ref="D4062">_xlfn.IFS(C4062&lt;1000,"&lt;1000",AND(C4062&gt;=1000,C4062&lt;=4999),"1000 - 4999",AND(C4062&gt;=5000,C4062&lt;=9999),"5000 - 9999",AND(C4062&gt;=10000,C4062&lt;=14999),"10000 - 14999",AND(C4062&gt;=15000,C4062&lt;=19999),"15000 - 19999",AND(C4062&gt;=20000,C4062&lt;=24999),"20000 - 24999",AND(C4062&gt;=25000,C4062&lt;=29999),"25000 - 29999",AND(C4062&gt;=30000,C4062&lt;=34999),"30000 - 34999",AND(C4062&gt;=35000,C4062&lt;=39999),"35000 - 39999",AND(C4062&gt;=40000,C4062&lt;=44999),"40000 - 44999",AND(C4062&gt;=45000,C4062&lt;=49999),"45000 - 49999",C4062&gt;=50000,"50000 or more")</f>
        <v>10000 - 14999</v>
      </c>
    </row>
    <row r="4063" spans="1:4" x14ac:dyDescent="0.25">
      <c r="A4063">
        <v>0</v>
      </c>
      <c r="B4063" t="str" cm="1">
        <f t="array" ref="B4063">_xlfn.IFS(Data!F4063 = "successful", "successful",Data!F4063="failed","unsuccessful",Data!F4063="canceled","unsuccessful",Data!F4063="live","live")</f>
        <v>unsuccessful</v>
      </c>
      <c r="C4063">
        <v>525</v>
      </c>
      <c r="D4063" t="str" cm="1">
        <f t="array" ref="D4063">_xlfn.IFS(C4063&lt;1000,"&lt;1000",AND(C4063&gt;=1000,C4063&lt;=4999),"1000 - 4999",AND(C4063&gt;=5000,C4063&lt;=9999),"5000 - 9999",AND(C4063&gt;=10000,C4063&lt;=14999),"10000 - 14999",AND(C4063&gt;=15000,C4063&lt;=19999),"15000 - 19999",AND(C4063&gt;=20000,C4063&lt;=24999),"20000 - 24999",AND(C4063&gt;=25000,C4063&lt;=29999),"25000 - 29999",AND(C4063&gt;=30000,C4063&lt;=34999),"30000 - 34999",AND(C4063&gt;=35000,C4063&lt;=39999),"35000 - 39999",AND(C4063&gt;=40000,C4063&lt;=44999),"40000 - 44999",AND(C4063&gt;=45000,C4063&lt;=49999),"45000 - 49999",C4063&gt;=50000,"50000 or more")</f>
        <v>&lt;1000</v>
      </c>
    </row>
    <row r="4064" spans="1:4" x14ac:dyDescent="0.25">
      <c r="A4064">
        <v>3</v>
      </c>
      <c r="B4064" t="str" cm="1">
        <f t="array" ref="B4064">_xlfn.IFS(Data!F4064 = "successful", "successful",Data!F4064="failed","unsuccessful",Data!F4064="canceled","unsuccessful",Data!F4064="live","live")</f>
        <v>unsuccessful</v>
      </c>
      <c r="C4064">
        <v>20000</v>
      </c>
      <c r="D4064" t="str" cm="1">
        <f t="array" ref="D4064">_xlfn.IFS(C4064&lt;1000,"&lt;1000",AND(C4064&gt;=1000,C4064&lt;=4999),"1000 - 4999",AND(C4064&gt;=5000,C4064&lt;=9999),"5000 - 9999",AND(C4064&gt;=10000,C4064&lt;=14999),"10000 - 14999",AND(C4064&gt;=15000,C4064&lt;=19999),"15000 - 19999",AND(C4064&gt;=20000,C4064&lt;=24999),"20000 - 24999",AND(C4064&gt;=25000,C4064&lt;=29999),"25000 - 29999",AND(C4064&gt;=30000,C4064&lt;=34999),"30000 - 34999",AND(C4064&gt;=35000,C4064&lt;=39999),"35000 - 39999",AND(C4064&gt;=40000,C4064&lt;=44999),"40000 - 44999",AND(C4064&gt;=45000,C4064&lt;=49999),"45000 - 49999",C4064&gt;=50000,"50000 or more")</f>
        <v>20000 - 24999</v>
      </c>
    </row>
    <row r="4065" spans="1:4" x14ac:dyDescent="0.25">
      <c r="A4065">
        <v>9</v>
      </c>
      <c r="B4065" t="str" cm="1">
        <f t="array" ref="B4065">_xlfn.IFS(Data!F4065 = "successful", "successful",Data!F4065="failed","unsuccessful",Data!F4065="canceled","unsuccessful",Data!F4065="live","live")</f>
        <v>unsuccessful</v>
      </c>
      <c r="C4065">
        <v>9500</v>
      </c>
      <c r="D4065" t="str" cm="1">
        <f t="array" ref="D4065">_xlfn.IFS(C4065&lt;1000,"&lt;1000",AND(C4065&gt;=1000,C4065&lt;=4999),"1000 - 4999",AND(C4065&gt;=5000,C4065&lt;=9999),"5000 - 9999",AND(C4065&gt;=10000,C4065&lt;=14999),"10000 - 14999",AND(C4065&gt;=15000,C4065&lt;=19999),"15000 - 19999",AND(C4065&gt;=20000,C4065&lt;=24999),"20000 - 24999",AND(C4065&gt;=25000,C4065&lt;=29999),"25000 - 29999",AND(C4065&gt;=30000,C4065&lt;=34999),"30000 - 34999",AND(C4065&gt;=35000,C4065&lt;=39999),"35000 - 39999",AND(C4065&gt;=40000,C4065&lt;=44999),"40000 - 44999",AND(C4065&gt;=45000,C4065&lt;=49999),"45000 - 49999",C4065&gt;=50000,"50000 or more")</f>
        <v>5000 - 9999</v>
      </c>
    </row>
    <row r="4066" spans="1:4" x14ac:dyDescent="0.25">
      <c r="A4066">
        <v>6</v>
      </c>
      <c r="B4066" t="str" cm="1">
        <f t="array" ref="B4066">_xlfn.IFS(Data!F4066 = "successful", "successful",Data!F4066="failed","unsuccessful",Data!F4066="canceled","unsuccessful",Data!F4066="live","live")</f>
        <v>unsuccessful</v>
      </c>
      <c r="C4066">
        <v>2000</v>
      </c>
      <c r="D4066" t="str" cm="1">
        <f t="array" ref="D4066">_xlfn.IFS(C4066&lt;1000,"&lt;1000",AND(C4066&gt;=1000,C4066&lt;=4999),"1000 - 4999",AND(C4066&gt;=5000,C4066&lt;=9999),"5000 - 9999",AND(C4066&gt;=10000,C4066&lt;=14999),"10000 - 14999",AND(C4066&gt;=15000,C4066&lt;=19999),"15000 - 19999",AND(C4066&gt;=20000,C4066&lt;=24999),"20000 - 24999",AND(C4066&gt;=25000,C4066&lt;=29999),"25000 - 29999",AND(C4066&gt;=30000,C4066&lt;=34999),"30000 - 34999",AND(C4066&gt;=35000,C4066&lt;=39999),"35000 - 39999",AND(C4066&gt;=40000,C4066&lt;=44999),"40000 - 44999",AND(C4066&gt;=45000,C4066&lt;=49999),"45000 - 49999",C4066&gt;=50000,"50000 or more")</f>
        <v>1000 - 4999</v>
      </c>
    </row>
    <row r="4067" spans="1:4" x14ac:dyDescent="0.25">
      <c r="A4067">
        <v>4</v>
      </c>
      <c r="B4067" t="str" cm="1">
        <f t="array" ref="B4067">_xlfn.IFS(Data!F4067 = "successful", "successful",Data!F4067="failed","unsuccessful",Data!F4067="canceled","unsuccessful",Data!F4067="live","live")</f>
        <v>unsuccessful</v>
      </c>
      <c r="C4067">
        <v>4000</v>
      </c>
      <c r="D4067" t="str" cm="1">
        <f t="array" ref="D4067">_xlfn.IFS(C4067&lt;1000,"&lt;1000",AND(C4067&gt;=1000,C4067&lt;=4999),"1000 - 4999",AND(C4067&gt;=5000,C4067&lt;=9999),"5000 - 9999",AND(C4067&gt;=10000,C4067&lt;=14999),"10000 - 14999",AND(C4067&gt;=15000,C4067&lt;=19999),"15000 - 19999",AND(C4067&gt;=20000,C4067&lt;=24999),"20000 - 24999",AND(C4067&gt;=25000,C4067&lt;=29999),"25000 - 29999",AND(C4067&gt;=30000,C4067&lt;=34999),"30000 - 34999",AND(C4067&gt;=35000,C4067&lt;=39999),"35000 - 39999",AND(C4067&gt;=40000,C4067&lt;=44999),"40000 - 44999",AND(C4067&gt;=45000,C4067&lt;=49999),"45000 - 49999",C4067&gt;=50000,"50000 or more")</f>
        <v>1000 - 4999</v>
      </c>
    </row>
    <row r="4068" spans="1:4" x14ac:dyDescent="0.25">
      <c r="A4068">
        <v>1</v>
      </c>
      <c r="B4068" t="str" cm="1">
        <f t="array" ref="B4068">_xlfn.IFS(Data!F4068 = "successful", "successful",Data!F4068="failed","unsuccessful",Data!F4068="canceled","unsuccessful",Data!F4068="live","live")</f>
        <v>unsuccessful</v>
      </c>
      <c r="C4068">
        <v>15000</v>
      </c>
      <c r="D4068" t="str" cm="1">
        <f t="array" ref="D4068">_xlfn.IFS(C4068&lt;1000,"&lt;1000",AND(C4068&gt;=1000,C4068&lt;=4999),"1000 - 4999",AND(C4068&gt;=5000,C4068&lt;=9999),"5000 - 9999",AND(C4068&gt;=10000,C4068&lt;=14999),"10000 - 14999",AND(C4068&gt;=15000,C4068&lt;=19999),"15000 - 19999",AND(C4068&gt;=20000,C4068&lt;=24999),"20000 - 24999",AND(C4068&gt;=25000,C4068&lt;=29999),"25000 - 29999",AND(C4068&gt;=30000,C4068&lt;=34999),"30000 - 34999",AND(C4068&gt;=35000,C4068&lt;=39999),"35000 - 39999",AND(C4068&gt;=40000,C4068&lt;=44999),"40000 - 44999",AND(C4068&gt;=45000,C4068&lt;=49999),"45000 - 49999",C4068&gt;=50000,"50000 or more")</f>
        <v>15000 - 19999</v>
      </c>
    </row>
    <row r="4069" spans="1:4" x14ac:dyDescent="0.25">
      <c r="A4069">
        <v>17</v>
      </c>
      <c r="B4069" t="str" cm="1">
        <f t="array" ref="B4069">_xlfn.IFS(Data!F4069 = "successful", "successful",Data!F4069="failed","unsuccessful",Data!F4069="canceled","unsuccessful",Data!F4069="live","live")</f>
        <v>unsuccessful</v>
      </c>
      <c r="C4069">
        <v>5000</v>
      </c>
      <c r="D4069" t="str" cm="1">
        <f t="array" ref="D4069">_xlfn.IFS(C4069&lt;1000,"&lt;1000",AND(C4069&gt;=1000,C4069&lt;=4999),"1000 - 4999",AND(C4069&gt;=5000,C4069&lt;=9999),"5000 - 9999",AND(C4069&gt;=10000,C4069&lt;=14999),"10000 - 14999",AND(C4069&gt;=15000,C4069&lt;=19999),"15000 - 19999",AND(C4069&gt;=20000,C4069&lt;=24999),"20000 - 24999",AND(C4069&gt;=25000,C4069&lt;=29999),"25000 - 29999",AND(C4069&gt;=30000,C4069&lt;=34999),"30000 - 34999",AND(C4069&gt;=35000,C4069&lt;=39999),"35000 - 39999",AND(C4069&gt;=40000,C4069&lt;=44999),"40000 - 44999",AND(C4069&gt;=45000,C4069&lt;=49999),"45000 - 49999",C4069&gt;=50000,"50000 or more")</f>
        <v>5000 - 9999</v>
      </c>
    </row>
    <row r="4070" spans="1:4" x14ac:dyDescent="0.25">
      <c r="A4070">
        <v>1</v>
      </c>
      <c r="B4070" t="str" cm="1">
        <f t="array" ref="B4070">_xlfn.IFS(Data!F4070 = "successful", "successful",Data!F4070="failed","unsuccessful",Data!F4070="canceled","unsuccessful",Data!F4070="live","live")</f>
        <v>unsuccessful</v>
      </c>
      <c r="C4070">
        <v>3495</v>
      </c>
      <c r="D4070" t="str" cm="1">
        <f t="array" ref="D4070">_xlfn.IFS(C4070&lt;1000,"&lt;1000",AND(C4070&gt;=1000,C4070&lt;=4999),"1000 - 4999",AND(C4070&gt;=5000,C4070&lt;=9999),"5000 - 9999",AND(C4070&gt;=10000,C4070&lt;=14999),"10000 - 14999",AND(C4070&gt;=15000,C4070&lt;=19999),"15000 - 19999",AND(C4070&gt;=20000,C4070&lt;=24999),"20000 - 24999",AND(C4070&gt;=25000,C4070&lt;=29999),"25000 - 29999",AND(C4070&gt;=30000,C4070&lt;=34999),"30000 - 34999",AND(C4070&gt;=35000,C4070&lt;=39999),"35000 - 39999",AND(C4070&gt;=40000,C4070&lt;=44999),"40000 - 44999",AND(C4070&gt;=45000,C4070&lt;=49999),"45000 - 49999",C4070&gt;=50000,"50000 or more")</f>
        <v>1000 - 4999</v>
      </c>
    </row>
    <row r="4071" spans="1:4" x14ac:dyDescent="0.25">
      <c r="A4071">
        <v>13</v>
      </c>
      <c r="B4071" t="str" cm="1">
        <f t="array" ref="B4071">_xlfn.IFS(Data!F4071 = "successful", "successful",Data!F4071="failed","unsuccessful",Data!F4071="canceled","unsuccessful",Data!F4071="live","live")</f>
        <v>unsuccessful</v>
      </c>
      <c r="C4071">
        <v>1250</v>
      </c>
      <c r="D4071" t="str" cm="1">
        <f t="array" ref="D4071">_xlfn.IFS(C4071&lt;1000,"&lt;1000",AND(C4071&gt;=1000,C4071&lt;=4999),"1000 - 4999",AND(C4071&gt;=5000,C4071&lt;=9999),"5000 - 9999",AND(C4071&gt;=10000,C4071&lt;=14999),"10000 - 14999",AND(C4071&gt;=15000,C4071&lt;=19999),"15000 - 19999",AND(C4071&gt;=20000,C4071&lt;=24999),"20000 - 24999",AND(C4071&gt;=25000,C4071&lt;=29999),"25000 - 29999",AND(C4071&gt;=30000,C4071&lt;=34999),"30000 - 34999",AND(C4071&gt;=35000,C4071&lt;=39999),"35000 - 39999",AND(C4071&gt;=40000,C4071&lt;=44999),"40000 - 44999",AND(C4071&gt;=45000,C4071&lt;=49999),"45000 - 49999",C4071&gt;=50000,"50000 or more")</f>
        <v>1000 - 4999</v>
      </c>
    </row>
    <row r="4072" spans="1:4" x14ac:dyDescent="0.25">
      <c r="A4072">
        <v>6</v>
      </c>
      <c r="B4072" t="str" cm="1">
        <f t="array" ref="B4072">_xlfn.IFS(Data!F4072 = "successful", "successful",Data!F4072="failed","unsuccessful",Data!F4072="canceled","unsuccessful",Data!F4072="live","live")</f>
        <v>unsuccessful</v>
      </c>
      <c r="C4072">
        <v>1000</v>
      </c>
      <c r="D4072" t="str" cm="1">
        <f t="array" ref="D4072">_xlfn.IFS(C4072&lt;1000,"&lt;1000",AND(C4072&gt;=1000,C4072&lt;=4999),"1000 - 4999",AND(C4072&gt;=5000,C4072&lt;=9999),"5000 - 9999",AND(C4072&gt;=10000,C4072&lt;=14999),"10000 - 14999",AND(C4072&gt;=15000,C4072&lt;=19999),"15000 - 19999",AND(C4072&gt;=20000,C4072&lt;=24999),"20000 - 24999",AND(C4072&gt;=25000,C4072&lt;=29999),"25000 - 29999",AND(C4072&gt;=30000,C4072&lt;=34999),"30000 - 34999",AND(C4072&gt;=35000,C4072&lt;=39999),"35000 - 39999",AND(C4072&gt;=40000,C4072&lt;=44999),"40000 - 44999",AND(C4072&gt;=45000,C4072&lt;=49999),"45000 - 49999",C4072&gt;=50000,"50000 or more")</f>
        <v>1000 - 4999</v>
      </c>
    </row>
    <row r="4073" spans="1:4" x14ac:dyDescent="0.25">
      <c r="A4073">
        <v>0</v>
      </c>
      <c r="B4073" t="str" cm="1">
        <f t="array" ref="B4073">_xlfn.IFS(Data!F4073 = "successful", "successful",Data!F4073="failed","unsuccessful",Data!F4073="canceled","unsuccessful",Data!F4073="live","live")</f>
        <v>unsuccessful</v>
      </c>
      <c r="C4073">
        <v>20000</v>
      </c>
      <c r="D4073" t="str" cm="1">
        <f t="array" ref="D4073">_xlfn.IFS(C4073&lt;1000,"&lt;1000",AND(C4073&gt;=1000,C4073&lt;=4999),"1000 - 4999",AND(C4073&gt;=5000,C4073&lt;=9999),"5000 - 9999",AND(C4073&gt;=10000,C4073&lt;=14999),"10000 - 14999",AND(C4073&gt;=15000,C4073&lt;=19999),"15000 - 19999",AND(C4073&gt;=20000,C4073&lt;=24999),"20000 - 24999",AND(C4073&gt;=25000,C4073&lt;=29999),"25000 - 29999",AND(C4073&gt;=30000,C4073&lt;=34999),"30000 - 34999",AND(C4073&gt;=35000,C4073&lt;=39999),"35000 - 39999",AND(C4073&gt;=40000,C4073&lt;=44999),"40000 - 44999",AND(C4073&gt;=45000,C4073&lt;=49999),"45000 - 49999",C4073&gt;=50000,"50000 or more")</f>
        <v>20000 - 24999</v>
      </c>
    </row>
    <row r="4074" spans="1:4" x14ac:dyDescent="0.25">
      <c r="A4074">
        <v>2</v>
      </c>
      <c r="B4074" t="str" cm="1">
        <f t="array" ref="B4074">_xlfn.IFS(Data!F4074 = "successful", "successful",Data!F4074="failed","unsuccessful",Data!F4074="canceled","unsuccessful",Data!F4074="live","live")</f>
        <v>unsuccessful</v>
      </c>
      <c r="C4074">
        <v>1000</v>
      </c>
      <c r="D4074" t="str" cm="1">
        <f t="array" ref="D4074">_xlfn.IFS(C4074&lt;1000,"&lt;1000",AND(C4074&gt;=1000,C4074&lt;=4999),"1000 - 4999",AND(C4074&gt;=5000,C4074&lt;=9999),"5000 - 9999",AND(C4074&gt;=10000,C4074&lt;=14999),"10000 - 14999",AND(C4074&gt;=15000,C4074&lt;=19999),"15000 - 19999",AND(C4074&gt;=20000,C4074&lt;=24999),"20000 - 24999",AND(C4074&gt;=25000,C4074&lt;=29999),"25000 - 29999",AND(C4074&gt;=30000,C4074&lt;=34999),"30000 - 34999",AND(C4074&gt;=35000,C4074&lt;=39999),"35000 - 39999",AND(C4074&gt;=40000,C4074&lt;=44999),"40000 - 44999",AND(C4074&gt;=45000,C4074&lt;=49999),"45000 - 49999",C4074&gt;=50000,"50000 or more")</f>
        <v>1000 - 4999</v>
      </c>
    </row>
    <row r="4075" spans="1:4" x14ac:dyDescent="0.25">
      <c r="A4075">
        <v>2</v>
      </c>
      <c r="B4075" t="str" cm="1">
        <f t="array" ref="B4075">_xlfn.IFS(Data!F4075 = "successful", "successful",Data!F4075="failed","unsuccessful",Data!F4075="canceled","unsuccessful",Data!F4075="live","live")</f>
        <v>unsuccessful</v>
      </c>
      <c r="C4075">
        <v>3500</v>
      </c>
      <c r="D4075" t="str" cm="1">
        <f t="array" ref="D4075">_xlfn.IFS(C4075&lt;1000,"&lt;1000",AND(C4075&gt;=1000,C4075&lt;=4999),"1000 - 4999",AND(C4075&gt;=5000,C4075&lt;=9999),"5000 - 9999",AND(C4075&gt;=10000,C4075&lt;=14999),"10000 - 14999",AND(C4075&gt;=15000,C4075&lt;=19999),"15000 - 19999",AND(C4075&gt;=20000,C4075&lt;=24999),"20000 - 24999",AND(C4075&gt;=25000,C4075&lt;=29999),"25000 - 29999",AND(C4075&gt;=30000,C4075&lt;=34999),"30000 - 34999",AND(C4075&gt;=35000,C4075&lt;=39999),"35000 - 39999",AND(C4075&gt;=40000,C4075&lt;=44999),"40000 - 44999",AND(C4075&gt;=45000,C4075&lt;=49999),"45000 - 49999",C4075&gt;=50000,"50000 or more")</f>
        <v>1000 - 4999</v>
      </c>
    </row>
    <row r="4076" spans="1:4" x14ac:dyDescent="0.25">
      <c r="A4076">
        <v>21</v>
      </c>
      <c r="B4076" t="str" cm="1">
        <f t="array" ref="B4076">_xlfn.IFS(Data!F4076 = "successful", "successful",Data!F4076="failed","unsuccessful",Data!F4076="canceled","unsuccessful",Data!F4076="live","live")</f>
        <v>unsuccessful</v>
      </c>
      <c r="C4076">
        <v>2750</v>
      </c>
      <c r="D4076" t="str" cm="1">
        <f t="array" ref="D4076">_xlfn.IFS(C4076&lt;1000,"&lt;1000",AND(C4076&gt;=1000,C4076&lt;=4999),"1000 - 4999",AND(C4076&gt;=5000,C4076&lt;=9999),"5000 - 9999",AND(C4076&gt;=10000,C4076&lt;=14999),"10000 - 14999",AND(C4076&gt;=15000,C4076&lt;=19999),"15000 - 19999",AND(C4076&gt;=20000,C4076&lt;=24999),"20000 - 24999",AND(C4076&gt;=25000,C4076&lt;=29999),"25000 - 29999",AND(C4076&gt;=30000,C4076&lt;=34999),"30000 - 34999",AND(C4076&gt;=35000,C4076&lt;=39999),"35000 - 39999",AND(C4076&gt;=40000,C4076&lt;=44999),"40000 - 44999",AND(C4076&gt;=45000,C4076&lt;=49999),"45000 - 49999",C4076&gt;=50000,"50000 or more")</f>
        <v>1000 - 4999</v>
      </c>
    </row>
    <row r="4077" spans="1:4" x14ac:dyDescent="0.25">
      <c r="A4077">
        <v>13</v>
      </c>
      <c r="B4077" t="str" cm="1">
        <f t="array" ref="B4077">_xlfn.IFS(Data!F4077 = "successful", "successful",Data!F4077="failed","unsuccessful",Data!F4077="canceled","unsuccessful",Data!F4077="live","live")</f>
        <v>unsuccessful</v>
      </c>
      <c r="C4077">
        <v>2000</v>
      </c>
      <c r="D4077" t="str" cm="1">
        <f t="array" ref="D4077">_xlfn.IFS(C4077&lt;1000,"&lt;1000",AND(C4077&gt;=1000,C4077&lt;=4999),"1000 - 4999",AND(C4077&gt;=5000,C4077&lt;=9999),"5000 - 9999",AND(C4077&gt;=10000,C4077&lt;=14999),"10000 - 14999",AND(C4077&gt;=15000,C4077&lt;=19999),"15000 - 19999",AND(C4077&gt;=20000,C4077&lt;=24999),"20000 - 24999",AND(C4077&gt;=25000,C4077&lt;=29999),"25000 - 29999",AND(C4077&gt;=30000,C4077&lt;=34999),"30000 - 34999",AND(C4077&gt;=35000,C4077&lt;=39999),"35000 - 39999",AND(C4077&gt;=40000,C4077&lt;=44999),"40000 - 44999",AND(C4077&gt;=45000,C4077&lt;=49999),"45000 - 49999",C4077&gt;=50000,"50000 or more")</f>
        <v>1000 - 4999</v>
      </c>
    </row>
    <row r="4078" spans="1:4" x14ac:dyDescent="0.25">
      <c r="A4078">
        <v>0</v>
      </c>
      <c r="B4078" t="str" cm="1">
        <f t="array" ref="B4078">_xlfn.IFS(Data!F4078 = "successful", "successful",Data!F4078="failed","unsuccessful",Data!F4078="canceled","unsuccessful",Data!F4078="live","live")</f>
        <v>unsuccessful</v>
      </c>
      <c r="C4078">
        <v>700</v>
      </c>
      <c r="D4078" t="str" cm="1">
        <f t="array" ref="D4078">_xlfn.IFS(C4078&lt;1000,"&lt;1000",AND(C4078&gt;=1000,C4078&lt;=4999),"1000 - 4999",AND(C4078&gt;=5000,C4078&lt;=9999),"5000 - 9999",AND(C4078&gt;=10000,C4078&lt;=14999),"10000 - 14999",AND(C4078&gt;=15000,C4078&lt;=19999),"15000 - 19999",AND(C4078&gt;=20000,C4078&lt;=24999),"20000 - 24999",AND(C4078&gt;=25000,C4078&lt;=29999),"25000 - 29999",AND(C4078&gt;=30000,C4078&lt;=34999),"30000 - 34999",AND(C4078&gt;=35000,C4078&lt;=39999),"35000 - 39999",AND(C4078&gt;=40000,C4078&lt;=44999),"40000 - 44999",AND(C4078&gt;=45000,C4078&lt;=49999),"45000 - 49999",C4078&gt;=50000,"50000 or more")</f>
        <v>&lt;1000</v>
      </c>
    </row>
    <row r="4079" spans="1:4" x14ac:dyDescent="0.25">
      <c r="A4079">
        <v>6</v>
      </c>
      <c r="B4079" t="str" cm="1">
        <f t="array" ref="B4079">_xlfn.IFS(Data!F4079 = "successful", "successful",Data!F4079="failed","unsuccessful",Data!F4079="canceled","unsuccessful",Data!F4079="live","live")</f>
        <v>unsuccessful</v>
      </c>
      <c r="C4079">
        <v>15000</v>
      </c>
      <c r="D4079" t="str" cm="1">
        <f t="array" ref="D4079">_xlfn.IFS(C4079&lt;1000,"&lt;1000",AND(C4079&gt;=1000,C4079&lt;=4999),"1000 - 4999",AND(C4079&gt;=5000,C4079&lt;=9999),"5000 - 9999",AND(C4079&gt;=10000,C4079&lt;=14999),"10000 - 14999",AND(C4079&gt;=15000,C4079&lt;=19999),"15000 - 19999",AND(C4079&gt;=20000,C4079&lt;=24999),"20000 - 24999",AND(C4079&gt;=25000,C4079&lt;=29999),"25000 - 29999",AND(C4079&gt;=30000,C4079&lt;=34999),"30000 - 34999",AND(C4079&gt;=35000,C4079&lt;=39999),"35000 - 39999",AND(C4079&gt;=40000,C4079&lt;=44999),"40000 - 44999",AND(C4079&gt;=45000,C4079&lt;=49999),"45000 - 49999",C4079&gt;=50000,"50000 or more")</f>
        <v>15000 - 19999</v>
      </c>
    </row>
    <row r="4080" spans="1:4" x14ac:dyDescent="0.25">
      <c r="A4080">
        <v>0</v>
      </c>
      <c r="B4080" t="str" cm="1">
        <f t="array" ref="B4080">_xlfn.IFS(Data!F4080 = "successful", "successful",Data!F4080="failed","unsuccessful",Data!F4080="canceled","unsuccessful",Data!F4080="live","live")</f>
        <v>unsuccessful</v>
      </c>
      <c r="C4080">
        <v>250</v>
      </c>
      <c r="D4080" t="str" cm="1">
        <f t="array" ref="D4080">_xlfn.IFS(C4080&lt;1000,"&lt;1000",AND(C4080&gt;=1000,C4080&lt;=4999),"1000 - 4999",AND(C4080&gt;=5000,C4080&lt;=9999),"5000 - 9999",AND(C4080&gt;=10000,C4080&lt;=14999),"10000 - 14999",AND(C4080&gt;=15000,C4080&lt;=19999),"15000 - 19999",AND(C4080&gt;=20000,C4080&lt;=24999),"20000 - 24999",AND(C4080&gt;=25000,C4080&lt;=29999),"25000 - 29999",AND(C4080&gt;=30000,C4080&lt;=34999),"30000 - 34999",AND(C4080&gt;=35000,C4080&lt;=39999),"35000 - 39999",AND(C4080&gt;=40000,C4080&lt;=44999),"40000 - 44999",AND(C4080&gt;=45000,C4080&lt;=49999),"45000 - 49999",C4080&gt;=50000,"50000 or more")</f>
        <v>&lt;1000</v>
      </c>
    </row>
    <row r="4081" spans="1:4" x14ac:dyDescent="0.25">
      <c r="A4081">
        <v>1</v>
      </c>
      <c r="B4081" t="str" cm="1">
        <f t="array" ref="B4081">_xlfn.IFS(Data!F4081 = "successful", "successful",Data!F4081="failed","unsuccessful",Data!F4081="canceled","unsuccessful",Data!F4081="live","live")</f>
        <v>unsuccessful</v>
      </c>
      <c r="C4081">
        <v>3000</v>
      </c>
      <c r="D4081" t="str" cm="1">
        <f t="array" ref="D4081">_xlfn.IFS(C4081&lt;1000,"&lt;1000",AND(C4081&gt;=1000,C4081&lt;=4999),"1000 - 4999",AND(C4081&gt;=5000,C4081&lt;=9999),"5000 - 9999",AND(C4081&gt;=10000,C4081&lt;=14999),"10000 - 14999",AND(C4081&gt;=15000,C4081&lt;=19999),"15000 - 19999",AND(C4081&gt;=20000,C4081&lt;=24999),"20000 - 24999",AND(C4081&gt;=25000,C4081&lt;=29999),"25000 - 29999",AND(C4081&gt;=30000,C4081&lt;=34999),"30000 - 34999",AND(C4081&gt;=35000,C4081&lt;=39999),"35000 - 39999",AND(C4081&gt;=40000,C4081&lt;=44999),"40000 - 44999",AND(C4081&gt;=45000,C4081&lt;=49999),"45000 - 49999",C4081&gt;=50000,"50000 or more")</f>
        <v>1000 - 4999</v>
      </c>
    </row>
    <row r="4082" spans="1:4" x14ac:dyDescent="0.25">
      <c r="A4082">
        <v>0</v>
      </c>
      <c r="B4082" t="str" cm="1">
        <f t="array" ref="B4082">_xlfn.IFS(Data!F4082 = "successful", "successful",Data!F4082="failed","unsuccessful",Data!F4082="canceled","unsuccessful",Data!F4082="live","live")</f>
        <v>unsuccessful</v>
      </c>
      <c r="C4082">
        <v>3000</v>
      </c>
      <c r="D4082" t="str" cm="1">
        <f t="array" ref="D4082">_xlfn.IFS(C4082&lt;1000,"&lt;1000",AND(C4082&gt;=1000,C4082&lt;=4999),"1000 - 4999",AND(C4082&gt;=5000,C4082&lt;=9999),"5000 - 9999",AND(C4082&gt;=10000,C4082&lt;=14999),"10000 - 14999",AND(C4082&gt;=15000,C4082&lt;=19999),"15000 - 19999",AND(C4082&gt;=20000,C4082&lt;=24999),"20000 - 24999",AND(C4082&gt;=25000,C4082&lt;=29999),"25000 - 29999",AND(C4082&gt;=30000,C4082&lt;=34999),"30000 - 34999",AND(C4082&gt;=35000,C4082&lt;=39999),"35000 - 39999",AND(C4082&gt;=40000,C4082&lt;=44999),"40000 - 44999",AND(C4082&gt;=45000,C4082&lt;=49999),"45000 - 49999",C4082&gt;=50000,"50000 or more")</f>
        <v>1000 - 4999</v>
      </c>
    </row>
    <row r="4083" spans="1:4" x14ac:dyDescent="0.25">
      <c r="A4083">
        <v>12</v>
      </c>
      <c r="B4083" t="str" cm="1">
        <f t="array" ref="B4083">_xlfn.IFS(Data!F4083 = "successful", "successful",Data!F4083="failed","unsuccessful",Data!F4083="canceled","unsuccessful",Data!F4083="live","live")</f>
        <v>unsuccessful</v>
      </c>
      <c r="C4083">
        <v>2224</v>
      </c>
      <c r="D4083" t="str" cm="1">
        <f t="array" ref="D4083">_xlfn.IFS(C4083&lt;1000,"&lt;1000",AND(C4083&gt;=1000,C4083&lt;=4999),"1000 - 4999",AND(C4083&gt;=5000,C4083&lt;=9999),"5000 - 9999",AND(C4083&gt;=10000,C4083&lt;=14999),"10000 - 14999",AND(C4083&gt;=15000,C4083&lt;=19999),"15000 - 19999",AND(C4083&gt;=20000,C4083&lt;=24999),"20000 - 24999",AND(C4083&gt;=25000,C4083&lt;=29999),"25000 - 29999",AND(C4083&gt;=30000,C4083&lt;=34999),"30000 - 34999",AND(C4083&gt;=35000,C4083&lt;=39999),"35000 - 39999",AND(C4083&gt;=40000,C4083&lt;=44999),"40000 - 44999",AND(C4083&gt;=45000,C4083&lt;=49999),"45000 - 49999",C4083&gt;=50000,"50000 or more")</f>
        <v>1000 - 4999</v>
      </c>
    </row>
    <row r="4084" spans="1:4" x14ac:dyDescent="0.25">
      <c r="A4084">
        <v>2</v>
      </c>
      <c r="B4084" t="str" cm="1">
        <f t="array" ref="B4084">_xlfn.IFS(Data!F4084 = "successful", "successful",Data!F4084="failed","unsuccessful",Data!F4084="canceled","unsuccessful",Data!F4084="live","live")</f>
        <v>unsuccessful</v>
      </c>
      <c r="C4084">
        <v>150</v>
      </c>
      <c r="D4084" t="str" cm="1">
        <f t="array" ref="D4084">_xlfn.IFS(C4084&lt;1000,"&lt;1000",AND(C4084&gt;=1000,C4084&lt;=4999),"1000 - 4999",AND(C4084&gt;=5000,C4084&lt;=9999),"5000 - 9999",AND(C4084&gt;=10000,C4084&lt;=14999),"10000 - 14999",AND(C4084&gt;=15000,C4084&lt;=19999),"15000 - 19999",AND(C4084&gt;=20000,C4084&lt;=24999),"20000 - 24999",AND(C4084&gt;=25000,C4084&lt;=29999),"25000 - 29999",AND(C4084&gt;=30000,C4084&lt;=34999),"30000 - 34999",AND(C4084&gt;=35000,C4084&lt;=39999),"35000 - 39999",AND(C4084&gt;=40000,C4084&lt;=44999),"40000 - 44999",AND(C4084&gt;=45000,C4084&lt;=49999),"45000 - 49999",C4084&gt;=50000,"50000 or more")</f>
        <v>&lt;1000</v>
      </c>
    </row>
    <row r="4085" spans="1:4" x14ac:dyDescent="0.25">
      <c r="A4085">
        <v>6</v>
      </c>
      <c r="B4085" t="str" cm="1">
        <f t="array" ref="B4085">_xlfn.IFS(Data!F4085 = "successful", "successful",Data!F4085="failed","unsuccessful",Data!F4085="canceled","unsuccessful",Data!F4085="live","live")</f>
        <v>unsuccessful</v>
      </c>
      <c r="C4085">
        <v>3500</v>
      </c>
      <c r="D4085" t="str" cm="1">
        <f t="array" ref="D4085">_xlfn.IFS(C4085&lt;1000,"&lt;1000",AND(C4085&gt;=1000,C4085&lt;=4999),"1000 - 4999",AND(C4085&gt;=5000,C4085&lt;=9999),"5000 - 9999",AND(C4085&gt;=10000,C4085&lt;=14999),"10000 - 14999",AND(C4085&gt;=15000,C4085&lt;=19999),"15000 - 19999",AND(C4085&gt;=20000,C4085&lt;=24999),"20000 - 24999",AND(C4085&gt;=25000,C4085&lt;=29999),"25000 - 29999",AND(C4085&gt;=30000,C4085&lt;=34999),"30000 - 34999",AND(C4085&gt;=35000,C4085&lt;=39999),"35000 - 39999",AND(C4085&gt;=40000,C4085&lt;=44999),"40000 - 44999",AND(C4085&gt;=45000,C4085&lt;=49999),"45000 - 49999",C4085&gt;=50000,"50000 or more")</f>
        <v>1000 - 4999</v>
      </c>
    </row>
    <row r="4086" spans="1:4" x14ac:dyDescent="0.25">
      <c r="A4086">
        <v>1</v>
      </c>
      <c r="B4086" t="str" cm="1">
        <f t="array" ref="B4086">_xlfn.IFS(Data!F4086 = "successful", "successful",Data!F4086="failed","unsuccessful",Data!F4086="canceled","unsuccessful",Data!F4086="live","live")</f>
        <v>unsuccessful</v>
      </c>
      <c r="C4086">
        <v>3000</v>
      </c>
      <c r="D4086" t="str" cm="1">
        <f t="array" ref="D4086">_xlfn.IFS(C4086&lt;1000,"&lt;1000",AND(C4086&gt;=1000,C4086&lt;=4999),"1000 - 4999",AND(C4086&gt;=5000,C4086&lt;=9999),"5000 - 9999",AND(C4086&gt;=10000,C4086&lt;=14999),"10000 - 14999",AND(C4086&gt;=15000,C4086&lt;=19999),"15000 - 19999",AND(C4086&gt;=20000,C4086&lt;=24999),"20000 - 24999",AND(C4086&gt;=25000,C4086&lt;=29999),"25000 - 29999",AND(C4086&gt;=30000,C4086&lt;=34999),"30000 - 34999",AND(C4086&gt;=35000,C4086&lt;=39999),"35000 - 39999",AND(C4086&gt;=40000,C4086&lt;=44999),"40000 - 44999",AND(C4086&gt;=45000,C4086&lt;=49999),"45000 - 49999",C4086&gt;=50000,"50000 or more")</f>
        <v>1000 - 4999</v>
      </c>
    </row>
    <row r="4087" spans="1:4" x14ac:dyDescent="0.25">
      <c r="A4087">
        <v>1</v>
      </c>
      <c r="B4087" t="str" cm="1">
        <f t="array" ref="B4087">_xlfn.IFS(Data!F4087 = "successful", "successful",Data!F4087="failed","unsuccessful",Data!F4087="canceled","unsuccessful",Data!F4087="live","live")</f>
        <v>unsuccessful</v>
      </c>
      <c r="C4087">
        <v>3500</v>
      </c>
      <c r="D4087" t="str" cm="1">
        <f t="array" ref="D4087">_xlfn.IFS(C4087&lt;1000,"&lt;1000",AND(C4087&gt;=1000,C4087&lt;=4999),"1000 - 4999",AND(C4087&gt;=5000,C4087&lt;=9999),"5000 - 9999",AND(C4087&gt;=10000,C4087&lt;=14999),"10000 - 14999",AND(C4087&gt;=15000,C4087&lt;=19999),"15000 - 19999",AND(C4087&gt;=20000,C4087&lt;=24999),"20000 - 24999",AND(C4087&gt;=25000,C4087&lt;=29999),"25000 - 29999",AND(C4087&gt;=30000,C4087&lt;=34999),"30000 - 34999",AND(C4087&gt;=35000,C4087&lt;=39999),"35000 - 39999",AND(C4087&gt;=40000,C4087&lt;=44999),"40000 - 44999",AND(C4087&gt;=45000,C4087&lt;=49999),"45000 - 49999",C4087&gt;=50000,"50000 or more")</f>
        <v>1000 - 4999</v>
      </c>
    </row>
    <row r="4088" spans="1:4" x14ac:dyDescent="0.25">
      <c r="A4088">
        <v>5</v>
      </c>
      <c r="B4088" t="str" cm="1">
        <f t="array" ref="B4088">_xlfn.IFS(Data!F4088 = "successful", "successful",Data!F4088="failed","unsuccessful",Data!F4088="canceled","unsuccessful",Data!F4088="live","live")</f>
        <v>unsuccessful</v>
      </c>
      <c r="C4088">
        <v>1000</v>
      </c>
      <c r="D4088" t="str" cm="1">
        <f t="array" ref="D4088">_xlfn.IFS(C4088&lt;1000,"&lt;1000",AND(C4088&gt;=1000,C4088&lt;=4999),"1000 - 4999",AND(C4088&gt;=5000,C4088&lt;=9999),"5000 - 9999",AND(C4088&gt;=10000,C4088&lt;=14999),"10000 - 14999",AND(C4088&gt;=15000,C4088&lt;=19999),"15000 - 19999",AND(C4088&gt;=20000,C4088&lt;=24999),"20000 - 24999",AND(C4088&gt;=25000,C4088&lt;=29999),"25000 - 29999",AND(C4088&gt;=30000,C4088&lt;=34999),"30000 - 34999",AND(C4088&gt;=35000,C4088&lt;=39999),"35000 - 39999",AND(C4088&gt;=40000,C4088&lt;=44999),"40000 - 44999",AND(C4088&gt;=45000,C4088&lt;=49999),"45000 - 49999",C4088&gt;=50000,"50000 or more")</f>
        <v>1000 - 4999</v>
      </c>
    </row>
    <row r="4089" spans="1:4" x14ac:dyDescent="0.25">
      <c r="A4089">
        <v>0</v>
      </c>
      <c r="B4089" t="str" cm="1">
        <f t="array" ref="B4089">_xlfn.IFS(Data!F4089 = "successful", "successful",Data!F4089="failed","unsuccessful",Data!F4089="canceled","unsuccessful",Data!F4089="live","live")</f>
        <v>unsuccessful</v>
      </c>
      <c r="C4089">
        <v>9600</v>
      </c>
      <c r="D4089" t="str" cm="1">
        <f t="array" ref="D4089">_xlfn.IFS(C4089&lt;1000,"&lt;1000",AND(C4089&gt;=1000,C4089&lt;=4999),"1000 - 4999",AND(C4089&gt;=5000,C4089&lt;=9999),"5000 - 9999",AND(C4089&gt;=10000,C4089&lt;=14999),"10000 - 14999",AND(C4089&gt;=15000,C4089&lt;=19999),"15000 - 19999",AND(C4089&gt;=20000,C4089&lt;=24999),"20000 - 24999",AND(C4089&gt;=25000,C4089&lt;=29999),"25000 - 29999",AND(C4089&gt;=30000,C4089&lt;=34999),"30000 - 34999",AND(C4089&gt;=35000,C4089&lt;=39999),"35000 - 39999",AND(C4089&gt;=40000,C4089&lt;=44999),"40000 - 44999",AND(C4089&gt;=45000,C4089&lt;=49999),"45000 - 49999",C4089&gt;=50000,"50000 or more")</f>
        <v>5000 - 9999</v>
      </c>
    </row>
    <row r="4090" spans="1:4" x14ac:dyDescent="0.25">
      <c r="A4090">
        <v>3</v>
      </c>
      <c r="B4090" t="str" cm="1">
        <f t="array" ref="B4090">_xlfn.IFS(Data!F4090 = "successful", "successful",Data!F4090="failed","unsuccessful",Data!F4090="canceled","unsuccessful",Data!F4090="live","live")</f>
        <v>unsuccessful</v>
      </c>
      <c r="C4090">
        <v>2000</v>
      </c>
      <c r="D4090" t="str" cm="1">
        <f t="array" ref="D4090">_xlfn.IFS(C4090&lt;1000,"&lt;1000",AND(C4090&gt;=1000,C4090&lt;=4999),"1000 - 4999",AND(C4090&gt;=5000,C4090&lt;=9999),"5000 - 9999",AND(C4090&gt;=10000,C4090&lt;=14999),"10000 - 14999",AND(C4090&gt;=15000,C4090&lt;=19999),"15000 - 19999",AND(C4090&gt;=20000,C4090&lt;=24999),"20000 - 24999",AND(C4090&gt;=25000,C4090&lt;=29999),"25000 - 29999",AND(C4090&gt;=30000,C4090&lt;=34999),"30000 - 34999",AND(C4090&gt;=35000,C4090&lt;=39999),"35000 - 39999",AND(C4090&gt;=40000,C4090&lt;=44999),"40000 - 44999",AND(C4090&gt;=45000,C4090&lt;=49999),"45000 - 49999",C4090&gt;=50000,"50000 or more")</f>
        <v>1000 - 4999</v>
      </c>
    </row>
    <row r="4091" spans="1:4" x14ac:dyDescent="0.25">
      <c r="A4091">
        <v>8</v>
      </c>
      <c r="B4091" t="str" cm="1">
        <f t="array" ref="B4091">_xlfn.IFS(Data!F4091 = "successful", "successful",Data!F4091="failed","unsuccessful",Data!F4091="canceled","unsuccessful",Data!F4091="live","live")</f>
        <v>unsuccessful</v>
      </c>
      <c r="C4091">
        <v>5000</v>
      </c>
      <c r="D4091" t="str" cm="1">
        <f t="array" ref="D4091">_xlfn.IFS(C4091&lt;1000,"&lt;1000",AND(C4091&gt;=1000,C4091&lt;=4999),"1000 - 4999",AND(C4091&gt;=5000,C4091&lt;=9999),"5000 - 9999",AND(C4091&gt;=10000,C4091&lt;=14999),"10000 - 14999",AND(C4091&gt;=15000,C4091&lt;=19999),"15000 - 19999",AND(C4091&gt;=20000,C4091&lt;=24999),"20000 - 24999",AND(C4091&gt;=25000,C4091&lt;=29999),"25000 - 29999",AND(C4091&gt;=30000,C4091&lt;=34999),"30000 - 34999",AND(C4091&gt;=35000,C4091&lt;=39999),"35000 - 39999",AND(C4091&gt;=40000,C4091&lt;=44999),"40000 - 44999",AND(C4091&gt;=45000,C4091&lt;=49999),"45000 - 49999",C4091&gt;=50000,"50000 or more")</f>
        <v>5000 - 9999</v>
      </c>
    </row>
    <row r="4092" spans="1:4" x14ac:dyDescent="0.25">
      <c r="A4092">
        <v>3</v>
      </c>
      <c r="B4092" t="str" cm="1">
        <f t="array" ref="B4092">_xlfn.IFS(Data!F4092 = "successful", "successful",Data!F4092="failed","unsuccessful",Data!F4092="canceled","unsuccessful",Data!F4092="live","live")</f>
        <v>unsuccessful</v>
      </c>
      <c r="C4092">
        <v>1000</v>
      </c>
      <c r="D4092" t="str" cm="1">
        <f t="array" ref="D4092">_xlfn.IFS(C4092&lt;1000,"&lt;1000",AND(C4092&gt;=1000,C4092&lt;=4999),"1000 - 4999",AND(C4092&gt;=5000,C4092&lt;=9999),"5000 - 9999",AND(C4092&gt;=10000,C4092&lt;=14999),"10000 - 14999",AND(C4092&gt;=15000,C4092&lt;=19999),"15000 - 19999",AND(C4092&gt;=20000,C4092&lt;=24999),"20000 - 24999",AND(C4092&gt;=25000,C4092&lt;=29999),"25000 - 29999",AND(C4092&gt;=30000,C4092&lt;=34999),"30000 - 34999",AND(C4092&gt;=35000,C4092&lt;=39999),"35000 - 39999",AND(C4092&gt;=40000,C4092&lt;=44999),"40000 - 44999",AND(C4092&gt;=45000,C4092&lt;=49999),"45000 - 49999",C4092&gt;=50000,"50000 or more")</f>
        <v>1000 - 4999</v>
      </c>
    </row>
    <row r="4093" spans="1:4" x14ac:dyDescent="0.25">
      <c r="A4093">
        <v>8</v>
      </c>
      <c r="B4093" t="str" cm="1">
        <f t="array" ref="B4093">_xlfn.IFS(Data!F4093 = "successful", "successful",Data!F4093="failed","unsuccessful",Data!F4093="canceled","unsuccessful",Data!F4093="live","live")</f>
        <v>unsuccessful</v>
      </c>
      <c r="C4093">
        <v>1600</v>
      </c>
      <c r="D4093" t="str" cm="1">
        <f t="array" ref="D4093">_xlfn.IFS(C4093&lt;1000,"&lt;1000",AND(C4093&gt;=1000,C4093&lt;=4999),"1000 - 4999",AND(C4093&gt;=5000,C4093&lt;=9999),"5000 - 9999",AND(C4093&gt;=10000,C4093&lt;=14999),"10000 - 14999",AND(C4093&gt;=15000,C4093&lt;=19999),"15000 - 19999",AND(C4093&gt;=20000,C4093&lt;=24999),"20000 - 24999",AND(C4093&gt;=25000,C4093&lt;=29999),"25000 - 29999",AND(C4093&gt;=30000,C4093&lt;=34999),"30000 - 34999",AND(C4093&gt;=35000,C4093&lt;=39999),"35000 - 39999",AND(C4093&gt;=40000,C4093&lt;=44999),"40000 - 44999",AND(C4093&gt;=45000,C4093&lt;=49999),"45000 - 49999",C4093&gt;=50000,"50000 or more")</f>
        <v>1000 - 4999</v>
      </c>
    </row>
    <row r="4094" spans="1:4" x14ac:dyDescent="0.25">
      <c r="A4094">
        <v>1</v>
      </c>
      <c r="B4094" t="str" cm="1">
        <f t="array" ref="B4094">_xlfn.IFS(Data!F4094 = "successful", "successful",Data!F4094="failed","unsuccessful",Data!F4094="canceled","unsuccessful",Data!F4094="live","live")</f>
        <v>unsuccessful</v>
      </c>
      <c r="C4094">
        <v>110000</v>
      </c>
      <c r="D4094" t="str" cm="1">
        <f t="array" ref="D4094">_xlfn.IFS(C4094&lt;1000,"&lt;1000",AND(C4094&gt;=1000,C4094&lt;=4999),"1000 - 4999",AND(C4094&gt;=5000,C4094&lt;=9999),"5000 - 9999",AND(C4094&gt;=10000,C4094&lt;=14999),"10000 - 14999",AND(C4094&gt;=15000,C4094&lt;=19999),"15000 - 19999",AND(C4094&gt;=20000,C4094&lt;=24999),"20000 - 24999",AND(C4094&gt;=25000,C4094&lt;=29999),"25000 - 29999",AND(C4094&gt;=30000,C4094&lt;=34999),"30000 - 34999",AND(C4094&gt;=35000,C4094&lt;=39999),"35000 - 39999",AND(C4094&gt;=40000,C4094&lt;=44999),"40000 - 44999",AND(C4094&gt;=45000,C4094&lt;=49999),"45000 - 49999",C4094&gt;=50000,"50000 or more")</f>
        <v>50000 or more</v>
      </c>
    </row>
    <row r="4095" spans="1:4" x14ac:dyDescent="0.25">
      <c r="A4095">
        <v>4</v>
      </c>
      <c r="B4095" t="str" cm="1">
        <f t="array" ref="B4095">_xlfn.IFS(Data!F4095 = "successful", "successful",Data!F4095="failed","unsuccessful",Data!F4095="canceled","unsuccessful",Data!F4095="live","live")</f>
        <v>unsuccessful</v>
      </c>
      <c r="C4095">
        <v>2500</v>
      </c>
      <c r="D4095" t="str" cm="1">
        <f t="array" ref="D4095">_xlfn.IFS(C4095&lt;1000,"&lt;1000",AND(C4095&gt;=1000,C4095&lt;=4999),"1000 - 4999",AND(C4095&gt;=5000,C4095&lt;=9999),"5000 - 9999",AND(C4095&gt;=10000,C4095&lt;=14999),"10000 - 14999",AND(C4095&gt;=15000,C4095&lt;=19999),"15000 - 19999",AND(C4095&gt;=20000,C4095&lt;=24999),"20000 - 24999",AND(C4095&gt;=25000,C4095&lt;=29999),"25000 - 29999",AND(C4095&gt;=30000,C4095&lt;=34999),"30000 - 34999",AND(C4095&gt;=35000,C4095&lt;=39999),"35000 - 39999",AND(C4095&gt;=40000,C4095&lt;=44999),"40000 - 44999",AND(C4095&gt;=45000,C4095&lt;=49999),"45000 - 49999",C4095&gt;=50000,"50000 or more")</f>
        <v>1000 - 4999</v>
      </c>
    </row>
    <row r="4096" spans="1:4" x14ac:dyDescent="0.25">
      <c r="A4096">
        <v>8</v>
      </c>
      <c r="B4096" t="str" cm="1">
        <f t="array" ref="B4096">_xlfn.IFS(Data!F4096 = "successful", "successful",Data!F4096="failed","unsuccessful",Data!F4096="canceled","unsuccessful",Data!F4096="live","live")</f>
        <v>unsuccessful</v>
      </c>
      <c r="C4096">
        <v>2000</v>
      </c>
      <c r="D4096" t="str" cm="1">
        <f t="array" ref="D4096">_xlfn.IFS(C4096&lt;1000,"&lt;1000",AND(C4096&gt;=1000,C4096&lt;=4999),"1000 - 4999",AND(C4096&gt;=5000,C4096&lt;=9999),"5000 - 9999",AND(C4096&gt;=10000,C4096&lt;=14999),"10000 - 14999",AND(C4096&gt;=15000,C4096&lt;=19999),"15000 - 19999",AND(C4096&gt;=20000,C4096&lt;=24999),"20000 - 24999",AND(C4096&gt;=25000,C4096&lt;=29999),"25000 - 29999",AND(C4096&gt;=30000,C4096&lt;=34999),"30000 - 34999",AND(C4096&gt;=35000,C4096&lt;=39999),"35000 - 39999",AND(C4096&gt;=40000,C4096&lt;=44999),"40000 - 44999",AND(C4096&gt;=45000,C4096&lt;=49999),"45000 - 49999",C4096&gt;=50000,"50000 or more")</f>
        <v>1000 - 4999</v>
      </c>
    </row>
    <row r="4097" spans="1:4" x14ac:dyDescent="0.25">
      <c r="A4097">
        <v>1</v>
      </c>
      <c r="B4097" t="str" cm="1">
        <f t="array" ref="B4097">_xlfn.IFS(Data!F4097 = "successful", "successful",Data!F4097="failed","unsuccessful",Data!F4097="canceled","unsuccessful",Data!F4097="live","live")</f>
        <v>unsuccessful</v>
      </c>
      <c r="C4097">
        <v>30000</v>
      </c>
      <c r="D4097" t="str" cm="1">
        <f t="array" ref="D4097">_xlfn.IFS(C4097&lt;1000,"&lt;1000",AND(C4097&gt;=1000,C4097&lt;=4999),"1000 - 4999",AND(C4097&gt;=5000,C4097&lt;=9999),"5000 - 9999",AND(C4097&gt;=10000,C4097&lt;=14999),"10000 - 14999",AND(C4097&gt;=15000,C4097&lt;=19999),"15000 - 19999",AND(C4097&gt;=20000,C4097&lt;=24999),"20000 - 24999",AND(C4097&gt;=25000,C4097&lt;=29999),"25000 - 29999",AND(C4097&gt;=30000,C4097&lt;=34999),"30000 - 34999",AND(C4097&gt;=35000,C4097&lt;=39999),"35000 - 39999",AND(C4097&gt;=40000,C4097&lt;=44999),"40000 - 44999",AND(C4097&gt;=45000,C4097&lt;=49999),"45000 - 49999",C4097&gt;=50000,"50000 or more")</f>
        <v>30000 - 34999</v>
      </c>
    </row>
    <row r="4098" spans="1:4" x14ac:dyDescent="0.25">
      <c r="A4098">
        <v>5</v>
      </c>
      <c r="B4098" t="str" cm="1">
        <f t="array" ref="B4098">_xlfn.IFS(Data!F4098 = "successful", "successful",Data!F4098="failed","unsuccessful",Data!F4098="canceled","unsuccessful",Data!F4098="live","live")</f>
        <v>unsuccessful</v>
      </c>
      <c r="C4098">
        <v>3500</v>
      </c>
      <c r="D4098" t="str" cm="1">
        <f t="array" ref="D4098">_xlfn.IFS(C4098&lt;1000,"&lt;1000",AND(C4098&gt;=1000,C4098&lt;=4999),"1000 - 4999",AND(C4098&gt;=5000,C4098&lt;=9999),"5000 - 9999",AND(C4098&gt;=10000,C4098&lt;=14999),"10000 - 14999",AND(C4098&gt;=15000,C4098&lt;=19999),"15000 - 19999",AND(C4098&gt;=20000,C4098&lt;=24999),"20000 - 24999",AND(C4098&gt;=25000,C4098&lt;=29999),"25000 - 29999",AND(C4098&gt;=30000,C4098&lt;=34999),"30000 - 34999",AND(C4098&gt;=35000,C4098&lt;=39999),"35000 - 39999",AND(C4098&gt;=40000,C4098&lt;=44999),"40000 - 44999",AND(C4098&gt;=45000,C4098&lt;=49999),"45000 - 49999",C4098&gt;=50000,"50000 or more")</f>
        <v>1000 - 4999</v>
      </c>
    </row>
    <row r="4099" spans="1:4" x14ac:dyDescent="0.25">
      <c r="A4099">
        <v>0</v>
      </c>
      <c r="B4099" t="str" cm="1">
        <f t="array" ref="B4099">_xlfn.IFS(Data!F4099 = "successful", "successful",Data!F4099="failed","unsuccessful",Data!F4099="canceled","unsuccessful",Data!F4099="live","live")</f>
        <v>unsuccessful</v>
      </c>
      <c r="C4099">
        <v>10000</v>
      </c>
      <c r="D4099" t="str" cm="1">
        <f t="array" ref="D4099">_xlfn.IFS(C4099&lt;1000,"&lt;1000",AND(C4099&gt;=1000,C4099&lt;=4999),"1000 - 4999",AND(C4099&gt;=5000,C4099&lt;=9999),"5000 - 9999",AND(C4099&gt;=10000,C4099&lt;=14999),"10000 - 14999",AND(C4099&gt;=15000,C4099&lt;=19999),"15000 - 19999",AND(C4099&gt;=20000,C4099&lt;=24999),"20000 - 24999",AND(C4099&gt;=25000,C4099&lt;=29999),"25000 - 29999",AND(C4099&gt;=30000,C4099&lt;=34999),"30000 - 34999",AND(C4099&gt;=35000,C4099&lt;=39999),"35000 - 39999",AND(C4099&gt;=40000,C4099&lt;=44999),"40000 - 44999",AND(C4099&gt;=45000,C4099&lt;=49999),"45000 - 49999",C4099&gt;=50000,"50000 or more")</f>
        <v>10000 - 14999</v>
      </c>
    </row>
    <row r="4100" spans="1:4" x14ac:dyDescent="0.25">
      <c r="A4100">
        <v>0</v>
      </c>
      <c r="B4100" t="str" cm="1">
        <f t="array" ref="B4100">_xlfn.IFS(Data!F4100 = "successful", "successful",Data!F4100="failed","unsuccessful",Data!F4100="canceled","unsuccessful",Data!F4100="live","live")</f>
        <v>unsuccessful</v>
      </c>
      <c r="C4100">
        <v>75000</v>
      </c>
      <c r="D4100" t="str" cm="1">
        <f t="array" ref="D4100">_xlfn.IFS(C4100&lt;1000,"&lt;1000",AND(C4100&gt;=1000,C4100&lt;=4999),"1000 - 4999",AND(C4100&gt;=5000,C4100&lt;=9999),"5000 - 9999",AND(C4100&gt;=10000,C4100&lt;=14999),"10000 - 14999",AND(C4100&gt;=15000,C4100&lt;=19999),"15000 - 19999",AND(C4100&gt;=20000,C4100&lt;=24999),"20000 - 24999",AND(C4100&gt;=25000,C4100&lt;=29999),"25000 - 29999",AND(C4100&gt;=30000,C4100&lt;=34999),"30000 - 34999",AND(C4100&gt;=35000,C4100&lt;=39999),"35000 - 39999",AND(C4100&gt;=40000,C4100&lt;=44999),"40000 - 44999",AND(C4100&gt;=45000,C4100&lt;=49999),"45000 - 49999",C4100&gt;=50000,"50000 or more")</f>
        <v>50000 or more</v>
      </c>
    </row>
    <row r="4101" spans="1:4" x14ac:dyDescent="0.25">
      <c r="A4101">
        <v>1</v>
      </c>
      <c r="B4101" t="str" cm="1">
        <f t="array" ref="B4101">_xlfn.IFS(Data!F4101 = "successful", "successful",Data!F4101="failed","unsuccessful",Data!F4101="canceled","unsuccessful",Data!F4101="live","live")</f>
        <v>unsuccessful</v>
      </c>
      <c r="C4101">
        <v>4500</v>
      </c>
      <c r="D4101" t="str" cm="1">
        <f t="array" ref="D4101">_xlfn.IFS(C4101&lt;1000,"&lt;1000",AND(C4101&gt;=1000,C4101&lt;=4999),"1000 - 4999",AND(C4101&gt;=5000,C4101&lt;=9999),"5000 - 9999",AND(C4101&gt;=10000,C4101&lt;=14999),"10000 - 14999",AND(C4101&gt;=15000,C4101&lt;=19999),"15000 - 19999",AND(C4101&gt;=20000,C4101&lt;=24999),"20000 - 24999",AND(C4101&gt;=25000,C4101&lt;=29999),"25000 - 29999",AND(C4101&gt;=30000,C4101&lt;=34999),"30000 - 34999",AND(C4101&gt;=35000,C4101&lt;=39999),"35000 - 39999",AND(C4101&gt;=40000,C4101&lt;=44999),"40000 - 44999",AND(C4101&gt;=45000,C4101&lt;=49999),"45000 - 49999",C4101&gt;=50000,"50000 or more")</f>
        <v>1000 - 4999</v>
      </c>
    </row>
    <row r="4102" spans="1:4" x14ac:dyDescent="0.25">
      <c r="A4102">
        <v>0</v>
      </c>
      <c r="B4102" t="str" cm="1">
        <f t="array" ref="B4102">_xlfn.IFS(Data!F4102 = "successful", "successful",Data!F4102="failed","unsuccessful",Data!F4102="canceled","unsuccessful",Data!F4102="live","live")</f>
        <v>unsuccessful</v>
      </c>
      <c r="C4102">
        <v>270</v>
      </c>
      <c r="D4102" t="str" cm="1">
        <f t="array" ref="D4102">_xlfn.IFS(C4102&lt;1000,"&lt;1000",AND(C4102&gt;=1000,C4102&lt;=4999),"1000 - 4999",AND(C4102&gt;=5000,C4102&lt;=9999),"5000 - 9999",AND(C4102&gt;=10000,C4102&lt;=14999),"10000 - 14999",AND(C4102&gt;=15000,C4102&lt;=19999),"15000 - 19999",AND(C4102&gt;=20000,C4102&lt;=24999),"20000 - 24999",AND(C4102&gt;=25000,C4102&lt;=29999),"25000 - 29999",AND(C4102&gt;=30000,C4102&lt;=34999),"30000 - 34999",AND(C4102&gt;=35000,C4102&lt;=39999),"35000 - 39999",AND(C4102&gt;=40000,C4102&lt;=44999),"40000 - 44999",AND(C4102&gt;=45000,C4102&lt;=49999),"45000 - 49999",C4102&gt;=50000,"50000 or more")</f>
        <v>&lt;1000</v>
      </c>
    </row>
    <row r="4103" spans="1:4" x14ac:dyDescent="0.25">
      <c r="A4103">
        <v>0</v>
      </c>
      <c r="B4103" t="str" cm="1">
        <f t="array" ref="B4103">_xlfn.IFS(Data!F4103 = "successful", "successful",Data!F4103="failed","unsuccessful",Data!F4103="canceled","unsuccessful",Data!F4103="live","live")</f>
        <v>unsuccessful</v>
      </c>
      <c r="C4103">
        <v>600</v>
      </c>
      <c r="D4103" t="str" cm="1">
        <f t="array" ref="D4103">_xlfn.IFS(C4103&lt;1000,"&lt;1000",AND(C4103&gt;=1000,C4103&lt;=4999),"1000 - 4999",AND(C4103&gt;=5000,C4103&lt;=9999),"5000 - 9999",AND(C4103&gt;=10000,C4103&lt;=14999),"10000 - 14999",AND(C4103&gt;=15000,C4103&lt;=19999),"15000 - 19999",AND(C4103&gt;=20000,C4103&lt;=24999),"20000 - 24999",AND(C4103&gt;=25000,C4103&lt;=29999),"25000 - 29999",AND(C4103&gt;=30000,C4103&lt;=34999),"30000 - 34999",AND(C4103&gt;=35000,C4103&lt;=39999),"35000 - 39999",AND(C4103&gt;=40000,C4103&lt;=44999),"40000 - 44999",AND(C4103&gt;=45000,C4103&lt;=49999),"45000 - 49999",C4103&gt;=50000,"50000 or more")</f>
        <v>&lt;1000</v>
      </c>
    </row>
    <row r="4104" spans="1:4" x14ac:dyDescent="0.25">
      <c r="A4104">
        <v>6</v>
      </c>
      <c r="B4104" t="str" cm="1">
        <f t="array" ref="B4104">_xlfn.IFS(Data!F4104 = "successful", "successful",Data!F4104="failed","unsuccessful",Data!F4104="canceled","unsuccessful",Data!F4104="live","live")</f>
        <v>unsuccessful</v>
      </c>
      <c r="C4104">
        <v>500</v>
      </c>
      <c r="D4104" t="str" cm="1">
        <f t="array" ref="D4104">_xlfn.IFS(C4104&lt;1000,"&lt;1000",AND(C4104&gt;=1000,C4104&lt;=4999),"1000 - 4999",AND(C4104&gt;=5000,C4104&lt;=9999),"5000 - 9999",AND(C4104&gt;=10000,C4104&lt;=14999),"10000 - 14999",AND(C4104&gt;=15000,C4104&lt;=19999),"15000 - 19999",AND(C4104&gt;=20000,C4104&lt;=24999),"20000 - 24999",AND(C4104&gt;=25000,C4104&lt;=29999),"25000 - 29999",AND(C4104&gt;=30000,C4104&lt;=34999),"30000 - 34999",AND(C4104&gt;=35000,C4104&lt;=39999),"35000 - 39999",AND(C4104&gt;=40000,C4104&lt;=44999),"40000 - 44999",AND(C4104&gt;=45000,C4104&lt;=49999),"45000 - 49999",C4104&gt;=50000,"50000 or more")</f>
        <v>&lt;1000</v>
      </c>
    </row>
    <row r="4105" spans="1:4" x14ac:dyDescent="0.25">
      <c r="A4105">
        <v>6</v>
      </c>
      <c r="B4105" t="str" cm="1">
        <f t="array" ref="B4105">_xlfn.IFS(Data!F4105 = "successful", "successful",Data!F4105="failed","unsuccessful",Data!F4105="canceled","unsuccessful",Data!F4105="live","live")</f>
        <v>unsuccessful</v>
      </c>
      <c r="C4105">
        <v>1000</v>
      </c>
      <c r="D4105" t="str" cm="1">
        <f t="array" ref="D4105">_xlfn.IFS(C4105&lt;1000,"&lt;1000",AND(C4105&gt;=1000,C4105&lt;=4999),"1000 - 4999",AND(C4105&gt;=5000,C4105&lt;=9999),"5000 - 9999",AND(C4105&gt;=10000,C4105&lt;=14999),"10000 - 14999",AND(C4105&gt;=15000,C4105&lt;=19999),"15000 - 19999",AND(C4105&gt;=20000,C4105&lt;=24999),"20000 - 24999",AND(C4105&gt;=25000,C4105&lt;=29999),"25000 - 29999",AND(C4105&gt;=30000,C4105&lt;=34999),"30000 - 34999",AND(C4105&gt;=35000,C4105&lt;=39999),"35000 - 39999",AND(C4105&gt;=40000,C4105&lt;=44999),"40000 - 44999",AND(C4105&gt;=45000,C4105&lt;=49999),"45000 - 49999",C4105&gt;=50000,"50000 or more")</f>
        <v>1000 - 4999</v>
      </c>
    </row>
    <row r="4106" spans="1:4" x14ac:dyDescent="0.25">
      <c r="A4106">
        <v>14</v>
      </c>
      <c r="B4106" t="str" cm="1">
        <f t="array" ref="B4106">_xlfn.IFS(Data!F4106 = "successful", "successful",Data!F4106="failed","unsuccessful",Data!F4106="canceled","unsuccessful",Data!F4106="live","live")</f>
        <v>unsuccessful</v>
      </c>
      <c r="C4106">
        <v>3000</v>
      </c>
      <c r="D4106" t="str" cm="1">
        <f t="array" ref="D4106">_xlfn.IFS(C4106&lt;1000,"&lt;1000",AND(C4106&gt;=1000,C4106&lt;=4999),"1000 - 4999",AND(C4106&gt;=5000,C4106&lt;=9999),"5000 - 9999",AND(C4106&gt;=10000,C4106&lt;=14999),"10000 - 14999",AND(C4106&gt;=15000,C4106&lt;=19999),"15000 - 19999",AND(C4106&gt;=20000,C4106&lt;=24999),"20000 - 24999",AND(C4106&gt;=25000,C4106&lt;=29999),"25000 - 29999",AND(C4106&gt;=30000,C4106&lt;=34999),"30000 - 34999",AND(C4106&gt;=35000,C4106&lt;=39999),"35000 - 39999",AND(C4106&gt;=40000,C4106&lt;=44999),"40000 - 44999",AND(C4106&gt;=45000,C4106&lt;=49999),"45000 - 49999",C4106&gt;=50000,"50000 or more")</f>
        <v>1000 - 4999</v>
      </c>
    </row>
    <row r="4107" spans="1:4" x14ac:dyDescent="0.25">
      <c r="A4107">
        <v>6</v>
      </c>
      <c r="B4107" t="str" cm="1">
        <f t="array" ref="B4107">_xlfn.IFS(Data!F4107 = "successful", "successful",Data!F4107="failed","unsuccessful",Data!F4107="canceled","unsuccessful",Data!F4107="live","live")</f>
        <v>unsuccessful</v>
      </c>
      <c r="C4107">
        <v>33000</v>
      </c>
      <c r="D4107" t="str" cm="1">
        <f t="array" ref="D4107">_xlfn.IFS(C4107&lt;1000,"&lt;1000",AND(C4107&gt;=1000,C4107&lt;=4999),"1000 - 4999",AND(C4107&gt;=5000,C4107&lt;=9999),"5000 - 9999",AND(C4107&gt;=10000,C4107&lt;=14999),"10000 - 14999",AND(C4107&gt;=15000,C4107&lt;=19999),"15000 - 19999",AND(C4107&gt;=20000,C4107&lt;=24999),"20000 - 24999",AND(C4107&gt;=25000,C4107&lt;=29999),"25000 - 29999",AND(C4107&gt;=30000,C4107&lt;=34999),"30000 - 34999",AND(C4107&gt;=35000,C4107&lt;=39999),"35000 - 39999",AND(C4107&gt;=40000,C4107&lt;=44999),"40000 - 44999",AND(C4107&gt;=45000,C4107&lt;=49999),"45000 - 49999",C4107&gt;=50000,"50000 or more")</f>
        <v>30000 - 34999</v>
      </c>
    </row>
    <row r="4108" spans="1:4" x14ac:dyDescent="0.25">
      <c r="A4108">
        <v>33</v>
      </c>
      <c r="B4108" t="str" cm="1">
        <f t="array" ref="B4108">_xlfn.IFS(Data!F4108 = "successful", "successful",Data!F4108="failed","unsuccessful",Data!F4108="canceled","unsuccessful",Data!F4108="live","live")</f>
        <v>unsuccessful</v>
      </c>
      <c r="C4108">
        <v>5000</v>
      </c>
      <c r="D4108" t="str" cm="1">
        <f t="array" ref="D4108">_xlfn.IFS(C4108&lt;1000,"&lt;1000",AND(C4108&gt;=1000,C4108&lt;=4999),"1000 - 4999",AND(C4108&gt;=5000,C4108&lt;=9999),"5000 - 9999",AND(C4108&gt;=10000,C4108&lt;=14999),"10000 - 14999",AND(C4108&gt;=15000,C4108&lt;=19999),"15000 - 19999",AND(C4108&gt;=20000,C4108&lt;=24999),"20000 - 24999",AND(C4108&gt;=25000,C4108&lt;=29999),"25000 - 29999",AND(C4108&gt;=30000,C4108&lt;=34999),"30000 - 34999",AND(C4108&gt;=35000,C4108&lt;=39999),"35000 - 39999",AND(C4108&gt;=40000,C4108&lt;=44999),"40000 - 44999",AND(C4108&gt;=45000,C4108&lt;=49999),"45000 - 49999",C4108&gt;=50000,"50000 or more")</f>
        <v>5000 - 9999</v>
      </c>
    </row>
    <row r="4109" spans="1:4" x14ac:dyDescent="0.25">
      <c r="A4109">
        <v>4</v>
      </c>
      <c r="B4109" t="str" cm="1">
        <f t="array" ref="B4109">_xlfn.IFS(Data!F4109 = "successful", "successful",Data!F4109="failed","unsuccessful",Data!F4109="canceled","unsuccessful",Data!F4109="live","live")</f>
        <v>unsuccessful</v>
      </c>
      <c r="C4109">
        <v>2000</v>
      </c>
      <c r="D4109" t="str" cm="1">
        <f t="array" ref="D4109">_xlfn.IFS(C4109&lt;1000,"&lt;1000",AND(C4109&gt;=1000,C4109&lt;=4999),"1000 - 4999",AND(C4109&gt;=5000,C4109&lt;=9999),"5000 - 9999",AND(C4109&gt;=10000,C4109&lt;=14999),"10000 - 14999",AND(C4109&gt;=15000,C4109&lt;=19999),"15000 - 19999",AND(C4109&gt;=20000,C4109&lt;=24999),"20000 - 24999",AND(C4109&gt;=25000,C4109&lt;=29999),"25000 - 29999",AND(C4109&gt;=30000,C4109&lt;=34999),"30000 - 34999",AND(C4109&gt;=35000,C4109&lt;=39999),"35000 - 39999",AND(C4109&gt;=40000,C4109&lt;=44999),"40000 - 44999",AND(C4109&gt;=45000,C4109&lt;=49999),"45000 - 49999",C4109&gt;=50000,"50000 or more")</f>
        <v>1000 - 4999</v>
      </c>
    </row>
    <row r="4110" spans="1:4" x14ac:dyDescent="0.25">
      <c r="A4110">
        <v>1</v>
      </c>
      <c r="B4110" t="str" cm="1">
        <f t="array" ref="B4110">_xlfn.IFS(Data!F4110 = "successful", "successful",Data!F4110="failed","unsuccessful",Data!F4110="canceled","unsuccessful",Data!F4110="live","live")</f>
        <v>unsuccessful</v>
      </c>
      <c r="C4110">
        <v>3000</v>
      </c>
      <c r="D4110" t="str" cm="1">
        <f t="array" ref="D4110">_xlfn.IFS(C4110&lt;1000,"&lt;1000",AND(C4110&gt;=1000,C4110&lt;=4999),"1000 - 4999",AND(C4110&gt;=5000,C4110&lt;=9999),"5000 - 9999",AND(C4110&gt;=10000,C4110&lt;=14999),"10000 - 14999",AND(C4110&gt;=15000,C4110&lt;=19999),"15000 - 19999",AND(C4110&gt;=20000,C4110&lt;=24999),"20000 - 24999",AND(C4110&gt;=25000,C4110&lt;=29999),"25000 - 29999",AND(C4110&gt;=30000,C4110&lt;=34999),"30000 - 34999",AND(C4110&gt;=35000,C4110&lt;=39999),"35000 - 39999",AND(C4110&gt;=40000,C4110&lt;=44999),"40000 - 44999",AND(C4110&gt;=45000,C4110&lt;=49999),"45000 - 49999",C4110&gt;=50000,"50000 or more")</f>
        <v>1000 - 4999</v>
      </c>
    </row>
    <row r="4111" spans="1:4" x14ac:dyDescent="0.25">
      <c r="A4111">
        <v>0</v>
      </c>
      <c r="B4111" t="str" cm="1">
        <f t="array" ref="B4111">_xlfn.IFS(Data!F4111 = "successful", "successful",Data!F4111="failed","unsuccessful",Data!F4111="canceled","unsuccessful",Data!F4111="live","live")</f>
        <v>unsuccessful</v>
      </c>
      <c r="C4111">
        <v>500</v>
      </c>
      <c r="D4111" t="str" cm="1">
        <f t="array" ref="D4111">_xlfn.IFS(C4111&lt;1000,"&lt;1000",AND(C4111&gt;=1000,C4111&lt;=4999),"1000 - 4999",AND(C4111&gt;=5000,C4111&lt;=9999),"5000 - 9999",AND(C4111&gt;=10000,C4111&lt;=14999),"10000 - 14999",AND(C4111&gt;=15000,C4111&lt;=19999),"15000 - 19999",AND(C4111&gt;=20000,C4111&lt;=24999),"20000 - 24999",AND(C4111&gt;=25000,C4111&lt;=29999),"25000 - 29999",AND(C4111&gt;=30000,C4111&lt;=34999),"30000 - 34999",AND(C4111&gt;=35000,C4111&lt;=39999),"35000 - 39999",AND(C4111&gt;=40000,C4111&lt;=44999),"40000 - 44999",AND(C4111&gt;=45000,C4111&lt;=49999),"45000 - 49999",C4111&gt;=50000,"50000 or more")</f>
        <v>&lt;1000</v>
      </c>
    </row>
    <row r="4112" spans="1:4" x14ac:dyDescent="0.25">
      <c r="A4112">
        <v>6</v>
      </c>
      <c r="B4112" t="str" cm="1">
        <f t="array" ref="B4112">_xlfn.IFS(Data!F4112 = "successful", "successful",Data!F4112="failed","unsuccessful",Data!F4112="canceled","unsuccessful",Data!F4112="live","live")</f>
        <v>unsuccessful</v>
      </c>
      <c r="C4112">
        <v>300</v>
      </c>
      <c r="D4112" t="str" cm="1">
        <f t="array" ref="D4112">_xlfn.IFS(C4112&lt;1000,"&lt;1000",AND(C4112&gt;=1000,C4112&lt;=4999),"1000 - 4999",AND(C4112&gt;=5000,C4112&lt;=9999),"5000 - 9999",AND(C4112&gt;=10000,C4112&lt;=14999),"10000 - 14999",AND(C4112&gt;=15000,C4112&lt;=19999),"15000 - 19999",AND(C4112&gt;=20000,C4112&lt;=24999),"20000 - 24999",AND(C4112&gt;=25000,C4112&lt;=29999),"25000 - 29999",AND(C4112&gt;=30000,C4112&lt;=34999),"30000 - 34999",AND(C4112&gt;=35000,C4112&lt;=39999),"35000 - 39999",AND(C4112&gt;=40000,C4112&lt;=44999),"40000 - 44999",AND(C4112&gt;=45000,C4112&lt;=49999),"45000 - 49999",C4112&gt;=50000,"50000 or more")</f>
        <v>&lt;1000</v>
      </c>
    </row>
    <row r="4113" spans="1:4" x14ac:dyDescent="0.25">
      <c r="A4113">
        <v>6</v>
      </c>
      <c r="B4113" t="str" cm="1">
        <f t="array" ref="B4113">_xlfn.IFS(Data!F4113 = "successful", "successful",Data!F4113="failed","unsuccessful",Data!F4113="canceled","unsuccessful",Data!F4113="live","live")</f>
        <v>unsuccessful</v>
      </c>
      <c r="C4113">
        <v>3000</v>
      </c>
      <c r="D4113" t="str" cm="1">
        <f t="array" ref="D4113">_xlfn.IFS(C4113&lt;1000,"&lt;1000",AND(C4113&gt;=1000,C4113&lt;=4999),"1000 - 4999",AND(C4113&gt;=5000,C4113&lt;=9999),"5000 - 9999",AND(C4113&gt;=10000,C4113&lt;=14999),"10000 - 14999",AND(C4113&gt;=15000,C4113&lt;=19999),"15000 - 19999",AND(C4113&gt;=20000,C4113&lt;=24999),"20000 - 24999",AND(C4113&gt;=25000,C4113&lt;=29999),"25000 - 29999",AND(C4113&gt;=30000,C4113&lt;=34999),"30000 - 34999",AND(C4113&gt;=35000,C4113&lt;=39999),"35000 - 39999",AND(C4113&gt;=40000,C4113&lt;=44999),"40000 - 44999",AND(C4113&gt;=45000,C4113&lt;=49999),"45000 - 49999",C4113&gt;=50000,"50000 or more")</f>
        <v>1000 - 4999</v>
      </c>
    </row>
    <row r="4114" spans="1:4" x14ac:dyDescent="0.25">
      <c r="A4114">
        <v>1</v>
      </c>
      <c r="B4114" t="str" cm="1">
        <f t="array" ref="B4114">_xlfn.IFS(Data!F4114 = "successful", "successful",Data!F4114="failed","unsuccessful",Data!F4114="canceled","unsuccessful",Data!F4114="live","live")</f>
        <v>unsuccessful</v>
      </c>
      <c r="C4114">
        <v>2500</v>
      </c>
      <c r="D4114" t="str" cm="1">
        <f t="array" ref="D4114">_xlfn.IFS(C4114&lt;1000,"&lt;1000",AND(C4114&gt;=1000,C4114&lt;=4999),"1000 - 4999",AND(C4114&gt;=5000,C4114&lt;=9999),"5000 - 9999",AND(C4114&gt;=10000,C4114&lt;=14999),"10000 - 14999",AND(C4114&gt;=15000,C4114&lt;=19999),"15000 - 19999",AND(C4114&gt;=20000,C4114&lt;=24999),"20000 - 24999",AND(C4114&gt;=25000,C4114&lt;=29999),"25000 - 29999",AND(C4114&gt;=30000,C4114&lt;=34999),"30000 - 34999",AND(C4114&gt;=35000,C4114&lt;=39999),"35000 - 39999",AND(C4114&gt;=40000,C4114&lt;=44999),"40000 - 44999",AND(C4114&gt;=45000,C4114&lt;=49999),"45000 - 49999",C4114&gt;=50000,"50000 or more")</f>
        <v>1000 - 4999</v>
      </c>
    </row>
    <row r="4115" spans="1:4" x14ac:dyDescent="0.25">
      <c r="A4115">
        <v>3</v>
      </c>
      <c r="B4115" t="str" cm="1">
        <f t="array" ref="B4115">_xlfn.IFS(Data!F4115 = "successful", "successful",Data!F4115="failed","unsuccessful",Data!F4115="canceled","unsuccessful",Data!F4115="live","live")</f>
        <v>unsuccessful</v>
      </c>
      <c r="C4115">
        <v>1500</v>
      </c>
      <c r="D4115" t="str" cm="1">
        <f t="array" ref="D4115">_xlfn.IFS(C4115&lt;1000,"&lt;1000",AND(C4115&gt;=1000,C4115&lt;=4999),"1000 - 4999",AND(C4115&gt;=5000,C4115&lt;=9999),"5000 - 9999",AND(C4115&gt;=10000,C4115&lt;=14999),"10000 - 14999",AND(C4115&gt;=15000,C4115&lt;=19999),"15000 - 19999",AND(C4115&gt;=20000,C4115&lt;=24999),"20000 - 24999",AND(C4115&gt;=25000,C4115&lt;=29999),"25000 - 29999",AND(C4115&gt;=30000,C4115&lt;=34999),"30000 - 34999",AND(C4115&gt;=35000,C4115&lt;=39999),"35000 - 39999",AND(C4115&gt;=40000,C4115&lt;=44999),"40000 - 44999",AND(C4115&gt;=45000,C4115&lt;=49999),"45000 - 49999",C4115&gt;=50000,"50000 or more")</f>
        <v>1000 - 4999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Sheet12</vt:lpstr>
      <vt:lpstr>Data</vt:lpstr>
      <vt:lpstr>Category Pivot</vt:lpstr>
      <vt:lpstr>Subcategory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Dion</cp:lastModifiedBy>
  <dcterms:created xsi:type="dcterms:W3CDTF">2017-04-20T15:17:24Z</dcterms:created>
  <dcterms:modified xsi:type="dcterms:W3CDTF">2021-12-16T17:15:49Z</dcterms:modified>
</cp:coreProperties>
</file>