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oDavi\Desktop\survival_pibic\dados_para_teste\"/>
    </mc:Choice>
  </mc:AlternateContent>
  <xr:revisionPtr revIDLastSave="0" documentId="13_ncr:1_{61306E4F-0CC7-4099-8078-8149EF553291}" xr6:coauthVersionLast="47" xr6:coauthVersionMax="47" xr10:uidLastSave="{00000000-0000-0000-0000-000000000000}"/>
  <bookViews>
    <workbookView xWindow="-120" yWindow="-120" windowWidth="19440" windowHeight="15000" firstSheet="2" activeTab="4" xr2:uid="{6BDB12EF-AC99-404F-A874-0220E9463E94}"/>
  </bookViews>
  <sheets>
    <sheet name="breast_cancer" sheetId="6" r:id="rId1"/>
    <sheet name="smoke_cessation_Bannerger2009" sheetId="1" r:id="rId2"/>
    <sheet name="hemo.icens" sheetId="5" r:id="rId3"/>
    <sheet name="hiv" sheetId="7" r:id="rId4"/>
    <sheet name="resultado final" sheetId="8" r:id="rId5"/>
    <sheet name="aneurysm" sheetId="2" r:id="rId6"/>
    <sheet name="aidscohort.y" sheetId="3" r:id="rId7"/>
    <sheet name="aidscohort.z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8" l="1"/>
  <c r="R22" i="8"/>
  <c r="P22" i="8"/>
</calcChain>
</file>

<file path=xl/sharedStrings.xml><?xml version="1.0" encoding="utf-8"?>
<sst xmlns="http://schemas.openxmlformats.org/spreadsheetml/2006/main" count="389" uniqueCount="114">
  <si>
    <t>AIC</t>
  </si>
  <si>
    <t>BIC</t>
  </si>
  <si>
    <t>HC</t>
  </si>
  <si>
    <t>Modelo Weibull</t>
  </si>
  <si>
    <t>Partições</t>
  </si>
  <si>
    <t>Modelo Exponencial por partes com fracao de cura</t>
  </si>
  <si>
    <t>Modelo Exponencial por partes Potencia com fracao de cura</t>
  </si>
  <si>
    <t>Modelo Exponencial por partes potencia sem fracao de cura</t>
  </si>
  <si>
    <t>Estimativas</t>
  </si>
  <si>
    <t xml:space="preserve">          1.2,0.1,0.1,0.1,0.1,</t>
  </si>
  <si>
    <t xml:space="preserve">          0.1,0.1,0.1,0.1)</t>
  </si>
  <si>
    <t>chute = c(c(2,0.3,70),</t>
  </si>
  <si>
    <t>chute = c(c(5,5,2,0.3,100,20,4,5,5),</t>
  </si>
  <si>
    <t>Chute</t>
  </si>
  <si>
    <t xml:space="preserve">           1, 0.5,</t>
  </si>
  <si>
    <t xml:space="preserve">           0.5)</t>
  </si>
  <si>
    <t>chutes = c(1,0.2,1,10,1,1,10,</t>
  </si>
  <si>
    <t>655,1042</t>
  </si>
  <si>
    <t>666,8285</t>
  </si>
  <si>
    <t>659,7621</t>
  </si>
  <si>
    <t xml:space="preserve">           1,0.5,</t>
  </si>
  <si>
    <t>chutes = c(1,0.1,1,5,</t>
  </si>
  <si>
    <t>chutes = c(1,0.1,1,2,2,</t>
  </si>
  <si>
    <t>chutes = c(1,0.1,1,2,2,2,</t>
  </si>
  <si>
    <t>645,2988</t>
  </si>
  <si>
    <t>664,8392</t>
  </si>
  <si>
    <t>653,062</t>
  </si>
  <si>
    <t>580,9969</t>
  </si>
  <si>
    <t>604,4454</t>
  </si>
  <si>
    <t>590,3128</t>
  </si>
  <si>
    <t>550,4771</t>
  </si>
  <si>
    <t>577,8337</t>
  </si>
  <si>
    <t>561,3456</t>
  </si>
  <si>
    <t>544,8696</t>
  </si>
  <si>
    <t>576,1342</t>
  </si>
  <si>
    <t>557,2907</t>
  </si>
  <si>
    <t>547,7374</t>
  </si>
  <si>
    <t>582,9102</t>
  </si>
  <si>
    <t>561,7112</t>
  </si>
  <si>
    <t>545,3095</t>
  </si>
  <si>
    <t>584,3903</t>
  </si>
  <si>
    <t>560,8359</t>
  </si>
  <si>
    <t>548,9248</t>
  </si>
  <si>
    <t>591,9137</t>
  </si>
  <si>
    <t>566,0038</t>
  </si>
  <si>
    <t>fsmokeAIC</t>
  </si>
  <si>
    <t>chute = c(3,0.3,50,200,</t>
  </si>
  <si>
    <t>chute = c(5,5,2,3,9,200,</t>
  </si>
  <si>
    <t>chute = c(5,5,2,9,200,</t>
  </si>
  <si>
    <t>chute = c(5,5,2,0.3,10,20,40,100,</t>
  </si>
  <si>
    <t>chutes</t>
  </si>
  <si>
    <t>chutes = c(0.1,5,15,100,</t>
  </si>
  <si>
    <t xml:space="preserve">           1,0.3,0.1,</t>
  </si>
  <si>
    <t xml:space="preserve">           0.1,0.1)</t>
  </si>
  <si>
    <t xml:space="preserve"> chutes = c(0.1,5,150,</t>
  </si>
  <si>
    <t xml:space="preserve">            1,0.3,0.1,</t>
  </si>
  <si>
    <t xml:space="preserve">            0.1,0.1)</t>
  </si>
  <si>
    <t>chutes = c(1,5,</t>
  </si>
  <si>
    <t>chute = c(0.5,5,5,5,2,</t>
  </si>
  <si>
    <t xml:space="preserve">          1.2,0.1,0.1,0.1,</t>
  </si>
  <si>
    <t xml:space="preserve">          0.1,0.1,0.1)</t>
  </si>
  <si>
    <t>chutes = c(1,1,1,1,1,1,10,10,</t>
  </si>
  <si>
    <t>chutes = c(1,1,1,1,1,10,10,</t>
  </si>
  <si>
    <t>chutes = c(1,10,10,</t>
  </si>
  <si>
    <t>&gt; chutes = c(1,1,1,10,10,</t>
  </si>
  <si>
    <t>+            1,0.5,</t>
  </si>
  <si>
    <t>+            0.5)</t>
  </si>
  <si>
    <t>chutes = c(1,1,1,1,10,10,</t>
  </si>
  <si>
    <t>chutes = c(1,1,1,10,10,</t>
  </si>
  <si>
    <t>chutes = c(1,1,1,10,10,10,</t>
  </si>
  <si>
    <t>Modelo</t>
  </si>
  <si>
    <t>Weibull</t>
  </si>
  <si>
    <t>AIC surv</t>
  </si>
  <si>
    <t>MEP FC (2)</t>
  </si>
  <si>
    <t>MEP FC (3)</t>
  </si>
  <si>
    <t>MEP FC (4)</t>
  </si>
  <si>
    <t>MEP FC (5)</t>
  </si>
  <si>
    <t>MEP FC (6)</t>
  </si>
  <si>
    <t>MEP FC (7)</t>
  </si>
  <si>
    <t>MEP FC (8)</t>
  </si>
  <si>
    <t>MEPP FC (2)</t>
  </si>
  <si>
    <t>MEPP FC (3)</t>
  </si>
  <si>
    <t>MEPP FC (4)</t>
  </si>
  <si>
    <t>MEPP FC (5)</t>
  </si>
  <si>
    <t>MEPP FC (6)</t>
  </si>
  <si>
    <t>MEPP FC (7)</t>
  </si>
  <si>
    <t>MEPP FC (8)</t>
  </si>
  <si>
    <t>Hemofilia</t>
  </si>
  <si>
    <t>HIV</t>
  </si>
  <si>
    <t>chutes = c(1,10,</t>
  </si>
  <si>
    <t>chutes = c(1,0.1,1,2,2,2,5,</t>
  </si>
  <si>
    <t>chutes = c(1,0.1,1,2,2,2,5,2,</t>
  </si>
  <si>
    <t>chutes = c(1,0.2,5,</t>
  </si>
  <si>
    <t>c(1,0.2,5,5,</t>
  </si>
  <si>
    <t>chutes =  c(1,0.2,1,5,5,</t>
  </si>
  <si>
    <t xml:space="preserve">            1, 0.5,</t>
  </si>
  <si>
    <t xml:space="preserve">            0.5)</t>
  </si>
  <si>
    <t>chutes =  c(1,0.2,1,5,5,8,</t>
  </si>
  <si>
    <t>chutes = c(1,0.2,1,10,1,1,1,5,</t>
  </si>
  <si>
    <t>545,4858</t>
  </si>
  <si>
    <t>546,1895</t>
  </si>
  <si>
    <t>549,9531</t>
  </si>
  <si>
    <t>549,9833</t>
  </si>
  <si>
    <t>554,5928</t>
  </si>
  <si>
    <t>547,2952</t>
  </si>
  <si>
    <t>548,7971</t>
  </si>
  <si>
    <t>548,3025</t>
  </si>
  <si>
    <t>551,9518</t>
  </si>
  <si>
    <t>CAIC</t>
  </si>
  <si>
    <t>primeira versao</t>
  </si>
  <si>
    <t>chutes = c(1,1,10,</t>
  </si>
  <si>
    <t>Log-Verossimilhança</t>
  </si>
  <si>
    <t>chutes = c(0.1,0.1,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</si>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</sst>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"/>
    <numFmt numFmtId="166" formatCode="0.0000"/>
    <numFmt numFmtId="167" formatCode="0.00000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ourier New"/>
      <family val="3"/>
    </font>
    <font>
      <sz val="16"/>
      <color rgb="FFF8F8F2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3" fontId="2" fillId="0" borderId="0" xfId="0" applyNumberFormat="1" applyFont="1" applyAlignment="1">
      <alignment vertical="center"/>
    </xf>
    <xf numFmtId="0" fontId="0" fillId="3" borderId="0" xfId="0" applyFill="1"/>
    <xf numFmtId="165" fontId="0" fillId="3" borderId="0" xfId="0" applyNumberFormat="1" applyFill="1"/>
    <xf numFmtId="165" fontId="0" fillId="2" borderId="0" xfId="0" applyNumberFormat="1" applyFill="1"/>
    <xf numFmtId="168" fontId="0" fillId="0" borderId="0" xfId="0" applyNumberFormat="1"/>
    <xf numFmtId="168" fontId="0" fillId="2" borderId="0" xfId="0" applyNumberFormat="1" applyFill="1"/>
    <xf numFmtId="168" fontId="0" fillId="0" borderId="0" xfId="0" applyNumberFormat="1" applyAlignment="1">
      <alignment horizontal="center"/>
    </xf>
    <xf numFmtId="168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right"/>
    </xf>
    <xf numFmtId="166" fontId="0" fillId="2" borderId="0" xfId="0" applyNumberFormat="1" applyFill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6" fontId="0" fillId="5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3930-F2E1-4177-9C6E-D1890C899ABE}">
  <dimension ref="B2:I33"/>
  <sheetViews>
    <sheetView workbookViewId="0">
      <selection activeCell="B2" sqref="B2:I41"/>
    </sheetView>
  </sheetViews>
  <sheetFormatPr defaultRowHeight="15" x14ac:dyDescent="0.25"/>
  <cols>
    <col min="4" max="4" width="14.5703125" customWidth="1"/>
    <col min="7" max="7" width="17.5703125" customWidth="1"/>
    <col min="8" max="8" width="14" customWidth="1"/>
    <col min="9" max="9" width="31.7109375" customWidth="1"/>
    <col min="14" max="14" width="40.28515625" customWidth="1"/>
    <col min="18" max="18" width="15.28515625" customWidth="1"/>
    <col min="19" max="19" width="19.42578125" customWidth="1"/>
    <col min="20" max="20" width="27.85546875" customWidth="1"/>
  </cols>
  <sheetData>
    <row r="2" spans="2:9" x14ac:dyDescent="0.25">
      <c r="B2" s="27" t="s">
        <v>3</v>
      </c>
      <c r="C2" s="27"/>
      <c r="D2" s="27"/>
      <c r="G2" s="27" t="s">
        <v>5</v>
      </c>
      <c r="H2" s="27"/>
      <c r="I2" s="27"/>
    </row>
    <row r="3" spans="2:9" x14ac:dyDescent="0.25">
      <c r="B3" t="s">
        <v>0</v>
      </c>
      <c r="C3" t="s">
        <v>1</v>
      </c>
      <c r="D3" t="s">
        <v>2</v>
      </c>
      <c r="F3" t="s">
        <v>4</v>
      </c>
      <c r="G3" t="s">
        <v>0</v>
      </c>
      <c r="H3" t="s">
        <v>1</v>
      </c>
      <c r="I3" t="s">
        <v>2</v>
      </c>
    </row>
    <row r="4" spans="2:9" x14ac:dyDescent="0.25">
      <c r="B4" s="1">
        <v>292.06610000000001</v>
      </c>
      <c r="C4" s="1">
        <v>299.69600000000003</v>
      </c>
      <c r="D4" s="1">
        <v>295.14800000000002</v>
      </c>
      <c r="F4">
        <v>2</v>
      </c>
      <c r="G4" s="1">
        <v>304.06183136645399</v>
      </c>
      <c r="H4" s="1">
        <v>316.77830527780401</v>
      </c>
      <c r="I4" s="1">
        <v>309.19835608455998</v>
      </c>
    </row>
    <row r="5" spans="2:9" x14ac:dyDescent="0.25">
      <c r="F5">
        <v>3</v>
      </c>
      <c r="G5" s="1">
        <v>298.35023608316601</v>
      </c>
      <c r="H5" s="1">
        <v>313.61000477678601</v>
      </c>
      <c r="I5" s="1">
        <v>304.51406574489403</v>
      </c>
    </row>
    <row r="6" spans="2:9" x14ac:dyDescent="0.25">
      <c r="C6" s="3"/>
      <c r="F6">
        <v>4</v>
      </c>
      <c r="G6" s="1">
        <v>299.889557326621</v>
      </c>
      <c r="H6" s="1">
        <v>317.69262080251099</v>
      </c>
      <c r="I6" s="1">
        <v>307.08069193197002</v>
      </c>
    </row>
    <row r="7" spans="2:9" x14ac:dyDescent="0.25">
      <c r="B7" s="2"/>
      <c r="C7" s="2"/>
      <c r="F7">
        <v>5</v>
      </c>
      <c r="G7" s="1">
        <v>299.79116741165501</v>
      </c>
      <c r="H7" s="1">
        <v>320.13752566981498</v>
      </c>
      <c r="I7" s="1">
        <v>308.009606960626</v>
      </c>
    </row>
    <row r="8" spans="2:9" x14ac:dyDescent="0.25">
      <c r="F8">
        <v>6</v>
      </c>
      <c r="G8" s="1">
        <v>301.208207461406</v>
      </c>
      <c r="H8" s="1">
        <v>324.09786050183601</v>
      </c>
      <c r="I8" s="1">
        <v>310.453951953998</v>
      </c>
    </row>
    <row r="9" spans="2:9" x14ac:dyDescent="0.25">
      <c r="F9">
        <v>7</v>
      </c>
      <c r="G9" s="1">
        <v>304.45128178218499</v>
      </c>
      <c r="H9" s="1">
        <v>329.88422960488498</v>
      </c>
      <c r="I9" s="1">
        <v>314.72433121839703</v>
      </c>
    </row>
    <row r="10" spans="2:9" x14ac:dyDescent="0.25">
      <c r="F10">
        <v>8</v>
      </c>
      <c r="G10" s="1">
        <v>305.46033161769901</v>
      </c>
      <c r="H10" s="1">
        <v>333.43657422266898</v>
      </c>
      <c r="I10" s="1">
        <v>316.76068599753302</v>
      </c>
    </row>
    <row r="11" spans="2:9" ht="23.25" customHeight="1" x14ac:dyDescent="0.25"/>
    <row r="12" spans="2:9" x14ac:dyDescent="0.25">
      <c r="G12" s="27" t="s">
        <v>7</v>
      </c>
      <c r="H12" s="27"/>
      <c r="I12" s="27"/>
    </row>
    <row r="13" spans="2:9" x14ac:dyDescent="0.25">
      <c r="F13" t="s">
        <v>4</v>
      </c>
      <c r="G13" t="s">
        <v>0</v>
      </c>
      <c r="H13" t="s">
        <v>1</v>
      </c>
      <c r="I13" t="s">
        <v>2</v>
      </c>
    </row>
    <row r="14" spans="2:9" x14ac:dyDescent="0.25">
      <c r="F14">
        <v>2</v>
      </c>
      <c r="G14" s="1">
        <v>294.056919813587</v>
      </c>
      <c r="H14" s="1">
        <v>304.23009894266698</v>
      </c>
      <c r="I14" s="1">
        <v>298.16613958807199</v>
      </c>
    </row>
    <row r="15" spans="2:9" x14ac:dyDescent="0.25">
      <c r="F15">
        <v>3</v>
      </c>
      <c r="G15" s="1">
        <v>295.50399625248099</v>
      </c>
      <c r="H15" s="1">
        <v>308.22047016383101</v>
      </c>
      <c r="I15" s="1">
        <v>300.64052097058698</v>
      </c>
    </row>
    <row r="16" spans="2:9" x14ac:dyDescent="0.25">
      <c r="F16">
        <v>4</v>
      </c>
      <c r="G16" s="1">
        <v>296.873821500698</v>
      </c>
      <c r="H16" s="1">
        <v>312.133590194318</v>
      </c>
      <c r="I16" s="1">
        <v>303.03765116242602</v>
      </c>
    </row>
    <row r="17" spans="6:9" x14ac:dyDescent="0.25">
      <c r="F17">
        <v>5</v>
      </c>
      <c r="G17" s="1">
        <v>298.44125170835099</v>
      </c>
      <c r="H17" s="1">
        <v>316.24431518424097</v>
      </c>
      <c r="I17" s="1">
        <v>305.63238631370001</v>
      </c>
    </row>
    <row r="18" spans="6:9" x14ac:dyDescent="0.25">
      <c r="F18">
        <v>6</v>
      </c>
      <c r="G18" s="1">
        <v>299.25719541508403</v>
      </c>
      <c r="H18" s="1">
        <v>319.60355367324399</v>
      </c>
      <c r="I18" s="1">
        <v>307.475634964054</v>
      </c>
    </row>
    <row r="19" spans="6:9" x14ac:dyDescent="0.25">
      <c r="F19">
        <v>7</v>
      </c>
      <c r="G19" s="1">
        <v>300.89450683218001</v>
      </c>
      <c r="H19" s="1">
        <v>323.78415987261002</v>
      </c>
      <c r="I19" s="1">
        <v>310.14025132477201</v>
      </c>
    </row>
    <row r="20" spans="6:9" x14ac:dyDescent="0.25">
      <c r="F20">
        <v>8</v>
      </c>
      <c r="G20" s="1">
        <v>302.53658621230102</v>
      </c>
      <c r="H20" s="1">
        <v>327.969534035001</v>
      </c>
      <c r="I20" s="1">
        <v>312.80963564851299</v>
      </c>
    </row>
    <row r="25" spans="6:9" x14ac:dyDescent="0.25">
      <c r="G25" s="27" t="s">
        <v>6</v>
      </c>
      <c r="H25" s="27"/>
      <c r="I25" s="27"/>
    </row>
    <row r="26" spans="6:9" x14ac:dyDescent="0.25">
      <c r="F26" t="s">
        <v>4</v>
      </c>
      <c r="G26" t="s">
        <v>0</v>
      </c>
      <c r="H26" t="s">
        <v>1</v>
      </c>
      <c r="I26" t="s">
        <v>2</v>
      </c>
    </row>
    <row r="27" spans="6:9" x14ac:dyDescent="0.25">
      <c r="F27">
        <v>2</v>
      </c>
      <c r="G27" s="1">
        <v>297.04319894224301</v>
      </c>
      <c r="H27" s="1">
        <v>312.30296763586301</v>
      </c>
      <c r="I27" s="1">
        <v>303.20702860397103</v>
      </c>
    </row>
    <row r="28" spans="6:9" x14ac:dyDescent="0.25">
      <c r="F28">
        <v>3</v>
      </c>
      <c r="G28" s="1">
        <v>297.57643640723199</v>
      </c>
      <c r="H28" s="1">
        <v>315.37949988312198</v>
      </c>
      <c r="I28" s="1">
        <v>304.76757101258102</v>
      </c>
    </row>
    <row r="29" spans="6:9" x14ac:dyDescent="0.25">
      <c r="F29">
        <v>4</v>
      </c>
      <c r="G29" s="1">
        <v>298.91166083861498</v>
      </c>
      <c r="H29" s="1">
        <v>319.258019096775</v>
      </c>
      <c r="I29" s="1">
        <v>307.130100387585</v>
      </c>
    </row>
    <row r="30" spans="6:9" x14ac:dyDescent="0.25">
      <c r="F30">
        <v>5</v>
      </c>
      <c r="G30" s="1">
        <v>300.12153194757701</v>
      </c>
      <c r="H30" s="1">
        <v>323.01118498800702</v>
      </c>
      <c r="I30" s="1">
        <v>309.36727644016798</v>
      </c>
    </row>
    <row r="31" spans="6:9" x14ac:dyDescent="0.25">
      <c r="F31">
        <v>6</v>
      </c>
      <c r="G31" s="1">
        <v>300.97852494442498</v>
      </c>
      <c r="H31" s="1">
        <v>326.41147276712502</v>
      </c>
      <c r="I31" s="1">
        <v>311.25157438063798</v>
      </c>
    </row>
    <row r="32" spans="6:9" x14ac:dyDescent="0.25">
      <c r="F32">
        <v>7</v>
      </c>
      <c r="G32" s="1">
        <v>303.08077374825302</v>
      </c>
      <c r="H32" s="1">
        <v>331.05701635322299</v>
      </c>
      <c r="I32" s="1">
        <v>314.38112812808703</v>
      </c>
    </row>
    <row r="33" spans="6:9" x14ac:dyDescent="0.25">
      <c r="F33">
        <v>8</v>
      </c>
      <c r="G33" s="1">
        <v>304.43458069178098</v>
      </c>
      <c r="H33" s="1">
        <v>334.95411807902099</v>
      </c>
      <c r="I33" s="1">
        <v>316.76224001523599</v>
      </c>
    </row>
  </sheetData>
  <mergeCells count="4">
    <mergeCell ref="B2:D2"/>
    <mergeCell ref="G2:I2"/>
    <mergeCell ref="G12:I12"/>
    <mergeCell ref="G25:I2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0690-CB0A-4D62-BB83-602469341B46}">
  <dimension ref="C2:T43"/>
  <sheetViews>
    <sheetView topLeftCell="B12" workbookViewId="0">
      <selection activeCell="C2" sqref="C2:J34"/>
    </sheetView>
  </sheetViews>
  <sheetFormatPr defaultRowHeight="15" x14ac:dyDescent="0.25"/>
  <cols>
    <col min="4" max="4" width="18.5703125" bestFit="1" customWidth="1"/>
    <col min="7" max="7" width="11.85546875" customWidth="1"/>
    <col min="8" max="8" width="15.7109375" customWidth="1"/>
    <col min="9" max="9" width="21.85546875" customWidth="1"/>
    <col min="10" max="10" width="18" customWidth="1"/>
    <col min="12" max="12" width="11" bestFit="1" customWidth="1"/>
    <col min="13" max="13" width="18.85546875" customWidth="1"/>
    <col min="14" max="14" width="22" bestFit="1" customWidth="1"/>
    <col min="15" max="15" width="24.28515625" customWidth="1"/>
    <col min="16" max="16" width="26.7109375" customWidth="1"/>
    <col min="17" max="17" width="25.85546875" customWidth="1"/>
    <col min="18" max="18" width="18.28515625" customWidth="1"/>
    <col min="19" max="19" width="29.42578125" bestFit="1" customWidth="1"/>
    <col min="20" max="20" width="19" customWidth="1"/>
    <col min="21" max="21" width="21.42578125" customWidth="1"/>
  </cols>
  <sheetData>
    <row r="2" spans="3:20" x14ac:dyDescent="0.25">
      <c r="C2" s="27" t="s">
        <v>3</v>
      </c>
      <c r="D2" s="27"/>
      <c r="E2" s="27"/>
      <c r="H2" s="27" t="s">
        <v>5</v>
      </c>
      <c r="I2" s="27"/>
      <c r="J2" s="27"/>
      <c r="L2" t="s">
        <v>50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3:20" x14ac:dyDescent="0.25">
      <c r="C3" t="s">
        <v>0</v>
      </c>
      <c r="D3" t="s">
        <v>1</v>
      </c>
      <c r="E3" t="s">
        <v>2</v>
      </c>
      <c r="G3" t="s">
        <v>4</v>
      </c>
      <c r="H3" t="s">
        <v>0</v>
      </c>
      <c r="I3" t="s">
        <v>1</v>
      </c>
      <c r="J3" t="s">
        <v>2</v>
      </c>
      <c r="M3" t="s">
        <v>57</v>
      </c>
      <c r="N3" t="s">
        <v>54</v>
      </c>
      <c r="O3" t="s">
        <v>51</v>
      </c>
    </row>
    <row r="4" spans="3:20" x14ac:dyDescent="0.25">
      <c r="C4" s="2">
        <v>431.41250000000002</v>
      </c>
      <c r="D4" s="2">
        <v>451.85559999999998</v>
      </c>
      <c r="E4" s="2">
        <v>439.6653</v>
      </c>
      <c r="G4">
        <v>2</v>
      </c>
      <c r="H4">
        <v>4428335</v>
      </c>
      <c r="I4">
        <v>4666837</v>
      </c>
      <c r="J4">
        <v>4524616</v>
      </c>
      <c r="M4" t="s">
        <v>52</v>
      </c>
      <c r="N4" t="s">
        <v>55</v>
      </c>
      <c r="O4" t="s">
        <v>52</v>
      </c>
    </row>
    <row r="5" spans="3:20" x14ac:dyDescent="0.25">
      <c r="G5">
        <v>3</v>
      </c>
      <c r="H5">
        <v>4453245</v>
      </c>
      <c r="I5">
        <v>4725818</v>
      </c>
      <c r="J5">
        <v>4563281</v>
      </c>
      <c r="M5" t="s">
        <v>53</v>
      </c>
      <c r="N5" t="s">
        <v>56</v>
      </c>
      <c r="O5" t="s">
        <v>53</v>
      </c>
    </row>
    <row r="6" spans="3:20" x14ac:dyDescent="0.25">
      <c r="G6">
        <v>4</v>
      </c>
      <c r="H6">
        <v>4377315</v>
      </c>
      <c r="I6">
        <v>4683961</v>
      </c>
      <c r="J6">
        <v>4501106</v>
      </c>
    </row>
    <row r="7" spans="3:20" x14ac:dyDescent="0.25">
      <c r="C7" s="2"/>
      <c r="D7" s="2"/>
      <c r="G7">
        <v>5</v>
      </c>
    </row>
    <row r="8" spans="3:20" x14ac:dyDescent="0.25">
      <c r="G8">
        <v>6</v>
      </c>
    </row>
    <row r="12" spans="3:20" x14ac:dyDescent="0.25">
      <c r="G12" s="11"/>
      <c r="H12" s="28" t="s">
        <v>7</v>
      </c>
      <c r="I12" s="28"/>
      <c r="J12" s="28"/>
    </row>
    <row r="13" spans="3:20" x14ac:dyDescent="0.25">
      <c r="G13" s="11" t="s">
        <v>4</v>
      </c>
      <c r="H13" s="11" t="s">
        <v>0</v>
      </c>
      <c r="I13" s="11" t="s">
        <v>1</v>
      </c>
      <c r="J13" s="11" t="s">
        <v>2</v>
      </c>
    </row>
    <row r="14" spans="3:20" x14ac:dyDescent="0.25">
      <c r="G14" s="11">
        <v>2</v>
      </c>
      <c r="H14" s="12" t="s">
        <v>45</v>
      </c>
      <c r="I14" s="12"/>
      <c r="J14" s="12"/>
    </row>
    <row r="15" spans="3:20" x14ac:dyDescent="0.25">
      <c r="G15" s="11">
        <v>3</v>
      </c>
      <c r="H15" s="12">
        <v>395.2312</v>
      </c>
      <c r="I15" s="12">
        <v>422.48849999999999</v>
      </c>
      <c r="J15" s="12">
        <v>406.23480000000001</v>
      </c>
    </row>
    <row r="16" spans="3:20" x14ac:dyDescent="0.25">
      <c r="G16" s="11">
        <v>4</v>
      </c>
      <c r="H16" s="11"/>
      <c r="I16" s="11"/>
      <c r="J16" s="11"/>
    </row>
    <row r="17" spans="7:20" x14ac:dyDescent="0.25">
      <c r="G17" s="11">
        <v>5</v>
      </c>
      <c r="H17" s="11"/>
      <c r="I17" s="11"/>
      <c r="J17" s="11"/>
    </row>
    <row r="18" spans="7:20" x14ac:dyDescent="0.25">
      <c r="G18" s="11">
        <v>6</v>
      </c>
      <c r="H18" s="11"/>
      <c r="I18" s="11"/>
      <c r="J18" s="11"/>
    </row>
    <row r="23" spans="7:20" x14ac:dyDescent="0.25">
      <c r="H23" s="27" t="s">
        <v>6</v>
      </c>
      <c r="I23" s="27"/>
      <c r="J23" s="27"/>
      <c r="L23" t="s">
        <v>50</v>
      </c>
      <c r="N23">
        <v>3</v>
      </c>
      <c r="O23">
        <v>4</v>
      </c>
      <c r="P23">
        <v>5</v>
      </c>
      <c r="Q23">
        <v>6</v>
      </c>
      <c r="R23">
        <v>7</v>
      </c>
      <c r="S23">
        <v>8</v>
      </c>
      <c r="T23">
        <v>9</v>
      </c>
    </row>
    <row r="24" spans="7:20" x14ac:dyDescent="0.25">
      <c r="G24" t="s">
        <v>4</v>
      </c>
      <c r="H24" t="s">
        <v>0</v>
      </c>
      <c r="I24" t="s">
        <v>1</v>
      </c>
      <c r="J24" t="s">
        <v>2</v>
      </c>
      <c r="L24" t="s">
        <v>8</v>
      </c>
      <c r="N24" t="s">
        <v>11</v>
      </c>
      <c r="O24" t="s">
        <v>46</v>
      </c>
      <c r="P24" t="s">
        <v>48</v>
      </c>
      <c r="Q24" t="s">
        <v>47</v>
      </c>
      <c r="S24" t="s">
        <v>49</v>
      </c>
      <c r="T24" t="s">
        <v>12</v>
      </c>
    </row>
    <row r="25" spans="7:20" x14ac:dyDescent="0.25">
      <c r="G25">
        <v>2</v>
      </c>
      <c r="H25">
        <v>407.44990000000001</v>
      </c>
      <c r="I25">
        <v>451.7432</v>
      </c>
      <c r="J25">
        <v>425.33080000000001</v>
      </c>
      <c r="N25">
        <v>10</v>
      </c>
      <c r="O25">
        <v>50</v>
      </c>
      <c r="P25">
        <v>100</v>
      </c>
      <c r="Q25">
        <v>100</v>
      </c>
      <c r="S25">
        <v>100</v>
      </c>
      <c r="T25">
        <v>100</v>
      </c>
    </row>
    <row r="26" spans="7:20" x14ac:dyDescent="0.25">
      <c r="G26">
        <v>3</v>
      </c>
      <c r="H26" s="13">
        <v>392.34300000000002</v>
      </c>
      <c r="I26" s="13">
        <v>436.63619999999997</v>
      </c>
      <c r="J26" s="13">
        <v>410.22379999999998</v>
      </c>
      <c r="N26" t="s">
        <v>9</v>
      </c>
      <c r="O26" t="s">
        <v>9</v>
      </c>
      <c r="P26" t="s">
        <v>9</v>
      </c>
      <c r="Q26" t="s">
        <v>9</v>
      </c>
      <c r="S26" t="s">
        <v>9</v>
      </c>
      <c r="T26" t="s">
        <v>9</v>
      </c>
    </row>
    <row r="27" spans="7:20" x14ac:dyDescent="0.25">
      <c r="G27">
        <v>4</v>
      </c>
      <c r="H27" s="2">
        <v>393.64330000000001</v>
      </c>
      <c r="I27" s="2">
        <v>441.34370000000001</v>
      </c>
      <c r="J27" s="2">
        <v>412.89960000000002</v>
      </c>
      <c r="N27" t="s">
        <v>10</v>
      </c>
      <c r="O27" t="s">
        <v>10</v>
      </c>
      <c r="P27" t="s">
        <v>10</v>
      </c>
      <c r="Q27" t="s">
        <v>10</v>
      </c>
      <c r="S27" t="s">
        <v>10</v>
      </c>
      <c r="T27" t="s">
        <v>10</v>
      </c>
    </row>
    <row r="28" spans="7:20" x14ac:dyDescent="0.25">
      <c r="G28">
        <v>5</v>
      </c>
      <c r="H28">
        <v>408.43459999999999</v>
      </c>
      <c r="I28">
        <v>459.54219999999998</v>
      </c>
      <c r="J28">
        <v>429.06639999999999</v>
      </c>
    </row>
    <row r="29" spans="7:20" x14ac:dyDescent="0.25">
      <c r="G29">
        <v>6</v>
      </c>
      <c r="H29">
        <v>400.05239999999998</v>
      </c>
      <c r="I29">
        <v>454.56720000000001</v>
      </c>
      <c r="J29">
        <v>422.05959999999999</v>
      </c>
    </row>
    <row r="30" spans="7:20" x14ac:dyDescent="0.25">
      <c r="G30">
        <v>7</v>
      </c>
    </row>
    <row r="31" spans="7:20" x14ac:dyDescent="0.25">
      <c r="G31">
        <v>8</v>
      </c>
      <c r="H31">
        <v>398.65629999999999</v>
      </c>
      <c r="I31">
        <v>459.98540000000003</v>
      </c>
      <c r="J31">
        <v>423.4144</v>
      </c>
    </row>
    <row r="32" spans="7:20" x14ac:dyDescent="0.25">
      <c r="H32" s="1"/>
      <c r="I32" s="1"/>
      <c r="J32" s="1"/>
    </row>
    <row r="36" spans="7:10" x14ac:dyDescent="0.25">
      <c r="G36">
        <v>2</v>
      </c>
      <c r="H36" s="1">
        <v>395.37020000000001</v>
      </c>
      <c r="I36" s="1">
        <v>436.25619999999998</v>
      </c>
      <c r="J36" s="1">
        <v>411.87560000000002</v>
      </c>
    </row>
    <row r="37" spans="7:10" x14ac:dyDescent="0.25">
      <c r="G37">
        <v>3</v>
      </c>
      <c r="H37" s="1">
        <v>391.64879999999999</v>
      </c>
      <c r="I37" s="1">
        <v>435.94200000000001</v>
      </c>
      <c r="J37" s="1">
        <v>409.52969999999999</v>
      </c>
    </row>
    <row r="38" spans="7:10" x14ac:dyDescent="0.25">
      <c r="G38">
        <v>4</v>
      </c>
      <c r="H38" s="1">
        <v>400.30160000000001</v>
      </c>
      <c r="I38" s="1">
        <v>448.00200000000001</v>
      </c>
      <c r="J38" s="1">
        <v>419.55790000000002</v>
      </c>
    </row>
    <row r="39" spans="7:10" x14ac:dyDescent="0.25">
      <c r="G39">
        <v>5</v>
      </c>
      <c r="H39" s="1">
        <v>403.46289999999999</v>
      </c>
      <c r="I39" s="1">
        <v>454.57049999999998</v>
      </c>
      <c r="J39" s="1">
        <v>424.09469999999999</v>
      </c>
    </row>
    <row r="40" spans="7:10" x14ac:dyDescent="0.25">
      <c r="G40">
        <v>6</v>
      </c>
      <c r="H40" s="1">
        <v>407.28429999999997</v>
      </c>
      <c r="I40" s="1">
        <v>461.79910000000001</v>
      </c>
      <c r="J40" s="1">
        <v>429.29160000000002</v>
      </c>
    </row>
    <row r="41" spans="7:10" x14ac:dyDescent="0.25">
      <c r="G41">
        <v>7</v>
      </c>
    </row>
    <row r="42" spans="7:10" x14ac:dyDescent="0.25">
      <c r="G42">
        <v>8</v>
      </c>
      <c r="H42" s="1">
        <v>399.87139999999999</v>
      </c>
      <c r="I42" s="1">
        <v>461.20049999999998</v>
      </c>
      <c r="J42" s="1">
        <v>424.62959999999998</v>
      </c>
    </row>
    <row r="43" spans="7:10" x14ac:dyDescent="0.25">
      <c r="G43">
        <v>9</v>
      </c>
      <c r="H43" s="1">
        <v>404.7998</v>
      </c>
      <c r="I43" s="1">
        <v>469.53609999999998</v>
      </c>
      <c r="J43" s="1">
        <v>430.93340000000001</v>
      </c>
    </row>
  </sheetData>
  <mergeCells count="4">
    <mergeCell ref="C2:E2"/>
    <mergeCell ref="H2:J2"/>
    <mergeCell ref="H12:J12"/>
    <mergeCell ref="H23:J2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A84B-9A34-4444-8EB5-BAD8E4DA2F77}">
  <dimension ref="B2:T32"/>
  <sheetViews>
    <sheetView topLeftCell="D1" workbookViewId="0">
      <selection activeCell="P4" sqref="P4:P6"/>
    </sheetView>
  </sheetViews>
  <sheetFormatPr defaultRowHeight="15" x14ac:dyDescent="0.25"/>
  <cols>
    <col min="7" max="7" width="15.42578125" customWidth="1"/>
    <col min="8" max="8" width="15.5703125" customWidth="1"/>
    <col min="9" max="9" width="26.42578125" customWidth="1"/>
    <col min="14" max="14" width="9.140625" customWidth="1"/>
    <col min="15" max="15" width="8.28515625" customWidth="1"/>
    <col min="17" max="17" width="11.42578125" customWidth="1"/>
    <col min="18" max="18" width="9.140625" customWidth="1"/>
    <col min="19" max="19" width="19.42578125" customWidth="1"/>
    <col min="20" max="20" width="27.85546875" customWidth="1"/>
  </cols>
  <sheetData>
    <row r="2" spans="2:20" x14ac:dyDescent="0.25">
      <c r="B2" s="27" t="s">
        <v>3</v>
      </c>
      <c r="C2" s="27"/>
      <c r="D2" s="27"/>
      <c r="G2" s="27" t="s">
        <v>5</v>
      </c>
      <c r="H2" s="27"/>
      <c r="I2" s="27"/>
      <c r="K2" t="s">
        <v>50</v>
      </c>
    </row>
    <row r="3" spans="2:20" x14ac:dyDescent="0.25">
      <c r="B3" t="s">
        <v>0</v>
      </c>
      <c r="C3" t="s">
        <v>1</v>
      </c>
      <c r="D3" t="s">
        <v>2</v>
      </c>
      <c r="F3" t="s">
        <v>4</v>
      </c>
      <c r="G3" t="s">
        <v>0</v>
      </c>
      <c r="H3" t="s">
        <v>1</v>
      </c>
      <c r="I3" t="s">
        <v>2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</row>
    <row r="4" spans="2:20" x14ac:dyDescent="0.25">
      <c r="B4">
        <v>1345.5630000000001</v>
      </c>
      <c r="C4">
        <v>1358.46</v>
      </c>
      <c r="D4">
        <v>1350.605</v>
      </c>
      <c r="F4">
        <v>2</v>
      </c>
      <c r="G4">
        <v>1331.059</v>
      </c>
      <c r="H4">
        <v>1352.5540000000001</v>
      </c>
      <c r="I4">
        <v>1339.463</v>
      </c>
      <c r="L4" s="2"/>
      <c r="M4" s="2"/>
      <c r="N4" s="2" t="s">
        <v>68</v>
      </c>
      <c r="O4" t="s">
        <v>69</v>
      </c>
      <c r="P4" t="s">
        <v>62</v>
      </c>
      <c r="R4" s="1"/>
      <c r="S4" s="1"/>
      <c r="T4" s="1"/>
    </row>
    <row r="5" spans="2:20" x14ac:dyDescent="0.25">
      <c r="F5">
        <v>3</v>
      </c>
      <c r="G5">
        <v>1178.3320000000001</v>
      </c>
      <c r="H5">
        <v>1204.125</v>
      </c>
      <c r="I5">
        <v>1188.4159999999999</v>
      </c>
      <c r="L5" s="2"/>
      <c r="M5" s="2"/>
      <c r="N5" s="2" t="s">
        <v>20</v>
      </c>
      <c r="O5" t="s">
        <v>20</v>
      </c>
      <c r="P5" t="s">
        <v>20</v>
      </c>
      <c r="R5" s="1"/>
      <c r="S5" s="1"/>
      <c r="T5" s="1"/>
    </row>
    <row r="6" spans="2:20" x14ac:dyDescent="0.25">
      <c r="F6">
        <v>4</v>
      </c>
      <c r="G6">
        <v>1154.221</v>
      </c>
      <c r="H6">
        <v>1184.3140000000001</v>
      </c>
      <c r="I6">
        <v>1165.9870000000001</v>
      </c>
      <c r="N6" t="s">
        <v>15</v>
      </c>
      <c r="O6" t="s">
        <v>15</v>
      </c>
      <c r="P6" t="s">
        <v>15</v>
      </c>
    </row>
    <row r="7" spans="2:20" x14ac:dyDescent="0.25">
      <c r="B7" s="2"/>
      <c r="C7" s="2"/>
      <c r="F7">
        <v>5</v>
      </c>
      <c r="G7">
        <v>1165.8620000000001</v>
      </c>
      <c r="H7">
        <v>1200.2529999999999</v>
      </c>
      <c r="I7">
        <v>1179.308</v>
      </c>
    </row>
    <row r="8" spans="2:20" x14ac:dyDescent="0.25">
      <c r="F8">
        <v>6</v>
      </c>
      <c r="G8">
        <v>1158.6110000000001</v>
      </c>
      <c r="H8">
        <v>1197.3019999999999</v>
      </c>
      <c r="I8">
        <v>1173.7380000000001</v>
      </c>
    </row>
    <row r="9" spans="2:20" x14ac:dyDescent="0.25">
      <c r="F9">
        <v>7</v>
      </c>
      <c r="G9" s="9">
        <v>1140.4590000000001</v>
      </c>
      <c r="H9" s="9">
        <v>1183.2670000000001</v>
      </c>
      <c r="I9" s="9">
        <v>1157.2670000000001</v>
      </c>
    </row>
    <row r="10" spans="2:20" x14ac:dyDescent="0.25">
      <c r="F10">
        <v>8</v>
      </c>
      <c r="G10">
        <v>1145.68</v>
      </c>
      <c r="H10">
        <v>1192.9680000000001</v>
      </c>
      <c r="I10">
        <v>1164.1679999999999</v>
      </c>
    </row>
    <row r="12" spans="2:20" x14ac:dyDescent="0.25">
      <c r="G12" s="27" t="s">
        <v>7</v>
      </c>
      <c r="H12" s="27"/>
      <c r="I12" s="27"/>
      <c r="L12" t="s">
        <v>50</v>
      </c>
    </row>
    <row r="13" spans="2:20" x14ac:dyDescent="0.25">
      <c r="F13" t="s">
        <v>4</v>
      </c>
      <c r="G13" t="s">
        <v>0</v>
      </c>
      <c r="H13" t="s">
        <v>1</v>
      </c>
      <c r="I13" t="s">
        <v>2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</row>
    <row r="14" spans="2:20" x14ac:dyDescent="0.25">
      <c r="F14">
        <v>2</v>
      </c>
      <c r="G14">
        <v>1167.7170000000001</v>
      </c>
      <c r="H14">
        <v>1184.913</v>
      </c>
      <c r="I14">
        <v>1174.44</v>
      </c>
    </row>
    <row r="15" spans="2:20" x14ac:dyDescent="0.25">
      <c r="F15">
        <v>3</v>
      </c>
      <c r="G15" s="2"/>
      <c r="H15" s="2"/>
      <c r="I15" s="2"/>
    </row>
    <row r="16" spans="2:20" x14ac:dyDescent="0.25">
      <c r="F16">
        <v>4</v>
      </c>
    </row>
    <row r="17" spans="6:18" x14ac:dyDescent="0.25">
      <c r="F17">
        <v>5</v>
      </c>
    </row>
    <row r="18" spans="6:18" x14ac:dyDescent="0.25">
      <c r="F18">
        <v>6</v>
      </c>
    </row>
    <row r="19" spans="6:18" x14ac:dyDescent="0.25">
      <c r="F19">
        <v>7</v>
      </c>
    </row>
    <row r="20" spans="6:18" x14ac:dyDescent="0.25">
      <c r="F20">
        <v>8</v>
      </c>
    </row>
    <row r="23" spans="6:18" x14ac:dyDescent="0.25">
      <c r="G23" s="27" t="s">
        <v>6</v>
      </c>
      <c r="H23" s="27"/>
      <c r="I23" s="27"/>
    </row>
    <row r="24" spans="6:18" x14ac:dyDescent="0.25">
      <c r="F24" t="s">
        <v>4</v>
      </c>
      <c r="G24" t="s">
        <v>0</v>
      </c>
      <c r="H24" t="s">
        <v>1</v>
      </c>
      <c r="I24" t="s">
        <v>2</v>
      </c>
      <c r="L24" t="s">
        <v>50</v>
      </c>
    </row>
    <row r="25" spans="6:18" x14ac:dyDescent="0.25">
      <c r="F25">
        <v>2</v>
      </c>
      <c r="G25">
        <v>1192.991</v>
      </c>
      <c r="H25" s="14">
        <v>1218.7850000000001</v>
      </c>
      <c r="I25">
        <v>1203.076</v>
      </c>
      <c r="L25">
        <v>2</v>
      </c>
      <c r="M25">
        <v>3</v>
      </c>
      <c r="N25">
        <v>4</v>
      </c>
      <c r="O25">
        <v>5</v>
      </c>
      <c r="P25">
        <v>6</v>
      </c>
      <c r="Q25">
        <v>7</v>
      </c>
      <c r="R25">
        <v>8</v>
      </c>
    </row>
    <row r="26" spans="6:18" x14ac:dyDescent="0.25">
      <c r="F26">
        <v>3</v>
      </c>
      <c r="G26">
        <v>1146.721</v>
      </c>
      <c r="H26" s="15">
        <v>1176.8140000000001</v>
      </c>
      <c r="I26" s="9">
        <v>1158.4870000000001</v>
      </c>
      <c r="M26" t="s">
        <v>63</v>
      </c>
      <c r="O26" t="s">
        <v>64</v>
      </c>
      <c r="P26" t="s">
        <v>67</v>
      </c>
      <c r="Q26" t="s">
        <v>62</v>
      </c>
      <c r="R26" t="s">
        <v>61</v>
      </c>
    </row>
    <row r="27" spans="6:18" x14ac:dyDescent="0.25">
      <c r="F27">
        <v>4</v>
      </c>
      <c r="G27">
        <v>1147.492</v>
      </c>
      <c r="H27" s="14">
        <v>1181.883</v>
      </c>
      <c r="I27">
        <v>1160.9380000000001</v>
      </c>
      <c r="M27">
        <v>2</v>
      </c>
      <c r="O27">
        <v>2</v>
      </c>
      <c r="P27">
        <v>2</v>
      </c>
      <c r="Q27">
        <v>2</v>
      </c>
      <c r="R27">
        <v>2</v>
      </c>
    </row>
    <row r="28" spans="6:18" x14ac:dyDescent="0.25">
      <c r="F28">
        <v>5</v>
      </c>
      <c r="G28">
        <v>1157.867</v>
      </c>
      <c r="H28" s="14">
        <v>1196.558</v>
      </c>
      <c r="I28">
        <v>1172.9939999999999</v>
      </c>
      <c r="M28" t="s">
        <v>20</v>
      </c>
      <c r="O28" t="s">
        <v>65</v>
      </c>
      <c r="P28" t="s">
        <v>65</v>
      </c>
      <c r="Q28" t="s">
        <v>20</v>
      </c>
      <c r="R28" t="s">
        <v>20</v>
      </c>
    </row>
    <row r="29" spans="6:18" x14ac:dyDescent="0.25">
      <c r="F29">
        <v>6</v>
      </c>
      <c r="G29">
        <v>1152.4110000000001</v>
      </c>
      <c r="H29" s="14">
        <v>1195.4000000000001</v>
      </c>
      <c r="I29">
        <v>1169.2180000000001</v>
      </c>
      <c r="M29" t="s">
        <v>15</v>
      </c>
      <c r="O29" t="s">
        <v>66</v>
      </c>
      <c r="P29" t="s">
        <v>66</v>
      </c>
      <c r="Q29" t="s">
        <v>15</v>
      </c>
      <c r="R29" t="s">
        <v>15</v>
      </c>
    </row>
    <row r="30" spans="6:18" x14ac:dyDescent="0.25">
      <c r="F30">
        <v>7</v>
      </c>
      <c r="G30" s="9">
        <v>1140.944</v>
      </c>
      <c r="H30" s="14">
        <v>1188.2329999999999</v>
      </c>
      <c r="I30">
        <v>1159.433</v>
      </c>
    </row>
    <row r="31" spans="6:18" x14ac:dyDescent="0.25">
      <c r="F31">
        <v>8</v>
      </c>
      <c r="G31">
        <v>1146.194</v>
      </c>
      <c r="H31" s="14">
        <v>1197.7819999999999</v>
      </c>
      <c r="I31">
        <v>1166.364</v>
      </c>
    </row>
    <row r="32" spans="6:18" x14ac:dyDescent="0.25">
      <c r="G32" s="1"/>
      <c r="H32" s="1"/>
      <c r="I32" s="1"/>
    </row>
  </sheetData>
  <mergeCells count="4">
    <mergeCell ref="G23:I23"/>
    <mergeCell ref="B2:D2"/>
    <mergeCell ref="G2:I2"/>
    <mergeCell ref="G12:I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FD9-467F-41A9-B648-C393C550A341}">
  <dimension ref="B2:V34"/>
  <sheetViews>
    <sheetView topLeftCell="M10" zoomScale="115" zoomScaleNormal="115" workbookViewId="0">
      <selection activeCell="S29" sqref="S29:S32"/>
    </sheetView>
  </sheetViews>
  <sheetFormatPr defaultRowHeight="15" x14ac:dyDescent="0.25"/>
  <cols>
    <col min="2" max="2" width="18.5703125" bestFit="1" customWidth="1"/>
    <col min="7" max="13" width="22.7109375" customWidth="1"/>
    <col min="16" max="16" width="20.140625" customWidth="1"/>
    <col min="17" max="17" width="19" customWidth="1"/>
    <col min="18" max="18" width="20.42578125" customWidth="1"/>
    <col min="19" max="19" width="23.7109375" customWidth="1"/>
    <col min="20" max="20" width="25.28515625" customWidth="1"/>
    <col min="21" max="21" width="25.28515625" bestFit="1" customWidth="1"/>
    <col min="22" max="22" width="27.42578125" bestFit="1" customWidth="1"/>
  </cols>
  <sheetData>
    <row r="2" spans="2:22" x14ac:dyDescent="0.25">
      <c r="B2" s="27" t="s">
        <v>3</v>
      </c>
      <c r="C2" s="27"/>
      <c r="D2" s="27"/>
      <c r="G2" s="27" t="s">
        <v>5</v>
      </c>
      <c r="H2" s="27"/>
      <c r="I2" s="27"/>
      <c r="J2" s="4"/>
      <c r="K2" s="4"/>
      <c r="L2" s="4"/>
      <c r="M2" s="4"/>
    </row>
    <row r="3" spans="2:22" x14ac:dyDescent="0.25">
      <c r="B3" t="s">
        <v>0</v>
      </c>
      <c r="C3" t="s">
        <v>1</v>
      </c>
      <c r="D3" t="s">
        <v>2</v>
      </c>
      <c r="F3" t="s">
        <v>4</v>
      </c>
      <c r="G3" t="s">
        <v>0</v>
      </c>
      <c r="H3" t="s">
        <v>1</v>
      </c>
      <c r="I3" t="s">
        <v>2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</row>
    <row r="4" spans="2:22" x14ac:dyDescent="0.25">
      <c r="B4" t="s">
        <v>17</v>
      </c>
      <c r="C4" t="s">
        <v>18</v>
      </c>
      <c r="D4" t="s">
        <v>19</v>
      </c>
      <c r="F4">
        <v>2</v>
      </c>
      <c r="G4" s="7" t="s">
        <v>24</v>
      </c>
      <c r="H4" s="7" t="s">
        <v>25</v>
      </c>
      <c r="I4" s="7" t="s">
        <v>26</v>
      </c>
      <c r="P4" t="s">
        <v>89</v>
      </c>
      <c r="Q4" t="s">
        <v>110</v>
      </c>
      <c r="R4" t="s">
        <v>21</v>
      </c>
      <c r="S4" t="s">
        <v>22</v>
      </c>
      <c r="T4" t="s">
        <v>23</v>
      </c>
      <c r="U4" t="s">
        <v>90</v>
      </c>
      <c r="V4" t="s">
        <v>91</v>
      </c>
    </row>
    <row r="5" spans="2:22" x14ac:dyDescent="0.25">
      <c r="F5">
        <v>3</v>
      </c>
      <c r="G5" s="7" t="s">
        <v>27</v>
      </c>
      <c r="H5" s="7" t="s">
        <v>28</v>
      </c>
      <c r="I5" s="7" t="s">
        <v>29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</row>
    <row r="6" spans="2:22" x14ac:dyDescent="0.25">
      <c r="F6">
        <v>4</v>
      </c>
      <c r="G6" s="7" t="s">
        <v>30</v>
      </c>
      <c r="H6" s="7" t="s">
        <v>31</v>
      </c>
      <c r="I6" s="7" t="s">
        <v>32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  <c r="V6" t="s">
        <v>15</v>
      </c>
    </row>
    <row r="7" spans="2:22" x14ac:dyDescent="0.25">
      <c r="B7" s="6"/>
      <c r="C7" s="2"/>
      <c r="F7">
        <v>5</v>
      </c>
      <c r="G7" s="8" t="s">
        <v>33</v>
      </c>
      <c r="H7" s="8" t="s">
        <v>34</v>
      </c>
      <c r="I7" s="8" t="s">
        <v>35</v>
      </c>
    </row>
    <row r="8" spans="2:22" x14ac:dyDescent="0.25">
      <c r="F8">
        <v>6</v>
      </c>
      <c r="G8" s="7" t="s">
        <v>36</v>
      </c>
      <c r="H8" s="7" t="s">
        <v>37</v>
      </c>
      <c r="I8" s="7" t="s">
        <v>38</v>
      </c>
    </row>
    <row r="9" spans="2:22" x14ac:dyDescent="0.25">
      <c r="F9">
        <v>7</v>
      </c>
      <c r="G9" s="7" t="s">
        <v>39</v>
      </c>
      <c r="H9" s="7" t="s">
        <v>40</v>
      </c>
      <c r="I9" s="7" t="s">
        <v>41</v>
      </c>
    </row>
    <row r="10" spans="2:22" x14ac:dyDescent="0.25">
      <c r="F10">
        <v>8</v>
      </c>
      <c r="G10" s="7" t="s">
        <v>42</v>
      </c>
      <c r="H10" s="7" t="s">
        <v>43</v>
      </c>
      <c r="I10" s="7" t="s">
        <v>44</v>
      </c>
    </row>
    <row r="13" spans="2:22" x14ac:dyDescent="0.25">
      <c r="G13" s="27" t="s">
        <v>7</v>
      </c>
      <c r="H13" s="27"/>
      <c r="I13" s="27"/>
      <c r="M13" s="4"/>
    </row>
    <row r="14" spans="2:22" x14ac:dyDescent="0.25">
      <c r="F14" t="s">
        <v>4</v>
      </c>
      <c r="G14" t="s">
        <v>0</v>
      </c>
      <c r="H14" t="s">
        <v>1</v>
      </c>
      <c r="I14" t="s">
        <v>2</v>
      </c>
    </row>
    <row r="15" spans="2:22" x14ac:dyDescent="0.25">
      <c r="F15">
        <v>2</v>
      </c>
      <c r="G15" s="7">
        <v>551814</v>
      </c>
      <c r="H15" s="7">
        <v>5674464</v>
      </c>
      <c r="I15" s="7">
        <v>5580246</v>
      </c>
      <c r="M15" s="1"/>
    </row>
    <row r="16" spans="2:22" x14ac:dyDescent="0.25">
      <c r="F16">
        <v>3</v>
      </c>
      <c r="G16" s="1"/>
      <c r="H16" s="1"/>
      <c r="I16" s="1"/>
      <c r="M16" s="1"/>
    </row>
    <row r="17" spans="6:22" x14ac:dyDescent="0.25">
      <c r="F17">
        <v>4</v>
      </c>
      <c r="G17" s="1"/>
      <c r="H17" s="1"/>
      <c r="I17" s="1"/>
      <c r="M17" s="1"/>
    </row>
    <row r="18" spans="6:22" x14ac:dyDescent="0.25">
      <c r="F18">
        <v>5</v>
      </c>
      <c r="G18" s="1"/>
      <c r="H18" s="1"/>
      <c r="I18" s="1"/>
      <c r="M18" s="1"/>
    </row>
    <row r="19" spans="6:22" x14ac:dyDescent="0.25">
      <c r="F19">
        <v>6</v>
      </c>
      <c r="G19" s="1"/>
      <c r="H19" s="1"/>
      <c r="I19" s="1"/>
      <c r="J19" s="1"/>
      <c r="K19" s="1"/>
      <c r="L19" s="1"/>
      <c r="M19" s="1"/>
    </row>
    <row r="20" spans="6:22" x14ac:dyDescent="0.25">
      <c r="F20">
        <v>7</v>
      </c>
      <c r="G20" s="1"/>
      <c r="H20" s="1"/>
      <c r="I20" s="1"/>
      <c r="J20" s="1"/>
      <c r="K20" s="1"/>
      <c r="L20" s="1"/>
      <c r="M20" s="1"/>
    </row>
    <row r="21" spans="6:22" x14ac:dyDescent="0.25">
      <c r="F21">
        <v>8</v>
      </c>
      <c r="G21" s="1"/>
      <c r="H21" s="1"/>
      <c r="I21" s="1"/>
      <c r="J21" s="1"/>
      <c r="K21" s="1"/>
      <c r="L21" s="1"/>
      <c r="M21" s="1"/>
    </row>
    <row r="26" spans="6:22" x14ac:dyDescent="0.25">
      <c r="G26" s="27" t="s">
        <v>6</v>
      </c>
      <c r="H26" s="27"/>
      <c r="I26" s="27"/>
      <c r="J26" s="4"/>
      <c r="K26" s="4"/>
      <c r="L26" s="4"/>
      <c r="M26" s="4"/>
      <c r="O26" t="s">
        <v>13</v>
      </c>
    </row>
    <row r="27" spans="6:22" x14ac:dyDescent="0.25">
      <c r="F27" t="s">
        <v>4</v>
      </c>
      <c r="G27" t="s">
        <v>0</v>
      </c>
      <c r="H27" t="s">
        <v>1</v>
      </c>
      <c r="I27" t="s">
        <v>2</v>
      </c>
    </row>
    <row r="28" spans="6:22" x14ac:dyDescent="0.25">
      <c r="F28">
        <v>2</v>
      </c>
      <c r="G28">
        <v>555.94320000000005</v>
      </c>
      <c r="H28">
        <v>579.39170000000001</v>
      </c>
      <c r="I28">
        <v>565.25900000000001</v>
      </c>
      <c r="P28">
        <v>2</v>
      </c>
      <c r="Q28">
        <v>3</v>
      </c>
      <c r="R28">
        <v>4</v>
      </c>
      <c r="S28">
        <v>5</v>
      </c>
      <c r="T28">
        <v>6</v>
      </c>
      <c r="U28">
        <v>7</v>
      </c>
      <c r="V28">
        <v>8</v>
      </c>
    </row>
    <row r="29" spans="6:22" x14ac:dyDescent="0.25">
      <c r="F29">
        <v>3</v>
      </c>
      <c r="G29">
        <v>554.08879999999999</v>
      </c>
      <c r="H29">
        <v>581.44539999999995</v>
      </c>
      <c r="I29">
        <v>564.95730000000003</v>
      </c>
      <c r="P29" t="s">
        <v>112</v>
      </c>
      <c r="Q29" t="s">
        <v>92</v>
      </c>
      <c r="R29" t="s">
        <v>93</v>
      </c>
      <c r="S29" t="s">
        <v>94</v>
      </c>
      <c r="T29" t="s">
        <v>97</v>
      </c>
      <c r="U29" t="s">
        <v>16</v>
      </c>
      <c r="V29" t="s">
        <v>98</v>
      </c>
    </row>
    <row r="30" spans="6:22" x14ac:dyDescent="0.25">
      <c r="F30">
        <v>4</v>
      </c>
      <c r="G30">
        <v>546.67920000000004</v>
      </c>
      <c r="H30" s="9">
        <v>577.94380000000001</v>
      </c>
      <c r="I30">
        <v>559.10029999999995</v>
      </c>
      <c r="P30">
        <v>1</v>
      </c>
      <c r="Q30">
        <v>5</v>
      </c>
      <c r="R30">
        <v>5</v>
      </c>
      <c r="S30">
        <v>5</v>
      </c>
      <c r="T30">
        <v>5</v>
      </c>
      <c r="U30">
        <v>9</v>
      </c>
      <c r="V30">
        <v>9</v>
      </c>
    </row>
    <row r="31" spans="6:22" x14ac:dyDescent="0.25">
      <c r="F31">
        <v>5</v>
      </c>
      <c r="G31" s="9">
        <v>544.58879999999999</v>
      </c>
      <c r="H31">
        <v>579.76220000000001</v>
      </c>
      <c r="I31" s="9">
        <v>558.56330000000003</v>
      </c>
      <c r="P31" t="s">
        <v>20</v>
      </c>
      <c r="Q31" t="s">
        <v>14</v>
      </c>
      <c r="R31" t="s">
        <v>14</v>
      </c>
      <c r="S31" t="s">
        <v>95</v>
      </c>
      <c r="T31" t="s">
        <v>95</v>
      </c>
      <c r="U31" t="s">
        <v>14</v>
      </c>
      <c r="V31" t="s">
        <v>14</v>
      </c>
    </row>
    <row r="32" spans="6:22" x14ac:dyDescent="0.25">
      <c r="F32">
        <v>6</v>
      </c>
      <c r="G32">
        <v>547.91830000000004</v>
      </c>
      <c r="H32">
        <v>586.9991</v>
      </c>
      <c r="I32">
        <v>563.44470000000001</v>
      </c>
      <c r="P32" t="s">
        <v>15</v>
      </c>
      <c r="Q32" t="s">
        <v>15</v>
      </c>
      <c r="R32" t="s">
        <v>15</v>
      </c>
      <c r="S32" t="s">
        <v>96</v>
      </c>
      <c r="T32" t="s">
        <v>96</v>
      </c>
      <c r="U32" t="s">
        <v>15</v>
      </c>
      <c r="V32" t="s">
        <v>15</v>
      </c>
    </row>
    <row r="33" spans="6:9" x14ac:dyDescent="0.25">
      <c r="F33">
        <v>7</v>
      </c>
      <c r="G33">
        <v>547.27430000000004</v>
      </c>
      <c r="H33">
        <v>590.26319999999998</v>
      </c>
      <c r="I33">
        <v>564.35329999999999</v>
      </c>
    </row>
    <row r="34" spans="6:9" x14ac:dyDescent="0.25">
      <c r="F34">
        <v>8</v>
      </c>
      <c r="G34" s="5">
        <v>550.76199999999994</v>
      </c>
      <c r="H34">
        <v>597.65899999999999</v>
      </c>
      <c r="I34">
        <v>569.39369999999997</v>
      </c>
    </row>
  </sheetData>
  <mergeCells count="4">
    <mergeCell ref="B2:D2"/>
    <mergeCell ref="G2:I2"/>
    <mergeCell ref="G13:I13"/>
    <mergeCell ref="G26:I26"/>
  </mergeCells>
  <pageMargins left="0.511811024" right="0.511811024" top="0.78740157499999996" bottom="0.78740157499999996" header="0.31496062000000002" footer="0.31496062000000002"/>
  <ignoredErrors>
    <ignoredError sqref="B4:D4 G4:I1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49CA-8EC2-48FC-9507-1EAB08725144}">
  <dimension ref="C3:Z22"/>
  <sheetViews>
    <sheetView tabSelected="1" topLeftCell="M1" zoomScale="120" zoomScaleNormal="120" workbookViewId="0">
      <selection activeCell="Q10" sqref="Q10"/>
    </sheetView>
  </sheetViews>
  <sheetFormatPr defaultRowHeight="15" x14ac:dyDescent="0.25"/>
  <cols>
    <col min="3" max="3" width="11.140625" customWidth="1"/>
    <col min="4" max="4" width="9.5703125" bestFit="1" customWidth="1"/>
    <col min="5" max="5" width="10.5703125" customWidth="1"/>
    <col min="6" max="6" width="13.5703125" customWidth="1"/>
    <col min="10" max="10" width="14.7109375" customWidth="1"/>
    <col min="11" max="15" width="11.140625" customWidth="1"/>
    <col min="16" max="16" width="12.28515625" customWidth="1"/>
    <col min="17" max="17" width="12.42578125" customWidth="1"/>
    <col min="18" max="18" width="11" customWidth="1"/>
    <col min="19" max="19" width="19.5703125" bestFit="1" customWidth="1"/>
    <col min="23" max="23" width="11.42578125" bestFit="1" customWidth="1"/>
    <col min="24" max="26" width="9.7109375" bestFit="1" customWidth="1"/>
  </cols>
  <sheetData>
    <row r="3" spans="3:26" x14ac:dyDescent="0.25">
      <c r="D3" t="s">
        <v>87</v>
      </c>
      <c r="K3" t="s">
        <v>88</v>
      </c>
      <c r="P3" t="s">
        <v>88</v>
      </c>
      <c r="W3" t="s">
        <v>109</v>
      </c>
    </row>
    <row r="5" spans="3:26" x14ac:dyDescent="0.25">
      <c r="C5" s="19" t="s">
        <v>70</v>
      </c>
      <c r="D5" s="19" t="s">
        <v>72</v>
      </c>
      <c r="E5" s="19" t="s">
        <v>1</v>
      </c>
      <c r="F5" s="19" t="s">
        <v>2</v>
      </c>
      <c r="J5" s="19" t="s">
        <v>70</v>
      </c>
      <c r="K5" s="19" t="s">
        <v>72</v>
      </c>
      <c r="L5" s="19" t="s">
        <v>1</v>
      </c>
      <c r="M5" s="19" t="s">
        <v>2</v>
      </c>
      <c r="N5" s="4"/>
      <c r="O5" s="19" t="s">
        <v>70</v>
      </c>
      <c r="P5" s="19" t="s">
        <v>72</v>
      </c>
      <c r="Q5" s="19" t="s">
        <v>1</v>
      </c>
      <c r="R5" s="19" t="s">
        <v>108</v>
      </c>
      <c r="S5" s="19" t="s">
        <v>111</v>
      </c>
      <c r="W5" s="19" t="s">
        <v>70</v>
      </c>
      <c r="X5" s="19" t="s">
        <v>72</v>
      </c>
      <c r="Y5" s="19" t="s">
        <v>1</v>
      </c>
      <c r="Z5" s="19" t="s">
        <v>2</v>
      </c>
    </row>
    <row r="6" spans="3:26" x14ac:dyDescent="0.25">
      <c r="C6" s="4" t="s">
        <v>71</v>
      </c>
      <c r="D6" s="16">
        <v>1345.675</v>
      </c>
      <c r="E6" s="16">
        <v>1358.46</v>
      </c>
      <c r="F6" s="16">
        <v>1350.605</v>
      </c>
      <c r="J6" s="4" t="s">
        <v>71</v>
      </c>
      <c r="K6" s="21">
        <v>655.27</v>
      </c>
      <c r="L6" s="21">
        <v>666.82849999999996</v>
      </c>
      <c r="M6" s="21">
        <v>659.76210000000003</v>
      </c>
      <c r="N6" s="21"/>
      <c r="O6" s="4" t="s">
        <v>71</v>
      </c>
      <c r="P6" s="21">
        <v>655.27</v>
      </c>
      <c r="Q6" s="21">
        <v>666.82849999999996</v>
      </c>
      <c r="R6" s="21">
        <v>669.82849999999996</v>
      </c>
      <c r="S6" s="21">
        <v>-324.5521</v>
      </c>
      <c r="W6" s="4" t="s">
        <v>71</v>
      </c>
      <c r="X6" s="16">
        <v>655.27</v>
      </c>
      <c r="Y6" s="4">
        <v>666.82849999999996</v>
      </c>
      <c r="Z6" s="4">
        <v>659.76210000000003</v>
      </c>
    </row>
    <row r="7" spans="3:26" x14ac:dyDescent="0.25">
      <c r="C7" s="4" t="s">
        <v>73</v>
      </c>
      <c r="D7" s="16">
        <v>1331.268</v>
      </c>
      <c r="E7" s="16">
        <v>1352.5540000000001</v>
      </c>
      <c r="F7" s="16">
        <v>1339.463</v>
      </c>
      <c r="J7" s="4" t="s">
        <v>73</v>
      </c>
      <c r="K7" s="21">
        <v>645.60979999999995</v>
      </c>
      <c r="L7" s="21">
        <v>664.83910000000003</v>
      </c>
      <c r="M7" s="21">
        <v>653.06190000000004</v>
      </c>
      <c r="N7" s="21"/>
      <c r="O7" s="4" t="s">
        <v>73</v>
      </c>
      <c r="P7" s="21">
        <v>645.60979999999995</v>
      </c>
      <c r="Q7" s="21">
        <v>664.83910000000003</v>
      </c>
      <c r="R7" s="21">
        <v>669.83910000000003</v>
      </c>
      <c r="S7" s="5">
        <v>-317.64940000000001</v>
      </c>
      <c r="W7" s="4" t="s">
        <v>73</v>
      </c>
      <c r="X7" s="7">
        <v>645.60979999999995</v>
      </c>
      <c r="Y7" s="7">
        <v>664.83910000000003</v>
      </c>
      <c r="Z7" s="7">
        <v>653.06190000000004</v>
      </c>
    </row>
    <row r="8" spans="3:26" x14ac:dyDescent="0.25">
      <c r="C8" s="4" t="s">
        <v>74</v>
      </c>
      <c r="D8" s="16">
        <v>1178.6010000000001</v>
      </c>
      <c r="E8" s="16">
        <v>1204.125</v>
      </c>
      <c r="F8" s="16">
        <v>1188.4159999999999</v>
      </c>
      <c r="J8" s="4" t="s">
        <v>74</v>
      </c>
      <c r="K8" s="21">
        <v>581.39800000000002</v>
      </c>
      <c r="L8" s="21" t="s">
        <v>28</v>
      </c>
      <c r="M8" s="21" t="s">
        <v>29</v>
      </c>
      <c r="N8" s="21"/>
      <c r="O8" s="4" t="s">
        <v>74</v>
      </c>
      <c r="P8" s="21">
        <v>581.3981</v>
      </c>
      <c r="Q8" s="21">
        <v>604.44550000000004</v>
      </c>
      <c r="R8" s="21">
        <v>610.44550000000004</v>
      </c>
      <c r="S8" s="5">
        <v>-284.49849999999998</v>
      </c>
      <c r="W8" s="4" t="s">
        <v>74</v>
      </c>
      <c r="X8" s="7">
        <v>581.39800000000002</v>
      </c>
      <c r="Y8" s="7" t="s">
        <v>28</v>
      </c>
      <c r="Z8" s="7" t="s">
        <v>29</v>
      </c>
    </row>
    <row r="9" spans="3:26" x14ac:dyDescent="0.25">
      <c r="C9" s="4" t="s">
        <v>75</v>
      </c>
      <c r="D9" s="16">
        <v>1154.558</v>
      </c>
      <c r="E9" s="16">
        <v>1184.3140000000001</v>
      </c>
      <c r="F9" s="16">
        <v>1165.9870000000001</v>
      </c>
      <c r="J9" s="4" t="s">
        <v>75</v>
      </c>
      <c r="K9" s="21">
        <v>550.97990000000004</v>
      </c>
      <c r="L9" s="21" t="s">
        <v>31</v>
      </c>
      <c r="M9" s="21" t="s">
        <v>32</v>
      </c>
      <c r="N9" s="21"/>
      <c r="O9" s="4" t="s">
        <v>75</v>
      </c>
      <c r="P9" s="21">
        <v>550.97990000000004</v>
      </c>
      <c r="Q9" s="21" t="s">
        <v>31</v>
      </c>
      <c r="R9" s="21">
        <v>584.83370000000002</v>
      </c>
      <c r="S9" s="5">
        <v>-268.23860000000002</v>
      </c>
      <c r="W9" s="4" t="s">
        <v>75</v>
      </c>
      <c r="X9" s="7">
        <v>550.97990000000004</v>
      </c>
      <c r="Y9" s="7" t="s">
        <v>31</v>
      </c>
      <c r="Z9" s="7" t="s">
        <v>32</v>
      </c>
    </row>
    <row r="10" spans="3:26" x14ac:dyDescent="0.25">
      <c r="C10" s="4" t="s">
        <v>76</v>
      </c>
      <c r="D10" s="16">
        <v>1166.2729999999999</v>
      </c>
      <c r="E10" s="16">
        <v>1200.252</v>
      </c>
      <c r="F10" s="16">
        <v>1179.306</v>
      </c>
      <c r="J10" s="4" t="s">
        <v>76</v>
      </c>
      <c r="K10" s="23" t="s">
        <v>99</v>
      </c>
      <c r="L10" s="21" t="s">
        <v>34</v>
      </c>
      <c r="M10" s="22" t="s">
        <v>35</v>
      </c>
      <c r="N10" s="21"/>
      <c r="O10" s="4" t="s">
        <v>76</v>
      </c>
      <c r="P10" s="29" t="s">
        <v>99</v>
      </c>
      <c r="Q10" s="29" t="s">
        <v>34</v>
      </c>
      <c r="R10" s="29">
        <v>584.13419999999996</v>
      </c>
      <c r="S10" s="5">
        <v>-264.4348</v>
      </c>
      <c r="W10" s="4" t="s">
        <v>76</v>
      </c>
      <c r="X10" s="7" t="s">
        <v>33</v>
      </c>
      <c r="Y10" s="8" t="s">
        <v>34</v>
      </c>
      <c r="Z10" s="8" t="s">
        <v>35</v>
      </c>
    </row>
    <row r="11" spans="3:26" x14ac:dyDescent="0.25">
      <c r="C11" s="4" t="s">
        <v>77</v>
      </c>
      <c r="D11" s="16">
        <v>1159.107</v>
      </c>
      <c r="E11" s="16">
        <v>1197.3009999999999</v>
      </c>
      <c r="F11" s="16">
        <v>1173.7370000000001</v>
      </c>
      <c r="J11" s="4" t="s">
        <v>77</v>
      </c>
      <c r="K11" s="21">
        <v>548.47900000000004</v>
      </c>
      <c r="L11" s="21" t="s">
        <v>37</v>
      </c>
      <c r="M11" s="21" t="s">
        <v>38</v>
      </c>
      <c r="N11" s="21"/>
      <c r="O11" s="4" t="s">
        <v>77</v>
      </c>
      <c r="P11" s="21">
        <v>548.47900000000004</v>
      </c>
      <c r="Q11" s="21" t="s">
        <v>37</v>
      </c>
      <c r="R11" s="21">
        <v>591.91020000000003</v>
      </c>
      <c r="S11" s="5">
        <v>-264.86869999999999</v>
      </c>
      <c r="W11" s="4" t="s">
        <v>77</v>
      </c>
      <c r="X11" s="7" t="s">
        <v>36</v>
      </c>
      <c r="Y11" s="7" t="s">
        <v>37</v>
      </c>
      <c r="Z11" s="7" t="s">
        <v>38</v>
      </c>
    </row>
    <row r="12" spans="3:26" x14ac:dyDescent="0.25">
      <c r="C12" s="4" t="s">
        <v>78</v>
      </c>
      <c r="D12" s="17">
        <v>1140.952</v>
      </c>
      <c r="E12" s="16">
        <v>1183.3530000000001</v>
      </c>
      <c r="F12" s="17">
        <v>1157.172</v>
      </c>
      <c r="J12" s="4" t="s">
        <v>78</v>
      </c>
      <c r="K12" s="23" t="s">
        <v>100</v>
      </c>
      <c r="L12" s="21">
        <v>584.39139999999998</v>
      </c>
      <c r="M12" s="21">
        <v>560.83699999999999</v>
      </c>
      <c r="N12" s="21"/>
      <c r="O12" s="4" t="s">
        <v>78</v>
      </c>
      <c r="P12" s="21" t="s">
        <v>100</v>
      </c>
      <c r="Q12" s="21">
        <v>584.39139999999998</v>
      </c>
      <c r="R12" s="21">
        <v>594.39139999999998</v>
      </c>
      <c r="S12" s="5">
        <v>-262.65530000000001</v>
      </c>
      <c r="W12" s="4" t="s">
        <v>78</v>
      </c>
      <c r="X12" s="7" t="s">
        <v>39</v>
      </c>
      <c r="Y12" s="7" t="s">
        <v>40</v>
      </c>
      <c r="Z12" s="7" t="s">
        <v>41</v>
      </c>
    </row>
    <row r="13" spans="3:26" x14ac:dyDescent="0.25">
      <c r="C13" s="4" t="s">
        <v>79</v>
      </c>
      <c r="D13" s="16">
        <v>1146.366</v>
      </c>
      <c r="E13" s="16">
        <v>1192.9680000000001</v>
      </c>
      <c r="F13" s="16">
        <v>1164.1679999999999</v>
      </c>
      <c r="J13" s="4" t="s">
        <v>79</v>
      </c>
      <c r="K13" s="23" t="s">
        <v>101</v>
      </c>
      <c r="L13" s="21" t="s">
        <v>43</v>
      </c>
      <c r="M13" s="21">
        <v>566.00390000000004</v>
      </c>
      <c r="N13" s="21"/>
      <c r="O13" s="4" t="s">
        <v>79</v>
      </c>
      <c r="P13" s="21" t="s">
        <v>101</v>
      </c>
      <c r="Q13" s="21" t="s">
        <v>43</v>
      </c>
      <c r="R13" s="21">
        <v>602.91369999999995</v>
      </c>
      <c r="S13" s="5">
        <v>-263.4624</v>
      </c>
      <c r="W13" s="4" t="s">
        <v>79</v>
      </c>
      <c r="X13" s="7" t="s">
        <v>42</v>
      </c>
      <c r="Y13" s="7" t="s">
        <v>43</v>
      </c>
      <c r="Z13" s="7" t="s">
        <v>44</v>
      </c>
    </row>
    <row r="14" spans="3:26" x14ac:dyDescent="0.25">
      <c r="C14" s="4" t="s">
        <v>80</v>
      </c>
      <c r="D14" s="16">
        <v>1193.26</v>
      </c>
      <c r="E14" s="16">
        <v>1218.7850000000001</v>
      </c>
      <c r="F14" s="16">
        <v>1203.076</v>
      </c>
      <c r="J14" s="4" t="s">
        <v>80</v>
      </c>
      <c r="K14" s="23" t="s">
        <v>102</v>
      </c>
      <c r="L14" s="22">
        <v>573.03070000000002</v>
      </c>
      <c r="M14" s="21">
        <v>558.90260000000001</v>
      </c>
      <c r="N14" s="21"/>
      <c r="O14" s="4" t="s">
        <v>80</v>
      </c>
      <c r="P14" s="21">
        <v>549.98080000000004</v>
      </c>
      <c r="Q14" s="26">
        <v>573.02819999999997</v>
      </c>
      <c r="R14" s="26">
        <v>579.02819999999997</v>
      </c>
      <c r="S14" s="5">
        <v>-268.78989999999999</v>
      </c>
      <c r="W14" s="4" t="s">
        <v>80</v>
      </c>
      <c r="X14">
        <v>555.94320000000005</v>
      </c>
      <c r="Y14">
        <v>579.39170000000001</v>
      </c>
      <c r="Z14">
        <v>565.25900000000001</v>
      </c>
    </row>
    <row r="15" spans="3:26" x14ac:dyDescent="0.25">
      <c r="C15" s="4" t="s">
        <v>81</v>
      </c>
      <c r="D15" s="16">
        <v>1147.1310000000001</v>
      </c>
      <c r="E15" s="17">
        <v>1176.8140000000001</v>
      </c>
      <c r="F15" s="16">
        <v>1158.4870000000001</v>
      </c>
      <c r="J15" s="4" t="s">
        <v>81</v>
      </c>
      <c r="K15" s="23" t="s">
        <v>103</v>
      </c>
      <c r="L15" s="21">
        <v>581.44650000000001</v>
      </c>
      <c r="M15" s="21">
        <v>564.95849999999996</v>
      </c>
      <c r="N15" s="21"/>
      <c r="O15" s="4" t="s">
        <v>81</v>
      </c>
      <c r="P15" s="21" t="s">
        <v>103</v>
      </c>
      <c r="Q15" s="21">
        <v>581.44650000000001</v>
      </c>
      <c r="R15" s="21">
        <v>588.44650000000001</v>
      </c>
      <c r="S15" s="5">
        <v>-270.04500000000002</v>
      </c>
      <c r="W15" s="4" t="s">
        <v>81</v>
      </c>
      <c r="X15">
        <v>554.08879999999999</v>
      </c>
      <c r="Y15">
        <v>581.44539999999995</v>
      </c>
      <c r="Z15">
        <v>564.95730000000003</v>
      </c>
    </row>
    <row r="16" spans="3:26" x14ac:dyDescent="0.25">
      <c r="C16" s="4" t="s">
        <v>82</v>
      </c>
      <c r="D16" s="16">
        <v>1147.903</v>
      </c>
      <c r="E16" s="16">
        <v>1181.8820000000001</v>
      </c>
      <c r="F16" s="16">
        <v>1160.9369999999999</v>
      </c>
      <c r="J16" s="4" t="s">
        <v>82</v>
      </c>
      <c r="K16" s="23" t="s">
        <v>104</v>
      </c>
      <c r="L16" s="21">
        <v>577.94359999999995</v>
      </c>
      <c r="M16" s="21">
        <v>559.1001</v>
      </c>
      <c r="N16" s="21"/>
      <c r="O16" s="4" t="s">
        <v>82</v>
      </c>
      <c r="P16" s="23" t="s">
        <v>104</v>
      </c>
      <c r="Q16" s="21">
        <v>577.94359999999995</v>
      </c>
      <c r="R16" s="21">
        <v>585.94359999999995</v>
      </c>
      <c r="S16" s="5">
        <v>-265.33949999999999</v>
      </c>
      <c r="W16" s="4" t="s">
        <v>82</v>
      </c>
      <c r="X16">
        <v>546.67920000000004</v>
      </c>
      <c r="Y16">
        <v>577.94380000000001</v>
      </c>
      <c r="Z16">
        <v>559.10029999999995</v>
      </c>
    </row>
    <row r="17" spans="3:26" x14ac:dyDescent="0.25">
      <c r="C17" s="4" t="s">
        <v>83</v>
      </c>
      <c r="D17" s="16">
        <v>1158.3789999999999</v>
      </c>
      <c r="E17" s="16">
        <v>1196.5730000000001</v>
      </c>
      <c r="F17" s="16">
        <v>1173.01</v>
      </c>
      <c r="J17" s="4" t="s">
        <v>83</v>
      </c>
      <c r="K17" s="22">
        <v>545.33100000000002</v>
      </c>
      <c r="L17" s="21">
        <v>579.76220000000001</v>
      </c>
      <c r="M17" s="21">
        <v>558.56330000000003</v>
      </c>
      <c r="N17" s="21"/>
      <c r="O17" s="4" t="s">
        <v>83</v>
      </c>
      <c r="P17" s="26">
        <v>545.33109999999999</v>
      </c>
      <c r="Q17" s="21">
        <v>579.76220000000001</v>
      </c>
      <c r="R17" s="21">
        <v>588.76220000000001</v>
      </c>
      <c r="S17" s="5">
        <v>-263.29469999999998</v>
      </c>
      <c r="W17" s="4" t="s">
        <v>83</v>
      </c>
      <c r="X17" s="9">
        <v>544.58879999999999</v>
      </c>
      <c r="Y17">
        <v>579.76220000000001</v>
      </c>
      <c r="Z17">
        <v>558.56330000000003</v>
      </c>
    </row>
    <row r="18" spans="3:26" x14ac:dyDescent="0.25">
      <c r="C18" s="4" t="s">
        <v>84</v>
      </c>
      <c r="D18" s="16">
        <v>1153</v>
      </c>
      <c r="E18" s="16">
        <v>1195.4010000000001</v>
      </c>
      <c r="F18" s="16">
        <v>1169.22</v>
      </c>
      <c r="J18" s="4" t="s">
        <v>84</v>
      </c>
      <c r="K18" s="23" t="s">
        <v>105</v>
      </c>
      <c r="L18" s="21">
        <v>586.9991</v>
      </c>
      <c r="M18" s="21">
        <v>563.44470000000001</v>
      </c>
      <c r="N18" s="21"/>
      <c r="O18" s="4" t="s">
        <v>84</v>
      </c>
      <c r="P18" s="23" t="s">
        <v>105</v>
      </c>
      <c r="Q18" s="21">
        <v>586.9991</v>
      </c>
      <c r="R18" s="21">
        <v>596.9991</v>
      </c>
      <c r="S18" s="5">
        <v>-263.95909999999998</v>
      </c>
      <c r="W18" s="4" t="s">
        <v>84</v>
      </c>
      <c r="X18">
        <v>547.91830000000004</v>
      </c>
      <c r="Y18">
        <v>586.9991</v>
      </c>
      <c r="Z18">
        <v>563.44470000000001</v>
      </c>
    </row>
    <row r="19" spans="3:26" x14ac:dyDescent="0.25">
      <c r="C19" s="4" t="s">
        <v>85</v>
      </c>
      <c r="D19" s="16">
        <v>1141.6500000000001</v>
      </c>
      <c r="E19" s="16">
        <v>1188.252</v>
      </c>
      <c r="F19" s="16">
        <v>1159.452</v>
      </c>
      <c r="J19" s="4" t="s">
        <v>85</v>
      </c>
      <c r="K19" s="23" t="s">
        <v>106</v>
      </c>
      <c r="L19" s="21">
        <v>590.26319999999998</v>
      </c>
      <c r="M19" s="21">
        <v>564.35329999999999</v>
      </c>
      <c r="N19" s="21"/>
      <c r="O19" s="4" t="s">
        <v>85</v>
      </c>
      <c r="P19" s="23" t="s">
        <v>106</v>
      </c>
      <c r="Q19" s="21">
        <v>590.26319999999998</v>
      </c>
      <c r="R19" s="21">
        <v>601.26319999999998</v>
      </c>
      <c r="S19" s="5">
        <v>-262.63709999999998</v>
      </c>
      <c r="W19" s="4" t="s">
        <v>85</v>
      </c>
      <c r="X19">
        <v>547.27430000000004</v>
      </c>
      <c r="Y19">
        <v>590.26319999999998</v>
      </c>
      <c r="Z19">
        <v>564.35329999999999</v>
      </c>
    </row>
    <row r="20" spans="3:26" x14ac:dyDescent="0.25">
      <c r="C20" s="18" t="s">
        <v>86</v>
      </c>
      <c r="D20" s="20">
        <v>1146.9949999999999</v>
      </c>
      <c r="E20" s="20">
        <v>1197.789</v>
      </c>
      <c r="F20" s="20">
        <v>1166.3710000000001</v>
      </c>
      <c r="J20" s="18" t="s">
        <v>86</v>
      </c>
      <c r="K20" s="25" t="s">
        <v>107</v>
      </c>
      <c r="L20" s="24">
        <v>597.65899999999999</v>
      </c>
      <c r="M20" s="24">
        <v>569.39369999999997</v>
      </c>
      <c r="N20" s="21"/>
      <c r="O20" s="18" t="s">
        <v>86</v>
      </c>
      <c r="P20" s="24">
        <v>551.95180000000005</v>
      </c>
      <c r="Q20" s="24">
        <v>597.65899999999999</v>
      </c>
      <c r="R20" s="24">
        <v>609.65899999999999</v>
      </c>
      <c r="S20" s="24">
        <v>-263.38099999999997</v>
      </c>
      <c r="W20" s="18" t="s">
        <v>86</v>
      </c>
      <c r="X20" s="18">
        <v>550.76199999999994</v>
      </c>
      <c r="Y20" s="18">
        <v>597.65899999999999</v>
      </c>
      <c r="Z20" s="18">
        <v>569.39369999999997</v>
      </c>
    </row>
    <row r="22" spans="3:26" x14ac:dyDescent="0.25">
      <c r="O22" s="4" t="s">
        <v>113</v>
      </c>
      <c r="P22">
        <f>SMALL(P6:P20,1)</f>
        <v>545.33109999999999</v>
      </c>
      <c r="Q22">
        <f t="shared" ref="Q22:R22" si="0">SMALL(Q6:Q20,1)</f>
        <v>573.02819999999997</v>
      </c>
      <c r="R22">
        <f t="shared" si="0"/>
        <v>579.02819999999997</v>
      </c>
    </row>
  </sheetData>
  <pageMargins left="0.511811024" right="0.511811024" top="0.78740157499999996" bottom="0.78740157499999996" header="0.31496062000000002" footer="0.31496062000000002"/>
  <ignoredErrors>
    <ignoredError sqref="L10:M11 L8:M8 L9:M9 L13 K10 K12:K16 K18:K20 Q9 P10:Q10 Q11 P12 P13:Q13 P15:P16 P18:P1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8161-0B58-4A43-B384-C59D4BEB848E}">
  <dimension ref="C2:U30"/>
  <sheetViews>
    <sheetView workbookViewId="0">
      <selection activeCell="H25" sqref="H25"/>
    </sheetView>
  </sheetViews>
  <sheetFormatPr defaultRowHeight="15" x14ac:dyDescent="0.25"/>
  <cols>
    <col min="3" max="5" width="10" customWidth="1"/>
    <col min="6" max="6" width="16.28515625" customWidth="1"/>
    <col min="7" max="7" width="11.85546875" customWidth="1"/>
    <col min="8" max="8" width="15.7109375" customWidth="1"/>
    <col min="9" max="9" width="21.85546875" customWidth="1"/>
    <col min="10" max="10" width="18" customWidth="1"/>
    <col min="13" max="13" width="18.85546875" customWidth="1"/>
    <col min="14" max="14" width="16.5703125" customWidth="1"/>
    <col min="15" max="15" width="21" customWidth="1"/>
    <col min="16" max="16" width="19.140625" bestFit="1" customWidth="1"/>
    <col min="19" max="19" width="14.42578125" customWidth="1"/>
    <col min="20" max="20" width="19" customWidth="1"/>
    <col min="21" max="21" width="21.42578125" customWidth="1"/>
  </cols>
  <sheetData>
    <row r="2" spans="3:21" x14ac:dyDescent="0.25">
      <c r="C2" s="27" t="s">
        <v>3</v>
      </c>
      <c r="D2" s="27"/>
      <c r="E2" s="27"/>
      <c r="H2" s="27" t="s">
        <v>5</v>
      </c>
      <c r="I2" s="27"/>
      <c r="J2" s="27"/>
      <c r="M2" s="27"/>
      <c r="N2" s="27"/>
      <c r="O2" s="27"/>
      <c r="S2" s="27"/>
      <c r="T2" s="27"/>
      <c r="U2" s="27"/>
    </row>
    <row r="3" spans="3:21" x14ac:dyDescent="0.25">
      <c r="C3" t="s">
        <v>0</v>
      </c>
      <c r="D3" t="s">
        <v>1</v>
      </c>
      <c r="E3" t="s">
        <v>2</v>
      </c>
      <c r="G3" t="s">
        <v>4</v>
      </c>
      <c r="H3" t="s">
        <v>0</v>
      </c>
      <c r="I3" t="s">
        <v>1</v>
      </c>
      <c r="J3" t="s">
        <v>2</v>
      </c>
    </row>
    <row r="4" spans="3:21" x14ac:dyDescent="0.25">
      <c r="C4">
        <v>1893084</v>
      </c>
      <c r="D4">
        <v>2043281</v>
      </c>
      <c r="E4">
        <v>1954107</v>
      </c>
      <c r="G4">
        <v>2</v>
      </c>
      <c r="M4" s="2"/>
      <c r="N4" s="2"/>
      <c r="O4" s="2"/>
      <c r="S4" s="1"/>
      <c r="T4" s="1"/>
      <c r="U4" s="1"/>
    </row>
    <row r="5" spans="3:21" x14ac:dyDescent="0.25">
      <c r="G5">
        <v>3</v>
      </c>
      <c r="M5" s="2"/>
      <c r="N5" s="2"/>
      <c r="O5" s="2"/>
      <c r="S5" s="1"/>
      <c r="T5" s="1"/>
      <c r="U5" s="1"/>
    </row>
    <row r="6" spans="3:21" x14ac:dyDescent="0.25">
      <c r="G6">
        <v>4</v>
      </c>
    </row>
    <row r="7" spans="3:21" x14ac:dyDescent="0.25">
      <c r="C7" s="2"/>
      <c r="D7" s="2"/>
      <c r="G7">
        <v>5</v>
      </c>
    </row>
    <row r="8" spans="3:21" x14ac:dyDescent="0.25">
      <c r="G8">
        <v>6</v>
      </c>
    </row>
    <row r="9" spans="3:21" x14ac:dyDescent="0.25">
      <c r="G9">
        <v>7</v>
      </c>
    </row>
    <row r="10" spans="3:21" x14ac:dyDescent="0.25">
      <c r="G10">
        <v>8</v>
      </c>
    </row>
    <row r="12" spans="3:21" x14ac:dyDescent="0.25">
      <c r="H12" s="27" t="s">
        <v>7</v>
      </c>
      <c r="I12" s="27"/>
      <c r="J12" s="27"/>
      <c r="M12" t="s">
        <v>50</v>
      </c>
    </row>
    <row r="13" spans="3:21" x14ac:dyDescent="0.25">
      <c r="G13" t="s">
        <v>4</v>
      </c>
      <c r="H13" t="s">
        <v>0</v>
      </c>
      <c r="I13" t="s">
        <v>1</v>
      </c>
      <c r="J13" t="s">
        <v>2</v>
      </c>
      <c r="M13">
        <v>2</v>
      </c>
      <c r="N13">
        <v>3</v>
      </c>
      <c r="O13">
        <v>4</v>
      </c>
      <c r="P13">
        <v>5</v>
      </c>
      <c r="Q13">
        <v>6</v>
      </c>
      <c r="R13">
        <v>7</v>
      </c>
      <c r="S13">
        <v>8</v>
      </c>
    </row>
    <row r="14" spans="3:21" x14ac:dyDescent="0.25">
      <c r="G14">
        <v>2</v>
      </c>
      <c r="H14" s="2"/>
      <c r="I14" s="2"/>
      <c r="J14" s="2"/>
      <c r="P14" t="s">
        <v>58</v>
      </c>
    </row>
    <row r="15" spans="3:21" x14ac:dyDescent="0.25">
      <c r="G15">
        <v>3</v>
      </c>
      <c r="H15" s="2"/>
      <c r="I15" s="2"/>
      <c r="J15" s="2"/>
      <c r="P15">
        <v>10</v>
      </c>
    </row>
    <row r="16" spans="3:21" x14ac:dyDescent="0.25">
      <c r="G16">
        <v>4</v>
      </c>
      <c r="P16" t="s">
        <v>59</v>
      </c>
    </row>
    <row r="17" spans="7:16" x14ac:dyDescent="0.25">
      <c r="G17">
        <v>5</v>
      </c>
      <c r="P17" t="s">
        <v>60</v>
      </c>
    </row>
    <row r="18" spans="7:16" x14ac:dyDescent="0.25">
      <c r="G18">
        <v>6</v>
      </c>
    </row>
    <row r="19" spans="7:16" x14ac:dyDescent="0.25">
      <c r="G19">
        <v>7</v>
      </c>
    </row>
    <row r="20" spans="7:16" x14ac:dyDescent="0.25">
      <c r="G20">
        <v>8</v>
      </c>
    </row>
    <row r="23" spans="7:16" x14ac:dyDescent="0.25">
      <c r="H23" s="27" t="s">
        <v>6</v>
      </c>
      <c r="I23" s="27"/>
      <c r="J23" s="27"/>
    </row>
    <row r="24" spans="7:16" x14ac:dyDescent="0.25">
      <c r="G24" t="s">
        <v>4</v>
      </c>
      <c r="H24" t="s">
        <v>0</v>
      </c>
      <c r="I24" t="s">
        <v>1</v>
      </c>
      <c r="J24" t="s">
        <v>2</v>
      </c>
    </row>
    <row r="25" spans="7:16" ht="19.5" x14ac:dyDescent="0.25">
      <c r="G25">
        <v>2</v>
      </c>
      <c r="H25" s="10">
        <v>1940276</v>
      </c>
    </row>
    <row r="26" spans="7:16" x14ac:dyDescent="0.25">
      <c r="G26">
        <v>3</v>
      </c>
      <c r="H26" s="2"/>
      <c r="I26" s="2"/>
      <c r="J26" s="2"/>
    </row>
    <row r="27" spans="7:16" x14ac:dyDescent="0.25">
      <c r="G27">
        <v>4</v>
      </c>
      <c r="H27" s="2"/>
      <c r="I27" s="2"/>
      <c r="J27" s="2"/>
    </row>
    <row r="28" spans="7:16" x14ac:dyDescent="0.25">
      <c r="G28">
        <v>5</v>
      </c>
    </row>
    <row r="29" spans="7:16" x14ac:dyDescent="0.25">
      <c r="G29">
        <v>6</v>
      </c>
    </row>
    <row r="30" spans="7:16" x14ac:dyDescent="0.25">
      <c r="G30">
        <v>7</v>
      </c>
    </row>
  </sheetData>
  <mergeCells count="6">
    <mergeCell ref="S2:U2"/>
    <mergeCell ref="H12:J12"/>
    <mergeCell ref="H23:J23"/>
    <mergeCell ref="C2:E2"/>
    <mergeCell ref="H2:J2"/>
    <mergeCell ref="M2:O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1B81-A0EE-47D9-9387-77A3E5FDAC1B}">
  <dimension ref="B3:T10"/>
  <sheetViews>
    <sheetView topLeftCell="F1" workbookViewId="0">
      <selection activeCell="S6" sqref="S6"/>
    </sheetView>
  </sheetViews>
  <sheetFormatPr defaultRowHeight="15" x14ac:dyDescent="0.25"/>
  <cols>
    <col min="7" max="7" width="14" customWidth="1"/>
    <col min="8" max="8" width="15.7109375" customWidth="1"/>
    <col min="9" max="9" width="17" customWidth="1"/>
    <col min="12" max="12" width="13.5703125" customWidth="1"/>
    <col min="13" max="13" width="21.85546875" customWidth="1"/>
    <col min="14" max="14" width="22" customWidth="1"/>
    <col min="18" max="18" width="21.5703125" customWidth="1"/>
    <col min="19" max="19" width="16.28515625" customWidth="1"/>
    <col min="20" max="20" width="23" customWidth="1"/>
  </cols>
  <sheetData>
    <row r="3" spans="2:20" x14ac:dyDescent="0.25">
      <c r="B3" s="27" t="s">
        <v>3</v>
      </c>
      <c r="C3" s="27"/>
      <c r="D3" s="27"/>
      <c r="G3" s="27" t="s">
        <v>5</v>
      </c>
      <c r="H3" s="27"/>
      <c r="I3" s="27"/>
      <c r="L3" s="27" t="s">
        <v>7</v>
      </c>
      <c r="M3" s="27"/>
      <c r="N3" s="27"/>
      <c r="R3" s="27" t="s">
        <v>6</v>
      </c>
      <c r="S3" s="27"/>
      <c r="T3" s="27"/>
    </row>
    <row r="4" spans="2:20" x14ac:dyDescent="0.25">
      <c r="B4" t="s">
        <v>0</v>
      </c>
      <c r="C4" t="s">
        <v>1</v>
      </c>
      <c r="D4" t="s">
        <v>2</v>
      </c>
      <c r="F4" t="s">
        <v>4</v>
      </c>
      <c r="G4" t="s">
        <v>0</v>
      </c>
      <c r="H4" t="s">
        <v>1</v>
      </c>
      <c r="I4" t="s">
        <v>2</v>
      </c>
      <c r="K4" t="s">
        <v>4</v>
      </c>
      <c r="L4" t="s">
        <v>0</v>
      </c>
      <c r="M4" t="s">
        <v>1</v>
      </c>
      <c r="N4" t="s">
        <v>2</v>
      </c>
      <c r="Q4" t="s">
        <v>4</v>
      </c>
      <c r="R4" t="s">
        <v>0</v>
      </c>
      <c r="S4" t="s">
        <v>1</v>
      </c>
      <c r="T4" t="s">
        <v>2</v>
      </c>
    </row>
    <row r="5" spans="2:20" x14ac:dyDescent="0.25">
      <c r="B5" s="2">
        <v>794.82839999999999</v>
      </c>
      <c r="C5" s="2">
        <v>809.02470000000005</v>
      </c>
      <c r="D5" s="2">
        <v>800.53750000000002</v>
      </c>
      <c r="F5">
        <v>2</v>
      </c>
      <c r="G5" s="2"/>
      <c r="H5" s="2"/>
      <c r="I5" s="2"/>
      <c r="K5">
        <v>2</v>
      </c>
      <c r="L5" s="2"/>
      <c r="M5" s="2"/>
      <c r="N5" s="2"/>
      <c r="Q5">
        <v>2</v>
      </c>
      <c r="R5" s="2">
        <v>835.18140000000005</v>
      </c>
      <c r="S5" s="2">
        <v>863.57399999999996</v>
      </c>
      <c r="T5" s="2">
        <v>846.59950000000003</v>
      </c>
    </row>
    <row r="6" spans="2:20" x14ac:dyDescent="0.25">
      <c r="F6">
        <v>3</v>
      </c>
      <c r="G6" s="2"/>
      <c r="H6" s="2"/>
      <c r="I6" s="2"/>
      <c r="K6">
        <v>3</v>
      </c>
      <c r="L6" s="2"/>
      <c r="M6" s="2"/>
      <c r="N6" s="2"/>
      <c r="Q6">
        <v>3</v>
      </c>
      <c r="R6" s="2">
        <v>837127</v>
      </c>
      <c r="S6" s="2">
        <v>8690687</v>
      </c>
      <c r="T6" s="2">
        <v>8499724</v>
      </c>
    </row>
    <row r="7" spans="2:20" x14ac:dyDescent="0.25">
      <c r="F7">
        <v>4</v>
      </c>
      <c r="K7">
        <v>4</v>
      </c>
      <c r="Q7">
        <v>4</v>
      </c>
      <c r="R7" s="2">
        <v>838.04049999999995</v>
      </c>
      <c r="S7" s="2">
        <v>8735313</v>
      </c>
      <c r="T7" s="2">
        <v>8523132</v>
      </c>
    </row>
    <row r="8" spans="2:20" x14ac:dyDescent="0.25">
      <c r="B8" s="2"/>
      <c r="C8" s="2"/>
      <c r="F8">
        <v>5</v>
      </c>
      <c r="K8">
        <v>5</v>
      </c>
      <c r="Q8">
        <v>5</v>
      </c>
      <c r="R8" s="2">
        <v>811.95709999999997</v>
      </c>
      <c r="S8" s="2">
        <v>8509969</v>
      </c>
      <c r="T8" s="2">
        <v>827657</v>
      </c>
    </row>
    <row r="9" spans="2:20" x14ac:dyDescent="0.25">
      <c r="F9">
        <v>6</v>
      </c>
      <c r="K9">
        <v>6</v>
      </c>
      <c r="Q9">
        <v>7</v>
      </c>
      <c r="R9" s="2">
        <v>822.14</v>
      </c>
      <c r="S9" s="2">
        <v>868278</v>
      </c>
      <c r="T9" s="2">
        <v>8406944</v>
      </c>
    </row>
    <row r="10" spans="2:20" x14ac:dyDescent="0.25">
      <c r="Q10">
        <v>10</v>
      </c>
      <c r="R10" s="2">
        <v>805.97289999999998</v>
      </c>
      <c r="S10" s="2">
        <v>8627582</v>
      </c>
      <c r="T10" s="2">
        <v>8288092</v>
      </c>
    </row>
  </sheetData>
  <mergeCells count="4">
    <mergeCell ref="B3:D3"/>
    <mergeCell ref="G3:I3"/>
    <mergeCell ref="L3:N3"/>
    <mergeCell ref="R3:T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E184-D6A5-4907-9497-2796EC9B3B67}">
  <dimension ref="B2:T9"/>
  <sheetViews>
    <sheetView workbookViewId="0">
      <selection activeCell="D5" sqref="D5"/>
    </sheetView>
  </sheetViews>
  <sheetFormatPr defaultRowHeight="15" x14ac:dyDescent="0.25"/>
  <cols>
    <col min="2" max="2" width="13.42578125" customWidth="1"/>
    <col min="3" max="3" width="16.140625" customWidth="1"/>
    <col min="4" max="4" width="15" customWidth="1"/>
    <col min="7" max="7" width="12.140625" customWidth="1"/>
    <col min="8" max="8" width="20" customWidth="1"/>
    <col min="9" max="9" width="18.7109375" customWidth="1"/>
    <col min="12" max="12" width="16.140625" customWidth="1"/>
    <col min="13" max="13" width="19" customWidth="1"/>
    <col min="14" max="14" width="21.42578125" customWidth="1"/>
    <col min="18" max="18" width="17.140625" customWidth="1"/>
    <col min="19" max="19" width="15.28515625" customWidth="1"/>
    <col min="20" max="20" width="22.28515625" customWidth="1"/>
  </cols>
  <sheetData>
    <row r="2" spans="2:20" x14ac:dyDescent="0.25">
      <c r="B2" s="27" t="s">
        <v>3</v>
      </c>
      <c r="C2" s="27"/>
      <c r="D2" s="27"/>
      <c r="G2" s="27" t="s">
        <v>5</v>
      </c>
      <c r="H2" s="27"/>
      <c r="I2" s="27"/>
      <c r="L2" s="27" t="s">
        <v>7</v>
      </c>
      <c r="M2" s="27"/>
      <c r="N2" s="27"/>
      <c r="R2" s="27" t="s">
        <v>6</v>
      </c>
      <c r="S2" s="27"/>
      <c r="T2" s="27"/>
    </row>
    <row r="3" spans="2:20" x14ac:dyDescent="0.25">
      <c r="B3" t="s">
        <v>0</v>
      </c>
      <c r="C3" t="s">
        <v>1</v>
      </c>
      <c r="D3" t="s">
        <v>2</v>
      </c>
      <c r="F3" t="s">
        <v>4</v>
      </c>
      <c r="G3" t="s">
        <v>0</v>
      </c>
      <c r="H3" t="s">
        <v>1</v>
      </c>
      <c r="I3" t="s">
        <v>2</v>
      </c>
      <c r="K3" t="s">
        <v>4</v>
      </c>
      <c r="L3" t="s">
        <v>0</v>
      </c>
      <c r="M3" t="s">
        <v>1</v>
      </c>
      <c r="N3" t="s">
        <v>2</v>
      </c>
      <c r="Q3" t="s">
        <v>4</v>
      </c>
      <c r="R3" t="s">
        <v>0</v>
      </c>
      <c r="S3" t="s">
        <v>1</v>
      </c>
      <c r="T3" t="s">
        <v>2</v>
      </c>
    </row>
    <row r="4" spans="2:20" x14ac:dyDescent="0.25">
      <c r="B4" s="2">
        <v>412.12029999999999</v>
      </c>
      <c r="C4" s="2">
        <v>426.31659999999999</v>
      </c>
      <c r="D4" s="2">
        <v>417.82929999999999</v>
      </c>
      <c r="F4">
        <v>2</v>
      </c>
      <c r="G4" s="2"/>
      <c r="H4" s="2"/>
      <c r="I4" s="2"/>
      <c r="K4">
        <v>2</v>
      </c>
      <c r="L4" s="2"/>
      <c r="M4" s="2"/>
      <c r="N4" s="2"/>
      <c r="Q4">
        <v>2</v>
      </c>
      <c r="R4" s="2">
        <v>994.6223</v>
      </c>
      <c r="S4" s="2">
        <v>1023.015</v>
      </c>
      <c r="T4" s="2">
        <v>1006.04</v>
      </c>
    </row>
    <row r="5" spans="2:20" x14ac:dyDescent="0.25">
      <c r="F5">
        <v>3</v>
      </c>
      <c r="G5" s="2"/>
      <c r="H5" s="2"/>
      <c r="I5" s="2"/>
      <c r="K5">
        <v>3</v>
      </c>
      <c r="L5" s="2"/>
      <c r="M5" s="2"/>
      <c r="N5" s="2"/>
      <c r="Q5">
        <v>3</v>
      </c>
      <c r="R5" s="2">
        <v>995.34630000000004</v>
      </c>
      <c r="S5" s="2">
        <v>1027.288</v>
      </c>
      <c r="T5" s="2">
        <v>1008.192</v>
      </c>
    </row>
    <row r="6" spans="2:20" x14ac:dyDescent="0.25">
      <c r="F6">
        <v>4</v>
      </c>
      <c r="K6">
        <v>4</v>
      </c>
      <c r="Q6">
        <v>5</v>
      </c>
      <c r="R6" s="2">
        <v>998.44979999999998</v>
      </c>
      <c r="S6" s="2">
        <v>1037.49</v>
      </c>
      <c r="T6" s="2">
        <v>1014.15</v>
      </c>
    </row>
    <row r="7" spans="2:20" x14ac:dyDescent="0.25">
      <c r="B7" s="2"/>
      <c r="C7" s="2"/>
      <c r="F7">
        <v>5</v>
      </c>
      <c r="K7">
        <v>5</v>
      </c>
      <c r="Q7">
        <v>7</v>
      </c>
      <c r="R7" s="2">
        <v>996.6848</v>
      </c>
      <c r="S7" s="2">
        <v>1042.8230000000001</v>
      </c>
      <c r="T7" s="2">
        <v>1015.239</v>
      </c>
    </row>
    <row r="8" spans="2:20" x14ac:dyDescent="0.25">
      <c r="F8">
        <v>6</v>
      </c>
      <c r="K8">
        <v>6</v>
      </c>
      <c r="Q8">
        <v>9</v>
      </c>
      <c r="R8" s="2">
        <v>1003.735</v>
      </c>
      <c r="S8" s="2">
        <v>1056.972</v>
      </c>
      <c r="T8" s="2">
        <v>1025.144</v>
      </c>
    </row>
    <row r="9" spans="2:20" x14ac:dyDescent="0.25">
      <c r="Q9">
        <v>10</v>
      </c>
      <c r="R9" s="2">
        <v>997.56050000000005</v>
      </c>
      <c r="S9" s="2">
        <v>1054.346</v>
      </c>
      <c r="T9" s="2">
        <v>1020.397</v>
      </c>
    </row>
  </sheetData>
  <mergeCells count="4">
    <mergeCell ref="B2:D2"/>
    <mergeCell ref="G2:I2"/>
    <mergeCell ref="L2:N2"/>
    <mergeCell ref="R2:T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breast_cancer</vt:lpstr>
      <vt:lpstr>smoke_cessation_Bannerger2009</vt:lpstr>
      <vt:lpstr>hemo.icens</vt:lpstr>
      <vt:lpstr>hiv</vt:lpstr>
      <vt:lpstr>resultado final</vt:lpstr>
      <vt:lpstr>aneurysm</vt:lpstr>
      <vt:lpstr>aidscohort.y</vt:lpstr>
      <vt:lpstr>aidscohort.z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NetoDavi</dc:creator>
  <cp:lastModifiedBy>NetoDavi</cp:lastModifiedBy>
  <dcterms:created xsi:type="dcterms:W3CDTF">2023-06-03T23:40:46Z</dcterms:created>
  <dcterms:modified xsi:type="dcterms:W3CDTF">2023-06-22T00:28:20Z</dcterms:modified>
</cp:coreProperties>
</file>