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Test\cc-m4-coursematerial\Internal\"/>
    </mc:Choice>
  </mc:AlternateContent>
  <bookViews>
    <workbookView xWindow="12555" yWindow="5700" windowWidth="37545" windowHeight="20220" activeTab="4"/>
  </bookViews>
  <sheets>
    <sheet name="Day1" sheetId="4" r:id="rId1"/>
    <sheet name="Day1_org" sheetId="1" r:id="rId2"/>
    <sheet name="Day2" sheetId="2" r:id="rId3"/>
    <sheet name="Day2_org" sheetId="5" r:id="rId4"/>
    <sheet name="Day3" sheetId="7" r:id="rId5"/>
    <sheet name="Day3_old" sheetId="3" r:id="rId6"/>
    <sheet name="Day3_org" sheetId="6" r:id="rId7"/>
  </sheets>
  <definedNames>
    <definedName name="_xlnm._FilterDatabase" localSheetId="0" hidden="1">'Day1'!$B$12:$N$26</definedName>
    <definedName name="_xlnm._FilterDatabase" localSheetId="1" hidden="1">Day1_org!$B$12:$N$30</definedName>
    <definedName name="_xlnm.Print_Area" localSheetId="0">'Day1'!$F$1:$R$41</definedName>
    <definedName name="_xlnm.Print_Area" localSheetId="1">Day1_org!$F$1:$R$45</definedName>
    <definedName name="_xlnm.Print_Area" localSheetId="2">'Day2'!$F$1:$R$46</definedName>
    <definedName name="_xlnm.Print_Area" localSheetId="3">Day2_org!$F$1:$R$45</definedName>
    <definedName name="_xlnm.Print_Area" localSheetId="4">'Day3'!$F$1:$R$43</definedName>
    <definedName name="_xlnm.Print_Area" localSheetId="5">Day3_old!$F$1:$R$43</definedName>
    <definedName name="_xlnm.Print_Area" localSheetId="6">Day3_org!$F$1:$R$41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7" l="1"/>
  <c r="B21" i="7"/>
  <c r="B22" i="7"/>
  <c r="B23" i="7"/>
  <c r="B24" i="7"/>
  <c r="B25" i="7"/>
  <c r="B26" i="7"/>
  <c r="B27" i="7"/>
  <c r="B28" i="7"/>
  <c r="B14" i="7"/>
  <c r="B15" i="7"/>
  <c r="B16" i="7"/>
  <c r="B17" i="7"/>
  <c r="B18" i="7"/>
  <c r="B19" i="7"/>
  <c r="F13" i="7"/>
  <c r="F14" i="7"/>
  <c r="C13" i="7"/>
  <c r="D13" i="7"/>
  <c r="C14" i="7"/>
  <c r="D14" i="7"/>
  <c r="C15" i="7"/>
  <c r="D15" i="7"/>
  <c r="F16" i="7"/>
  <c r="D16" i="7"/>
  <c r="F17" i="7"/>
  <c r="C17" i="7"/>
  <c r="D17" i="7"/>
  <c r="C18" i="7"/>
  <c r="D18" i="7"/>
  <c r="C19" i="7"/>
  <c r="D19" i="7"/>
  <c r="F20" i="7"/>
  <c r="D20" i="7"/>
  <c r="F21" i="7"/>
  <c r="C21" i="7"/>
  <c r="D21" i="7"/>
  <c r="F22" i="7"/>
  <c r="C22" i="7"/>
  <c r="D22" i="7"/>
  <c r="F23" i="7"/>
  <c r="C23" i="7"/>
  <c r="D23" i="7"/>
  <c r="F24" i="7"/>
  <c r="C24" i="7"/>
  <c r="D24" i="7"/>
  <c r="F25" i="7"/>
  <c r="C25" i="7"/>
  <c r="D25" i="7"/>
  <c r="F26" i="7"/>
  <c r="C26" i="7"/>
  <c r="D26" i="7"/>
  <c r="F27" i="7"/>
  <c r="C27" i="7"/>
  <c r="D27" i="7"/>
  <c r="F28" i="7"/>
  <c r="C28" i="7"/>
  <c r="D28" i="7"/>
  <c r="O29" i="7"/>
  <c r="E29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17" i="7"/>
  <c r="Q17" i="7"/>
  <c r="P18" i="7"/>
  <c r="Q18" i="7"/>
  <c r="P13" i="7"/>
  <c r="Q13" i="7"/>
  <c r="M3" i="7"/>
  <c r="F13" i="3"/>
  <c r="F14" i="3"/>
  <c r="F15" i="3"/>
  <c r="F16" i="3"/>
  <c r="C13" i="3"/>
  <c r="D13" i="3"/>
  <c r="C14" i="3"/>
  <c r="D14" i="3"/>
  <c r="C15" i="3"/>
  <c r="D15" i="3"/>
  <c r="C16" i="3"/>
  <c r="D16" i="3"/>
  <c r="C17" i="3"/>
  <c r="D17" i="3"/>
  <c r="C18" i="3"/>
  <c r="D18" i="3"/>
  <c r="F19" i="3"/>
  <c r="D19" i="3"/>
  <c r="F20" i="3"/>
  <c r="C20" i="3"/>
  <c r="D20" i="3"/>
  <c r="F21" i="3"/>
  <c r="C21" i="3"/>
  <c r="D21" i="3"/>
  <c r="F22" i="3"/>
  <c r="C22" i="3"/>
  <c r="D22" i="3"/>
  <c r="F23" i="3"/>
  <c r="C23" i="3"/>
  <c r="D23" i="3"/>
  <c r="F24" i="3"/>
  <c r="C24" i="3"/>
  <c r="D24" i="3"/>
  <c r="F25" i="3"/>
  <c r="C25" i="3"/>
  <c r="D25" i="3"/>
  <c r="F26" i="3"/>
  <c r="C26" i="3"/>
  <c r="D26" i="3"/>
  <c r="F27" i="3"/>
  <c r="C27" i="3"/>
  <c r="D27" i="3"/>
  <c r="F28" i="3"/>
  <c r="C28" i="3"/>
  <c r="D28" i="3"/>
  <c r="B16" i="3"/>
  <c r="B17" i="3"/>
  <c r="B19" i="3"/>
  <c r="B20" i="3"/>
  <c r="B21" i="3"/>
  <c r="B22" i="3"/>
  <c r="B23" i="3"/>
  <c r="B24" i="3"/>
  <c r="B25" i="3"/>
  <c r="B26" i="3"/>
  <c r="B27" i="3"/>
  <c r="B28" i="3"/>
  <c r="B14" i="3"/>
  <c r="B15" i="4"/>
  <c r="B16" i="4"/>
  <c r="B17" i="4"/>
  <c r="B18" i="4"/>
  <c r="B19" i="4"/>
  <c r="B20" i="4"/>
  <c r="B21" i="4"/>
  <c r="B22" i="4"/>
  <c r="B23" i="4"/>
  <c r="B24" i="4"/>
  <c r="B25" i="4"/>
  <c r="B26" i="4"/>
  <c r="B14" i="4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F21" i="2"/>
  <c r="F22" i="2"/>
  <c r="F23" i="2"/>
  <c r="F24" i="2"/>
  <c r="F25" i="2"/>
  <c r="F26" i="2"/>
  <c r="F27" i="2"/>
  <c r="F28" i="2"/>
  <c r="F29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F30" i="2"/>
  <c r="C30" i="2"/>
  <c r="D30" i="2"/>
  <c r="B14" i="2"/>
  <c r="B15" i="2"/>
  <c r="B16" i="2"/>
  <c r="B17" i="2"/>
  <c r="B18" i="2"/>
  <c r="F13" i="2"/>
  <c r="F14" i="2"/>
  <c r="F15" i="2"/>
  <c r="F16" i="2"/>
  <c r="F17" i="2"/>
  <c r="F18" i="2"/>
  <c r="C13" i="2"/>
  <c r="D13" i="2"/>
  <c r="C14" i="2"/>
  <c r="D14" i="2"/>
  <c r="C15" i="2"/>
  <c r="D15" i="2"/>
  <c r="C16" i="2"/>
  <c r="D16" i="2"/>
  <c r="C17" i="2"/>
  <c r="D17" i="2"/>
  <c r="C18" i="2"/>
  <c r="D18" i="2"/>
  <c r="F19" i="2"/>
  <c r="C19" i="2"/>
  <c r="D19" i="2"/>
  <c r="C20" i="2"/>
  <c r="D20" i="2"/>
  <c r="P13" i="3"/>
  <c r="Q13" i="3"/>
  <c r="P16" i="3"/>
  <c r="Q16" i="3"/>
  <c r="P17" i="3"/>
  <c r="Q17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O27" i="6"/>
  <c r="E27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M3" i="6"/>
  <c r="O31" i="5"/>
  <c r="E31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M3" i="5"/>
  <c r="O27" i="4"/>
  <c r="E27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P20" i="4"/>
  <c r="Q20" i="4"/>
  <c r="P21" i="4"/>
  <c r="Q21" i="4"/>
  <c r="P22" i="4"/>
  <c r="Q22" i="4"/>
  <c r="P23" i="4"/>
  <c r="Q23" i="4"/>
  <c r="P24" i="4"/>
  <c r="Q24" i="4"/>
  <c r="P25" i="4"/>
  <c r="Q25" i="4"/>
  <c r="M3" i="4"/>
  <c r="O29" i="3"/>
  <c r="E29" i="3"/>
  <c r="M3" i="3"/>
  <c r="O32" i="2"/>
  <c r="E32" i="2"/>
  <c r="M3" i="2"/>
  <c r="P13" i="2"/>
  <c r="Q13" i="2"/>
  <c r="P23" i="2"/>
  <c r="Q23" i="2"/>
  <c r="E31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O31" i="1"/>
  <c r="F13" i="1"/>
  <c r="P13" i="1"/>
  <c r="Q13" i="1"/>
  <c r="M3" i="1"/>
  <c r="P24" i="2"/>
  <c r="Q24" i="2"/>
  <c r="C13" i="1"/>
  <c r="D13" i="1"/>
  <c r="F14" i="1"/>
  <c r="P25" i="2"/>
  <c r="Q25" i="2"/>
  <c r="C14" i="1"/>
  <c r="D14" i="1"/>
  <c r="F15" i="1"/>
  <c r="P14" i="1"/>
  <c r="P26" i="2"/>
  <c r="Q26" i="2"/>
  <c r="C15" i="1"/>
  <c r="D15" i="1"/>
  <c r="Q14" i="1"/>
  <c r="P15" i="1"/>
  <c r="F16" i="1"/>
  <c r="C16" i="1"/>
  <c r="D16" i="1"/>
  <c r="Q15" i="1"/>
  <c r="P16" i="1"/>
  <c r="F17" i="1"/>
  <c r="C17" i="1"/>
  <c r="D17" i="1"/>
  <c r="Q16" i="1"/>
  <c r="P17" i="1"/>
  <c r="F18" i="1"/>
  <c r="P27" i="2"/>
  <c r="Q27" i="2"/>
  <c r="C18" i="1"/>
  <c r="D18" i="1"/>
  <c r="F19" i="1"/>
  <c r="Q17" i="1"/>
  <c r="P18" i="1"/>
  <c r="P28" i="2"/>
  <c r="Q28" i="2"/>
  <c r="C19" i="1"/>
  <c r="D19" i="1"/>
  <c r="F20" i="1"/>
  <c r="Q18" i="1"/>
  <c r="P19" i="1"/>
  <c r="C20" i="1"/>
  <c r="D20" i="1"/>
  <c r="F21" i="1"/>
  <c r="Q19" i="1"/>
  <c r="P20" i="1"/>
  <c r="C21" i="1"/>
  <c r="D21" i="1"/>
  <c r="F22" i="1"/>
  <c r="Q20" i="1"/>
  <c r="P21" i="1"/>
  <c r="C22" i="1"/>
  <c r="D22" i="1"/>
  <c r="Q21" i="1"/>
  <c r="P22" i="1"/>
  <c r="F23" i="1"/>
  <c r="C23" i="1"/>
  <c r="D23" i="1"/>
  <c r="Q22" i="1"/>
  <c r="P23" i="1"/>
  <c r="F24" i="1"/>
  <c r="C24" i="1"/>
  <c r="D24" i="1"/>
  <c r="Q23" i="1"/>
  <c r="P24" i="1"/>
  <c r="F25" i="1"/>
  <c r="P28" i="3"/>
  <c r="Q28" i="3"/>
  <c r="C25" i="1"/>
  <c r="D25" i="1"/>
  <c r="F26" i="1"/>
  <c r="Q24" i="1"/>
  <c r="P25" i="1"/>
  <c r="C26" i="1"/>
  <c r="D26" i="1"/>
  <c r="C27" i="1"/>
  <c r="D27" i="1"/>
  <c r="F28" i="1"/>
  <c r="D28" i="1"/>
  <c r="Q25" i="1"/>
  <c r="P26" i="1"/>
  <c r="F29" i="1"/>
  <c r="C29" i="1"/>
  <c r="D29" i="1"/>
  <c r="F31" i="2"/>
  <c r="Q26" i="1"/>
  <c r="P28" i="1"/>
  <c r="F30" i="1"/>
  <c r="C30" i="1"/>
  <c r="D30" i="1"/>
  <c r="C31" i="2"/>
  <c r="D31" i="2"/>
  <c r="Q28" i="1"/>
</calcChain>
</file>

<file path=xl/sharedStrings.xml><?xml version="1.0" encoding="utf-8"?>
<sst xmlns="http://schemas.openxmlformats.org/spreadsheetml/2006/main" count="305" uniqueCount="97">
  <si>
    <t>Meeting Information:</t>
  </si>
  <si>
    <t>Date</t>
  </si>
  <si>
    <t>Organizer</t>
  </si>
  <si>
    <t>[Enter Location]</t>
  </si>
  <si>
    <t>[Enter Name]</t>
  </si>
  <si>
    <t>Start</t>
  </si>
  <si>
    <t>End</t>
  </si>
  <si>
    <t>Duration</t>
  </si>
  <si>
    <t>Location</t>
  </si>
  <si>
    <t>Topic</t>
  </si>
  <si>
    <t>Presenter</t>
  </si>
  <si>
    <t>Ralf</t>
  </si>
  <si>
    <t>Stop</t>
  </si>
  <si>
    <t>Comment</t>
  </si>
  <si>
    <t>Ralf, Jens</t>
  </si>
  <si>
    <t>Break</t>
  </si>
  <si>
    <t>Lunch</t>
  </si>
  <si>
    <t>Wrap Up day 1</t>
  </si>
  <si>
    <t>Canary Overview + Demo</t>
  </si>
  <si>
    <t>Quality Metrics</t>
  </si>
  <si>
    <t>Microservices and CD</t>
  </si>
  <si>
    <t>Infrastructure as Code</t>
  </si>
  <si>
    <t>Wrap up day 2</t>
  </si>
  <si>
    <t>Monitoring Overview + Demo</t>
  </si>
  <si>
    <t>ELK, Kibana Overview</t>
  </si>
  <si>
    <t>Availability Services Demo</t>
  </si>
  <si>
    <t>CI-connect Demo</t>
  </si>
  <si>
    <t xml:space="preserve">Ralf, Jens </t>
  </si>
  <si>
    <t>Ralf, Thomas</t>
  </si>
  <si>
    <t>Jens, Zheng</t>
  </si>
  <si>
    <t>Christain</t>
  </si>
  <si>
    <t>All</t>
  </si>
  <si>
    <t>Thomas</t>
  </si>
  <si>
    <t>Zheng</t>
  </si>
  <si>
    <t>Zheng, Ralf</t>
  </si>
  <si>
    <t>Christian</t>
  </si>
  <si>
    <t>Alex</t>
  </si>
  <si>
    <t>Cloud Curriculum, CD &amp; DevOps - Day 1</t>
  </si>
  <si>
    <t>Cloud Curriculum, CD &amp; DevOps - Day 2</t>
  </si>
  <si>
    <t>Cloud Curriculum, CD &amp; DevOps - Day 3</t>
  </si>
  <si>
    <t>Summary of the day</t>
  </si>
  <si>
    <t>Ralf, All</t>
  </si>
  <si>
    <t>Blue/ Green Deployment Overview + Demo</t>
  </si>
  <si>
    <t>Exercise 11 (Environment yml + Ruby)</t>
  </si>
  <si>
    <t>Exercise 10 ()</t>
  </si>
  <si>
    <t>Exercise 9 ()</t>
  </si>
  <si>
    <t>Exercise 8.1 + 8.2 ()</t>
  </si>
  <si>
    <t>Exercise 12 (Uptime Monitor)</t>
  </si>
  <si>
    <t>Exercise 13.1 (Kibana Dashboards)</t>
  </si>
  <si>
    <t>Exercise 13.2 (Analysis in Kibana)</t>
  </si>
  <si>
    <t>Scaling microservices in CF</t>
  </si>
  <si>
    <t>CI Exercises 1-4</t>
  </si>
  <si>
    <t xml:space="preserve"> Introduction + Expectations</t>
  </si>
  <si>
    <t xml:space="preserve"> Overview Continuous Delivery</t>
  </si>
  <si>
    <t xml:space="preserve"> Overview + Demo CC Continuous Deployment Pipeline</t>
  </si>
  <si>
    <t xml:space="preserve"> Break</t>
  </si>
  <si>
    <t xml:space="preserve"> Overview Jenkins, Maven, etc. (+ Demo)</t>
  </si>
  <si>
    <t xml:space="preserve"> Exercise 2 (Initial steps, Jenkins) + 3 (Commit stage)</t>
  </si>
  <si>
    <t xml:space="preserve"> Lunch</t>
  </si>
  <si>
    <t xml:space="preserve"> Overview Cloud Foundry, Test Strategy, System tests</t>
  </si>
  <si>
    <t xml:space="preserve"> Exercise 4.1 + 4.2 (Integration stage)</t>
  </si>
  <si>
    <t xml:space="preserve"> CD Pipeline start triggers , Polling vs Push</t>
  </si>
  <si>
    <t xml:space="preserve"> Exercise 5 (Automate Pipeline)</t>
  </si>
  <si>
    <t xml:space="preserve"> Automated versioning</t>
  </si>
  <si>
    <t xml:space="preserve"> Exercise 6 (Automated versioning)</t>
  </si>
  <si>
    <t xml:space="preserve"> CD Pipeline Execution, Automated vs manual release</t>
  </si>
  <si>
    <t xml:space="preserve"> Exercise 7.1 + 7.2 (Acceptance stage)</t>
  </si>
  <si>
    <t xml:space="preserve"> Summary of the day</t>
  </si>
  <si>
    <t>CD Pipeline Visualization + Dashboards</t>
  </si>
  <si>
    <t>Automate CD Pipeline + Ruby Framework</t>
  </si>
  <si>
    <t>Exercise 1 (Monsoon incl. Introduction)</t>
  </si>
  <si>
    <t>Q &amp; A, Summary course</t>
  </si>
  <si>
    <t>CI Exercises 1-4, extended</t>
  </si>
  <si>
    <t>15 min only ?</t>
  </si>
  <si>
    <t>really 1 hour ?</t>
  </si>
  <si>
    <t xml:space="preserve"> Leftover Exercise 6 (Automated versioning)</t>
  </si>
  <si>
    <t xml:space="preserve"> Blue/ Green Deployment Overview + Demo</t>
  </si>
  <si>
    <t xml:space="preserve"> Canary Overview + Demo</t>
  </si>
  <si>
    <t xml:space="preserve"> Quality Metrics</t>
  </si>
  <si>
    <t xml:space="preserve"> Exercise 9 ()</t>
  </si>
  <si>
    <t xml:space="preserve"> CD Pipeline Visualization + Dashboards</t>
  </si>
  <si>
    <t xml:space="preserve"> Exercise 10 ()</t>
  </si>
  <si>
    <t>45 mins ?</t>
  </si>
  <si>
    <r>
      <t xml:space="preserve">Infrastructure as Code </t>
    </r>
    <r>
      <rPr>
        <sz val="9"/>
        <color theme="1"/>
        <rFont val="Arial"/>
        <family val="2"/>
      </rPr>
      <t>(incl. Ruby FW, Pipeline Automation)</t>
    </r>
  </si>
  <si>
    <t>Exercise 1 (Monsoon) - part 1</t>
  </si>
  <si>
    <t>Exercise 1 (Monsoon) - part 2</t>
  </si>
  <si>
    <t>Exercise 11 (Cloud Foundry)</t>
  </si>
  <si>
    <t xml:space="preserve"> Exercise 7.1 (Acceptance stage) - no 7.2 (Upload Nexus)</t>
  </si>
  <si>
    <t xml:space="preserve"> Exercise 8.2 (Deploy production) - no 8.1 (Download from Nexus)</t>
  </si>
  <si>
    <t>Ralf, Zeng?</t>
  </si>
  <si>
    <r>
      <t xml:space="preserve"> Infrastructure as Code </t>
    </r>
    <r>
      <rPr>
        <sz val="9"/>
        <color theme="1"/>
        <rFont val="Arial"/>
        <family val="2"/>
      </rPr>
      <t>(incl. Ruby FW, Pipeline Automation)</t>
    </r>
  </si>
  <si>
    <t>Ralf, Jens ?</t>
  </si>
  <si>
    <t>CD and Microservices</t>
  </si>
  <si>
    <t xml:space="preserve"> Exercise 10 (Dashboard, Trafficlight)</t>
  </si>
  <si>
    <t xml:space="preserve"> Exercise 11 (Cloud Foundry)</t>
  </si>
  <si>
    <t>Jens, Thomas</t>
  </si>
  <si>
    <t xml:space="preserve"> Exercise 1 (Monsoon)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</si>
</sst>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8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CED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0" borderId="1" xfId="0" applyBorder="1"/>
    <xf numFmtId="14" fontId="0" fillId="0" borderId="2" xfId="0" applyNumberFormat="1" applyBorder="1" applyAlignment="1">
      <alignment horizontal="center"/>
    </xf>
    <xf numFmtId="0" fontId="0" fillId="0" borderId="0" xfId="0" applyFill="1"/>
    <xf numFmtId="0" fontId="2" fillId="3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1" fillId="0" borderId="0" xfId="0" applyFont="1" applyAlignment="1">
      <alignment horizont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1" fontId="0" fillId="2" borderId="2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left"/>
    </xf>
    <xf numFmtId="0" fontId="3" fillId="0" borderId="10" xfId="0" applyFont="1" applyBorder="1" applyAlignment="1">
      <alignment horizontal="left" vertical="center"/>
    </xf>
    <xf numFmtId="21" fontId="3" fillId="2" borderId="4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0" xfId="0" applyFont="1" applyFill="1"/>
    <xf numFmtId="164" fontId="3" fillId="5" borderId="10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4" borderId="13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21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14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showGridLines="0" topLeftCell="A7" workbookViewId="0">
      <selection activeCell="X26" sqref="X26"/>
    </sheetView>
  </sheetViews>
  <sheetFormatPr defaultColWidth="12" defaultRowHeight="12" outlineLevelCol="1" x14ac:dyDescent="0.2"/>
  <cols>
    <col min="2" max="2" width="5.33203125" customWidth="1"/>
    <col min="5" max="5" width="10" customWidth="1"/>
    <col min="6" max="6" width="11.33203125" hidden="1" customWidth="1"/>
    <col min="7" max="8" width="11.33203125" customWidth="1"/>
    <col min="9" max="9" width="2.33203125" customWidth="1"/>
    <col min="10" max="10" width="11.33203125" customWidth="1"/>
    <col min="11" max="11" width="35.1640625" customWidth="1"/>
    <col min="12" max="12" width="11.33203125" customWidth="1"/>
    <col min="13" max="13" width="2.33203125" customWidth="1"/>
    <col min="14" max="14" width="22.33203125" customWidth="1"/>
    <col min="15" max="15" width="13" hidden="1" customWidth="1" outlineLevel="1"/>
    <col min="16" max="17" width="11.33203125" hidden="1" customWidth="1" outlineLevel="1"/>
    <col min="18" max="18" width="0.6640625" hidden="1" customWidth="1" outlineLevel="1"/>
    <col min="19" max="19" width="9.33203125" customWidth="1" collapsed="1"/>
    <col min="20" max="256" width="9.33203125" customWidth="1"/>
  </cols>
  <sheetData>
    <row r="1" spans="2:18" s="2" customFormat="1" ht="15.75" thickBot="1" x14ac:dyDescent="0.3">
      <c r="F1" s="6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2:18" x14ac:dyDescent="0.2">
      <c r="F2" s="59" t="s">
        <v>8</v>
      </c>
      <c r="G2" s="59"/>
      <c r="H2" s="59"/>
      <c r="I2" s="59"/>
      <c r="J2" s="39" t="s">
        <v>1</v>
      </c>
      <c r="K2" s="39" t="s">
        <v>5</v>
      </c>
      <c r="L2" s="39" t="s">
        <v>6</v>
      </c>
      <c r="M2" s="60" t="s">
        <v>7</v>
      </c>
      <c r="N2" s="60"/>
      <c r="O2" s="60"/>
      <c r="P2" s="59" t="s">
        <v>2</v>
      </c>
      <c r="Q2" s="59"/>
      <c r="R2" s="59"/>
    </row>
    <row r="3" spans="2:18" x14ac:dyDescent="0.2">
      <c r="F3" s="61" t="s">
        <v>3</v>
      </c>
      <c r="G3" s="61"/>
      <c r="H3" s="61"/>
      <c r="I3" s="61"/>
      <c r="J3" s="4">
        <v>42409</v>
      </c>
      <c r="K3" s="12">
        <v>0.375</v>
      </c>
      <c r="L3" s="12">
        <v>0.70833333333333337</v>
      </c>
      <c r="M3" s="62">
        <f>L3-K3</f>
        <v>0.33333333333333337</v>
      </c>
      <c r="N3" s="62"/>
      <c r="O3" s="62"/>
      <c r="P3" s="61" t="s">
        <v>4</v>
      </c>
      <c r="Q3" s="61"/>
      <c r="R3" s="61"/>
    </row>
    <row r="4" spans="2:18" s="5" customFormat="1" x14ac:dyDescent="0.2">
      <c r="F4" s="13"/>
      <c r="G4" s="13"/>
      <c r="H4" s="13"/>
      <c r="I4" s="13"/>
      <c r="J4" s="14"/>
      <c r="K4" s="15"/>
      <c r="L4" s="15"/>
      <c r="M4" s="16"/>
      <c r="N4" s="16"/>
      <c r="O4" s="16"/>
      <c r="P4" s="13"/>
      <c r="Q4" s="13"/>
      <c r="R4" s="13"/>
    </row>
    <row r="5" spans="2:18" s="5" customFormat="1" x14ac:dyDescent="0.2">
      <c r="F5" s="13"/>
      <c r="G5" s="13"/>
      <c r="H5" s="13"/>
      <c r="I5" s="13"/>
      <c r="J5" s="14"/>
      <c r="K5" s="15"/>
      <c r="L5" s="15"/>
      <c r="M5" s="16"/>
      <c r="N5" s="16"/>
      <c r="O5" s="16"/>
      <c r="P5" s="13"/>
      <c r="Q5" s="13"/>
      <c r="R5" s="13"/>
    </row>
    <row r="6" spans="2:18" s="5" customFormat="1" x14ac:dyDescent="0.2">
      <c r="F6" s="13"/>
      <c r="G6" s="13"/>
      <c r="H6" s="13"/>
      <c r="I6" s="13"/>
      <c r="J6" s="14"/>
      <c r="K6" s="15"/>
      <c r="L6" s="15"/>
      <c r="M6" s="16"/>
      <c r="N6" s="16"/>
      <c r="O6" s="16"/>
      <c r="P6" s="13"/>
      <c r="Q6" s="13"/>
      <c r="R6" s="13"/>
    </row>
    <row r="7" spans="2:18" s="5" customFormat="1" x14ac:dyDescent="0.2">
      <c r="F7" s="13"/>
      <c r="G7" s="13"/>
      <c r="H7" s="13"/>
      <c r="I7" s="13"/>
      <c r="J7" s="14"/>
      <c r="K7" s="15"/>
      <c r="L7" s="15"/>
      <c r="M7" s="16"/>
      <c r="N7" s="16"/>
      <c r="O7" s="16"/>
      <c r="P7" s="13"/>
      <c r="Q7" s="13"/>
      <c r="R7" s="13"/>
    </row>
    <row r="8" spans="2:18" s="5" customFormat="1" x14ac:dyDescent="0.2">
      <c r="F8" s="13"/>
      <c r="G8" s="13"/>
      <c r="H8" s="13"/>
      <c r="I8" s="13"/>
      <c r="J8" s="14"/>
      <c r="K8" s="15"/>
      <c r="L8" s="15"/>
      <c r="M8" s="16"/>
      <c r="N8" s="16"/>
      <c r="O8" s="16"/>
      <c r="P8" s="13"/>
      <c r="Q8" s="13"/>
      <c r="R8" s="13"/>
    </row>
    <row r="9" spans="2:18" s="5" customFormat="1" ht="20.25" x14ac:dyDescent="0.3">
      <c r="B9" s="31" t="s">
        <v>37</v>
      </c>
      <c r="F9" s="13"/>
      <c r="G9" s="13"/>
      <c r="H9" s="13"/>
      <c r="I9" s="13"/>
      <c r="J9" s="14"/>
      <c r="K9" s="15"/>
      <c r="L9" s="15"/>
      <c r="M9" s="16"/>
      <c r="N9" s="16"/>
      <c r="O9" s="16"/>
      <c r="P9" s="13"/>
      <c r="Q9" s="13"/>
      <c r="R9" s="13"/>
    </row>
    <row r="10" spans="2:18" s="5" customFormat="1" x14ac:dyDescent="0.2">
      <c r="F10" s="13"/>
      <c r="G10" s="13"/>
      <c r="H10" s="13"/>
      <c r="I10" s="13"/>
      <c r="J10" s="14"/>
      <c r="K10" s="15"/>
      <c r="L10" s="15"/>
      <c r="M10" s="16"/>
      <c r="N10" s="16"/>
      <c r="O10" s="16"/>
      <c r="P10" s="13"/>
      <c r="Q10" s="13"/>
      <c r="R10" s="13"/>
    </row>
    <row r="11" spans="2:18" s="5" customFormat="1" ht="12.75" thickBot="1" x14ac:dyDescent="0.25">
      <c r="F11" s="13"/>
      <c r="G11" s="13"/>
      <c r="H11" s="13"/>
      <c r="I11" s="13"/>
      <c r="J11" s="14"/>
      <c r="K11" s="15"/>
      <c r="L11" s="15"/>
      <c r="M11" s="16"/>
      <c r="N11" s="16"/>
      <c r="O11" s="16"/>
      <c r="P11" s="13"/>
      <c r="Q11" s="13"/>
      <c r="R11" s="13"/>
    </row>
    <row r="12" spans="2:18" ht="21.75" customHeight="1" thickBot="1" x14ac:dyDescent="0.25">
      <c r="B12" s="21"/>
      <c r="C12" s="22" t="s">
        <v>5</v>
      </c>
      <c r="D12" s="22" t="s">
        <v>12</v>
      </c>
      <c r="E12" s="22" t="s">
        <v>7</v>
      </c>
      <c r="F12" s="56" t="s">
        <v>9</v>
      </c>
      <c r="G12" s="57"/>
      <c r="H12" s="57"/>
      <c r="I12" s="57"/>
      <c r="J12" s="57"/>
      <c r="K12" s="58"/>
      <c r="L12" s="56" t="s">
        <v>10</v>
      </c>
      <c r="M12" s="58"/>
      <c r="N12" s="22" t="s">
        <v>13</v>
      </c>
      <c r="O12" s="39" t="s">
        <v>7</v>
      </c>
      <c r="P12" s="39" t="s">
        <v>5</v>
      </c>
      <c r="Q12" s="39" t="s">
        <v>6</v>
      </c>
    </row>
    <row r="13" spans="2:18" ht="24" customHeight="1" thickBot="1" x14ac:dyDescent="0.25">
      <c r="B13" s="20">
        <v>1</v>
      </c>
      <c r="C13" s="25">
        <f ca="1">IF(E13="Select","",IF(AND(F13=1,E13&lt;&gt;"Select"),$K$3,OFFSET(C13,-1,1)))</f>
        <v>0.375</v>
      </c>
      <c r="D13" s="25">
        <f ca="1">IF(ISERROR(E13+C13),"",E13+C13)</f>
        <v>0.40625</v>
      </c>
      <c r="E13" s="19">
        <v>3.125E-2</v>
      </c>
      <c r="F13" s="23">
        <f t="shared" ref="F13:F26" ca="1" si="0">ROW()-ROW(OFFSET(F13,-1,))+IF(ISERROR(OFFSET(F13,-1,)*1),0,OFFSET(F13,-1,))</f>
        <v>1</v>
      </c>
      <c r="G13" s="51" t="s">
        <v>52</v>
      </c>
      <c r="H13" s="52"/>
      <c r="I13" s="52"/>
      <c r="J13" s="52"/>
      <c r="K13" s="53"/>
      <c r="L13" s="54" t="s">
        <v>14</v>
      </c>
      <c r="M13" s="55"/>
      <c r="N13" s="23"/>
      <c r="O13" s="18">
        <v>2.0833333333333332E-2</v>
      </c>
      <c r="P13" s="10">
        <f t="shared" ref="P13:P25" ca="1" si="1">IF(O13="Select","",IF(AND(F13=1,O13&lt;&gt;"Select"),$K$3,OFFSET(P13,-1,1)))</f>
        <v>0.375</v>
      </c>
      <c r="Q13" s="11">
        <f t="shared" ref="Q13:Q25" ca="1" si="2">IF(ISERROR(O13+P13),"",O13+P13)</f>
        <v>0.39583333333333331</v>
      </c>
      <c r="R13" s="3"/>
    </row>
    <row r="14" spans="2:18" ht="24" customHeight="1" thickBot="1" x14ac:dyDescent="0.25">
      <c r="B14" s="20">
        <f>B13+1</f>
        <v>2</v>
      </c>
      <c r="C14" s="25">
        <f t="shared" ref="C14:C25" ca="1" si="3">IF(E14="Select","",IF(AND(F14=1,E14&lt;&gt;"Select"),$K$3,OFFSET(C14,-1,1)))</f>
        <v>0.40625</v>
      </c>
      <c r="D14" s="25">
        <f t="shared" ref="D14:D26" ca="1" si="4">IF(ISERROR(E14+C14),"",E14+C14)</f>
        <v>0.41666666666666669</v>
      </c>
      <c r="E14" s="19">
        <v>1.0416666666666666E-2</v>
      </c>
      <c r="F14" s="23">
        <f t="shared" ca="1" si="0"/>
        <v>2</v>
      </c>
      <c r="G14" s="51" t="s">
        <v>53</v>
      </c>
      <c r="H14" s="52"/>
      <c r="I14" s="52"/>
      <c r="J14" s="52"/>
      <c r="K14" s="53"/>
      <c r="L14" s="54" t="s">
        <v>11</v>
      </c>
      <c r="M14" s="55"/>
      <c r="N14" s="23"/>
      <c r="O14" s="18">
        <v>6.9444444444444441E-3</v>
      </c>
      <c r="P14" s="10">
        <f t="shared" ca="1" si="1"/>
        <v>0.39583333333333331</v>
      </c>
      <c r="Q14" s="11">
        <f t="shared" ca="1" si="2"/>
        <v>0.40277777777777773</v>
      </c>
      <c r="R14" s="3"/>
    </row>
    <row r="15" spans="2:18" ht="24" customHeight="1" thickBot="1" x14ac:dyDescent="0.25">
      <c r="B15" s="20">
        <f t="shared" ref="B15:B26" si="5">B14+1</f>
        <v>3</v>
      </c>
      <c r="C15" s="25">
        <f t="shared" ca="1" si="3"/>
        <v>0.41666666666666669</v>
      </c>
      <c r="D15" s="25">
        <f t="shared" ca="1" si="4"/>
        <v>0.4375</v>
      </c>
      <c r="E15" s="19">
        <v>2.0833333333333332E-2</v>
      </c>
      <c r="F15" s="23">
        <f t="shared" ca="1" si="0"/>
        <v>3</v>
      </c>
      <c r="G15" s="51" t="s">
        <v>54</v>
      </c>
      <c r="H15" s="52"/>
      <c r="I15" s="52"/>
      <c r="J15" s="52"/>
      <c r="K15" s="53"/>
      <c r="L15" s="54" t="s">
        <v>29</v>
      </c>
      <c r="M15" s="55"/>
      <c r="N15" s="23"/>
      <c r="O15" s="18">
        <v>4.1666666666666664E-2</v>
      </c>
      <c r="P15" s="10">
        <f t="shared" ca="1" si="1"/>
        <v>0.40277777777777773</v>
      </c>
      <c r="Q15" s="11">
        <f t="shared" ca="1" si="2"/>
        <v>0.44444444444444442</v>
      </c>
      <c r="R15" s="3"/>
    </row>
    <row r="16" spans="2:18" ht="24" customHeight="1" thickBot="1" x14ac:dyDescent="0.25">
      <c r="B16" s="20">
        <f t="shared" si="5"/>
        <v>4</v>
      </c>
      <c r="C16" s="25">
        <f t="shared" ca="1" si="3"/>
        <v>0.4375</v>
      </c>
      <c r="D16" s="25">
        <f t="shared" ca="1" si="4"/>
        <v>0.44791666666666669</v>
      </c>
      <c r="E16" s="19">
        <v>1.0416666666666666E-2</v>
      </c>
      <c r="F16" s="23">
        <f t="shared" ca="1" si="0"/>
        <v>4</v>
      </c>
      <c r="G16" s="51" t="s">
        <v>55</v>
      </c>
      <c r="H16" s="52"/>
      <c r="I16" s="52"/>
      <c r="J16" s="52"/>
      <c r="K16" s="53"/>
      <c r="L16" s="54"/>
      <c r="M16" s="55"/>
      <c r="N16" s="23"/>
      <c r="O16" s="18">
        <v>4.1666666666666664E-2</v>
      </c>
      <c r="P16" s="10">
        <f t="shared" ca="1" si="1"/>
        <v>0.44444444444444442</v>
      </c>
      <c r="Q16" s="11">
        <f t="shared" ca="1" si="2"/>
        <v>0.4861111111111111</v>
      </c>
      <c r="R16" s="3"/>
    </row>
    <row r="17" spans="2:18" ht="24" customHeight="1" thickBot="1" x14ac:dyDescent="0.25">
      <c r="B17" s="20">
        <f t="shared" si="5"/>
        <v>5</v>
      </c>
      <c r="C17" s="25">
        <f t="shared" ca="1" si="3"/>
        <v>0.44791666666666669</v>
      </c>
      <c r="D17" s="25">
        <f t="shared" ca="1" si="4"/>
        <v>0.45833333333333337</v>
      </c>
      <c r="E17" s="19">
        <v>1.0416666666666666E-2</v>
      </c>
      <c r="F17" s="23">
        <f t="shared" ca="1" si="0"/>
        <v>5</v>
      </c>
      <c r="G17" s="51" t="s">
        <v>56</v>
      </c>
      <c r="H17" s="52"/>
      <c r="I17" s="52"/>
      <c r="J17" s="52"/>
      <c r="K17" s="53"/>
      <c r="L17" s="54" t="s">
        <v>28</v>
      </c>
      <c r="M17" s="55"/>
      <c r="N17" s="23"/>
      <c r="O17" s="18">
        <v>3.472222222222222E-3</v>
      </c>
      <c r="P17" s="10">
        <f t="shared" ca="1" si="1"/>
        <v>0.4861111111111111</v>
      </c>
      <c r="Q17" s="11">
        <f t="shared" ca="1" si="2"/>
        <v>0.48958333333333331</v>
      </c>
      <c r="R17" s="3"/>
    </row>
    <row r="18" spans="2:18" ht="24" customHeight="1" thickBot="1" x14ac:dyDescent="0.25">
      <c r="B18" s="20">
        <f t="shared" si="5"/>
        <v>6</v>
      </c>
      <c r="C18" s="25">
        <f t="shared" ca="1" si="3"/>
        <v>0.45833333333333337</v>
      </c>
      <c r="D18" s="25">
        <f t="shared" ca="1" si="4"/>
        <v>0.5</v>
      </c>
      <c r="E18" s="19">
        <v>4.1666666666666664E-2</v>
      </c>
      <c r="F18" s="23">
        <f t="shared" ca="1" si="0"/>
        <v>6</v>
      </c>
      <c r="G18" s="51" t="s">
        <v>57</v>
      </c>
      <c r="H18" s="52"/>
      <c r="I18" s="52"/>
      <c r="J18" s="52"/>
      <c r="K18" s="53"/>
      <c r="L18" s="54"/>
      <c r="M18" s="55"/>
      <c r="N18" s="23"/>
      <c r="O18" s="18">
        <v>3.472222222222222E-3</v>
      </c>
      <c r="P18" s="10">
        <f t="shared" ca="1" si="1"/>
        <v>0.48958333333333331</v>
      </c>
      <c r="Q18" s="11">
        <f t="shared" ca="1" si="2"/>
        <v>0.49305555555555552</v>
      </c>
      <c r="R18" s="3"/>
    </row>
    <row r="19" spans="2:18" ht="24" customHeight="1" thickBot="1" x14ac:dyDescent="0.25">
      <c r="B19" s="20">
        <f t="shared" si="5"/>
        <v>7</v>
      </c>
      <c r="C19" s="25">
        <f t="shared" ca="1" si="3"/>
        <v>0.5</v>
      </c>
      <c r="D19" s="25">
        <f t="shared" ca="1" si="4"/>
        <v>0.54166666666666663</v>
      </c>
      <c r="E19" s="19">
        <v>4.1666666666666664E-2</v>
      </c>
      <c r="F19" s="23">
        <f t="shared" ca="1" si="0"/>
        <v>7</v>
      </c>
      <c r="G19" s="51" t="s">
        <v>58</v>
      </c>
      <c r="H19" s="52"/>
      <c r="I19" s="52"/>
      <c r="J19" s="52"/>
      <c r="K19" s="53"/>
      <c r="L19" s="54"/>
      <c r="M19" s="55"/>
      <c r="N19" s="23"/>
      <c r="O19" s="18">
        <v>3.472222222222222E-3</v>
      </c>
      <c r="P19" s="10">
        <f t="shared" ca="1" si="1"/>
        <v>0.49305555555555552</v>
      </c>
      <c r="Q19" s="11">
        <f t="shared" ca="1" si="2"/>
        <v>0.49652777777777773</v>
      </c>
      <c r="R19" s="3"/>
    </row>
    <row r="20" spans="2:18" ht="24" customHeight="1" thickBot="1" x14ac:dyDescent="0.25">
      <c r="B20" s="20">
        <f t="shared" si="5"/>
        <v>8</v>
      </c>
      <c r="C20" s="25">
        <f t="shared" ca="1" si="3"/>
        <v>0.54166666666666663</v>
      </c>
      <c r="D20" s="25">
        <f t="shared" ca="1" si="4"/>
        <v>0.58333333333333326</v>
      </c>
      <c r="E20" s="19">
        <v>4.1666666666666664E-2</v>
      </c>
      <c r="F20" s="23">
        <f t="shared" ca="1" si="0"/>
        <v>8</v>
      </c>
      <c r="G20" s="51" t="s">
        <v>26</v>
      </c>
      <c r="H20" s="52"/>
      <c r="I20" s="52"/>
      <c r="J20" s="52"/>
      <c r="K20" s="53"/>
      <c r="L20" s="54" t="s">
        <v>36</v>
      </c>
      <c r="M20" s="55"/>
      <c r="N20" s="23"/>
      <c r="O20" s="18">
        <v>3.472222222222222E-3</v>
      </c>
      <c r="P20" s="10">
        <f t="shared" ca="1" si="1"/>
        <v>0.49652777777777773</v>
      </c>
      <c r="Q20" s="11">
        <f t="shared" ca="1" si="2"/>
        <v>0.49999999999999994</v>
      </c>
      <c r="R20" s="3"/>
    </row>
    <row r="21" spans="2:18" ht="24" customHeight="1" thickBot="1" x14ac:dyDescent="0.25">
      <c r="B21" s="20">
        <f t="shared" si="5"/>
        <v>9</v>
      </c>
      <c r="C21" s="25">
        <f t="shared" ca="1" si="3"/>
        <v>0.58333333333333326</v>
      </c>
      <c r="D21" s="25">
        <f t="shared" ca="1" si="4"/>
        <v>0.62499999999999989</v>
      </c>
      <c r="E21" s="19">
        <v>4.1666666666666664E-2</v>
      </c>
      <c r="F21" s="23">
        <f t="shared" ca="1" si="0"/>
        <v>9</v>
      </c>
      <c r="G21" s="51" t="s">
        <v>51</v>
      </c>
      <c r="H21" s="52"/>
      <c r="I21" s="52"/>
      <c r="J21" s="52"/>
      <c r="K21" s="53"/>
      <c r="L21" s="54"/>
      <c r="M21" s="55"/>
      <c r="N21" s="23"/>
      <c r="O21" s="18">
        <v>3.472222222222222E-3</v>
      </c>
      <c r="P21" s="10">
        <f t="shared" ca="1" si="1"/>
        <v>0.49999999999999994</v>
      </c>
      <c r="Q21" s="11">
        <f t="shared" ca="1" si="2"/>
        <v>0.50347222222222221</v>
      </c>
      <c r="R21" s="3"/>
    </row>
    <row r="22" spans="2:18" ht="24" customHeight="1" thickBot="1" x14ac:dyDescent="0.25">
      <c r="B22" s="20">
        <f t="shared" si="5"/>
        <v>10</v>
      </c>
      <c r="C22" s="25">
        <f t="shared" ca="1" si="3"/>
        <v>0.62499999999999989</v>
      </c>
      <c r="D22" s="25">
        <f t="shared" ca="1" si="4"/>
        <v>0.64583333333333326</v>
      </c>
      <c r="E22" s="19">
        <v>2.0833333333333332E-2</v>
      </c>
      <c r="F22" s="23">
        <f t="shared" ca="1" si="0"/>
        <v>10</v>
      </c>
      <c r="G22" s="51" t="s">
        <v>72</v>
      </c>
      <c r="H22" s="52"/>
      <c r="I22" s="52"/>
      <c r="J22" s="52"/>
      <c r="K22" s="53"/>
      <c r="L22" s="54"/>
      <c r="M22" s="55"/>
      <c r="N22" s="23"/>
      <c r="O22" s="18">
        <v>3.472222222222222E-3</v>
      </c>
      <c r="P22" s="10">
        <f t="shared" ca="1" si="1"/>
        <v>0.50347222222222221</v>
      </c>
      <c r="Q22" s="11">
        <f t="shared" ca="1" si="2"/>
        <v>0.50694444444444442</v>
      </c>
      <c r="R22" s="3"/>
    </row>
    <row r="23" spans="2:18" ht="24" customHeight="1" thickBot="1" x14ac:dyDescent="0.25">
      <c r="B23" s="20">
        <f t="shared" si="5"/>
        <v>11</v>
      </c>
      <c r="C23" s="25">
        <f t="shared" ca="1" si="3"/>
        <v>0.64583333333333326</v>
      </c>
      <c r="D23" s="25">
        <f t="shared" ca="1" si="4"/>
        <v>0.65624999999999989</v>
      </c>
      <c r="E23" s="19">
        <v>1.0416666666666666E-2</v>
      </c>
      <c r="F23" s="23">
        <f t="shared" ca="1" si="0"/>
        <v>11</v>
      </c>
      <c r="G23" s="51" t="s">
        <v>55</v>
      </c>
      <c r="H23" s="52"/>
      <c r="I23" s="52"/>
      <c r="J23" s="52"/>
      <c r="K23" s="53"/>
      <c r="L23" s="54"/>
      <c r="M23" s="55"/>
      <c r="N23" s="23"/>
      <c r="O23" s="18">
        <v>3.472222222222222E-3</v>
      </c>
      <c r="P23" s="10">
        <f t="shared" ca="1" si="1"/>
        <v>0.50694444444444442</v>
      </c>
      <c r="Q23" s="11">
        <f t="shared" ca="1" si="2"/>
        <v>0.51041666666666663</v>
      </c>
      <c r="R23" s="3"/>
    </row>
    <row r="24" spans="2:18" ht="24" customHeight="1" thickBot="1" x14ac:dyDescent="0.25">
      <c r="B24" s="20">
        <f t="shared" si="5"/>
        <v>12</v>
      </c>
      <c r="C24" s="25">
        <f t="shared" ca="1" si="3"/>
        <v>0.65624999999999989</v>
      </c>
      <c r="D24" s="25">
        <f t="shared" ca="1" si="4"/>
        <v>0.67708333333333326</v>
      </c>
      <c r="E24" s="19">
        <v>2.0833333333333332E-2</v>
      </c>
      <c r="F24" s="23">
        <f t="shared" ca="1" si="0"/>
        <v>12</v>
      </c>
      <c r="G24" s="34" t="s">
        <v>63</v>
      </c>
      <c r="H24" s="35"/>
      <c r="I24" s="35"/>
      <c r="J24" s="35"/>
      <c r="K24" s="36"/>
      <c r="L24" s="54" t="s">
        <v>30</v>
      </c>
      <c r="M24" s="55"/>
      <c r="N24" s="23"/>
      <c r="O24" s="18">
        <v>3.472222222222222E-3</v>
      </c>
      <c r="P24" s="10">
        <f t="shared" ca="1" si="1"/>
        <v>0.51041666666666663</v>
      </c>
      <c r="Q24" s="11">
        <f t="shared" ca="1" si="2"/>
        <v>0.51388888888888884</v>
      </c>
      <c r="R24" s="3"/>
    </row>
    <row r="25" spans="2:18" ht="24" customHeight="1" thickBot="1" x14ac:dyDescent="0.25">
      <c r="B25" s="20">
        <f t="shared" si="5"/>
        <v>13</v>
      </c>
      <c r="C25" s="25">
        <f t="shared" ca="1" si="3"/>
        <v>0.67708333333333326</v>
      </c>
      <c r="D25" s="25">
        <f t="shared" ca="1" si="4"/>
        <v>0.69791666666666663</v>
      </c>
      <c r="E25" s="19">
        <v>2.0833333333333332E-2</v>
      </c>
      <c r="F25" s="23">
        <f t="shared" ca="1" si="0"/>
        <v>13</v>
      </c>
      <c r="G25" s="51" t="s">
        <v>64</v>
      </c>
      <c r="H25" s="52"/>
      <c r="I25" s="52"/>
      <c r="J25" s="52"/>
      <c r="K25" s="53"/>
      <c r="L25" s="54"/>
      <c r="M25" s="55"/>
      <c r="N25" s="23"/>
      <c r="O25" s="18">
        <v>3.472222222222222E-3</v>
      </c>
      <c r="P25" s="10">
        <f t="shared" ca="1" si="1"/>
        <v>0.51388888888888884</v>
      </c>
      <c r="Q25" s="11">
        <f t="shared" ca="1" si="2"/>
        <v>0.51736111111111105</v>
      </c>
      <c r="R25" s="3"/>
    </row>
    <row r="26" spans="2:18" ht="24" customHeight="1" thickBot="1" x14ac:dyDescent="0.25">
      <c r="B26" s="20">
        <f t="shared" si="5"/>
        <v>14</v>
      </c>
      <c r="C26" s="25">
        <f t="shared" ref="C26" ca="1" si="6">IF(E26="Select","",IF(AND(F26=1,E26&lt;&gt;"Select"),$K$3,OFFSET(C26,-1,1)))</f>
        <v>0.69791666666666663</v>
      </c>
      <c r="D26" s="25">
        <f t="shared" ca="1" si="4"/>
        <v>0.70833333333333326</v>
      </c>
      <c r="E26" s="19">
        <v>1.0416666666666666E-2</v>
      </c>
      <c r="F26" s="23">
        <f t="shared" ca="1" si="0"/>
        <v>14</v>
      </c>
      <c r="G26" s="51" t="s">
        <v>67</v>
      </c>
      <c r="H26" s="52"/>
      <c r="I26" s="52"/>
      <c r="J26" s="52"/>
      <c r="K26" s="53"/>
      <c r="L26" s="54"/>
      <c r="M26" s="55"/>
      <c r="N26" s="23"/>
      <c r="O26" s="18"/>
      <c r="P26" s="10"/>
      <c r="Q26" s="11"/>
      <c r="R26" s="3"/>
    </row>
    <row r="27" spans="2:18" ht="22.5" customHeight="1" x14ac:dyDescent="0.2">
      <c r="E27" s="24">
        <f>SUM(E13:E26)</f>
        <v>0.33333333333333331</v>
      </c>
      <c r="O27" s="17">
        <f>SUM(O13:O26)</f>
        <v>0.14236111111111105</v>
      </c>
    </row>
  </sheetData>
  <autoFilter ref="B12:N26">
    <filterColumn colId="4" showButton="0"/>
    <filterColumn colId="5" showButton="0"/>
    <filterColumn colId="6" showButton="0"/>
    <filterColumn colId="7" showButton="0"/>
    <filterColumn colId="8" showButton="0"/>
    <filterColumn colId="10" showButton="0"/>
  </autoFilter>
  <mergeCells count="35">
    <mergeCell ref="F2:I2"/>
    <mergeCell ref="M2:O2"/>
    <mergeCell ref="P2:R2"/>
    <mergeCell ref="F3:I3"/>
    <mergeCell ref="M3:O3"/>
    <mergeCell ref="P3:R3"/>
    <mergeCell ref="F12:K12"/>
    <mergeCell ref="L12:M12"/>
    <mergeCell ref="G13:K13"/>
    <mergeCell ref="L13:M13"/>
    <mergeCell ref="G14:K14"/>
    <mergeCell ref="L14:M14"/>
    <mergeCell ref="G15:K15"/>
    <mergeCell ref="L15:M15"/>
    <mergeCell ref="G16:K16"/>
    <mergeCell ref="L16:M16"/>
    <mergeCell ref="G17:K17"/>
    <mergeCell ref="L17:M17"/>
    <mergeCell ref="G18:K18"/>
    <mergeCell ref="L18:M18"/>
    <mergeCell ref="G19:K19"/>
    <mergeCell ref="L19:M19"/>
    <mergeCell ref="G20:K20"/>
    <mergeCell ref="L20:M20"/>
    <mergeCell ref="G21:K21"/>
    <mergeCell ref="L21:M21"/>
    <mergeCell ref="G22:K22"/>
    <mergeCell ref="L22:M22"/>
    <mergeCell ref="G23:K23"/>
    <mergeCell ref="L23:M23"/>
    <mergeCell ref="G26:K26"/>
    <mergeCell ref="L26:M26"/>
    <mergeCell ref="L24:M24"/>
    <mergeCell ref="G25:K25"/>
    <mergeCell ref="L25:M25"/>
  </mergeCells>
  <conditionalFormatting sqref="O27">
    <cfRule type="expression" dxfId="13" priority="2" stopIfTrue="1">
      <formula>$O$27&lt;&gt;$M$3</formula>
    </cfRule>
  </conditionalFormatting>
  <conditionalFormatting sqref="E27">
    <cfRule type="expression" dxfId="12" priority="1" stopIfTrue="1">
      <formula>$O$27&lt;&gt;$M$3</formula>
    </cfRule>
  </conditionalFormatting>
  <dataValidations count="2">
    <dataValidation allowBlank="1" showInputMessage="1" showErrorMessage="1" prompt="Enter time as H:MM:SS (update AM/PM as necessary)." sqref="K3:L11"/>
    <dataValidation type="list" allowBlank="1" showInputMessage="1" showErrorMessage="1" sqref="E13:E26 O13:O26">
      <formula1>"Select, 0:05, 0:10, 0:15, 0:20, 0:25, 0:30, 0:35, 0:40, 0:45, 0:50, 0:55, 1:00"</formula1>
    </dataValidation>
  </dataValidations>
  <pageMargins left="0.7" right="0.7" top="0.75" bottom="0.75" header="0.3" footer="0.3"/>
  <pageSetup paperSize="12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31"/>
  <sheetViews>
    <sheetView showGridLines="0" topLeftCell="A7" workbookViewId="0">
      <selection activeCell="J39" sqref="J39"/>
    </sheetView>
  </sheetViews>
  <sheetFormatPr defaultColWidth="12" defaultRowHeight="12" outlineLevelCol="1" x14ac:dyDescent="0.2"/>
  <cols>
    <col min="2" max="2" width="5.33203125" customWidth="1"/>
    <col min="5" max="5" width="10" customWidth="1"/>
    <col min="6" max="6" width="11.33203125" hidden="1" customWidth="1"/>
    <col min="7" max="8" width="11.33203125" customWidth="1"/>
    <col min="9" max="9" width="2.33203125" customWidth="1"/>
    <col min="10" max="10" width="11.33203125" customWidth="1"/>
    <col min="11" max="11" width="35.1640625" customWidth="1"/>
    <col min="12" max="12" width="11.33203125" customWidth="1"/>
    <col min="13" max="13" width="2.33203125" customWidth="1"/>
    <col min="14" max="14" width="22.33203125" customWidth="1"/>
    <col min="15" max="15" width="13" hidden="1" customWidth="1" outlineLevel="1"/>
    <col min="16" max="17" width="11.33203125" hidden="1" customWidth="1" outlineLevel="1"/>
    <col min="18" max="18" width="0.6640625" hidden="1" customWidth="1" outlineLevel="1"/>
    <col min="19" max="19" width="9.33203125" customWidth="1" collapsed="1"/>
    <col min="20" max="256" width="9.33203125" customWidth="1"/>
  </cols>
  <sheetData>
    <row r="1" spans="2:18" s="2" customFormat="1" ht="15.75" thickBot="1" x14ac:dyDescent="0.3">
      <c r="F1" s="6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2:18" x14ac:dyDescent="0.2">
      <c r="F2" s="59" t="s">
        <v>8</v>
      </c>
      <c r="G2" s="59"/>
      <c r="H2" s="59"/>
      <c r="I2" s="59"/>
      <c r="J2" s="1" t="s">
        <v>1</v>
      </c>
      <c r="K2" s="1" t="s">
        <v>5</v>
      </c>
      <c r="L2" s="1" t="s">
        <v>6</v>
      </c>
      <c r="M2" s="60" t="s">
        <v>7</v>
      </c>
      <c r="N2" s="60"/>
      <c r="O2" s="60"/>
      <c r="P2" s="59" t="s">
        <v>2</v>
      </c>
      <c r="Q2" s="59"/>
      <c r="R2" s="59"/>
    </row>
    <row r="3" spans="2:18" x14ac:dyDescent="0.2">
      <c r="F3" s="61" t="s">
        <v>3</v>
      </c>
      <c r="G3" s="61"/>
      <c r="H3" s="61"/>
      <c r="I3" s="61"/>
      <c r="J3" s="4">
        <v>42409</v>
      </c>
      <c r="K3" s="12">
        <v>0.375</v>
      </c>
      <c r="L3" s="12">
        <v>0.70833333333333337</v>
      </c>
      <c r="M3" s="62">
        <f>L3-K3</f>
        <v>0.33333333333333337</v>
      </c>
      <c r="N3" s="62"/>
      <c r="O3" s="62"/>
      <c r="P3" s="61" t="s">
        <v>4</v>
      </c>
      <c r="Q3" s="61"/>
      <c r="R3" s="61"/>
    </row>
    <row r="4" spans="2:18" s="5" customFormat="1" x14ac:dyDescent="0.2">
      <c r="F4" s="13"/>
      <c r="G4" s="13"/>
      <c r="H4" s="13"/>
      <c r="I4" s="13"/>
      <c r="J4" s="14"/>
      <c r="K4" s="15"/>
      <c r="L4" s="15"/>
      <c r="M4" s="16"/>
      <c r="N4" s="16"/>
      <c r="O4" s="16"/>
      <c r="P4" s="13"/>
      <c r="Q4" s="13"/>
      <c r="R4" s="13"/>
    </row>
    <row r="5" spans="2:18" s="5" customFormat="1" x14ac:dyDescent="0.2">
      <c r="F5" s="13"/>
      <c r="G5" s="13"/>
      <c r="H5" s="13"/>
      <c r="I5" s="13"/>
      <c r="J5" s="14"/>
      <c r="K5" s="15"/>
      <c r="L5" s="15"/>
      <c r="M5" s="16"/>
      <c r="N5" s="16"/>
      <c r="O5" s="16"/>
      <c r="P5" s="13"/>
      <c r="Q5" s="13"/>
      <c r="R5" s="13"/>
    </row>
    <row r="6" spans="2:18" s="5" customFormat="1" x14ac:dyDescent="0.2">
      <c r="F6" s="13"/>
      <c r="G6" s="13"/>
      <c r="H6" s="13"/>
      <c r="I6" s="13"/>
      <c r="J6" s="14"/>
      <c r="K6" s="15"/>
      <c r="L6" s="15"/>
      <c r="M6" s="16"/>
      <c r="N6" s="16"/>
      <c r="O6" s="16"/>
      <c r="P6" s="13"/>
      <c r="Q6" s="13"/>
      <c r="R6" s="13"/>
    </row>
    <row r="7" spans="2:18" s="5" customFormat="1" x14ac:dyDescent="0.2">
      <c r="F7" s="13"/>
      <c r="G7" s="13"/>
      <c r="H7" s="13"/>
      <c r="I7" s="13"/>
      <c r="J7" s="14"/>
      <c r="K7" s="15"/>
      <c r="L7" s="15"/>
      <c r="M7" s="16"/>
      <c r="N7" s="16"/>
      <c r="O7" s="16"/>
      <c r="P7" s="13"/>
      <c r="Q7" s="13"/>
      <c r="R7" s="13"/>
    </row>
    <row r="8" spans="2:18" s="5" customFormat="1" x14ac:dyDescent="0.2">
      <c r="F8" s="13"/>
      <c r="G8" s="13"/>
      <c r="H8" s="13"/>
      <c r="I8" s="13"/>
      <c r="J8" s="14"/>
      <c r="K8" s="15"/>
      <c r="L8" s="15"/>
      <c r="M8" s="16"/>
      <c r="N8" s="16"/>
      <c r="O8" s="16"/>
      <c r="P8" s="13"/>
      <c r="Q8" s="13"/>
      <c r="R8" s="13"/>
    </row>
    <row r="9" spans="2:18" s="5" customFormat="1" ht="20.25" x14ac:dyDescent="0.3">
      <c r="B9" s="31" t="s">
        <v>37</v>
      </c>
      <c r="F9" s="13"/>
      <c r="G9" s="13"/>
      <c r="H9" s="13"/>
      <c r="I9" s="13"/>
      <c r="J9" s="14"/>
      <c r="K9" s="15"/>
      <c r="L9" s="15"/>
      <c r="M9" s="16"/>
      <c r="N9" s="16"/>
      <c r="O9" s="16"/>
      <c r="P9" s="13"/>
      <c r="Q9" s="13"/>
      <c r="R9" s="13"/>
    </row>
    <row r="10" spans="2:18" s="5" customFormat="1" x14ac:dyDescent="0.2">
      <c r="F10" s="13"/>
      <c r="G10" s="13"/>
      <c r="H10" s="13"/>
      <c r="I10" s="13"/>
      <c r="J10" s="14"/>
      <c r="K10" s="15"/>
      <c r="L10" s="15"/>
      <c r="M10" s="16"/>
      <c r="N10" s="16"/>
      <c r="O10" s="16"/>
      <c r="P10" s="13"/>
      <c r="Q10" s="13"/>
      <c r="R10" s="13"/>
    </row>
    <row r="11" spans="2:18" s="5" customFormat="1" ht="12.75" thickBot="1" x14ac:dyDescent="0.25">
      <c r="F11" s="13"/>
      <c r="G11" s="13"/>
      <c r="H11" s="13"/>
      <c r="I11" s="13"/>
      <c r="J11" s="14"/>
      <c r="K11" s="15"/>
      <c r="L11" s="15"/>
      <c r="M11" s="16"/>
      <c r="N11" s="16"/>
      <c r="O11" s="16"/>
      <c r="P11" s="13"/>
      <c r="Q11" s="13"/>
      <c r="R11" s="13"/>
    </row>
    <row r="12" spans="2:18" ht="21.75" customHeight="1" thickBot="1" x14ac:dyDescent="0.25">
      <c r="B12" s="21"/>
      <c r="C12" s="22" t="s">
        <v>5</v>
      </c>
      <c r="D12" s="22" t="s">
        <v>12</v>
      </c>
      <c r="E12" s="22" t="s">
        <v>7</v>
      </c>
      <c r="F12" s="56" t="s">
        <v>9</v>
      </c>
      <c r="G12" s="57"/>
      <c r="H12" s="57"/>
      <c r="I12" s="57"/>
      <c r="J12" s="57"/>
      <c r="K12" s="58"/>
      <c r="L12" s="56" t="s">
        <v>10</v>
      </c>
      <c r="M12" s="58"/>
      <c r="N12" s="22" t="s">
        <v>13</v>
      </c>
      <c r="O12" s="1" t="s">
        <v>7</v>
      </c>
      <c r="P12" s="1" t="s">
        <v>5</v>
      </c>
      <c r="Q12" s="1" t="s">
        <v>6</v>
      </c>
    </row>
    <row r="13" spans="2:18" ht="24" customHeight="1" thickBot="1" x14ac:dyDescent="0.25">
      <c r="B13" s="20">
        <v>1</v>
      </c>
      <c r="C13" s="25">
        <f ca="1">IF(E13="Select","",IF(AND(F13=1,E13&lt;&gt;"Select"),$K$3,OFFSET(C13,-1,1)))</f>
        <v>0.375</v>
      </c>
      <c r="D13" s="25">
        <f ca="1">IF(ISERROR(E13+C13),"",E13+C13)</f>
        <v>0.40625</v>
      </c>
      <c r="E13" s="19">
        <v>3.125E-2</v>
      </c>
      <c r="F13" s="23">
        <f t="shared" ref="F13:F30" ca="1" si="0">ROW()-ROW(OFFSET(F13,-1,))+IF(ISERROR(OFFSET(F13,-1,)*1),0,OFFSET(F13,-1,))</f>
        <v>1</v>
      </c>
      <c r="G13" s="51" t="s">
        <v>52</v>
      </c>
      <c r="H13" s="52"/>
      <c r="I13" s="52"/>
      <c r="J13" s="52"/>
      <c r="K13" s="53"/>
      <c r="L13" s="54" t="s">
        <v>14</v>
      </c>
      <c r="M13" s="55"/>
      <c r="N13" s="23"/>
      <c r="O13" s="18">
        <v>2.0833333333333332E-2</v>
      </c>
      <c r="P13" s="10">
        <f t="shared" ref="P13:P28" ca="1" si="1">IF(O13="Select","",IF(AND(F13=1,O13&lt;&gt;"Select"),$K$3,OFFSET(P13,-1,1)))</f>
        <v>0.375</v>
      </c>
      <c r="Q13" s="11">
        <f t="shared" ref="Q13:Q28" ca="1" si="2">IF(ISERROR(O13+P13),"",O13+P13)</f>
        <v>0.39583333333333331</v>
      </c>
      <c r="R13" s="3"/>
    </row>
    <row r="14" spans="2:18" ht="24" customHeight="1" thickBot="1" x14ac:dyDescent="0.25">
      <c r="B14" s="20">
        <f>B13+1</f>
        <v>2</v>
      </c>
      <c r="C14" s="25">
        <f t="shared" ref="C14:C26" ca="1" si="3">IF(E14="Select","",IF(AND(F14=1,E14&lt;&gt;"Select"),$K$3,OFFSET(C14,-1,1)))</f>
        <v>0.40625</v>
      </c>
      <c r="D14" s="25">
        <f t="shared" ref="D14:D26" ca="1" si="4">IF(ISERROR(E14+C14),"",E14+C14)</f>
        <v>0.41666666666666669</v>
      </c>
      <c r="E14" s="19">
        <v>1.0416666666666666E-2</v>
      </c>
      <c r="F14" s="23">
        <f t="shared" ca="1" si="0"/>
        <v>2</v>
      </c>
      <c r="G14" s="51" t="s">
        <v>53</v>
      </c>
      <c r="H14" s="52"/>
      <c r="I14" s="52"/>
      <c r="J14" s="52"/>
      <c r="K14" s="53"/>
      <c r="L14" s="54" t="s">
        <v>11</v>
      </c>
      <c r="M14" s="55"/>
      <c r="N14" s="23"/>
      <c r="O14" s="18">
        <v>6.9444444444444441E-3</v>
      </c>
      <c r="P14" s="10">
        <f t="shared" ca="1" si="1"/>
        <v>0.39583333333333331</v>
      </c>
      <c r="Q14" s="11">
        <f t="shared" ca="1" si="2"/>
        <v>0.40277777777777773</v>
      </c>
      <c r="R14" s="3"/>
    </row>
    <row r="15" spans="2:18" ht="24" customHeight="1" thickBot="1" x14ac:dyDescent="0.25">
      <c r="B15" s="20">
        <f t="shared" ref="B15:B30" si="5">B14+1</f>
        <v>3</v>
      </c>
      <c r="C15" s="25">
        <f t="shared" ca="1" si="3"/>
        <v>0.41666666666666669</v>
      </c>
      <c r="D15" s="25">
        <f t="shared" ca="1" si="4"/>
        <v>0.4375</v>
      </c>
      <c r="E15" s="19">
        <v>2.0833333333333332E-2</v>
      </c>
      <c r="F15" s="23">
        <f t="shared" ca="1" si="0"/>
        <v>3</v>
      </c>
      <c r="G15" s="51" t="s">
        <v>54</v>
      </c>
      <c r="H15" s="52"/>
      <c r="I15" s="52"/>
      <c r="J15" s="52"/>
      <c r="K15" s="53"/>
      <c r="L15" s="54" t="s">
        <v>29</v>
      </c>
      <c r="M15" s="55"/>
      <c r="N15" s="23"/>
      <c r="O15" s="18">
        <v>4.1666666666666664E-2</v>
      </c>
      <c r="P15" s="10">
        <f t="shared" ca="1" si="1"/>
        <v>0.40277777777777773</v>
      </c>
      <c r="Q15" s="11">
        <f t="shared" ca="1" si="2"/>
        <v>0.44444444444444442</v>
      </c>
      <c r="R15" s="3"/>
    </row>
    <row r="16" spans="2:18" ht="24" customHeight="1" thickBot="1" x14ac:dyDescent="0.25">
      <c r="B16" s="20">
        <f t="shared" si="5"/>
        <v>4</v>
      </c>
      <c r="C16" s="25">
        <f t="shared" ca="1" si="3"/>
        <v>0.4375</v>
      </c>
      <c r="D16" s="25">
        <f t="shared" ca="1" si="4"/>
        <v>0.44791666666666669</v>
      </c>
      <c r="E16" s="19">
        <v>1.0416666666666666E-2</v>
      </c>
      <c r="F16" s="23">
        <f t="shared" ca="1" si="0"/>
        <v>4</v>
      </c>
      <c r="G16" s="51" t="s">
        <v>55</v>
      </c>
      <c r="H16" s="52"/>
      <c r="I16" s="52"/>
      <c r="J16" s="52"/>
      <c r="K16" s="53"/>
      <c r="L16" s="54"/>
      <c r="M16" s="55"/>
      <c r="N16" s="23"/>
      <c r="O16" s="18">
        <v>4.1666666666666664E-2</v>
      </c>
      <c r="P16" s="10">
        <f t="shared" ca="1" si="1"/>
        <v>0.44444444444444442</v>
      </c>
      <c r="Q16" s="11">
        <f t="shared" ca="1" si="2"/>
        <v>0.4861111111111111</v>
      </c>
      <c r="R16" s="3"/>
    </row>
    <row r="17" spans="2:18" ht="24" customHeight="1" thickBot="1" x14ac:dyDescent="0.25">
      <c r="B17" s="20">
        <f t="shared" si="5"/>
        <v>5</v>
      </c>
      <c r="C17" s="25">
        <f t="shared" ca="1" si="3"/>
        <v>0.44791666666666669</v>
      </c>
      <c r="D17" s="25">
        <f t="shared" ca="1" si="4"/>
        <v>0.45833333333333337</v>
      </c>
      <c r="E17" s="19">
        <v>1.0416666666666666E-2</v>
      </c>
      <c r="F17" s="23">
        <f t="shared" ca="1" si="0"/>
        <v>5</v>
      </c>
      <c r="G17" s="51" t="s">
        <v>56</v>
      </c>
      <c r="H17" s="52"/>
      <c r="I17" s="52"/>
      <c r="J17" s="52"/>
      <c r="K17" s="53"/>
      <c r="L17" s="54" t="s">
        <v>28</v>
      </c>
      <c r="M17" s="55"/>
      <c r="N17" s="23"/>
      <c r="O17" s="18">
        <v>3.472222222222222E-3</v>
      </c>
      <c r="P17" s="10">
        <f t="shared" ca="1" si="1"/>
        <v>0.4861111111111111</v>
      </c>
      <c r="Q17" s="11">
        <f t="shared" ca="1" si="2"/>
        <v>0.48958333333333331</v>
      </c>
      <c r="R17" s="3"/>
    </row>
    <row r="18" spans="2:18" ht="24" customHeight="1" thickBot="1" x14ac:dyDescent="0.25">
      <c r="B18" s="20">
        <f t="shared" si="5"/>
        <v>6</v>
      </c>
      <c r="C18" s="25">
        <f t="shared" ca="1" si="3"/>
        <v>0.45833333333333337</v>
      </c>
      <c r="D18" s="25">
        <f t="shared" ca="1" si="4"/>
        <v>0.48958333333333337</v>
      </c>
      <c r="E18" s="19">
        <v>3.125E-2</v>
      </c>
      <c r="F18" s="23">
        <f t="shared" ca="1" si="0"/>
        <v>6</v>
      </c>
      <c r="G18" s="51" t="s">
        <v>57</v>
      </c>
      <c r="H18" s="52"/>
      <c r="I18" s="52"/>
      <c r="J18" s="52"/>
      <c r="K18" s="53"/>
      <c r="L18" s="54"/>
      <c r="M18" s="55"/>
      <c r="N18" s="23"/>
      <c r="O18" s="18">
        <v>3.472222222222222E-3</v>
      </c>
      <c r="P18" s="10">
        <f t="shared" ca="1" si="1"/>
        <v>0.48958333333333331</v>
      </c>
      <c r="Q18" s="11">
        <f t="shared" ca="1" si="2"/>
        <v>0.49305555555555552</v>
      </c>
      <c r="R18" s="3"/>
    </row>
    <row r="19" spans="2:18" ht="24" customHeight="1" thickBot="1" x14ac:dyDescent="0.25">
      <c r="B19" s="20">
        <f t="shared" si="5"/>
        <v>7</v>
      </c>
      <c r="C19" s="25">
        <f t="shared" ca="1" si="3"/>
        <v>0.48958333333333337</v>
      </c>
      <c r="D19" s="25">
        <f t="shared" ca="1" si="4"/>
        <v>0.53125</v>
      </c>
      <c r="E19" s="19">
        <v>4.1666666666666664E-2</v>
      </c>
      <c r="F19" s="23">
        <f t="shared" ca="1" si="0"/>
        <v>7</v>
      </c>
      <c r="G19" s="51" t="s">
        <v>58</v>
      </c>
      <c r="H19" s="52"/>
      <c r="I19" s="52"/>
      <c r="J19" s="52"/>
      <c r="K19" s="53"/>
      <c r="L19" s="54"/>
      <c r="M19" s="55"/>
      <c r="N19" s="23"/>
      <c r="O19" s="18">
        <v>3.472222222222222E-3</v>
      </c>
      <c r="P19" s="10">
        <f t="shared" ca="1" si="1"/>
        <v>0.49305555555555552</v>
      </c>
      <c r="Q19" s="11">
        <f t="shared" ca="1" si="2"/>
        <v>0.49652777777777773</v>
      </c>
      <c r="R19" s="3"/>
    </row>
    <row r="20" spans="2:18" ht="24" customHeight="1" thickBot="1" x14ac:dyDescent="0.25">
      <c r="B20" s="20">
        <f t="shared" si="5"/>
        <v>8</v>
      </c>
      <c r="C20" s="25">
        <f t="shared" ca="1" si="3"/>
        <v>0.53125</v>
      </c>
      <c r="D20" s="25">
        <f t="shared" ca="1" si="4"/>
        <v>0.55208333333333337</v>
      </c>
      <c r="E20" s="19">
        <v>2.0833333333333332E-2</v>
      </c>
      <c r="F20" s="23">
        <f t="shared" ca="1" si="0"/>
        <v>8</v>
      </c>
      <c r="G20" s="51" t="s">
        <v>59</v>
      </c>
      <c r="H20" s="52"/>
      <c r="I20" s="52"/>
      <c r="J20" s="52"/>
      <c r="K20" s="53"/>
      <c r="L20" s="54" t="s">
        <v>27</v>
      </c>
      <c r="M20" s="55"/>
      <c r="N20" s="23"/>
      <c r="O20" s="18">
        <v>3.472222222222222E-3</v>
      </c>
      <c r="P20" s="10">
        <f t="shared" ca="1" si="1"/>
        <v>0.49652777777777773</v>
      </c>
      <c r="Q20" s="11">
        <f t="shared" ca="1" si="2"/>
        <v>0.49999999999999994</v>
      </c>
      <c r="R20" s="3"/>
    </row>
    <row r="21" spans="2:18" ht="24" customHeight="1" thickBot="1" x14ac:dyDescent="0.25">
      <c r="B21" s="20">
        <f t="shared" si="5"/>
        <v>9</v>
      </c>
      <c r="C21" s="25">
        <f t="shared" ca="1" si="3"/>
        <v>0.55208333333333337</v>
      </c>
      <c r="D21" s="25">
        <f t="shared" ca="1" si="4"/>
        <v>0.58333333333333337</v>
      </c>
      <c r="E21" s="19">
        <v>3.125E-2</v>
      </c>
      <c r="F21" s="23">
        <f t="shared" ca="1" si="0"/>
        <v>9</v>
      </c>
      <c r="G21" s="51" t="s">
        <v>60</v>
      </c>
      <c r="H21" s="52"/>
      <c r="I21" s="52"/>
      <c r="J21" s="52"/>
      <c r="K21" s="53"/>
      <c r="L21" s="54"/>
      <c r="M21" s="55"/>
      <c r="N21" s="23"/>
      <c r="O21" s="18">
        <v>3.472222222222222E-3</v>
      </c>
      <c r="P21" s="10">
        <f t="shared" ca="1" si="1"/>
        <v>0.49999999999999994</v>
      </c>
      <c r="Q21" s="11">
        <f t="shared" ca="1" si="2"/>
        <v>0.50347222222222221</v>
      </c>
      <c r="R21" s="3"/>
    </row>
    <row r="22" spans="2:18" ht="24" customHeight="1" thickBot="1" x14ac:dyDescent="0.25">
      <c r="B22" s="20">
        <f t="shared" si="5"/>
        <v>10</v>
      </c>
      <c r="C22" s="25">
        <f t="shared" ca="1" si="3"/>
        <v>0.58333333333333337</v>
      </c>
      <c r="D22" s="25">
        <f t="shared" ca="1" si="4"/>
        <v>0.59375</v>
      </c>
      <c r="E22" s="19">
        <v>1.0416666666666666E-2</v>
      </c>
      <c r="F22" s="23">
        <f t="shared" ca="1" si="0"/>
        <v>10</v>
      </c>
      <c r="G22" s="51" t="s">
        <v>55</v>
      </c>
      <c r="H22" s="52"/>
      <c r="I22" s="52"/>
      <c r="J22" s="52"/>
      <c r="K22" s="53"/>
      <c r="L22" s="54"/>
      <c r="M22" s="55"/>
      <c r="N22" s="23"/>
      <c r="O22" s="18">
        <v>3.472222222222222E-3</v>
      </c>
      <c r="P22" s="10">
        <f t="shared" ca="1" si="1"/>
        <v>0.50347222222222221</v>
      </c>
      <c r="Q22" s="11">
        <f t="shared" ca="1" si="2"/>
        <v>0.50694444444444442</v>
      </c>
      <c r="R22" s="3"/>
    </row>
    <row r="23" spans="2:18" ht="24" customHeight="1" thickBot="1" x14ac:dyDescent="0.25">
      <c r="B23" s="20">
        <f t="shared" si="5"/>
        <v>11</v>
      </c>
      <c r="C23" s="25">
        <f t="shared" ca="1" si="3"/>
        <v>0.59375</v>
      </c>
      <c r="D23" s="25">
        <f t="shared" ca="1" si="4"/>
        <v>0.60416666666666663</v>
      </c>
      <c r="E23" s="19">
        <v>1.0416666666666666E-2</v>
      </c>
      <c r="F23" s="23">
        <f t="shared" ca="1" si="0"/>
        <v>11</v>
      </c>
      <c r="G23" s="51" t="s">
        <v>61</v>
      </c>
      <c r="H23" s="52"/>
      <c r="I23" s="52"/>
      <c r="J23" s="52"/>
      <c r="K23" s="53"/>
      <c r="L23" s="54" t="s">
        <v>29</v>
      </c>
      <c r="M23" s="55"/>
      <c r="N23" s="23"/>
      <c r="O23" s="18">
        <v>3.472222222222222E-3</v>
      </c>
      <c r="P23" s="10">
        <f t="shared" ca="1" si="1"/>
        <v>0.50694444444444442</v>
      </c>
      <c r="Q23" s="11">
        <f t="shared" ca="1" si="2"/>
        <v>0.51041666666666663</v>
      </c>
      <c r="R23" s="3"/>
    </row>
    <row r="24" spans="2:18" ht="24" customHeight="1" thickBot="1" x14ac:dyDescent="0.25">
      <c r="B24" s="20">
        <f t="shared" si="5"/>
        <v>12</v>
      </c>
      <c r="C24" s="25">
        <f t="shared" ca="1" si="3"/>
        <v>0.60416666666666663</v>
      </c>
      <c r="D24" s="25">
        <f t="shared" ca="1" si="4"/>
        <v>0.625</v>
      </c>
      <c r="E24" s="19">
        <v>2.0833333333333332E-2</v>
      </c>
      <c r="F24" s="23">
        <f t="shared" ca="1" si="0"/>
        <v>12</v>
      </c>
      <c r="G24" s="51" t="s">
        <v>62</v>
      </c>
      <c r="H24" s="52"/>
      <c r="I24" s="52"/>
      <c r="J24" s="52"/>
      <c r="K24" s="53"/>
      <c r="L24" s="54"/>
      <c r="M24" s="55"/>
      <c r="N24" s="23"/>
      <c r="O24" s="18">
        <v>3.472222222222222E-3</v>
      </c>
      <c r="P24" s="10">
        <f t="shared" ca="1" si="1"/>
        <v>0.51041666666666663</v>
      </c>
      <c r="Q24" s="11">
        <f t="shared" ca="1" si="2"/>
        <v>0.51388888888888884</v>
      </c>
      <c r="R24" s="3"/>
    </row>
    <row r="25" spans="2:18" ht="24" customHeight="1" thickBot="1" x14ac:dyDescent="0.25">
      <c r="B25" s="20">
        <f t="shared" si="5"/>
        <v>13</v>
      </c>
      <c r="C25" s="25">
        <f t="shared" ca="1" si="3"/>
        <v>0.625</v>
      </c>
      <c r="D25" s="25">
        <f t="shared" ca="1" si="4"/>
        <v>0.64583333333333337</v>
      </c>
      <c r="E25" s="19">
        <v>2.0833333333333332E-2</v>
      </c>
      <c r="F25" s="23">
        <f t="shared" ca="1" si="0"/>
        <v>13</v>
      </c>
      <c r="G25" s="51" t="s">
        <v>63</v>
      </c>
      <c r="H25" s="52"/>
      <c r="I25" s="52"/>
      <c r="J25" s="52"/>
      <c r="K25" s="53"/>
      <c r="L25" s="54" t="s">
        <v>30</v>
      </c>
      <c r="M25" s="55"/>
      <c r="N25" s="23"/>
      <c r="O25" s="18">
        <v>3.472222222222222E-3</v>
      </c>
      <c r="P25" s="10">
        <f t="shared" ca="1" si="1"/>
        <v>0.51388888888888884</v>
      </c>
      <c r="Q25" s="11">
        <f t="shared" ca="1" si="2"/>
        <v>0.51736111111111105</v>
      </c>
      <c r="R25" s="3"/>
    </row>
    <row r="26" spans="2:18" ht="24" customHeight="1" thickBot="1" x14ac:dyDescent="0.25">
      <c r="B26" s="20">
        <f t="shared" si="5"/>
        <v>14</v>
      </c>
      <c r="C26" s="25">
        <f t="shared" ca="1" si="3"/>
        <v>0.64583333333333337</v>
      </c>
      <c r="D26" s="25">
        <f t="shared" ca="1" si="4"/>
        <v>0.66666666666666674</v>
      </c>
      <c r="E26" s="19">
        <v>2.0833333333333332E-2</v>
      </c>
      <c r="F26" s="23">
        <f t="shared" ca="1" si="0"/>
        <v>14</v>
      </c>
      <c r="G26" s="51" t="s">
        <v>64</v>
      </c>
      <c r="H26" s="52"/>
      <c r="I26" s="52"/>
      <c r="J26" s="52"/>
      <c r="K26" s="53"/>
      <c r="L26" s="54"/>
      <c r="M26" s="55"/>
      <c r="N26" s="23"/>
      <c r="O26" s="18">
        <v>3.472222222222222E-3</v>
      </c>
      <c r="P26" s="10">
        <f t="shared" ca="1" si="1"/>
        <v>0.51736111111111105</v>
      </c>
      <c r="Q26" s="11">
        <f t="shared" ca="1" si="2"/>
        <v>0.52083333333333326</v>
      </c>
      <c r="R26" s="3"/>
    </row>
    <row r="27" spans="2:18" ht="24" customHeight="1" thickBot="1" x14ac:dyDescent="0.25">
      <c r="B27" s="20">
        <f t="shared" si="5"/>
        <v>15</v>
      </c>
      <c r="C27" s="25">
        <f t="shared" ref="C27" ca="1" si="6">IF(E27="Select","",IF(AND(F27=1,E27&lt;&gt;"Select"),$K$3,OFFSET(C27,-1,1)))</f>
        <v>0.66666666666666674</v>
      </c>
      <c r="D27" s="25">
        <f t="shared" ref="D27" ca="1" si="7">IF(ISERROR(E27+C27),"",E27+C27)</f>
        <v>0.67708333333333337</v>
      </c>
      <c r="E27" s="19">
        <v>1.0416666666666666E-2</v>
      </c>
      <c r="F27" s="23"/>
      <c r="G27" s="26" t="s">
        <v>55</v>
      </c>
      <c r="H27" s="27"/>
      <c r="I27" s="27"/>
      <c r="J27" s="27"/>
      <c r="K27" s="28"/>
      <c r="L27" s="29"/>
      <c r="M27" s="30"/>
      <c r="N27" s="23"/>
      <c r="O27" s="18"/>
      <c r="P27" s="10"/>
      <c r="Q27" s="11"/>
      <c r="R27" s="3"/>
    </row>
    <row r="28" spans="2:18" ht="24" customHeight="1" thickBot="1" x14ac:dyDescent="0.25">
      <c r="B28" s="20">
        <f t="shared" si="5"/>
        <v>16</v>
      </c>
      <c r="C28" s="33">
        <v>0.67708333333333337</v>
      </c>
      <c r="D28" s="25">
        <f t="shared" ref="D28:D30" si="8">IF(ISERROR(E28+C28),"",E28+C28)</f>
        <v>0.6875</v>
      </c>
      <c r="E28" s="19">
        <v>1.0416666666666666E-2</v>
      </c>
      <c r="F28" s="23">
        <f t="shared" ca="1" si="0"/>
        <v>1</v>
      </c>
      <c r="G28" s="26" t="s">
        <v>65</v>
      </c>
      <c r="H28" s="27"/>
      <c r="I28" s="27"/>
      <c r="J28" s="27"/>
      <c r="K28" s="28"/>
      <c r="L28" s="54" t="s">
        <v>11</v>
      </c>
      <c r="M28" s="55"/>
      <c r="N28" s="23"/>
      <c r="O28" s="18">
        <v>3.472222222222222E-3</v>
      </c>
      <c r="P28" s="10">
        <f t="shared" ca="1" si="1"/>
        <v>0.375</v>
      </c>
      <c r="Q28" s="11">
        <f t="shared" ca="1" si="2"/>
        <v>0.37847222222222221</v>
      </c>
      <c r="R28" s="3"/>
    </row>
    <row r="29" spans="2:18" ht="24" customHeight="1" thickBot="1" x14ac:dyDescent="0.25">
      <c r="B29" s="20">
        <f t="shared" si="5"/>
        <v>17</v>
      </c>
      <c r="C29" s="25">
        <f t="shared" ref="C29:C30" ca="1" si="9">IF(E29="Select","",IF(AND(F29=1,E29&lt;&gt;"Select"),$K$3,OFFSET(C29,-1,1)))</f>
        <v>0.6875</v>
      </c>
      <c r="D29" s="25">
        <f t="shared" ca="1" si="8"/>
        <v>0.69791666666666663</v>
      </c>
      <c r="E29" s="19">
        <v>1.0416666666666666E-2</v>
      </c>
      <c r="F29" s="23">
        <f t="shared" ca="1" si="0"/>
        <v>2</v>
      </c>
      <c r="G29" s="26" t="s">
        <v>66</v>
      </c>
      <c r="H29" s="27"/>
      <c r="I29" s="27"/>
      <c r="J29" s="27"/>
      <c r="K29" s="28"/>
      <c r="L29" s="54"/>
      <c r="M29" s="55"/>
      <c r="N29" s="23"/>
      <c r="O29" s="18"/>
      <c r="P29" s="10"/>
      <c r="Q29" s="11"/>
      <c r="R29" s="3"/>
    </row>
    <row r="30" spans="2:18" ht="24" customHeight="1" thickBot="1" x14ac:dyDescent="0.25">
      <c r="B30" s="20">
        <f t="shared" si="5"/>
        <v>18</v>
      </c>
      <c r="C30" s="25">
        <f t="shared" ca="1" si="9"/>
        <v>0.69791666666666663</v>
      </c>
      <c r="D30" s="25">
        <f t="shared" ca="1" si="8"/>
        <v>0.70833333333333326</v>
      </c>
      <c r="E30" s="19">
        <v>1.0416666666666666E-2</v>
      </c>
      <c r="F30" s="23">
        <f t="shared" ca="1" si="0"/>
        <v>3</v>
      </c>
      <c r="G30" s="51" t="s">
        <v>67</v>
      </c>
      <c r="H30" s="52"/>
      <c r="I30" s="52"/>
      <c r="J30" s="52"/>
      <c r="K30" s="53"/>
      <c r="L30" s="54"/>
      <c r="M30" s="55"/>
      <c r="N30" s="23"/>
      <c r="O30" s="18"/>
      <c r="P30" s="10"/>
      <c r="Q30" s="11"/>
      <c r="R30" s="3"/>
    </row>
    <row r="31" spans="2:18" ht="22.5" customHeight="1" x14ac:dyDescent="0.2">
      <c r="E31" s="24">
        <f>SUM(E13:E30)</f>
        <v>0.33333333333333337</v>
      </c>
      <c r="O31" s="17">
        <f>SUM(O13:O30)</f>
        <v>0.14930555555555547</v>
      </c>
    </row>
  </sheetData>
  <autoFilter ref="B12:N30">
    <filterColumn colId="4" showButton="0"/>
    <filterColumn colId="5" showButton="0"/>
    <filterColumn colId="6" showButton="0"/>
    <filterColumn colId="7" showButton="0"/>
    <filterColumn colId="8" showButton="0"/>
    <filterColumn colId="10" showButton="0"/>
  </autoFilter>
  <mergeCells count="40">
    <mergeCell ref="G13:K13"/>
    <mergeCell ref="L22:M22"/>
    <mergeCell ref="G22:K22"/>
    <mergeCell ref="L21:M21"/>
    <mergeCell ref="G21:K21"/>
    <mergeCell ref="L15:M15"/>
    <mergeCell ref="L23:M23"/>
    <mergeCell ref="G23:K23"/>
    <mergeCell ref="L29:M29"/>
    <mergeCell ref="G30:K30"/>
    <mergeCell ref="L30:M30"/>
    <mergeCell ref="G25:K25"/>
    <mergeCell ref="L25:M25"/>
    <mergeCell ref="G26:K26"/>
    <mergeCell ref="L26:M26"/>
    <mergeCell ref="L28:M28"/>
    <mergeCell ref="L24:M24"/>
    <mergeCell ref="G24:K24"/>
    <mergeCell ref="P2:R2"/>
    <mergeCell ref="M2:O2"/>
    <mergeCell ref="F3:I3"/>
    <mergeCell ref="M3:O3"/>
    <mergeCell ref="P3:R3"/>
    <mergeCell ref="F2:I2"/>
    <mergeCell ref="F12:K12"/>
    <mergeCell ref="G19:K19"/>
    <mergeCell ref="L19:M19"/>
    <mergeCell ref="G20:K20"/>
    <mergeCell ref="L20:M20"/>
    <mergeCell ref="L17:M17"/>
    <mergeCell ref="G17:K17"/>
    <mergeCell ref="L16:M16"/>
    <mergeCell ref="G16:K16"/>
    <mergeCell ref="L14:M14"/>
    <mergeCell ref="L13:M13"/>
    <mergeCell ref="L12:M12"/>
    <mergeCell ref="L18:M18"/>
    <mergeCell ref="G18:K18"/>
    <mergeCell ref="G14:K14"/>
    <mergeCell ref="G15:K15"/>
  </mergeCells>
  <conditionalFormatting sqref="O31">
    <cfRule type="expression" dxfId="11" priority="2" stopIfTrue="1">
      <formula>$O$31&lt;&gt;$M$3</formula>
    </cfRule>
  </conditionalFormatting>
  <conditionalFormatting sqref="E31">
    <cfRule type="expression" dxfId="10" priority="1" stopIfTrue="1">
      <formula>$O$31&lt;&gt;$M$3</formula>
    </cfRule>
  </conditionalFormatting>
  <dataValidations count="2">
    <dataValidation type="list" allowBlank="1" showInputMessage="1" showErrorMessage="1" sqref="O13:O30 E13:E30">
      <formula1>"Select, 0:05, 0:10, 0:15, 0:20, 0:25, 0:30, 0:35, 0:40, 0:45, 0:50, 0:55, 1:00"</formula1>
    </dataValidation>
    <dataValidation allowBlank="1" showInputMessage="1" showErrorMessage="1" prompt="Enter time as H:MM:SS (update AM/PM as necessary)." sqref="K3:L11"/>
  </dataValidations>
  <pageMargins left="0.7" right="0.7" top="0.75" bottom="0.75" header="0.3" footer="0.3"/>
  <pageSetup paperSize="12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"/>
  <sheetViews>
    <sheetView showGridLines="0" topLeftCell="A14" zoomScale="90" zoomScaleNormal="90" workbookViewId="0">
      <selection activeCell="G29" sqref="G29:K29"/>
    </sheetView>
  </sheetViews>
  <sheetFormatPr defaultColWidth="12" defaultRowHeight="12" outlineLevelCol="1" x14ac:dyDescent="0.2"/>
  <cols>
    <col min="2" max="2" width="5.33203125" customWidth="1"/>
    <col min="5" max="5" width="10" customWidth="1"/>
    <col min="6" max="6" width="11.33203125" hidden="1" customWidth="1"/>
    <col min="7" max="8" width="11.33203125" customWidth="1"/>
    <col min="9" max="9" width="2.33203125" customWidth="1"/>
    <col min="10" max="10" width="11.33203125" customWidth="1"/>
    <col min="11" max="11" width="34.6640625" customWidth="1"/>
    <col min="12" max="12" width="11.33203125" customWidth="1"/>
    <col min="13" max="13" width="2.33203125" customWidth="1"/>
    <col min="14" max="14" width="22.33203125" customWidth="1"/>
    <col min="15" max="15" width="13" hidden="1" customWidth="1" outlineLevel="1"/>
    <col min="16" max="17" width="11.33203125" hidden="1" customWidth="1" outlineLevel="1"/>
    <col min="18" max="18" width="0.6640625" hidden="1" customWidth="1" outlineLevel="1"/>
    <col min="19" max="19" width="9.33203125" customWidth="1" collapsed="1"/>
    <col min="20" max="256" width="9.33203125" customWidth="1"/>
  </cols>
  <sheetData>
    <row r="1" spans="2:18" s="2" customFormat="1" ht="15.75" thickBot="1" x14ac:dyDescent="0.3">
      <c r="F1" s="6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2:18" x14ac:dyDescent="0.2">
      <c r="F2" s="59" t="s">
        <v>8</v>
      </c>
      <c r="G2" s="59"/>
      <c r="H2" s="59"/>
      <c r="I2" s="59"/>
      <c r="J2" s="9" t="s">
        <v>1</v>
      </c>
      <c r="K2" s="9" t="s">
        <v>5</v>
      </c>
      <c r="L2" s="9" t="s">
        <v>6</v>
      </c>
      <c r="M2" s="60" t="s">
        <v>7</v>
      </c>
      <c r="N2" s="60"/>
      <c r="O2" s="60"/>
      <c r="P2" s="59" t="s">
        <v>2</v>
      </c>
      <c r="Q2" s="59"/>
      <c r="R2" s="59"/>
    </row>
    <row r="3" spans="2:18" x14ac:dyDescent="0.2">
      <c r="F3" s="61" t="s">
        <v>3</v>
      </c>
      <c r="G3" s="61"/>
      <c r="H3" s="61"/>
      <c r="I3" s="61"/>
      <c r="J3" s="4">
        <v>42409</v>
      </c>
      <c r="K3" s="12">
        <v>0.375</v>
      </c>
      <c r="L3" s="12">
        <v>0.70833333333333337</v>
      </c>
      <c r="M3" s="62">
        <f>L3-K3</f>
        <v>0.33333333333333337</v>
      </c>
      <c r="N3" s="62"/>
      <c r="O3" s="62"/>
      <c r="P3" s="61" t="s">
        <v>4</v>
      </c>
      <c r="Q3" s="61"/>
      <c r="R3" s="61"/>
    </row>
    <row r="4" spans="2:18" s="5" customFormat="1" x14ac:dyDescent="0.2">
      <c r="F4" s="13"/>
      <c r="G4" s="13"/>
      <c r="H4" s="13"/>
      <c r="I4" s="13"/>
      <c r="J4" s="14"/>
      <c r="K4" s="15"/>
      <c r="L4" s="15"/>
      <c r="M4" s="16"/>
      <c r="N4" s="16"/>
      <c r="O4" s="16"/>
      <c r="P4" s="13"/>
      <c r="Q4" s="13"/>
      <c r="R4" s="13"/>
    </row>
    <row r="5" spans="2:18" s="5" customFormat="1" x14ac:dyDescent="0.2">
      <c r="F5" s="13"/>
      <c r="G5" s="13"/>
      <c r="H5" s="13"/>
      <c r="I5" s="13"/>
      <c r="J5" s="14"/>
      <c r="K5" s="15"/>
      <c r="L5" s="15"/>
      <c r="M5" s="16"/>
      <c r="N5" s="16"/>
      <c r="O5" s="16"/>
      <c r="P5" s="13"/>
      <c r="Q5" s="13"/>
      <c r="R5" s="13"/>
    </row>
    <row r="6" spans="2:18" s="5" customFormat="1" x14ac:dyDescent="0.2">
      <c r="F6" s="13"/>
      <c r="G6" s="13"/>
      <c r="H6" s="13"/>
      <c r="I6" s="13"/>
      <c r="J6" s="14"/>
      <c r="K6" s="15"/>
      <c r="L6" s="15"/>
      <c r="M6" s="16"/>
      <c r="N6" s="16"/>
      <c r="O6" s="16"/>
      <c r="P6" s="13"/>
      <c r="Q6" s="13"/>
      <c r="R6" s="13"/>
    </row>
    <row r="7" spans="2:18" s="5" customFormat="1" x14ac:dyDescent="0.2">
      <c r="F7" s="13"/>
      <c r="G7" s="13"/>
      <c r="H7" s="13"/>
      <c r="I7" s="13"/>
      <c r="J7" s="14"/>
      <c r="K7" s="15"/>
      <c r="L7" s="15"/>
      <c r="M7" s="16"/>
      <c r="N7" s="16"/>
      <c r="O7" s="16"/>
      <c r="P7" s="13"/>
      <c r="Q7" s="13"/>
      <c r="R7" s="13"/>
    </row>
    <row r="8" spans="2:18" s="5" customFormat="1" x14ac:dyDescent="0.2">
      <c r="F8" s="13"/>
      <c r="G8" s="13"/>
      <c r="H8" s="13"/>
      <c r="I8" s="13"/>
      <c r="J8" s="14"/>
      <c r="K8" s="15"/>
      <c r="L8" s="15"/>
      <c r="M8" s="16"/>
      <c r="N8" s="16"/>
      <c r="O8" s="16"/>
      <c r="P8" s="13"/>
      <c r="Q8" s="13"/>
      <c r="R8" s="13"/>
    </row>
    <row r="9" spans="2:18" s="5" customFormat="1" ht="20.25" x14ac:dyDescent="0.3">
      <c r="B9" s="31" t="s">
        <v>38</v>
      </c>
      <c r="F9" s="13"/>
      <c r="G9" s="13"/>
      <c r="H9" s="13"/>
      <c r="I9" s="13"/>
      <c r="J9" s="14"/>
      <c r="K9" s="15"/>
      <c r="L9" s="15"/>
      <c r="M9" s="16"/>
      <c r="N9" s="16"/>
      <c r="O9" s="16"/>
      <c r="P9" s="13"/>
      <c r="Q9" s="13"/>
      <c r="R9" s="13"/>
    </row>
    <row r="10" spans="2:18" s="5" customFormat="1" x14ac:dyDescent="0.2">
      <c r="F10" s="13"/>
      <c r="G10" s="13"/>
      <c r="H10" s="13"/>
      <c r="I10" s="13"/>
      <c r="J10" s="14"/>
      <c r="K10" s="15"/>
      <c r="L10" s="15"/>
      <c r="M10" s="16"/>
      <c r="N10" s="16"/>
      <c r="O10" s="16"/>
      <c r="P10" s="13"/>
      <c r="Q10" s="13"/>
      <c r="R10" s="13"/>
    </row>
    <row r="11" spans="2:18" s="5" customFormat="1" ht="12.75" thickBot="1" x14ac:dyDescent="0.25">
      <c r="F11" s="13"/>
      <c r="G11" s="13"/>
      <c r="H11" s="13"/>
      <c r="I11" s="13"/>
      <c r="J11" s="14"/>
      <c r="K11" s="15"/>
      <c r="L11" s="15"/>
      <c r="M11" s="16"/>
      <c r="N11" s="16"/>
      <c r="O11" s="16"/>
      <c r="P11" s="13"/>
      <c r="Q11" s="13"/>
      <c r="R11" s="13"/>
    </row>
    <row r="12" spans="2:18" ht="21.75" customHeight="1" thickBot="1" x14ac:dyDescent="0.25">
      <c r="B12" s="21"/>
      <c r="C12" s="22" t="s">
        <v>5</v>
      </c>
      <c r="D12" s="22" t="s">
        <v>12</v>
      </c>
      <c r="E12" s="22" t="s">
        <v>7</v>
      </c>
      <c r="F12" s="56" t="s">
        <v>9</v>
      </c>
      <c r="G12" s="57"/>
      <c r="H12" s="57"/>
      <c r="I12" s="57"/>
      <c r="J12" s="57"/>
      <c r="K12" s="58"/>
      <c r="L12" s="56" t="s">
        <v>10</v>
      </c>
      <c r="M12" s="58"/>
      <c r="N12" s="22" t="s">
        <v>13</v>
      </c>
      <c r="O12" s="9" t="s">
        <v>7</v>
      </c>
      <c r="P12" s="9" t="s">
        <v>5</v>
      </c>
      <c r="Q12" s="9" t="s">
        <v>6</v>
      </c>
    </row>
    <row r="13" spans="2:18" ht="24" customHeight="1" thickBot="1" x14ac:dyDescent="0.25">
      <c r="B13" s="20">
        <v>1</v>
      </c>
      <c r="C13" s="25">
        <f ca="1">IF(E13="Select","",IF(AND(F13=1,E13&lt;&gt;"Select"),$K$3,OFFSET(C13,-1,1)))</f>
        <v>0.375</v>
      </c>
      <c r="D13" s="25">
        <f ca="1">IF(ISERROR(E13+C13),"",E13+C13)</f>
        <v>0.39583333333333331</v>
      </c>
      <c r="E13" s="19">
        <v>2.0833333333333332E-2</v>
      </c>
      <c r="F13" s="23">
        <f t="shared" ref="F13:F31" ca="1" si="0">ROW()-ROW(OFFSET(F13,-1,))+IF(ISERROR(OFFSET(F13,-1,)*1),0,OFFSET(F13,-1,))</f>
        <v>1</v>
      </c>
      <c r="G13" s="51" t="s">
        <v>17</v>
      </c>
      <c r="H13" s="52"/>
      <c r="I13" s="52"/>
      <c r="J13" s="52"/>
      <c r="K13" s="53"/>
      <c r="L13" s="54" t="s">
        <v>14</v>
      </c>
      <c r="M13" s="55"/>
      <c r="N13" s="23"/>
      <c r="O13" s="18">
        <v>2.0833333333333332E-2</v>
      </c>
      <c r="P13" s="10">
        <f t="shared" ref="P13:P28" ca="1" si="1">IF(O13="Select","",IF(AND(F13=1,O13&lt;&gt;"Select"),$K$3,OFFSET(P13,-1,1)))</f>
        <v>0.375</v>
      </c>
      <c r="Q13" s="11">
        <f t="shared" ref="Q13:Q28" ca="1" si="2">IF(ISERROR(O13+P13),"",O13+P13)</f>
        <v>0.39583333333333331</v>
      </c>
      <c r="R13" s="3"/>
    </row>
    <row r="14" spans="2:18" ht="24" customHeight="1" thickBot="1" x14ac:dyDescent="0.25">
      <c r="B14" s="20">
        <f>B13+1</f>
        <v>2</v>
      </c>
      <c r="C14" s="25">
        <f t="shared" ref="C14:C19" ca="1" si="3">IF(E14="Select","",IF(AND(F14=1,E14&lt;&gt;"Select"),$K$3,OFFSET(C14,-1,1)))</f>
        <v>0.39583333333333331</v>
      </c>
      <c r="D14" s="25">
        <f t="shared" ref="D14:D23" ca="1" si="4">IF(ISERROR(E14+C14),"",E14+C14)</f>
        <v>0.41666666666666663</v>
      </c>
      <c r="E14" s="19">
        <v>2.0833333333333332E-2</v>
      </c>
      <c r="F14" s="23">
        <f t="shared" ca="1" si="0"/>
        <v>2</v>
      </c>
      <c r="G14" s="51" t="s">
        <v>59</v>
      </c>
      <c r="H14" s="52"/>
      <c r="I14" s="52"/>
      <c r="J14" s="52"/>
      <c r="K14" s="53"/>
      <c r="L14" s="54" t="s">
        <v>27</v>
      </c>
      <c r="M14" s="55"/>
      <c r="N14" s="23"/>
      <c r="O14" s="18"/>
      <c r="P14" s="10"/>
      <c r="Q14" s="11"/>
      <c r="R14" s="3"/>
    </row>
    <row r="15" spans="2:18" ht="24" customHeight="1" thickBot="1" x14ac:dyDescent="0.25">
      <c r="B15" s="20">
        <f t="shared" ref="B15:B31" si="5">B14+1</f>
        <v>3</v>
      </c>
      <c r="C15" s="25">
        <f t="shared" ca="1" si="3"/>
        <v>0.41666666666666663</v>
      </c>
      <c r="D15" s="25">
        <f t="shared" ca="1" si="4"/>
        <v>0.44791666666666663</v>
      </c>
      <c r="E15" s="19">
        <v>3.125E-2</v>
      </c>
      <c r="F15" s="23">
        <f t="shared" ca="1" si="0"/>
        <v>3</v>
      </c>
      <c r="G15" s="51" t="s">
        <v>60</v>
      </c>
      <c r="H15" s="52"/>
      <c r="I15" s="52"/>
      <c r="J15" s="52"/>
      <c r="K15" s="53"/>
      <c r="L15" s="54"/>
      <c r="M15" s="55"/>
      <c r="N15" s="23"/>
      <c r="O15" s="18"/>
      <c r="P15" s="10"/>
      <c r="Q15" s="11"/>
      <c r="R15" s="3"/>
    </row>
    <row r="16" spans="2:18" ht="24" customHeight="1" thickBot="1" x14ac:dyDescent="0.25">
      <c r="B16" s="20">
        <f t="shared" si="5"/>
        <v>4</v>
      </c>
      <c r="C16" s="25">
        <f t="shared" ca="1" si="3"/>
        <v>0.44791666666666663</v>
      </c>
      <c r="D16" s="25">
        <f t="shared" ca="1" si="4"/>
        <v>0.45833333333333331</v>
      </c>
      <c r="E16" s="19">
        <v>1.0416666666666666E-2</v>
      </c>
      <c r="F16" s="23">
        <f t="shared" ca="1" si="0"/>
        <v>4</v>
      </c>
      <c r="G16" s="51" t="s">
        <v>55</v>
      </c>
      <c r="H16" s="52"/>
      <c r="I16" s="52"/>
      <c r="J16" s="52"/>
      <c r="K16" s="53"/>
      <c r="L16" s="54"/>
      <c r="M16" s="55"/>
      <c r="N16" s="23"/>
      <c r="O16" s="18"/>
      <c r="P16" s="10"/>
      <c r="Q16" s="11"/>
      <c r="R16" s="3"/>
    </row>
    <row r="17" spans="2:18" ht="24" customHeight="1" thickBot="1" x14ac:dyDescent="0.25">
      <c r="B17" s="20">
        <f t="shared" si="5"/>
        <v>5</v>
      </c>
      <c r="C17" s="25">
        <f t="shared" ca="1" si="3"/>
        <v>0.45833333333333331</v>
      </c>
      <c r="D17" s="25">
        <f t="shared" ca="1" si="4"/>
        <v>0.47916666666666663</v>
      </c>
      <c r="E17" s="19">
        <v>2.0833333333333332E-2</v>
      </c>
      <c r="F17" s="23">
        <f t="shared" ca="1" si="0"/>
        <v>5</v>
      </c>
      <c r="G17" s="51" t="s">
        <v>61</v>
      </c>
      <c r="H17" s="52"/>
      <c r="I17" s="52"/>
      <c r="J17" s="52"/>
      <c r="K17" s="53"/>
      <c r="L17" s="54" t="s">
        <v>29</v>
      </c>
      <c r="M17" s="55"/>
      <c r="N17" s="23"/>
      <c r="O17" s="18"/>
      <c r="P17" s="10"/>
      <c r="Q17" s="11"/>
      <c r="R17" s="3"/>
    </row>
    <row r="18" spans="2:18" ht="24" customHeight="1" thickBot="1" x14ac:dyDescent="0.25">
      <c r="B18" s="20">
        <f t="shared" si="5"/>
        <v>6</v>
      </c>
      <c r="C18" s="25">
        <f t="shared" ca="1" si="3"/>
        <v>0.47916666666666663</v>
      </c>
      <c r="D18" s="25">
        <f t="shared" ca="1" si="4"/>
        <v>0.49999999999999994</v>
      </c>
      <c r="E18" s="19">
        <v>2.0833333333333332E-2</v>
      </c>
      <c r="F18" s="23">
        <f t="shared" ca="1" si="0"/>
        <v>6</v>
      </c>
      <c r="G18" s="51" t="s">
        <v>62</v>
      </c>
      <c r="H18" s="52"/>
      <c r="I18" s="52"/>
      <c r="J18" s="52"/>
      <c r="K18" s="53"/>
      <c r="L18" s="54"/>
      <c r="M18" s="55"/>
      <c r="N18" s="23"/>
      <c r="O18" s="18"/>
      <c r="P18" s="10"/>
      <c r="Q18" s="11"/>
      <c r="R18" s="3"/>
    </row>
    <row r="19" spans="2:18" ht="24" customHeight="1" thickBot="1" x14ac:dyDescent="0.25">
      <c r="B19" s="20">
        <f t="shared" si="5"/>
        <v>7</v>
      </c>
      <c r="C19" s="25">
        <f t="shared" ca="1" si="3"/>
        <v>0.49999999999999994</v>
      </c>
      <c r="D19" s="25">
        <f t="shared" ca="1" si="4"/>
        <v>0.51041666666666663</v>
      </c>
      <c r="E19" s="19">
        <v>1.0416666666666666E-2</v>
      </c>
      <c r="F19" s="23">
        <f t="shared" ca="1" si="0"/>
        <v>7</v>
      </c>
      <c r="G19" s="51" t="s">
        <v>75</v>
      </c>
      <c r="H19" s="52"/>
      <c r="I19" s="52"/>
      <c r="J19" s="52"/>
      <c r="K19" s="53"/>
      <c r="L19" s="54"/>
      <c r="M19" s="55"/>
      <c r="N19" s="23"/>
      <c r="O19" s="18"/>
      <c r="P19" s="10"/>
      <c r="Q19" s="11"/>
      <c r="R19" s="3"/>
    </row>
    <row r="20" spans="2:18" ht="24" customHeight="1" thickBot="1" x14ac:dyDescent="0.25">
      <c r="B20" s="20">
        <f t="shared" si="5"/>
        <v>8</v>
      </c>
      <c r="C20" s="25">
        <f t="shared" ref="C20:C23" ca="1" si="6">IF(E20="Select","",IF(AND(F20=1,E20&lt;&gt;"Select"),$K$3,OFFSET(C20,-1,1)))</f>
        <v>0.51041666666666663</v>
      </c>
      <c r="D20" s="25">
        <f t="shared" ca="1" si="4"/>
        <v>0.55208333333333326</v>
      </c>
      <c r="E20" s="19">
        <v>4.1666666666666664E-2</v>
      </c>
      <c r="F20" s="23"/>
      <c r="G20" s="34" t="s">
        <v>58</v>
      </c>
      <c r="H20" s="35"/>
      <c r="I20" s="35"/>
      <c r="J20" s="35"/>
      <c r="K20" s="36"/>
      <c r="L20" s="37"/>
      <c r="M20" s="38"/>
      <c r="N20" s="23"/>
      <c r="O20" s="18"/>
      <c r="P20" s="10"/>
      <c r="Q20" s="11"/>
      <c r="R20" s="3"/>
    </row>
    <row r="21" spans="2:18" ht="24" customHeight="1" thickBot="1" x14ac:dyDescent="0.25">
      <c r="B21" s="20">
        <f t="shared" si="5"/>
        <v>9</v>
      </c>
      <c r="C21" s="33">
        <v>0.55208333333333337</v>
      </c>
      <c r="D21" s="25">
        <f t="shared" si="4"/>
        <v>0.5625</v>
      </c>
      <c r="E21" s="19">
        <v>1.0416666666666666E-2</v>
      </c>
      <c r="F21" s="23">
        <f t="shared" ca="1" si="0"/>
        <v>1</v>
      </c>
      <c r="G21" s="34" t="s">
        <v>65</v>
      </c>
      <c r="H21" s="35"/>
      <c r="I21" s="35"/>
      <c r="J21" s="35"/>
      <c r="K21" s="36"/>
      <c r="L21" s="54" t="s">
        <v>11</v>
      </c>
      <c r="M21" s="55"/>
      <c r="N21" s="23"/>
      <c r="O21" s="18"/>
      <c r="P21" s="10"/>
      <c r="Q21" s="11"/>
      <c r="R21" s="3"/>
    </row>
    <row r="22" spans="2:18" ht="24" customHeight="1" thickBot="1" x14ac:dyDescent="0.25">
      <c r="B22" s="20">
        <f t="shared" si="5"/>
        <v>10</v>
      </c>
      <c r="C22" s="25">
        <f t="shared" ca="1" si="6"/>
        <v>0.5625</v>
      </c>
      <c r="D22" s="25">
        <f t="shared" ca="1" si="4"/>
        <v>0.58333333333333337</v>
      </c>
      <c r="E22" s="19">
        <v>2.0833333333333332E-2</v>
      </c>
      <c r="F22" s="23">
        <f t="shared" ca="1" si="0"/>
        <v>2</v>
      </c>
      <c r="G22" s="34" t="s">
        <v>87</v>
      </c>
      <c r="H22" s="35"/>
      <c r="I22" s="35"/>
      <c r="J22" s="35"/>
      <c r="K22" s="36"/>
      <c r="L22" s="54"/>
      <c r="M22" s="55"/>
      <c r="N22" s="23" t="s">
        <v>73</v>
      </c>
      <c r="O22" s="18"/>
      <c r="P22" s="10"/>
      <c r="Q22" s="11"/>
      <c r="R22" s="3"/>
    </row>
    <row r="23" spans="2:18" ht="24" customHeight="1" thickBot="1" x14ac:dyDescent="0.25">
      <c r="B23" s="20">
        <f t="shared" si="5"/>
        <v>11</v>
      </c>
      <c r="C23" s="25">
        <f t="shared" ca="1" si="6"/>
        <v>0.58333333333333337</v>
      </c>
      <c r="D23" s="25">
        <f t="shared" ca="1" si="4"/>
        <v>0.59375</v>
      </c>
      <c r="E23" s="19">
        <v>1.0416666666666666E-2</v>
      </c>
      <c r="F23" s="23">
        <f t="shared" ca="1" si="0"/>
        <v>3</v>
      </c>
      <c r="G23" s="51" t="s">
        <v>76</v>
      </c>
      <c r="H23" s="52"/>
      <c r="I23" s="52"/>
      <c r="J23" s="52"/>
      <c r="K23" s="53"/>
      <c r="L23" s="54" t="s">
        <v>32</v>
      </c>
      <c r="M23" s="55"/>
      <c r="N23" s="23"/>
      <c r="O23" s="18">
        <v>6.9444444444444441E-3</v>
      </c>
      <c r="P23" s="10">
        <f t="shared" ca="1" si="1"/>
        <v>0</v>
      </c>
      <c r="Q23" s="11">
        <f t="shared" ca="1" si="2"/>
        <v>6.9444444444444441E-3</v>
      </c>
      <c r="R23" s="3"/>
    </row>
    <row r="24" spans="2:18" ht="24" customHeight="1" thickBot="1" x14ac:dyDescent="0.25">
      <c r="B24" s="20">
        <f t="shared" si="5"/>
        <v>12</v>
      </c>
      <c r="C24" s="25">
        <f t="shared" ref="C24:C31" ca="1" si="7">IF(E24="Select","",IF(AND(F24=1,E24&lt;&gt;"Select"),$K$3,OFFSET(C24,-1,1)))</f>
        <v>0.59375</v>
      </c>
      <c r="D24" s="25">
        <f t="shared" ref="D24:D31" ca="1" si="8">IF(ISERROR(E24+C24),"",E24+C24)</f>
        <v>0.625</v>
      </c>
      <c r="E24" s="19">
        <v>3.125E-2</v>
      </c>
      <c r="F24" s="23">
        <f t="shared" ca="1" si="0"/>
        <v>4</v>
      </c>
      <c r="G24" s="51" t="s">
        <v>88</v>
      </c>
      <c r="H24" s="52"/>
      <c r="I24" s="52"/>
      <c r="J24" s="52"/>
      <c r="K24" s="53"/>
      <c r="L24" s="54"/>
      <c r="M24" s="55"/>
      <c r="N24" s="23" t="s">
        <v>74</v>
      </c>
      <c r="O24" s="18">
        <v>4.1666666666666664E-2</v>
      </c>
      <c r="P24" s="10">
        <f t="shared" ca="1" si="1"/>
        <v>6.9444444444444441E-3</v>
      </c>
      <c r="Q24" s="11">
        <f t="shared" ca="1" si="2"/>
        <v>4.8611111111111105E-2</v>
      </c>
      <c r="R24" s="3"/>
    </row>
    <row r="25" spans="2:18" ht="24" customHeight="1" thickBot="1" x14ac:dyDescent="0.25">
      <c r="B25" s="20">
        <f t="shared" si="5"/>
        <v>13</v>
      </c>
      <c r="C25" s="25">
        <f t="shared" ca="1" si="7"/>
        <v>0.625</v>
      </c>
      <c r="D25" s="25">
        <f t="shared" ca="1" si="8"/>
        <v>0.63541666666666663</v>
      </c>
      <c r="E25" s="19">
        <v>1.0416666666666666E-2</v>
      </c>
      <c r="F25" s="23">
        <f t="shared" ca="1" si="0"/>
        <v>5</v>
      </c>
      <c r="G25" s="51" t="s">
        <v>55</v>
      </c>
      <c r="H25" s="52"/>
      <c r="I25" s="52"/>
      <c r="J25" s="52"/>
      <c r="K25" s="53"/>
      <c r="L25" s="54"/>
      <c r="M25" s="55"/>
      <c r="N25" s="23"/>
      <c r="O25" s="18">
        <v>4.1666666666666664E-2</v>
      </c>
      <c r="P25" s="10">
        <f t="shared" ca="1" si="1"/>
        <v>4.8611111111111105E-2</v>
      </c>
      <c r="Q25" s="11">
        <f t="shared" ca="1" si="2"/>
        <v>9.0277777777777762E-2</v>
      </c>
      <c r="R25" s="3"/>
    </row>
    <row r="26" spans="2:18" ht="24" customHeight="1" thickBot="1" x14ac:dyDescent="0.25">
      <c r="B26" s="20">
        <f t="shared" si="5"/>
        <v>14</v>
      </c>
      <c r="C26" s="25">
        <f t="shared" ca="1" si="7"/>
        <v>0.63541666666666663</v>
      </c>
      <c r="D26" s="25">
        <f t="shared" ca="1" si="8"/>
        <v>0.64583333333333326</v>
      </c>
      <c r="E26" s="19">
        <v>1.0416666666666666E-2</v>
      </c>
      <c r="F26" s="23">
        <f t="shared" ca="1" si="0"/>
        <v>6</v>
      </c>
      <c r="G26" s="51" t="s">
        <v>77</v>
      </c>
      <c r="H26" s="52"/>
      <c r="I26" s="52"/>
      <c r="J26" s="52"/>
      <c r="K26" s="53"/>
      <c r="L26" s="54" t="s">
        <v>32</v>
      </c>
      <c r="M26" s="55"/>
      <c r="N26" s="23"/>
      <c r="O26" s="18">
        <v>3.472222222222222E-3</v>
      </c>
      <c r="P26" s="10">
        <f t="shared" ca="1" si="1"/>
        <v>9.0277777777777762E-2</v>
      </c>
      <c r="Q26" s="11">
        <f t="shared" ca="1" si="2"/>
        <v>9.3749999999999986E-2</v>
      </c>
      <c r="R26" s="3"/>
    </row>
    <row r="27" spans="2:18" ht="24" customHeight="1" thickBot="1" x14ac:dyDescent="0.25">
      <c r="B27" s="20">
        <f t="shared" si="5"/>
        <v>15</v>
      </c>
      <c r="C27" s="25">
        <f t="shared" ca="1" si="7"/>
        <v>0.64583333333333326</v>
      </c>
      <c r="D27" s="25">
        <f t="shared" ca="1" si="8"/>
        <v>0.65624999999999989</v>
      </c>
      <c r="E27" s="19">
        <v>1.0416666666666666E-2</v>
      </c>
      <c r="F27" s="23">
        <f t="shared" ca="1" si="0"/>
        <v>7</v>
      </c>
      <c r="G27" s="51" t="s">
        <v>78</v>
      </c>
      <c r="H27" s="52"/>
      <c r="I27" s="52"/>
      <c r="J27" s="52"/>
      <c r="K27" s="53"/>
      <c r="L27" s="54" t="s">
        <v>33</v>
      </c>
      <c r="M27" s="55"/>
      <c r="N27" s="23"/>
      <c r="O27" s="18">
        <v>3.472222222222222E-3</v>
      </c>
      <c r="P27" s="10">
        <f t="shared" ca="1" si="1"/>
        <v>9.3749999999999986E-2</v>
      </c>
      <c r="Q27" s="11">
        <f t="shared" ca="1" si="2"/>
        <v>9.722222222222221E-2</v>
      </c>
      <c r="R27" s="3"/>
    </row>
    <row r="28" spans="2:18" ht="24" customHeight="1" thickBot="1" x14ac:dyDescent="0.25">
      <c r="B28" s="20">
        <f t="shared" si="5"/>
        <v>16</v>
      </c>
      <c r="C28" s="25">
        <f t="shared" ca="1" si="7"/>
        <v>0.65624999999999989</v>
      </c>
      <c r="D28" s="25">
        <f t="shared" ca="1" si="8"/>
        <v>0.68749999999999989</v>
      </c>
      <c r="E28" s="19">
        <v>3.125E-2</v>
      </c>
      <c r="F28" s="23">
        <f t="shared" ca="1" si="0"/>
        <v>8</v>
      </c>
      <c r="G28" s="51" t="s">
        <v>79</v>
      </c>
      <c r="H28" s="52"/>
      <c r="I28" s="52"/>
      <c r="J28" s="52"/>
      <c r="K28" s="53"/>
      <c r="L28" s="54"/>
      <c r="M28" s="55"/>
      <c r="N28" s="23"/>
      <c r="O28" s="18">
        <v>3.472222222222222E-3</v>
      </c>
      <c r="P28" s="10">
        <f t="shared" ca="1" si="1"/>
        <v>9.722222222222221E-2</v>
      </c>
      <c r="Q28" s="11">
        <f t="shared" ca="1" si="2"/>
        <v>0.10069444444444443</v>
      </c>
      <c r="R28" s="3"/>
    </row>
    <row r="29" spans="2:18" ht="24" customHeight="1" thickBot="1" x14ac:dyDescent="0.25">
      <c r="B29" s="20">
        <f t="shared" si="5"/>
        <v>17</v>
      </c>
      <c r="C29" s="25">
        <f t="shared" ref="C29:C30" ca="1" si="9">IF(E29="Select","",IF(AND(F29=1,E29&lt;&gt;"Select"),$K$3,OFFSET(C29,-1,1)))</f>
        <v>0.68749999999999989</v>
      </c>
      <c r="D29" s="25">
        <f t="shared" ref="D29:D30" ca="1" si="10">IF(ISERROR(E29+C29),"",E29+C29)</f>
        <v>0.69791666666666652</v>
      </c>
      <c r="E29" s="19">
        <v>1.0416666666666666E-2</v>
      </c>
      <c r="F29" s="23">
        <f t="shared" ca="1" si="0"/>
        <v>9</v>
      </c>
      <c r="G29" s="51" t="s">
        <v>80</v>
      </c>
      <c r="H29" s="52"/>
      <c r="I29" s="52"/>
      <c r="J29" s="52"/>
      <c r="K29" s="53"/>
      <c r="L29" s="54" t="s">
        <v>34</v>
      </c>
      <c r="M29" s="55"/>
      <c r="N29" s="23"/>
      <c r="O29" s="18"/>
      <c r="P29" s="10"/>
      <c r="Q29" s="11"/>
      <c r="R29" s="3"/>
    </row>
    <row r="30" spans="2:18" ht="24" customHeight="1" thickBot="1" x14ac:dyDescent="0.25">
      <c r="B30" s="20">
        <f t="shared" si="5"/>
        <v>18</v>
      </c>
      <c r="C30" s="25">
        <f t="shared" ca="1" si="9"/>
        <v>0.69791666666666652</v>
      </c>
      <c r="D30" s="25">
        <f t="shared" ca="1" si="10"/>
        <v>0.70833333333333315</v>
      </c>
      <c r="E30" s="19">
        <v>1.0416666666666666E-2</v>
      </c>
      <c r="F30" s="23">
        <f t="shared" ca="1" si="0"/>
        <v>10</v>
      </c>
      <c r="G30" s="51" t="s">
        <v>81</v>
      </c>
      <c r="H30" s="52"/>
      <c r="I30" s="52"/>
      <c r="J30" s="52"/>
      <c r="K30" s="53"/>
      <c r="L30" s="54"/>
      <c r="M30" s="55"/>
      <c r="N30" s="23"/>
      <c r="O30" s="18"/>
      <c r="P30" s="10"/>
      <c r="Q30" s="11"/>
      <c r="R30" s="3"/>
    </row>
    <row r="31" spans="2:18" ht="24" customHeight="1" thickBot="1" x14ac:dyDescent="0.25">
      <c r="B31" s="20">
        <f t="shared" si="5"/>
        <v>19</v>
      </c>
      <c r="C31" s="25">
        <f t="shared" ca="1" si="7"/>
        <v>0.70833333333333315</v>
      </c>
      <c r="D31" s="25">
        <f t="shared" ca="1" si="8"/>
        <v>0.71874999999999978</v>
      </c>
      <c r="E31" s="19">
        <v>1.0416666666666666E-2</v>
      </c>
      <c r="F31" s="23">
        <f t="shared" ca="1" si="0"/>
        <v>11</v>
      </c>
      <c r="G31" s="51" t="s">
        <v>67</v>
      </c>
      <c r="H31" s="52"/>
      <c r="I31" s="52"/>
      <c r="J31" s="52"/>
      <c r="K31" s="53"/>
      <c r="L31" s="54" t="s">
        <v>31</v>
      </c>
      <c r="M31" s="55"/>
      <c r="N31" s="23"/>
      <c r="O31" s="18"/>
      <c r="P31" s="10"/>
      <c r="Q31" s="11"/>
      <c r="R31" s="3"/>
    </row>
    <row r="32" spans="2:18" ht="22.5" customHeight="1" x14ac:dyDescent="0.2">
      <c r="E32" s="24">
        <f>SUM(E13:E31)</f>
        <v>0.34375000000000006</v>
      </c>
      <c r="O32" s="17">
        <f>SUM(O13:O31)</f>
        <v>0.12152777777777778</v>
      </c>
    </row>
  </sheetData>
  <mergeCells count="42">
    <mergeCell ref="F2:I2"/>
    <mergeCell ref="M2:O2"/>
    <mergeCell ref="P2:R2"/>
    <mergeCell ref="F3:I3"/>
    <mergeCell ref="M3:O3"/>
    <mergeCell ref="P3:R3"/>
    <mergeCell ref="F12:K12"/>
    <mergeCell ref="L12:M12"/>
    <mergeCell ref="G13:K13"/>
    <mergeCell ref="L13:M13"/>
    <mergeCell ref="G23:K23"/>
    <mergeCell ref="L23:M23"/>
    <mergeCell ref="G14:K14"/>
    <mergeCell ref="L14:M14"/>
    <mergeCell ref="G15:K15"/>
    <mergeCell ref="L15:M15"/>
    <mergeCell ref="G16:K16"/>
    <mergeCell ref="L16:M16"/>
    <mergeCell ref="G17:K17"/>
    <mergeCell ref="L17:M17"/>
    <mergeCell ref="G18:K18"/>
    <mergeCell ref="L18:M18"/>
    <mergeCell ref="G31:K31"/>
    <mergeCell ref="L31:M31"/>
    <mergeCell ref="G28:K28"/>
    <mergeCell ref="L28:M28"/>
    <mergeCell ref="G27:K27"/>
    <mergeCell ref="L27:M27"/>
    <mergeCell ref="G29:K29"/>
    <mergeCell ref="L29:M29"/>
    <mergeCell ref="G30:K30"/>
    <mergeCell ref="L30:M30"/>
    <mergeCell ref="G19:K19"/>
    <mergeCell ref="L19:M19"/>
    <mergeCell ref="L21:M21"/>
    <mergeCell ref="G24:K24"/>
    <mergeCell ref="L24:M24"/>
    <mergeCell ref="G25:K25"/>
    <mergeCell ref="L25:M25"/>
    <mergeCell ref="G26:K26"/>
    <mergeCell ref="L26:M26"/>
    <mergeCell ref="L22:M22"/>
  </mergeCells>
  <conditionalFormatting sqref="O32">
    <cfRule type="expression" dxfId="9" priority="2" stopIfTrue="1">
      <formula>$O$32&lt;&gt;$M$3</formula>
    </cfRule>
  </conditionalFormatting>
  <conditionalFormatting sqref="E32">
    <cfRule type="expression" dxfId="8" priority="1" stopIfTrue="1">
      <formula>$O$32&lt;&gt;$M$3</formula>
    </cfRule>
  </conditionalFormatting>
  <dataValidations count="2">
    <dataValidation allowBlank="1" showInputMessage="1" showErrorMessage="1" prompt="Enter time as H:MM:SS (update AM/PM as necessary)." sqref="K3:L11"/>
    <dataValidation type="list" allowBlank="1" showInputMessage="1" showErrorMessage="1" sqref="O13:O31 E13:E31">
      <formula1>"Select, 0:05, 0:10, 0:15, 0:20, 0:25, 0:30, 0:35, 0:40, 0:45, 0:50, 0:55, 1:00"</formula1>
    </dataValidation>
  </dataValidations>
  <pageMargins left="0.7" right="0.7" top="0.75" bottom="0.75" header="0.3" footer="0.3"/>
  <pageSetup paperSize="12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showGridLines="0" workbookViewId="0">
      <selection activeCell="E27" sqref="E27:M29"/>
    </sheetView>
  </sheetViews>
  <sheetFormatPr defaultColWidth="12" defaultRowHeight="12" outlineLevelCol="1" x14ac:dyDescent="0.2"/>
  <cols>
    <col min="2" max="2" width="5.33203125" customWidth="1"/>
    <col min="5" max="5" width="10" customWidth="1"/>
    <col min="6" max="6" width="11.33203125" hidden="1" customWidth="1"/>
    <col min="7" max="8" width="11.33203125" customWidth="1"/>
    <col min="9" max="9" width="2.33203125" customWidth="1"/>
    <col min="10" max="10" width="11.33203125" customWidth="1"/>
    <col min="11" max="11" width="20" customWidth="1"/>
    <col min="12" max="12" width="11.33203125" customWidth="1"/>
    <col min="13" max="13" width="2.33203125" customWidth="1"/>
    <col min="14" max="14" width="22.33203125" customWidth="1"/>
    <col min="15" max="15" width="13" hidden="1" customWidth="1" outlineLevel="1"/>
    <col min="16" max="17" width="11.33203125" hidden="1" customWidth="1" outlineLevel="1"/>
    <col min="18" max="18" width="0.6640625" hidden="1" customWidth="1" outlineLevel="1"/>
    <col min="19" max="19" width="9.33203125" customWidth="1" collapsed="1"/>
    <col min="20" max="256" width="9.33203125" customWidth="1"/>
  </cols>
  <sheetData>
    <row r="1" spans="2:18" s="2" customFormat="1" ht="15.75" thickBot="1" x14ac:dyDescent="0.3">
      <c r="F1" s="6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2:18" x14ac:dyDescent="0.2">
      <c r="F2" s="59" t="s">
        <v>8</v>
      </c>
      <c r="G2" s="59"/>
      <c r="H2" s="59"/>
      <c r="I2" s="59"/>
      <c r="J2" s="39" t="s">
        <v>1</v>
      </c>
      <c r="K2" s="39" t="s">
        <v>5</v>
      </c>
      <c r="L2" s="39" t="s">
        <v>6</v>
      </c>
      <c r="M2" s="60" t="s">
        <v>7</v>
      </c>
      <c r="N2" s="60"/>
      <c r="O2" s="60"/>
      <c r="P2" s="59" t="s">
        <v>2</v>
      </c>
      <c r="Q2" s="59"/>
      <c r="R2" s="59"/>
    </row>
    <row r="3" spans="2:18" x14ac:dyDescent="0.2">
      <c r="F3" s="61" t="s">
        <v>3</v>
      </c>
      <c r="G3" s="61"/>
      <c r="H3" s="61"/>
      <c r="I3" s="61"/>
      <c r="J3" s="4">
        <v>42409</v>
      </c>
      <c r="K3" s="12">
        <v>0.375</v>
      </c>
      <c r="L3" s="12">
        <v>0.70833333333333337</v>
      </c>
      <c r="M3" s="62">
        <f>L3-K3</f>
        <v>0.33333333333333337</v>
      </c>
      <c r="N3" s="62"/>
      <c r="O3" s="62"/>
      <c r="P3" s="61" t="s">
        <v>4</v>
      </c>
      <c r="Q3" s="61"/>
      <c r="R3" s="61"/>
    </row>
    <row r="4" spans="2:18" s="5" customFormat="1" x14ac:dyDescent="0.2">
      <c r="F4" s="13"/>
      <c r="G4" s="13"/>
      <c r="H4" s="13"/>
      <c r="I4" s="13"/>
      <c r="J4" s="14"/>
      <c r="K4" s="15"/>
      <c r="L4" s="15"/>
      <c r="M4" s="16"/>
      <c r="N4" s="16"/>
      <c r="O4" s="16"/>
      <c r="P4" s="13"/>
      <c r="Q4" s="13"/>
      <c r="R4" s="13"/>
    </row>
    <row r="5" spans="2:18" s="5" customFormat="1" x14ac:dyDescent="0.2">
      <c r="F5" s="13"/>
      <c r="G5" s="13"/>
      <c r="H5" s="13"/>
      <c r="I5" s="13"/>
      <c r="J5" s="14"/>
      <c r="K5" s="15"/>
      <c r="L5" s="15"/>
      <c r="M5" s="16"/>
      <c r="N5" s="16"/>
      <c r="O5" s="16"/>
      <c r="P5" s="13"/>
      <c r="Q5" s="13"/>
      <c r="R5" s="13"/>
    </row>
    <row r="6" spans="2:18" s="5" customFormat="1" x14ac:dyDescent="0.2">
      <c r="F6" s="13"/>
      <c r="G6" s="13"/>
      <c r="H6" s="13"/>
      <c r="I6" s="13"/>
      <c r="J6" s="14"/>
      <c r="K6" s="15"/>
      <c r="L6" s="15"/>
      <c r="M6" s="16"/>
      <c r="N6" s="16"/>
      <c r="O6" s="16"/>
      <c r="P6" s="13"/>
      <c r="Q6" s="13"/>
      <c r="R6" s="13"/>
    </row>
    <row r="7" spans="2:18" s="5" customFormat="1" x14ac:dyDescent="0.2">
      <c r="F7" s="13"/>
      <c r="G7" s="13"/>
      <c r="H7" s="13"/>
      <c r="I7" s="13"/>
      <c r="J7" s="14"/>
      <c r="K7" s="15"/>
      <c r="L7" s="15"/>
      <c r="M7" s="16"/>
      <c r="N7" s="16"/>
      <c r="O7" s="16"/>
      <c r="P7" s="13"/>
      <c r="Q7" s="13"/>
      <c r="R7" s="13"/>
    </row>
    <row r="8" spans="2:18" s="5" customFormat="1" x14ac:dyDescent="0.2">
      <c r="F8" s="13"/>
      <c r="G8" s="13"/>
      <c r="H8" s="13"/>
      <c r="I8" s="13"/>
      <c r="J8" s="14"/>
      <c r="K8" s="15"/>
      <c r="L8" s="15"/>
      <c r="M8" s="16"/>
      <c r="N8" s="16"/>
      <c r="O8" s="16"/>
      <c r="P8" s="13"/>
      <c r="Q8" s="13"/>
      <c r="R8" s="13"/>
    </row>
    <row r="9" spans="2:18" s="5" customFormat="1" ht="20.25" x14ac:dyDescent="0.3">
      <c r="B9" s="31" t="s">
        <v>38</v>
      </c>
      <c r="F9" s="13"/>
      <c r="G9" s="13"/>
      <c r="H9" s="13"/>
      <c r="I9" s="13"/>
      <c r="J9" s="14"/>
      <c r="K9" s="15"/>
      <c r="L9" s="15"/>
      <c r="M9" s="16"/>
      <c r="N9" s="16"/>
      <c r="O9" s="16"/>
      <c r="P9" s="13"/>
      <c r="Q9" s="13"/>
      <c r="R9" s="13"/>
    </row>
    <row r="10" spans="2:18" s="5" customFormat="1" x14ac:dyDescent="0.2">
      <c r="F10" s="13"/>
      <c r="G10" s="13"/>
      <c r="H10" s="13"/>
      <c r="I10" s="13"/>
      <c r="J10" s="14"/>
      <c r="K10" s="15"/>
      <c r="L10" s="15"/>
      <c r="M10" s="16"/>
      <c r="N10" s="16"/>
      <c r="O10" s="16"/>
      <c r="P10" s="13"/>
      <c r="Q10" s="13"/>
      <c r="R10" s="13"/>
    </row>
    <row r="11" spans="2:18" s="5" customFormat="1" ht="12.75" thickBot="1" x14ac:dyDescent="0.25">
      <c r="F11" s="13"/>
      <c r="G11" s="13"/>
      <c r="H11" s="13"/>
      <c r="I11" s="13"/>
      <c r="J11" s="14"/>
      <c r="K11" s="15"/>
      <c r="L11" s="15"/>
      <c r="M11" s="16"/>
      <c r="N11" s="16"/>
      <c r="O11" s="16"/>
      <c r="P11" s="13"/>
      <c r="Q11" s="13"/>
      <c r="R11" s="13"/>
    </row>
    <row r="12" spans="2:18" ht="21.75" customHeight="1" thickBot="1" x14ac:dyDescent="0.25">
      <c r="B12" s="21"/>
      <c r="C12" s="22" t="s">
        <v>5</v>
      </c>
      <c r="D12" s="22" t="s">
        <v>12</v>
      </c>
      <c r="E12" s="22" t="s">
        <v>7</v>
      </c>
      <c r="F12" s="56" t="s">
        <v>9</v>
      </c>
      <c r="G12" s="57"/>
      <c r="H12" s="57"/>
      <c r="I12" s="57"/>
      <c r="J12" s="57"/>
      <c r="K12" s="58"/>
      <c r="L12" s="56" t="s">
        <v>10</v>
      </c>
      <c r="M12" s="58"/>
      <c r="N12" s="22" t="s">
        <v>13</v>
      </c>
      <c r="O12" s="39" t="s">
        <v>7</v>
      </c>
      <c r="P12" s="39" t="s">
        <v>5</v>
      </c>
      <c r="Q12" s="39" t="s">
        <v>6</v>
      </c>
    </row>
    <row r="13" spans="2:18" ht="24" customHeight="1" thickBot="1" x14ac:dyDescent="0.25">
      <c r="B13" s="20">
        <v>1</v>
      </c>
      <c r="C13" s="25">
        <f ca="1">IF(E13="Select","",IF(AND(F13=1,E13&lt;&gt;"Select"),$K$3,OFFSET(C13,-1,1)))</f>
        <v>0.375</v>
      </c>
      <c r="D13" s="25">
        <f ca="1">IF(ISERROR(E13+C13),"",E13+C13)</f>
        <v>0.38541666666666669</v>
      </c>
      <c r="E13" s="19">
        <v>1.0416666666666666E-2</v>
      </c>
      <c r="F13" s="23">
        <f t="shared" ref="F13:F30" ca="1" si="0">ROW()-ROW(OFFSET(F13,-1,))+IF(ISERROR(OFFSET(F13,-1,)*1),0,OFFSET(F13,-1,))</f>
        <v>1</v>
      </c>
      <c r="G13" s="51" t="s">
        <v>17</v>
      </c>
      <c r="H13" s="52"/>
      <c r="I13" s="52"/>
      <c r="J13" s="52"/>
      <c r="K13" s="53"/>
      <c r="L13" s="54" t="s">
        <v>41</v>
      </c>
      <c r="M13" s="55"/>
      <c r="N13" s="23"/>
      <c r="O13" s="18">
        <v>2.0833333333333332E-2</v>
      </c>
      <c r="P13" s="10">
        <f t="shared" ref="P13:P25" ca="1" si="1">IF(O13="Select","",IF(AND(F13=1,O13&lt;&gt;"Select"),$K$3,OFFSET(P13,-1,1)))</f>
        <v>0.375</v>
      </c>
      <c r="Q13" s="11">
        <f t="shared" ref="Q13:Q27" ca="1" si="2">IF(ISERROR(O13+P13),"",O13+P13)</f>
        <v>0.39583333333333331</v>
      </c>
      <c r="R13" s="3"/>
    </row>
    <row r="14" spans="2:18" ht="24" customHeight="1" thickBot="1" x14ac:dyDescent="0.25">
      <c r="B14" s="20">
        <f>B13+1</f>
        <v>2</v>
      </c>
      <c r="C14" s="25">
        <f t="shared" ref="C14:C30" ca="1" si="3">IF(E14="Select","",IF(AND(F14=1,E14&lt;&gt;"Select"),$K$3,OFFSET(C14,-1,1)))</f>
        <v>0.38541666666666669</v>
      </c>
      <c r="D14" s="25">
        <f t="shared" ref="D14:D30" ca="1" si="4">IF(ISERROR(E14+C14),"",E14+C14)</f>
        <v>0.39583333333333337</v>
      </c>
      <c r="E14" s="19">
        <v>1.0416666666666666E-2</v>
      </c>
      <c r="F14" s="23">
        <f t="shared" ca="1" si="0"/>
        <v>2</v>
      </c>
      <c r="G14" s="51" t="s">
        <v>42</v>
      </c>
      <c r="H14" s="52"/>
      <c r="I14" s="52"/>
      <c r="J14" s="52"/>
      <c r="K14" s="53"/>
      <c r="L14" s="54" t="s">
        <v>32</v>
      </c>
      <c r="M14" s="55"/>
      <c r="N14" s="23"/>
      <c r="O14" s="18">
        <v>6.9444444444444441E-3</v>
      </c>
      <c r="P14" s="10">
        <f t="shared" ca="1" si="1"/>
        <v>0.39583333333333331</v>
      </c>
      <c r="Q14" s="11">
        <f t="shared" ca="1" si="2"/>
        <v>0.40277777777777773</v>
      </c>
      <c r="R14" s="3"/>
    </row>
    <row r="15" spans="2:18" ht="24" customHeight="1" thickBot="1" x14ac:dyDescent="0.25">
      <c r="B15" s="20">
        <f t="shared" ref="B15:B30" si="5">B14+1</f>
        <v>3</v>
      </c>
      <c r="C15" s="25">
        <f t="shared" ca="1" si="3"/>
        <v>0.39583333333333337</v>
      </c>
      <c r="D15" s="25">
        <f t="shared" ca="1" si="4"/>
        <v>0.43750000000000006</v>
      </c>
      <c r="E15" s="19">
        <v>4.1666666666666664E-2</v>
      </c>
      <c r="F15" s="23">
        <f t="shared" ca="1" si="0"/>
        <v>3</v>
      </c>
      <c r="G15" s="51" t="s">
        <v>46</v>
      </c>
      <c r="H15" s="52"/>
      <c r="I15" s="52"/>
      <c r="J15" s="52"/>
      <c r="K15" s="53"/>
      <c r="L15" s="54"/>
      <c r="M15" s="55"/>
      <c r="N15" s="23"/>
      <c r="O15" s="18">
        <v>4.1666666666666664E-2</v>
      </c>
      <c r="P15" s="10">
        <f t="shared" ca="1" si="1"/>
        <v>0.40277777777777773</v>
      </c>
      <c r="Q15" s="11">
        <f t="shared" ca="1" si="2"/>
        <v>0.44444444444444442</v>
      </c>
      <c r="R15" s="3"/>
    </row>
    <row r="16" spans="2:18" ht="24" customHeight="1" thickBot="1" x14ac:dyDescent="0.25">
      <c r="B16" s="20">
        <f t="shared" si="5"/>
        <v>4</v>
      </c>
      <c r="C16" s="25">
        <f t="shared" ca="1" si="3"/>
        <v>0.43750000000000006</v>
      </c>
      <c r="D16" s="25">
        <f t="shared" ca="1" si="4"/>
        <v>0.44791666666666674</v>
      </c>
      <c r="E16" s="19">
        <v>1.0416666666666666E-2</v>
      </c>
      <c r="F16" s="23">
        <f t="shared" ca="1" si="0"/>
        <v>4</v>
      </c>
      <c r="G16" s="51" t="s">
        <v>15</v>
      </c>
      <c r="H16" s="52"/>
      <c r="I16" s="52"/>
      <c r="J16" s="52"/>
      <c r="K16" s="53"/>
      <c r="L16" s="54"/>
      <c r="M16" s="55"/>
      <c r="N16" s="23"/>
      <c r="O16" s="18">
        <v>4.1666666666666664E-2</v>
      </c>
      <c r="P16" s="10">
        <f t="shared" ca="1" si="1"/>
        <v>0.44444444444444442</v>
      </c>
      <c r="Q16" s="11">
        <f t="shared" ca="1" si="2"/>
        <v>0.4861111111111111</v>
      </c>
      <c r="R16" s="3"/>
    </row>
    <row r="17" spans="2:18" ht="24" customHeight="1" thickBot="1" x14ac:dyDescent="0.25">
      <c r="B17" s="20">
        <f t="shared" si="5"/>
        <v>5</v>
      </c>
      <c r="C17" s="25">
        <f t="shared" ca="1" si="3"/>
        <v>0.44791666666666674</v>
      </c>
      <c r="D17" s="25">
        <f t="shared" ca="1" si="4"/>
        <v>0.45833333333333343</v>
      </c>
      <c r="E17" s="19">
        <v>1.0416666666666666E-2</v>
      </c>
      <c r="F17" s="23">
        <f t="shared" ca="1" si="0"/>
        <v>5</v>
      </c>
      <c r="G17" s="51" t="s">
        <v>18</v>
      </c>
      <c r="H17" s="52"/>
      <c r="I17" s="52"/>
      <c r="J17" s="52"/>
      <c r="K17" s="53"/>
      <c r="L17" s="54" t="s">
        <v>32</v>
      </c>
      <c r="M17" s="55"/>
      <c r="N17" s="23"/>
      <c r="O17" s="18">
        <v>3.472222222222222E-3</v>
      </c>
      <c r="P17" s="10">
        <f t="shared" ca="1" si="1"/>
        <v>0.4861111111111111</v>
      </c>
      <c r="Q17" s="11">
        <f t="shared" ca="1" si="2"/>
        <v>0.48958333333333331</v>
      </c>
      <c r="R17" s="3"/>
    </row>
    <row r="18" spans="2:18" ht="24" customHeight="1" thickBot="1" x14ac:dyDescent="0.25">
      <c r="B18" s="20">
        <f t="shared" si="5"/>
        <v>6</v>
      </c>
      <c r="C18" s="25">
        <f t="shared" ca="1" si="3"/>
        <v>0.45833333333333343</v>
      </c>
      <c r="D18" s="25">
        <f t="shared" ca="1" si="4"/>
        <v>0.47916666666666674</v>
      </c>
      <c r="E18" s="19">
        <v>2.0833333333333332E-2</v>
      </c>
      <c r="F18" s="23">
        <f t="shared" ca="1" si="0"/>
        <v>6</v>
      </c>
      <c r="G18" s="51" t="s">
        <v>69</v>
      </c>
      <c r="H18" s="52"/>
      <c r="I18" s="52"/>
      <c r="J18" s="52"/>
      <c r="K18" s="53"/>
      <c r="L18" s="54" t="s">
        <v>11</v>
      </c>
      <c r="M18" s="55"/>
      <c r="N18" s="23"/>
      <c r="O18" s="18">
        <v>3.472222222222222E-3</v>
      </c>
      <c r="P18" s="10">
        <f t="shared" ca="1" si="1"/>
        <v>0.48958333333333331</v>
      </c>
      <c r="Q18" s="11">
        <f t="shared" ca="1" si="2"/>
        <v>0.49305555555555552</v>
      </c>
      <c r="R18" s="3"/>
    </row>
    <row r="19" spans="2:18" ht="24" customHeight="1" thickBot="1" x14ac:dyDescent="0.25">
      <c r="B19" s="20">
        <f t="shared" si="5"/>
        <v>7</v>
      </c>
      <c r="C19" s="25">
        <f t="shared" ca="1" si="3"/>
        <v>0.47916666666666674</v>
      </c>
      <c r="D19" s="25">
        <f t="shared" ca="1" si="4"/>
        <v>0.52083333333333337</v>
      </c>
      <c r="E19" s="19">
        <v>4.1666666666666664E-2</v>
      </c>
      <c r="F19" s="23">
        <f t="shared" ca="1" si="0"/>
        <v>7</v>
      </c>
      <c r="G19" s="51" t="s">
        <v>16</v>
      </c>
      <c r="H19" s="52"/>
      <c r="I19" s="52"/>
      <c r="J19" s="52"/>
      <c r="K19" s="53"/>
      <c r="L19" s="54"/>
      <c r="M19" s="55"/>
      <c r="N19" s="23"/>
      <c r="O19" s="18">
        <v>3.472222222222222E-3</v>
      </c>
      <c r="P19" s="10">
        <f t="shared" ca="1" si="1"/>
        <v>0.49305555555555552</v>
      </c>
      <c r="Q19" s="11">
        <f t="shared" ca="1" si="2"/>
        <v>0.49652777777777773</v>
      </c>
      <c r="R19" s="3"/>
    </row>
    <row r="20" spans="2:18" ht="24" customHeight="1" thickBot="1" x14ac:dyDescent="0.25">
      <c r="B20" s="20">
        <f t="shared" si="5"/>
        <v>8</v>
      </c>
      <c r="C20" s="25">
        <f t="shared" ca="1" si="3"/>
        <v>0.52083333333333337</v>
      </c>
      <c r="D20" s="25">
        <f t="shared" ca="1" si="4"/>
        <v>0.53125</v>
      </c>
      <c r="E20" s="19">
        <v>1.0416666666666666E-2</v>
      </c>
      <c r="F20" s="23">
        <f t="shared" ca="1" si="0"/>
        <v>8</v>
      </c>
      <c r="G20" s="51" t="s">
        <v>19</v>
      </c>
      <c r="H20" s="52"/>
      <c r="I20" s="52"/>
      <c r="J20" s="52"/>
      <c r="K20" s="53"/>
      <c r="L20" s="54" t="s">
        <v>33</v>
      </c>
      <c r="M20" s="55"/>
      <c r="N20" s="23"/>
      <c r="O20" s="18">
        <v>3.472222222222222E-3</v>
      </c>
      <c r="P20" s="10">
        <f t="shared" ca="1" si="1"/>
        <v>0.49652777777777773</v>
      </c>
      <c r="Q20" s="11">
        <f t="shared" ca="1" si="2"/>
        <v>0.49999999999999994</v>
      </c>
      <c r="R20" s="3"/>
    </row>
    <row r="21" spans="2:18" ht="24" customHeight="1" thickBot="1" x14ac:dyDescent="0.25">
      <c r="B21" s="20">
        <f t="shared" si="5"/>
        <v>9</v>
      </c>
      <c r="C21" s="25">
        <f t="shared" ca="1" si="3"/>
        <v>0.53125</v>
      </c>
      <c r="D21" s="25">
        <f t="shared" ca="1" si="4"/>
        <v>0.5625</v>
      </c>
      <c r="E21" s="19">
        <v>3.125E-2</v>
      </c>
      <c r="F21" s="23">
        <f t="shared" ca="1" si="0"/>
        <v>9</v>
      </c>
      <c r="G21" s="51" t="s">
        <v>45</v>
      </c>
      <c r="H21" s="52"/>
      <c r="I21" s="52"/>
      <c r="J21" s="52"/>
      <c r="K21" s="53"/>
      <c r="L21" s="54"/>
      <c r="M21" s="55"/>
      <c r="N21" s="23"/>
      <c r="O21" s="18">
        <v>3.472222222222222E-3</v>
      </c>
      <c r="P21" s="10">
        <f t="shared" ca="1" si="1"/>
        <v>0.49999999999999994</v>
      </c>
      <c r="Q21" s="11">
        <f t="shared" ca="1" si="2"/>
        <v>0.50347222222222221</v>
      </c>
      <c r="R21" s="3"/>
    </row>
    <row r="22" spans="2:18" ht="24" customHeight="1" thickBot="1" x14ac:dyDescent="0.25">
      <c r="B22" s="20">
        <f t="shared" si="5"/>
        <v>10</v>
      </c>
      <c r="C22" s="25">
        <f t="shared" ca="1" si="3"/>
        <v>0.5625</v>
      </c>
      <c r="D22" s="25">
        <f t="shared" ca="1" si="4"/>
        <v>0.57291666666666663</v>
      </c>
      <c r="E22" s="19">
        <v>1.0416666666666666E-2</v>
      </c>
      <c r="F22" s="23">
        <f t="shared" ca="1" si="0"/>
        <v>10</v>
      </c>
      <c r="G22" s="51" t="s">
        <v>15</v>
      </c>
      <c r="H22" s="52"/>
      <c r="I22" s="52"/>
      <c r="J22" s="52"/>
      <c r="K22" s="53"/>
      <c r="L22" s="54"/>
      <c r="M22" s="55"/>
      <c r="N22" s="23"/>
      <c r="O22" s="18">
        <v>3.472222222222222E-3</v>
      </c>
      <c r="P22" s="10">
        <f t="shared" ca="1" si="1"/>
        <v>0.50347222222222221</v>
      </c>
      <c r="Q22" s="11">
        <f t="shared" ca="1" si="2"/>
        <v>0.50694444444444442</v>
      </c>
      <c r="R22" s="3"/>
    </row>
    <row r="23" spans="2:18" ht="24" customHeight="1" thickBot="1" x14ac:dyDescent="0.25">
      <c r="B23" s="20">
        <f t="shared" si="5"/>
        <v>11</v>
      </c>
      <c r="C23" s="25">
        <f t="shared" ca="1" si="3"/>
        <v>0.57291666666666663</v>
      </c>
      <c r="D23" s="25">
        <f t="shared" ca="1" si="4"/>
        <v>0.58333333333333326</v>
      </c>
      <c r="E23" s="19">
        <v>1.0416666666666666E-2</v>
      </c>
      <c r="F23" s="23">
        <f t="shared" ca="1" si="0"/>
        <v>11</v>
      </c>
      <c r="G23" s="51" t="s">
        <v>68</v>
      </c>
      <c r="H23" s="52"/>
      <c r="I23" s="52"/>
      <c r="J23" s="52"/>
      <c r="K23" s="53"/>
      <c r="L23" s="54" t="s">
        <v>34</v>
      </c>
      <c r="M23" s="55"/>
      <c r="N23" s="23"/>
      <c r="O23" s="18">
        <v>3.472222222222222E-3</v>
      </c>
      <c r="P23" s="10">
        <f t="shared" ca="1" si="1"/>
        <v>0.50694444444444442</v>
      </c>
      <c r="Q23" s="11">
        <f t="shared" ca="1" si="2"/>
        <v>0.51041666666666663</v>
      </c>
      <c r="R23" s="3"/>
    </row>
    <row r="24" spans="2:18" ht="24" customHeight="1" thickBot="1" x14ac:dyDescent="0.25">
      <c r="B24" s="20">
        <f t="shared" si="5"/>
        <v>12</v>
      </c>
      <c r="C24" s="25">
        <f t="shared" ca="1" si="3"/>
        <v>0.58333333333333326</v>
      </c>
      <c r="D24" s="25">
        <f t="shared" ca="1" si="4"/>
        <v>0.60416666666666663</v>
      </c>
      <c r="E24" s="19">
        <v>2.0833333333333332E-2</v>
      </c>
      <c r="F24" s="23">
        <f t="shared" ca="1" si="0"/>
        <v>12</v>
      </c>
      <c r="G24" s="51" t="s">
        <v>44</v>
      </c>
      <c r="H24" s="52"/>
      <c r="I24" s="52"/>
      <c r="J24" s="52"/>
      <c r="K24" s="53"/>
      <c r="L24" s="54"/>
      <c r="M24" s="55"/>
      <c r="N24" s="23"/>
      <c r="O24" s="18">
        <v>3.472222222222222E-3</v>
      </c>
      <c r="P24" s="10">
        <f t="shared" ca="1" si="1"/>
        <v>0.51041666666666663</v>
      </c>
      <c r="Q24" s="11">
        <f t="shared" ca="1" si="2"/>
        <v>0.51388888888888884</v>
      </c>
      <c r="R24" s="3"/>
    </row>
    <row r="25" spans="2:18" ht="24" customHeight="1" thickBot="1" x14ac:dyDescent="0.25">
      <c r="B25" s="20">
        <f t="shared" si="5"/>
        <v>13</v>
      </c>
      <c r="C25" s="25">
        <f t="shared" ca="1" si="3"/>
        <v>0.60416666666666663</v>
      </c>
      <c r="D25" s="25">
        <f t="shared" ca="1" si="4"/>
        <v>0.61458333333333326</v>
      </c>
      <c r="E25" s="19">
        <v>1.0416666666666666E-2</v>
      </c>
      <c r="F25" s="23">
        <f t="shared" ca="1" si="0"/>
        <v>13</v>
      </c>
      <c r="G25" s="51" t="s">
        <v>20</v>
      </c>
      <c r="H25" s="52"/>
      <c r="I25" s="52"/>
      <c r="J25" s="52"/>
      <c r="K25" s="53"/>
      <c r="L25" s="54" t="s">
        <v>28</v>
      </c>
      <c r="M25" s="55"/>
      <c r="N25" s="23"/>
      <c r="O25" s="18">
        <v>3.472222222222222E-3</v>
      </c>
      <c r="P25" s="10">
        <f t="shared" ca="1" si="1"/>
        <v>0.51388888888888884</v>
      </c>
      <c r="Q25" s="11">
        <f t="shared" ca="1" si="2"/>
        <v>0.51736111111111105</v>
      </c>
      <c r="R25" s="3"/>
    </row>
    <row r="26" spans="2:18" ht="24" customHeight="1" thickBot="1" x14ac:dyDescent="0.25">
      <c r="B26" s="20">
        <f t="shared" si="5"/>
        <v>14</v>
      </c>
      <c r="C26" s="25">
        <f ca="1">IF(E26="Select","",IF(AND(F26=1,E26&lt;&gt;"Select"),$K$3,OFFSET(C26,-1,1)))</f>
        <v>0.61458333333333326</v>
      </c>
      <c r="D26" s="25">
        <f ca="1">IF(ISERROR(E26+C26),"",E26+C26)</f>
        <v>0.62499999999999989</v>
      </c>
      <c r="E26" s="19">
        <v>1.0416666666666666E-2</v>
      </c>
      <c r="F26" s="23">
        <f ca="1">ROW()-ROW(OFFSET(F26,-1,))+IF(ISERROR(OFFSET(F26,-1,)*1),0,OFFSET(F26,-1,))</f>
        <v>14</v>
      </c>
      <c r="G26" s="51" t="s">
        <v>15</v>
      </c>
      <c r="H26" s="52"/>
      <c r="I26" s="52"/>
      <c r="J26" s="52"/>
      <c r="K26" s="53"/>
      <c r="L26" s="54"/>
      <c r="M26" s="55"/>
      <c r="N26" s="23"/>
      <c r="O26" s="18">
        <v>3.472222222222222E-3</v>
      </c>
      <c r="P26" s="10">
        <f ca="1">IF(O26="Select","",IF(AND(F26=1,O26&lt;&gt;"Select"),$K$3,OFFSET(P26,-1,1)))</f>
        <v>0.51736111111111105</v>
      </c>
      <c r="Q26" s="11">
        <f t="shared" ca="1" si="2"/>
        <v>0.52083333333333326</v>
      </c>
      <c r="R26" s="3"/>
    </row>
    <row r="27" spans="2:18" ht="24" customHeight="1" thickBot="1" x14ac:dyDescent="0.25">
      <c r="B27" s="20">
        <f t="shared" si="5"/>
        <v>15</v>
      </c>
      <c r="C27" s="25">
        <f ca="1">IF(E27="Select","",IF(AND(F27=1,E27&lt;&gt;"Select"),$K$3,OFFSET(C27,-1,1)))</f>
        <v>0.62499999999999989</v>
      </c>
      <c r="D27" s="25">
        <f ca="1">IF(ISERROR(E27+C27),"",E27+C27)</f>
        <v>0.65624999999999989</v>
      </c>
      <c r="E27" s="19">
        <v>3.125E-2</v>
      </c>
      <c r="F27" s="23">
        <f ca="1">ROW()-ROW(OFFSET(F27,-1,))+IF(ISERROR(OFFSET(F27,-1,)*1),0,OFFSET(F27,-1,))</f>
        <v>15</v>
      </c>
      <c r="G27" s="51" t="s">
        <v>70</v>
      </c>
      <c r="H27" s="52"/>
      <c r="I27" s="52"/>
      <c r="J27" s="52"/>
      <c r="K27" s="53"/>
      <c r="L27" s="54" t="s">
        <v>35</v>
      </c>
      <c r="M27" s="55"/>
      <c r="N27" s="23"/>
      <c r="O27" s="18">
        <v>3.472222222222222E-3</v>
      </c>
      <c r="P27" s="10">
        <f ca="1">IF(O27="Select","",IF(AND(F27=1,O27&lt;&gt;"Select"),$K$3,OFFSET(P27,-1,1)))</f>
        <v>0.52083333333333326</v>
      </c>
      <c r="Q27" s="11">
        <f t="shared" ca="1" si="2"/>
        <v>0.52430555555555547</v>
      </c>
      <c r="R27" s="3"/>
    </row>
    <row r="28" spans="2:18" ht="24" customHeight="1" thickBot="1" x14ac:dyDescent="0.25">
      <c r="B28" s="20">
        <f t="shared" si="5"/>
        <v>16</v>
      </c>
      <c r="C28" s="25">
        <f ca="1">IF(E28="Select","",IF(AND(F28=1,E28&lt;&gt;"Select"),$K$3,OFFSET(C28,-1,1)))</f>
        <v>0.65624999999999989</v>
      </c>
      <c r="D28" s="25">
        <f ca="1">IF(ISERROR(E28+C28),"",E28+C28)</f>
        <v>0.66666666666666652</v>
      </c>
      <c r="E28" s="19">
        <v>1.0416666666666666E-2</v>
      </c>
      <c r="F28" s="23">
        <f ca="1">ROW()-ROW(OFFSET(F28,-1,))+IF(ISERROR(OFFSET(F28,-1,)*1),0,OFFSET(F28,-1,))</f>
        <v>16</v>
      </c>
      <c r="G28" s="51" t="s">
        <v>21</v>
      </c>
      <c r="H28" s="52"/>
      <c r="I28" s="52"/>
      <c r="J28" s="52"/>
      <c r="K28" s="53"/>
      <c r="L28" s="54" t="s">
        <v>11</v>
      </c>
      <c r="M28" s="55"/>
      <c r="N28" s="23"/>
      <c r="O28" s="18"/>
      <c r="P28" s="10"/>
      <c r="Q28" s="11"/>
      <c r="R28" s="3"/>
    </row>
    <row r="29" spans="2:18" ht="24" customHeight="1" thickBot="1" x14ac:dyDescent="0.25">
      <c r="B29" s="20">
        <f t="shared" si="5"/>
        <v>17</v>
      </c>
      <c r="C29" s="25">
        <f ca="1">IF(E29="Select","",IF(AND(F29=1,E29&lt;&gt;"Select"),$K$3,OFFSET(C29,-1,1)))</f>
        <v>0.66666666666666652</v>
      </c>
      <c r="D29" s="25">
        <f ca="1">IF(ISERROR(E29+C29),"",E29+C29)</f>
        <v>0.69791666666666652</v>
      </c>
      <c r="E29" s="19">
        <v>3.125E-2</v>
      </c>
      <c r="F29" s="23">
        <f t="shared" ca="1" si="0"/>
        <v>17</v>
      </c>
      <c r="G29" s="51" t="s">
        <v>43</v>
      </c>
      <c r="H29" s="52"/>
      <c r="I29" s="52"/>
      <c r="J29" s="52"/>
      <c r="K29" s="53"/>
      <c r="L29" s="54"/>
      <c r="M29" s="55"/>
      <c r="N29" s="23"/>
      <c r="O29" s="18"/>
      <c r="P29" s="10"/>
      <c r="Q29" s="11"/>
      <c r="R29" s="3"/>
    </row>
    <row r="30" spans="2:18" ht="24" customHeight="1" thickBot="1" x14ac:dyDescent="0.25">
      <c r="B30" s="20">
        <f t="shared" si="5"/>
        <v>18</v>
      </c>
      <c r="C30" s="25">
        <f t="shared" ca="1" si="3"/>
        <v>0.69791666666666652</v>
      </c>
      <c r="D30" s="25">
        <f t="shared" ca="1" si="4"/>
        <v>0.71874999999999989</v>
      </c>
      <c r="E30" s="32">
        <v>2.0833333333333332E-2</v>
      </c>
      <c r="F30" s="23">
        <f t="shared" ca="1" si="0"/>
        <v>18</v>
      </c>
      <c r="G30" s="51" t="s">
        <v>40</v>
      </c>
      <c r="H30" s="52"/>
      <c r="I30" s="52"/>
      <c r="J30" s="52"/>
      <c r="K30" s="53"/>
      <c r="L30" s="54" t="s">
        <v>31</v>
      </c>
      <c r="M30" s="55"/>
      <c r="N30" s="23"/>
      <c r="O30" s="18"/>
      <c r="P30" s="10"/>
      <c r="Q30" s="11"/>
      <c r="R30" s="3"/>
    </row>
    <row r="31" spans="2:18" ht="22.5" customHeight="1" x14ac:dyDescent="0.2">
      <c r="E31" s="24">
        <f>SUM(E13:E30)</f>
        <v>0.34375</v>
      </c>
      <c r="O31" s="17">
        <f>SUM(O13:O30)</f>
        <v>0.14930555555555547</v>
      </c>
    </row>
  </sheetData>
  <mergeCells count="44">
    <mergeCell ref="F2:I2"/>
    <mergeCell ref="M2:O2"/>
    <mergeCell ref="P2:R2"/>
    <mergeCell ref="F3:I3"/>
    <mergeCell ref="M3:O3"/>
    <mergeCell ref="P3:R3"/>
    <mergeCell ref="F12:K12"/>
    <mergeCell ref="L12:M12"/>
    <mergeCell ref="G13:K13"/>
    <mergeCell ref="L13:M13"/>
    <mergeCell ref="G14:K14"/>
    <mergeCell ref="L14:M14"/>
    <mergeCell ref="G15:K15"/>
    <mergeCell ref="L15:M15"/>
    <mergeCell ref="G16:K16"/>
    <mergeCell ref="L16:M16"/>
    <mergeCell ref="G17:K17"/>
    <mergeCell ref="L17:M17"/>
    <mergeCell ref="G18:K18"/>
    <mergeCell ref="L18:M18"/>
    <mergeCell ref="G19:K19"/>
    <mergeCell ref="L19:M19"/>
    <mergeCell ref="G20:K20"/>
    <mergeCell ref="L20:M20"/>
    <mergeCell ref="G21:K21"/>
    <mergeCell ref="L21:M21"/>
    <mergeCell ref="G22:K22"/>
    <mergeCell ref="L22:M22"/>
    <mergeCell ref="G23:K23"/>
    <mergeCell ref="L23:M23"/>
    <mergeCell ref="G24:K24"/>
    <mergeCell ref="L24:M24"/>
    <mergeCell ref="G25:K25"/>
    <mergeCell ref="L25:M25"/>
    <mergeCell ref="G26:K26"/>
    <mergeCell ref="L26:M26"/>
    <mergeCell ref="G30:K30"/>
    <mergeCell ref="L30:M30"/>
    <mergeCell ref="G27:K27"/>
    <mergeCell ref="L27:M27"/>
    <mergeCell ref="G28:K28"/>
    <mergeCell ref="L28:M28"/>
    <mergeCell ref="G29:K29"/>
    <mergeCell ref="L29:M29"/>
  </mergeCells>
  <conditionalFormatting sqref="O31">
    <cfRule type="expression" dxfId="7" priority="2" stopIfTrue="1">
      <formula>$O$31&lt;&gt;$M$3</formula>
    </cfRule>
  </conditionalFormatting>
  <conditionalFormatting sqref="E31">
    <cfRule type="expression" dxfId="6" priority="1" stopIfTrue="1">
      <formula>$O$31&lt;&gt;$M$3</formula>
    </cfRule>
  </conditionalFormatting>
  <dataValidations count="2">
    <dataValidation type="list" allowBlank="1" showInputMessage="1" showErrorMessage="1" sqref="O13:O30 E13:E30">
      <formula1>"Select, 0:05, 0:10, 0:15, 0:20, 0:25, 0:30, 0:35, 0:40, 0:45, 0:50, 0:55, 1:00"</formula1>
    </dataValidation>
    <dataValidation allowBlank="1" showInputMessage="1" showErrorMessage="1" prompt="Enter time as H:MM:SS (update AM/PM as necessary)." sqref="K3:L11"/>
  </dataValidations>
  <pageMargins left="0.7" right="0.7" top="0.75" bottom="0.75" header="0.3" footer="0.3"/>
  <pageSetup paperSize="12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showGridLines="0" tabSelected="1" topLeftCell="A15" workbookViewId="0">
      <selection activeCell="H29" sqref="H29"/>
    </sheetView>
  </sheetViews>
  <sheetFormatPr defaultColWidth="12" defaultRowHeight="12" outlineLevelCol="1" x14ac:dyDescent="0.2"/>
  <cols>
    <col min="2" max="2" width="5.33203125" customWidth="1"/>
    <col min="5" max="5" width="10" customWidth="1"/>
    <col min="6" max="6" width="11.33203125" hidden="1" customWidth="1"/>
    <col min="7" max="8" width="11.33203125" customWidth="1"/>
    <col min="9" max="9" width="2.33203125" customWidth="1"/>
    <col min="10" max="10" width="11.33203125" customWidth="1"/>
    <col min="11" max="11" width="29.6640625" customWidth="1"/>
    <col min="12" max="12" width="11.33203125" customWidth="1"/>
    <col min="13" max="13" width="2.33203125" customWidth="1"/>
    <col min="14" max="14" width="22.33203125" customWidth="1"/>
    <col min="15" max="15" width="13" hidden="1" customWidth="1" outlineLevel="1"/>
    <col min="16" max="17" width="11.33203125" hidden="1" customWidth="1" outlineLevel="1"/>
    <col min="18" max="18" width="0.6640625" hidden="1" customWidth="1" outlineLevel="1"/>
    <col min="19" max="19" width="9.33203125" customWidth="1" collapsed="1"/>
    <col min="20" max="256" width="9.33203125" customWidth="1"/>
  </cols>
  <sheetData>
    <row r="1" spans="2:18" s="2" customFormat="1" ht="15.75" thickBot="1" x14ac:dyDescent="0.3">
      <c r="F1" s="6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2:18" x14ac:dyDescent="0.2">
      <c r="F2" s="59" t="s">
        <v>8</v>
      </c>
      <c r="G2" s="59"/>
      <c r="H2" s="59"/>
      <c r="I2" s="59"/>
      <c r="J2" s="45" t="s">
        <v>1</v>
      </c>
      <c r="K2" s="45" t="s">
        <v>5</v>
      </c>
      <c r="L2" s="45" t="s">
        <v>6</v>
      </c>
      <c r="M2" s="60" t="s">
        <v>7</v>
      </c>
      <c r="N2" s="60"/>
      <c r="O2" s="60"/>
      <c r="P2" s="59" t="s">
        <v>2</v>
      </c>
      <c r="Q2" s="59"/>
      <c r="R2" s="59"/>
    </row>
    <row r="3" spans="2:18" x14ac:dyDescent="0.2">
      <c r="F3" s="61" t="s">
        <v>3</v>
      </c>
      <c r="G3" s="61"/>
      <c r="H3" s="61"/>
      <c r="I3" s="61"/>
      <c r="J3" s="4">
        <v>42409</v>
      </c>
      <c r="K3" s="12">
        <v>0.375</v>
      </c>
      <c r="L3" s="12">
        <v>0.70833333333333337</v>
      </c>
      <c r="M3" s="62">
        <f>L3-K3</f>
        <v>0.33333333333333337</v>
      </c>
      <c r="N3" s="62"/>
      <c r="O3" s="62"/>
      <c r="P3" s="61" t="s">
        <v>4</v>
      </c>
      <c r="Q3" s="61"/>
      <c r="R3" s="61"/>
    </row>
    <row r="4" spans="2:18" s="5" customFormat="1" x14ac:dyDescent="0.2">
      <c r="F4" s="13"/>
      <c r="G4" s="13"/>
      <c r="H4" s="13"/>
      <c r="I4" s="13"/>
      <c r="J4" s="14"/>
      <c r="K4" s="15"/>
      <c r="L4" s="15"/>
      <c r="M4" s="16"/>
      <c r="N4" s="16"/>
      <c r="O4" s="16"/>
      <c r="P4" s="13"/>
      <c r="Q4" s="13"/>
      <c r="R4" s="13"/>
    </row>
    <row r="5" spans="2:18" s="5" customFormat="1" x14ac:dyDescent="0.2">
      <c r="F5" s="13"/>
      <c r="G5" s="13"/>
      <c r="H5" s="13"/>
      <c r="I5" s="13"/>
      <c r="J5" s="14"/>
      <c r="K5" s="15"/>
      <c r="L5" s="15"/>
      <c r="M5" s="16"/>
      <c r="N5" s="16"/>
      <c r="O5" s="16"/>
      <c r="P5" s="13"/>
      <c r="Q5" s="13"/>
      <c r="R5" s="13"/>
    </row>
    <row r="6" spans="2:18" s="5" customFormat="1" x14ac:dyDescent="0.2">
      <c r="F6" s="13"/>
      <c r="G6" s="13"/>
      <c r="H6" s="13"/>
      <c r="I6" s="13"/>
      <c r="J6" s="14"/>
      <c r="K6" s="15"/>
      <c r="L6" s="15"/>
      <c r="M6" s="16"/>
      <c r="N6" s="16"/>
      <c r="O6" s="16"/>
      <c r="P6" s="13"/>
      <c r="Q6" s="13"/>
      <c r="R6" s="13"/>
    </row>
    <row r="7" spans="2:18" s="5" customFormat="1" x14ac:dyDescent="0.2">
      <c r="F7" s="13"/>
      <c r="G7" s="13"/>
      <c r="H7" s="13"/>
      <c r="I7" s="13"/>
      <c r="J7" s="14"/>
      <c r="K7" s="15"/>
      <c r="L7" s="15"/>
      <c r="M7" s="16"/>
      <c r="N7" s="16"/>
      <c r="O7" s="16"/>
      <c r="P7" s="13"/>
      <c r="Q7" s="13"/>
      <c r="R7" s="13"/>
    </row>
    <row r="8" spans="2:18" s="5" customFormat="1" x14ac:dyDescent="0.2">
      <c r="F8" s="13"/>
      <c r="G8" s="13"/>
      <c r="H8" s="13"/>
      <c r="I8" s="13"/>
      <c r="J8" s="14"/>
      <c r="K8" s="15"/>
      <c r="L8" s="15"/>
      <c r="M8" s="16"/>
      <c r="N8" s="16"/>
      <c r="O8" s="16"/>
      <c r="P8" s="13"/>
      <c r="Q8" s="13"/>
      <c r="R8" s="13"/>
    </row>
    <row r="9" spans="2:18" s="5" customFormat="1" ht="20.25" x14ac:dyDescent="0.3">
      <c r="B9" s="31" t="s">
        <v>39</v>
      </c>
      <c r="F9" s="13"/>
      <c r="G9" s="13"/>
      <c r="H9" s="13"/>
      <c r="I9" s="13"/>
      <c r="J9" s="14"/>
      <c r="K9" s="15"/>
      <c r="L9" s="15"/>
      <c r="M9" s="16"/>
      <c r="N9" s="16"/>
      <c r="O9" s="16"/>
      <c r="P9" s="13"/>
      <c r="Q9" s="13"/>
      <c r="R9" s="13"/>
    </row>
    <row r="10" spans="2:18" s="5" customFormat="1" x14ac:dyDescent="0.2">
      <c r="F10" s="13"/>
      <c r="G10" s="13"/>
      <c r="H10" s="13"/>
      <c r="I10" s="13"/>
      <c r="J10" s="14"/>
      <c r="K10" s="15"/>
      <c r="L10" s="15"/>
      <c r="M10" s="16"/>
      <c r="N10" s="16"/>
      <c r="O10" s="16"/>
      <c r="P10" s="13"/>
      <c r="Q10" s="13"/>
      <c r="R10" s="13"/>
    </row>
    <row r="11" spans="2:18" s="5" customFormat="1" ht="12.75" thickBot="1" x14ac:dyDescent="0.25">
      <c r="F11" s="13"/>
      <c r="G11" s="13"/>
      <c r="H11" s="13"/>
      <c r="I11" s="13"/>
      <c r="J11" s="14"/>
      <c r="K11" s="15"/>
      <c r="L11" s="15"/>
      <c r="M11" s="16"/>
      <c r="N11" s="16"/>
      <c r="O11" s="16"/>
      <c r="P11" s="13"/>
      <c r="Q11" s="13"/>
      <c r="R11" s="13"/>
    </row>
    <row r="12" spans="2:18" ht="21.75" customHeight="1" thickBot="1" x14ac:dyDescent="0.25">
      <c r="B12" s="21"/>
      <c r="C12" s="22" t="s">
        <v>5</v>
      </c>
      <c r="D12" s="22" t="s">
        <v>12</v>
      </c>
      <c r="E12" s="22" t="s">
        <v>7</v>
      </c>
      <c r="F12" s="56" t="s">
        <v>9</v>
      </c>
      <c r="G12" s="57"/>
      <c r="H12" s="57"/>
      <c r="I12" s="57"/>
      <c r="J12" s="57"/>
      <c r="K12" s="58"/>
      <c r="L12" s="56" t="s">
        <v>10</v>
      </c>
      <c r="M12" s="58"/>
      <c r="N12" s="22" t="s">
        <v>13</v>
      </c>
      <c r="O12" s="45" t="s">
        <v>7</v>
      </c>
      <c r="P12" s="45" t="s">
        <v>5</v>
      </c>
      <c r="Q12" s="45" t="s">
        <v>6</v>
      </c>
    </row>
    <row r="13" spans="2:18" ht="24" customHeight="1" thickBot="1" x14ac:dyDescent="0.25">
      <c r="B13" s="20">
        <v>1</v>
      </c>
      <c r="C13" s="25">
        <f ca="1">IF(E13="Select","",IF(AND(F13=1,E13&lt;&gt;"Select"),$K$3,OFFSET(C13,-1,1)))</f>
        <v>0.375</v>
      </c>
      <c r="D13" s="25">
        <f ca="1">IF(ISERROR(E13+C13),"",E13+C13)</f>
        <v>0.39583333333333331</v>
      </c>
      <c r="E13" s="19">
        <v>2.0833333333333332E-2</v>
      </c>
      <c r="F13" s="23">
        <f t="shared" ref="F13:F28" ca="1" si="0">ROW()-ROW(OFFSET(F13,-1,))+IF(ISERROR(OFFSET(F13,-1,)*1),0,OFFSET(F13,-1,))</f>
        <v>1</v>
      </c>
      <c r="G13" s="51" t="s">
        <v>22</v>
      </c>
      <c r="H13" s="52"/>
      <c r="I13" s="52"/>
      <c r="J13" s="52"/>
      <c r="K13" s="53"/>
      <c r="L13" s="54"/>
      <c r="M13" s="55"/>
      <c r="N13" s="23"/>
      <c r="O13" s="18">
        <v>2.0833333333333332E-2</v>
      </c>
      <c r="P13" s="10">
        <f t="shared" ref="P13:P28" ca="1" si="1">IF(O13="Select","",IF(AND(F13=1,O13&lt;&gt;"Select"),$K$3,OFFSET(P13,-1,1)))</f>
        <v>0.375</v>
      </c>
      <c r="Q13" s="11">
        <f t="shared" ref="Q13:Q28" ca="1" si="2">IF(ISERROR(O13+P13),"",O13+P13)</f>
        <v>0.39583333333333331</v>
      </c>
      <c r="R13" s="3"/>
    </row>
    <row r="14" spans="2:18" ht="24" customHeight="1" thickBot="1" x14ac:dyDescent="0.25">
      <c r="B14" s="20">
        <f>B13+1</f>
        <v>2</v>
      </c>
      <c r="C14" s="25">
        <f t="shared" ref="C14" ca="1" si="3">IF(E14="Select","",IF(AND(F14=1,E14&lt;&gt;"Select"),$K$3,OFFSET(C14,-1,1)))</f>
        <v>0.39583333333333331</v>
      </c>
      <c r="D14" s="25">
        <f t="shared" ref="D14" ca="1" si="4">IF(ISERROR(E14+C14),"",E14+C14)</f>
        <v>0.41666666666666663</v>
      </c>
      <c r="E14" s="19">
        <v>2.0833333333333332E-2</v>
      </c>
      <c r="F14" s="23">
        <f t="shared" ca="1" si="0"/>
        <v>2</v>
      </c>
      <c r="G14" s="51" t="s">
        <v>93</v>
      </c>
      <c r="H14" s="52"/>
      <c r="I14" s="52"/>
      <c r="J14" s="52"/>
      <c r="K14" s="53"/>
      <c r="L14" s="54"/>
      <c r="M14" s="55"/>
      <c r="N14" s="23"/>
      <c r="O14" s="18"/>
      <c r="P14" s="10"/>
      <c r="Q14" s="11"/>
      <c r="R14" s="3"/>
    </row>
    <row r="15" spans="2:18" ht="24" customHeight="1" thickBot="1" x14ac:dyDescent="0.25">
      <c r="B15" s="20">
        <f t="shared" ref="B15:B28" si="5">B14+1</f>
        <v>3</v>
      </c>
      <c r="C15" s="25">
        <f t="shared" ref="C15:C28" ca="1" si="6">IF(E15="Select","",IF(AND(F15=1,E15&lt;&gt;"Select"),$K$3,OFFSET(C15,-1,1)))</f>
        <v>0.41666666666666663</v>
      </c>
      <c r="D15" s="25">
        <f t="shared" ref="D15:D28" ca="1" si="7">IF(ISERROR(E15+C15),"",E15+C15)</f>
        <v>0.42708333333333331</v>
      </c>
      <c r="E15" s="19">
        <v>1.0416666666666666E-2</v>
      </c>
      <c r="F15" s="23"/>
      <c r="G15" s="46" t="s">
        <v>15</v>
      </c>
      <c r="H15" s="47"/>
      <c r="I15" s="47"/>
      <c r="J15" s="47"/>
      <c r="K15" s="48"/>
      <c r="L15" s="49"/>
      <c r="M15" s="50"/>
      <c r="N15" s="23"/>
      <c r="O15" s="18"/>
      <c r="P15" s="10"/>
      <c r="Q15" s="11"/>
      <c r="R15" s="3"/>
    </row>
    <row r="16" spans="2:18" ht="24" customHeight="1" thickBot="1" x14ac:dyDescent="0.25">
      <c r="B16" s="20">
        <f t="shared" si="5"/>
        <v>4</v>
      </c>
      <c r="C16" s="25">
        <v>0.42708333333333331</v>
      </c>
      <c r="D16" s="25">
        <f t="shared" si="7"/>
        <v>0.44791666666666663</v>
      </c>
      <c r="E16" s="19">
        <v>2.0833333333333332E-2</v>
      </c>
      <c r="F16" s="23">
        <f ca="1">ROW()-ROW(OFFSET(F16,-1,))+IF(ISERROR(OFFSET(F16,-1,)*1),0,OFFSET(F16,-1,))</f>
        <v>1</v>
      </c>
      <c r="G16" s="51" t="s">
        <v>92</v>
      </c>
      <c r="H16" s="52"/>
      <c r="I16" s="52"/>
      <c r="J16" s="52"/>
      <c r="K16" s="53"/>
      <c r="L16" s="54" t="s">
        <v>95</v>
      </c>
      <c r="M16" s="55"/>
      <c r="N16" s="23"/>
      <c r="O16" s="18"/>
      <c r="P16" s="10"/>
      <c r="Q16" s="11"/>
      <c r="R16" s="3"/>
    </row>
    <row r="17" spans="2:18" ht="24" customHeight="1" thickBot="1" x14ac:dyDescent="0.25">
      <c r="B17" s="20">
        <f t="shared" si="5"/>
        <v>5</v>
      </c>
      <c r="C17" s="25">
        <f t="shared" ca="1" si="6"/>
        <v>0.44791666666666663</v>
      </c>
      <c r="D17" s="25">
        <f t="shared" ca="1" si="7"/>
        <v>0.45833333333333331</v>
      </c>
      <c r="E17" s="32">
        <v>1.0416666666666666E-2</v>
      </c>
      <c r="F17" s="23">
        <f ca="1">ROW()-ROW(OFFSET(F17,-1,))+IF(ISERROR(OFFSET(F17,-1,)*1),0,OFFSET(F17,-1,))</f>
        <v>2</v>
      </c>
      <c r="G17" s="51" t="s">
        <v>90</v>
      </c>
      <c r="H17" s="52"/>
      <c r="I17" s="52"/>
      <c r="J17" s="52"/>
      <c r="K17" s="53"/>
      <c r="L17" s="54" t="s">
        <v>28</v>
      </c>
      <c r="M17" s="55"/>
      <c r="N17" s="23"/>
      <c r="O17" s="18">
        <v>4.1666666666666664E-2</v>
      </c>
      <c r="P17" s="10">
        <f t="shared" ca="1" si="1"/>
        <v>0</v>
      </c>
      <c r="Q17" s="11">
        <f t="shared" ca="1" si="2"/>
        <v>4.1666666666666664E-2</v>
      </c>
      <c r="R17" s="3"/>
    </row>
    <row r="18" spans="2:18" ht="24" customHeight="1" thickBot="1" x14ac:dyDescent="0.25">
      <c r="B18" s="20">
        <f t="shared" si="5"/>
        <v>6</v>
      </c>
      <c r="C18" s="25">
        <f t="shared" ca="1" si="6"/>
        <v>0.45833333333333331</v>
      </c>
      <c r="D18" s="25">
        <f t="shared" ca="1" si="7"/>
        <v>0.46875</v>
      </c>
      <c r="E18" s="19">
        <v>1.0416666666666666E-2</v>
      </c>
      <c r="F18" s="23"/>
      <c r="G18" s="51" t="s">
        <v>96</v>
      </c>
      <c r="H18" s="52"/>
      <c r="I18" s="52"/>
      <c r="J18" s="52"/>
      <c r="K18" s="53"/>
      <c r="L18" s="54" t="s">
        <v>35</v>
      </c>
      <c r="M18" s="55"/>
      <c r="N18" s="23"/>
      <c r="O18" s="18">
        <v>4.1666666666666664E-2</v>
      </c>
      <c r="P18" s="10">
        <f t="shared" ca="1" si="1"/>
        <v>4.1666666666666664E-2</v>
      </c>
      <c r="Q18" s="11">
        <f t="shared" ca="1" si="2"/>
        <v>8.3333333333333329E-2</v>
      </c>
      <c r="R18" s="3"/>
    </row>
    <row r="19" spans="2:18" ht="24" customHeight="1" thickBot="1" x14ac:dyDescent="0.25">
      <c r="B19" s="20">
        <f t="shared" si="5"/>
        <v>7</v>
      </c>
      <c r="C19" s="25">
        <f t="shared" ca="1" si="6"/>
        <v>0.46875</v>
      </c>
      <c r="D19" s="25">
        <f t="shared" ca="1" si="7"/>
        <v>0.5</v>
      </c>
      <c r="E19" s="19">
        <v>3.125E-2</v>
      </c>
      <c r="F19" s="23"/>
      <c r="G19" s="51" t="s">
        <v>94</v>
      </c>
      <c r="H19" s="52"/>
      <c r="I19" s="52"/>
      <c r="J19" s="52"/>
      <c r="K19" s="53"/>
      <c r="L19" s="43"/>
      <c r="M19" s="44"/>
      <c r="N19" s="23"/>
      <c r="O19" s="18"/>
      <c r="P19" s="10"/>
      <c r="Q19" s="11"/>
      <c r="R19" s="3"/>
    </row>
    <row r="20" spans="2:18" ht="24" customHeight="1" thickBot="1" x14ac:dyDescent="0.25">
      <c r="B20" s="20">
        <f t="shared" si="5"/>
        <v>8</v>
      </c>
      <c r="C20" s="25">
        <v>0.5</v>
      </c>
      <c r="D20" s="25">
        <f t="shared" si="7"/>
        <v>0.54166666666666663</v>
      </c>
      <c r="E20" s="19">
        <v>4.1666666666666664E-2</v>
      </c>
      <c r="F20" s="23">
        <f t="shared" ca="1" si="0"/>
        <v>1</v>
      </c>
      <c r="G20" s="51" t="s">
        <v>58</v>
      </c>
      <c r="H20" s="52"/>
      <c r="I20" s="52"/>
      <c r="J20" s="52"/>
      <c r="K20" s="53"/>
      <c r="L20" s="54"/>
      <c r="M20" s="55"/>
      <c r="N20" s="23"/>
      <c r="O20" s="18"/>
      <c r="P20" s="10"/>
      <c r="Q20" s="11"/>
      <c r="R20" s="3"/>
    </row>
    <row r="21" spans="2:18" ht="24" customHeight="1" thickBot="1" x14ac:dyDescent="0.25">
      <c r="B21" s="20">
        <f t="shared" si="5"/>
        <v>9</v>
      </c>
      <c r="C21" s="25">
        <f t="shared" ca="1" si="6"/>
        <v>0.54166666666666663</v>
      </c>
      <c r="D21" s="25">
        <f t="shared" ca="1" si="7"/>
        <v>0.5625</v>
      </c>
      <c r="E21" s="32">
        <v>2.0833333333333332E-2</v>
      </c>
      <c r="F21" s="23">
        <f t="shared" ca="1" si="0"/>
        <v>2</v>
      </c>
      <c r="G21" s="51" t="s">
        <v>23</v>
      </c>
      <c r="H21" s="52"/>
      <c r="I21" s="52"/>
      <c r="J21" s="52"/>
      <c r="K21" s="53"/>
      <c r="L21" s="54" t="s">
        <v>91</v>
      </c>
      <c r="M21" s="55"/>
      <c r="N21" s="23"/>
      <c r="O21" s="18">
        <v>3.472222222222222E-3</v>
      </c>
      <c r="P21" s="10">
        <f t="shared" ca="1" si="1"/>
        <v>0</v>
      </c>
      <c r="Q21" s="11">
        <f t="shared" ca="1" si="2"/>
        <v>3.472222222222222E-3</v>
      </c>
      <c r="R21" s="3"/>
    </row>
    <row r="22" spans="2:18" ht="24" customHeight="1" thickBot="1" x14ac:dyDescent="0.25">
      <c r="B22" s="20">
        <f t="shared" si="5"/>
        <v>10</v>
      </c>
      <c r="C22" s="25">
        <f t="shared" ca="1" si="6"/>
        <v>0.5625</v>
      </c>
      <c r="D22" s="25">
        <f t="shared" ca="1" si="7"/>
        <v>0.58333333333333337</v>
      </c>
      <c r="E22" s="19">
        <v>2.0833333333333332E-2</v>
      </c>
      <c r="F22" s="23">
        <f t="shared" ca="1" si="0"/>
        <v>3</v>
      </c>
      <c r="G22" s="40" t="s">
        <v>47</v>
      </c>
      <c r="H22" s="41"/>
      <c r="I22" s="41"/>
      <c r="J22" s="41"/>
      <c r="K22" s="42"/>
      <c r="L22" s="43"/>
      <c r="M22" s="44"/>
      <c r="N22" s="23"/>
      <c r="O22" s="18">
        <v>3.472222222222222E-3</v>
      </c>
      <c r="P22" s="10">
        <f t="shared" ca="1" si="1"/>
        <v>3.472222222222222E-3</v>
      </c>
      <c r="Q22" s="11">
        <f t="shared" ca="1" si="2"/>
        <v>6.9444444444444441E-3</v>
      </c>
      <c r="R22" s="3"/>
    </row>
    <row r="23" spans="2:18" ht="24" customHeight="1" thickBot="1" x14ac:dyDescent="0.25">
      <c r="B23" s="20">
        <f t="shared" si="5"/>
        <v>11</v>
      </c>
      <c r="C23" s="25">
        <f t="shared" ca="1" si="6"/>
        <v>0.58333333333333337</v>
      </c>
      <c r="D23" s="25">
        <f t="shared" ca="1" si="7"/>
        <v>0.60416666666666674</v>
      </c>
      <c r="E23" s="19">
        <v>2.0833333333333332E-2</v>
      </c>
      <c r="F23" s="23">
        <f t="shared" ca="1" si="0"/>
        <v>4</v>
      </c>
      <c r="G23" s="40" t="s">
        <v>24</v>
      </c>
      <c r="H23" s="41"/>
      <c r="I23" s="41"/>
      <c r="J23" s="41"/>
      <c r="K23" s="42"/>
      <c r="L23" s="43" t="s">
        <v>29</v>
      </c>
      <c r="M23" s="44"/>
      <c r="N23" s="23"/>
      <c r="O23" s="18">
        <v>3.472222222222222E-3</v>
      </c>
      <c r="P23" s="10">
        <f t="shared" ca="1" si="1"/>
        <v>6.9444444444444441E-3</v>
      </c>
      <c r="Q23" s="11">
        <f t="shared" ca="1" si="2"/>
        <v>1.0416666666666666E-2</v>
      </c>
      <c r="R23" s="3"/>
    </row>
    <row r="24" spans="2:18" ht="24" customHeight="1" thickBot="1" x14ac:dyDescent="0.25">
      <c r="B24" s="20">
        <f t="shared" si="5"/>
        <v>12</v>
      </c>
      <c r="C24" s="25">
        <f t="shared" ca="1" si="6"/>
        <v>0.60416666666666674</v>
      </c>
      <c r="D24" s="25">
        <f t="shared" ca="1" si="7"/>
        <v>0.63541666666666674</v>
      </c>
      <c r="E24" s="19">
        <v>3.125E-2</v>
      </c>
      <c r="F24" s="23">
        <f t="shared" ca="1" si="0"/>
        <v>5</v>
      </c>
      <c r="G24" s="40" t="s">
        <v>48</v>
      </c>
      <c r="H24" s="41"/>
      <c r="I24" s="41"/>
      <c r="J24" s="41"/>
      <c r="K24" s="42"/>
      <c r="L24" s="43" t="s">
        <v>29</v>
      </c>
      <c r="M24" s="44"/>
      <c r="N24" s="23"/>
      <c r="O24" s="18">
        <v>3.472222222222222E-3</v>
      </c>
      <c r="P24" s="10">
        <f t="shared" ca="1" si="1"/>
        <v>1.0416666666666666E-2</v>
      </c>
      <c r="Q24" s="11">
        <f t="shared" ca="1" si="2"/>
        <v>1.3888888888888888E-2</v>
      </c>
      <c r="R24" s="3"/>
    </row>
    <row r="25" spans="2:18" ht="24" customHeight="1" thickBot="1" x14ac:dyDescent="0.25">
      <c r="B25" s="20">
        <f t="shared" si="5"/>
        <v>13</v>
      </c>
      <c r="C25" s="25">
        <f t="shared" ca="1" si="6"/>
        <v>0.63541666666666674</v>
      </c>
      <c r="D25" s="25">
        <f t="shared" ca="1" si="7"/>
        <v>0.64583333333333337</v>
      </c>
      <c r="E25" s="19">
        <v>1.0416666666666666E-2</v>
      </c>
      <c r="F25" s="23">
        <f t="shared" ca="1" si="0"/>
        <v>6</v>
      </c>
      <c r="G25" s="40" t="s">
        <v>15</v>
      </c>
      <c r="H25" s="41"/>
      <c r="I25" s="41"/>
      <c r="J25" s="41"/>
      <c r="K25" s="42"/>
      <c r="L25" s="43"/>
      <c r="M25" s="44"/>
      <c r="N25" s="23"/>
      <c r="O25" s="18">
        <v>3.472222222222222E-3</v>
      </c>
      <c r="P25" s="10">
        <f t="shared" ca="1" si="1"/>
        <v>1.3888888888888888E-2</v>
      </c>
      <c r="Q25" s="11">
        <f t="shared" ca="1" si="2"/>
        <v>1.7361111111111112E-2</v>
      </c>
      <c r="R25" s="3"/>
    </row>
    <row r="26" spans="2:18" ht="24" customHeight="1" thickBot="1" x14ac:dyDescent="0.25">
      <c r="B26" s="20">
        <f t="shared" si="5"/>
        <v>14</v>
      </c>
      <c r="C26" s="25">
        <f t="shared" ca="1" si="6"/>
        <v>0.64583333333333337</v>
      </c>
      <c r="D26" s="25">
        <f t="shared" ca="1" si="7"/>
        <v>0.66666666666666674</v>
      </c>
      <c r="E26" s="19">
        <v>2.0833333333333332E-2</v>
      </c>
      <c r="F26" s="23">
        <f t="shared" ca="1" si="0"/>
        <v>7</v>
      </c>
      <c r="G26" s="40" t="s">
        <v>49</v>
      </c>
      <c r="H26" s="41"/>
      <c r="I26" s="41"/>
      <c r="J26" s="41"/>
      <c r="K26" s="42"/>
      <c r="L26" s="43"/>
      <c r="M26" s="44"/>
      <c r="N26" s="23"/>
      <c r="O26" s="18">
        <v>3.472222222222222E-3</v>
      </c>
      <c r="P26" s="10">
        <f t="shared" ca="1" si="1"/>
        <v>1.7361111111111112E-2</v>
      </c>
      <c r="Q26" s="11">
        <f t="shared" ca="1" si="2"/>
        <v>2.0833333333333336E-2</v>
      </c>
      <c r="R26" s="3"/>
    </row>
    <row r="27" spans="2:18" ht="24" customHeight="1" thickBot="1" x14ac:dyDescent="0.25">
      <c r="B27" s="20">
        <f t="shared" si="5"/>
        <v>15</v>
      </c>
      <c r="C27" s="25">
        <f t="shared" ca="1" si="6"/>
        <v>0.66666666666666674</v>
      </c>
      <c r="D27" s="25">
        <f t="shared" ca="1" si="7"/>
        <v>0.68750000000000011</v>
      </c>
      <c r="E27" s="19">
        <v>2.0833333333333332E-2</v>
      </c>
      <c r="F27" s="23">
        <f t="shared" ca="1" si="0"/>
        <v>8</v>
      </c>
      <c r="G27" s="40" t="s">
        <v>50</v>
      </c>
      <c r="H27" s="41"/>
      <c r="I27" s="41"/>
      <c r="J27" s="41"/>
      <c r="K27" s="42"/>
      <c r="L27" s="43" t="s">
        <v>32</v>
      </c>
      <c r="M27" s="44"/>
      <c r="N27" s="23"/>
      <c r="O27" s="18">
        <v>3.472222222222222E-3</v>
      </c>
      <c r="P27" s="10">
        <f t="shared" ca="1" si="1"/>
        <v>2.0833333333333336E-2</v>
      </c>
      <c r="Q27" s="11">
        <f t="shared" ca="1" si="2"/>
        <v>2.4305555555555559E-2</v>
      </c>
      <c r="R27" s="3"/>
    </row>
    <row r="28" spans="2:18" ht="24" customHeight="1" thickBot="1" x14ac:dyDescent="0.25">
      <c r="B28" s="20">
        <f t="shared" si="5"/>
        <v>16</v>
      </c>
      <c r="C28" s="25">
        <f t="shared" ca="1" si="6"/>
        <v>0.68750000000000011</v>
      </c>
      <c r="D28" s="25">
        <f t="shared" ca="1" si="7"/>
        <v>0.70833333333333348</v>
      </c>
      <c r="E28" s="19">
        <v>2.0833333333333332E-2</v>
      </c>
      <c r="F28" s="23">
        <f t="shared" ca="1" si="0"/>
        <v>9</v>
      </c>
      <c r="G28" s="51" t="s">
        <v>71</v>
      </c>
      <c r="H28" s="52"/>
      <c r="I28" s="52"/>
      <c r="J28" s="52"/>
      <c r="K28" s="53"/>
      <c r="L28" s="54"/>
      <c r="M28" s="55"/>
      <c r="N28" s="23"/>
      <c r="O28" s="18">
        <v>3.472222222222222E-3</v>
      </c>
      <c r="P28" s="10">
        <f t="shared" ca="1" si="1"/>
        <v>2.4305555555555559E-2</v>
      </c>
      <c r="Q28" s="11">
        <f t="shared" ca="1" si="2"/>
        <v>2.7777777777777783E-2</v>
      </c>
      <c r="R28" s="3"/>
    </row>
    <row r="29" spans="2:18" ht="22.5" customHeight="1" x14ac:dyDescent="0.2">
      <c r="E29" s="24">
        <f>SUM(E13:E28)</f>
        <v>0.33333333333333331</v>
      </c>
      <c r="O29" s="17">
        <f>SUM(O13:O28)</f>
        <v>0.13194444444444442</v>
      </c>
    </row>
  </sheetData>
  <mergeCells count="25">
    <mergeCell ref="F2:I2"/>
    <mergeCell ref="M2:O2"/>
    <mergeCell ref="P2:R2"/>
    <mergeCell ref="F3:I3"/>
    <mergeCell ref="M3:O3"/>
    <mergeCell ref="P3:R3"/>
    <mergeCell ref="F12:K12"/>
    <mergeCell ref="L12:M12"/>
    <mergeCell ref="G13:K13"/>
    <mergeCell ref="L13:M13"/>
    <mergeCell ref="G14:K14"/>
    <mergeCell ref="L14:M14"/>
    <mergeCell ref="G16:K16"/>
    <mergeCell ref="L16:M16"/>
    <mergeCell ref="G17:K17"/>
    <mergeCell ref="L17:M17"/>
    <mergeCell ref="G18:K18"/>
    <mergeCell ref="L18:M18"/>
    <mergeCell ref="G28:K28"/>
    <mergeCell ref="L28:M28"/>
    <mergeCell ref="G19:K19"/>
    <mergeCell ref="G20:K20"/>
    <mergeCell ref="L20:M20"/>
    <mergeCell ref="G21:K21"/>
    <mergeCell ref="L21:M21"/>
  </mergeCells>
  <conditionalFormatting sqref="O29">
    <cfRule type="expression" dxfId="5" priority="2" stopIfTrue="1">
      <formula>$O$29&lt;&gt;$M$3</formula>
    </cfRule>
  </conditionalFormatting>
  <conditionalFormatting sqref="E29">
    <cfRule type="expression" dxfId="4" priority="1" stopIfTrue="1">
      <formula>$O$29&lt;&gt;$M$3</formula>
    </cfRule>
  </conditionalFormatting>
  <dataValidations count="2">
    <dataValidation allowBlank="1" showInputMessage="1" showErrorMessage="1" prompt="Enter time as H:MM:SS (update AM/PM as necessary)." sqref="K3:L11"/>
    <dataValidation type="list" allowBlank="1" showInputMessage="1" showErrorMessage="1" sqref="E13:E28 O13:O28">
      <formula1>"Select, 0:05, 0:10, 0:15, 0:20, 0:25, 0:30, 0:35, 0:40, 0:45, 0:50, 0:55, 1:00"</formula1>
    </dataValidation>
  </dataValidations>
  <pageMargins left="0.7" right="0.7" top="0.75" bottom="0.75" header="0.3" footer="0.3"/>
  <pageSetup paperSize="12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showGridLines="0" topLeftCell="A10" workbookViewId="0">
      <selection activeCell="L15" sqref="L15:M15"/>
    </sheetView>
  </sheetViews>
  <sheetFormatPr defaultColWidth="12" defaultRowHeight="12" outlineLevelCol="1" x14ac:dyDescent="0.2"/>
  <cols>
    <col min="2" max="2" width="5.33203125" customWidth="1"/>
    <col min="5" max="5" width="10" customWidth="1"/>
    <col min="6" max="6" width="11.33203125" hidden="1" customWidth="1"/>
    <col min="7" max="8" width="11.33203125" customWidth="1"/>
    <col min="9" max="9" width="2.33203125" customWidth="1"/>
    <col min="10" max="10" width="11.33203125" customWidth="1"/>
    <col min="11" max="11" width="26.83203125" customWidth="1"/>
    <col min="12" max="12" width="11.33203125" customWidth="1"/>
    <col min="13" max="13" width="2.33203125" customWidth="1"/>
    <col min="14" max="14" width="22.33203125" customWidth="1"/>
    <col min="15" max="15" width="13" hidden="1" customWidth="1" outlineLevel="1"/>
    <col min="16" max="17" width="11.33203125" hidden="1" customWidth="1" outlineLevel="1"/>
    <col min="18" max="18" width="0.6640625" hidden="1" customWidth="1" outlineLevel="1"/>
    <col min="19" max="19" width="9.33203125" customWidth="1" collapsed="1"/>
    <col min="20" max="256" width="9.33203125" customWidth="1"/>
  </cols>
  <sheetData>
    <row r="1" spans="2:18" s="2" customFormat="1" ht="15.75" thickBot="1" x14ac:dyDescent="0.3">
      <c r="F1" s="6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2:18" x14ac:dyDescent="0.2">
      <c r="F2" s="59" t="s">
        <v>8</v>
      </c>
      <c r="G2" s="59"/>
      <c r="H2" s="59"/>
      <c r="I2" s="59"/>
      <c r="J2" s="9" t="s">
        <v>1</v>
      </c>
      <c r="K2" s="9" t="s">
        <v>5</v>
      </c>
      <c r="L2" s="9" t="s">
        <v>6</v>
      </c>
      <c r="M2" s="60" t="s">
        <v>7</v>
      </c>
      <c r="N2" s="60"/>
      <c r="O2" s="60"/>
      <c r="P2" s="59" t="s">
        <v>2</v>
      </c>
      <c r="Q2" s="59"/>
      <c r="R2" s="59"/>
    </row>
    <row r="3" spans="2:18" x14ac:dyDescent="0.2">
      <c r="F3" s="61" t="s">
        <v>3</v>
      </c>
      <c r="G3" s="61"/>
      <c r="H3" s="61"/>
      <c r="I3" s="61"/>
      <c r="J3" s="4">
        <v>42409</v>
      </c>
      <c r="K3" s="12">
        <v>0.375</v>
      </c>
      <c r="L3" s="12">
        <v>0.70833333333333337</v>
      </c>
      <c r="M3" s="62">
        <f>L3-K3</f>
        <v>0.33333333333333337</v>
      </c>
      <c r="N3" s="62"/>
      <c r="O3" s="62"/>
      <c r="P3" s="61" t="s">
        <v>4</v>
      </c>
      <c r="Q3" s="61"/>
      <c r="R3" s="61"/>
    </row>
    <row r="4" spans="2:18" s="5" customFormat="1" x14ac:dyDescent="0.2">
      <c r="F4" s="13"/>
      <c r="G4" s="13"/>
      <c r="H4" s="13"/>
      <c r="I4" s="13"/>
      <c r="J4" s="14"/>
      <c r="K4" s="15"/>
      <c r="L4" s="15"/>
      <c r="M4" s="16"/>
      <c r="N4" s="16"/>
      <c r="O4" s="16"/>
      <c r="P4" s="13"/>
      <c r="Q4" s="13"/>
      <c r="R4" s="13"/>
    </row>
    <row r="5" spans="2:18" s="5" customFormat="1" x14ac:dyDescent="0.2">
      <c r="F5" s="13"/>
      <c r="G5" s="13"/>
      <c r="H5" s="13"/>
      <c r="I5" s="13"/>
      <c r="J5" s="14"/>
      <c r="K5" s="15"/>
      <c r="L5" s="15"/>
      <c r="M5" s="16"/>
      <c r="N5" s="16"/>
      <c r="O5" s="16"/>
      <c r="P5" s="13"/>
      <c r="Q5" s="13"/>
      <c r="R5" s="13"/>
    </row>
    <row r="6" spans="2:18" s="5" customFormat="1" x14ac:dyDescent="0.2">
      <c r="F6" s="13"/>
      <c r="G6" s="13"/>
      <c r="H6" s="13"/>
      <c r="I6" s="13"/>
      <c r="J6" s="14"/>
      <c r="K6" s="15"/>
      <c r="L6" s="15"/>
      <c r="M6" s="16"/>
      <c r="N6" s="16"/>
      <c r="O6" s="16"/>
      <c r="P6" s="13"/>
      <c r="Q6" s="13"/>
      <c r="R6" s="13"/>
    </row>
    <row r="7" spans="2:18" s="5" customFormat="1" x14ac:dyDescent="0.2">
      <c r="F7" s="13"/>
      <c r="G7" s="13"/>
      <c r="H7" s="13"/>
      <c r="I7" s="13"/>
      <c r="J7" s="14"/>
      <c r="K7" s="15"/>
      <c r="L7" s="15"/>
      <c r="M7" s="16"/>
      <c r="N7" s="16"/>
      <c r="O7" s="16"/>
      <c r="P7" s="13"/>
      <c r="Q7" s="13"/>
      <c r="R7" s="13"/>
    </row>
    <row r="8" spans="2:18" s="5" customFormat="1" x14ac:dyDescent="0.2">
      <c r="F8" s="13"/>
      <c r="G8" s="13"/>
      <c r="H8" s="13"/>
      <c r="I8" s="13"/>
      <c r="J8" s="14"/>
      <c r="K8" s="15"/>
      <c r="L8" s="15"/>
      <c r="M8" s="16"/>
      <c r="N8" s="16"/>
      <c r="O8" s="16"/>
      <c r="P8" s="13"/>
      <c r="Q8" s="13"/>
      <c r="R8" s="13"/>
    </row>
    <row r="9" spans="2:18" s="5" customFormat="1" ht="20.25" x14ac:dyDescent="0.3">
      <c r="B9" s="31" t="s">
        <v>39</v>
      </c>
      <c r="F9" s="13"/>
      <c r="G9" s="13"/>
      <c r="H9" s="13"/>
      <c r="I9" s="13"/>
      <c r="J9" s="14"/>
      <c r="K9" s="15"/>
      <c r="L9" s="15"/>
      <c r="M9" s="16"/>
      <c r="N9" s="16"/>
      <c r="O9" s="16"/>
      <c r="P9" s="13"/>
      <c r="Q9" s="13"/>
      <c r="R9" s="13"/>
    </row>
    <row r="10" spans="2:18" s="5" customFormat="1" x14ac:dyDescent="0.2">
      <c r="F10" s="13"/>
      <c r="G10" s="13"/>
      <c r="H10" s="13"/>
      <c r="I10" s="13"/>
      <c r="J10" s="14"/>
      <c r="K10" s="15"/>
      <c r="L10" s="15"/>
      <c r="M10" s="16"/>
      <c r="N10" s="16"/>
      <c r="O10" s="16"/>
      <c r="P10" s="13"/>
      <c r="Q10" s="13"/>
      <c r="R10" s="13"/>
    </row>
    <row r="11" spans="2:18" s="5" customFormat="1" ht="12.75" thickBot="1" x14ac:dyDescent="0.25">
      <c r="F11" s="13"/>
      <c r="G11" s="13"/>
      <c r="H11" s="13"/>
      <c r="I11" s="13"/>
      <c r="J11" s="14"/>
      <c r="K11" s="15"/>
      <c r="L11" s="15"/>
      <c r="M11" s="16"/>
      <c r="N11" s="16"/>
      <c r="O11" s="16"/>
      <c r="P11" s="13"/>
      <c r="Q11" s="13"/>
      <c r="R11" s="13"/>
    </row>
    <row r="12" spans="2:18" ht="21.75" customHeight="1" thickBot="1" x14ac:dyDescent="0.25">
      <c r="B12" s="21"/>
      <c r="C12" s="22" t="s">
        <v>5</v>
      </c>
      <c r="D12" s="22" t="s">
        <v>12</v>
      </c>
      <c r="E12" s="22" t="s">
        <v>7</v>
      </c>
      <c r="F12" s="56" t="s">
        <v>9</v>
      </c>
      <c r="G12" s="57"/>
      <c r="H12" s="57"/>
      <c r="I12" s="57"/>
      <c r="J12" s="57"/>
      <c r="K12" s="58"/>
      <c r="L12" s="56" t="s">
        <v>10</v>
      </c>
      <c r="M12" s="58"/>
      <c r="N12" s="22" t="s">
        <v>13</v>
      </c>
      <c r="O12" s="9" t="s">
        <v>7</v>
      </c>
      <c r="P12" s="9" t="s">
        <v>5</v>
      </c>
      <c r="Q12" s="9" t="s">
        <v>6</v>
      </c>
    </row>
    <row r="13" spans="2:18" ht="24" customHeight="1" thickBot="1" x14ac:dyDescent="0.25">
      <c r="B13" s="20">
        <v>1</v>
      </c>
      <c r="C13" s="25">
        <f ca="1">IF(E13="Select","",IF(AND(F13=1,E13&lt;&gt;"Select"),$K$3,OFFSET(C13,-1,1)))</f>
        <v>0.375</v>
      </c>
      <c r="D13" s="25">
        <f ca="1">IF(ISERROR(E13+C13),"",E13+C13)</f>
        <v>0.38541666666666669</v>
      </c>
      <c r="E13" s="19">
        <v>1.0416666666666666E-2</v>
      </c>
      <c r="F13" s="23">
        <f t="shared" ref="F13:F28" ca="1" si="0">ROW()-ROW(OFFSET(F13,-1,))+IF(ISERROR(OFFSET(F13,-1,)*1),0,OFFSET(F13,-1,))</f>
        <v>1</v>
      </c>
      <c r="G13" s="51" t="s">
        <v>22</v>
      </c>
      <c r="H13" s="52"/>
      <c r="I13" s="52"/>
      <c r="J13" s="52"/>
      <c r="K13" s="53"/>
      <c r="L13" s="54"/>
      <c r="M13" s="55"/>
      <c r="N13" s="23"/>
      <c r="O13" s="18">
        <v>2.0833333333333332E-2</v>
      </c>
      <c r="P13" s="10">
        <f t="shared" ref="P13:P28" ca="1" si="1">IF(O13="Select","",IF(AND(F13=1,O13&lt;&gt;"Select"),$K$3,OFFSET(P13,-1,1)))</f>
        <v>0.375</v>
      </c>
      <c r="Q13" s="11">
        <f t="shared" ref="Q13:Q28" ca="1" si="2">IF(ISERROR(O13+P13),"",O13+P13)</f>
        <v>0.39583333333333331</v>
      </c>
      <c r="R13" s="3"/>
    </row>
    <row r="14" spans="2:18" ht="24" customHeight="1" thickBot="1" x14ac:dyDescent="0.25">
      <c r="B14" s="20">
        <f>B13+1</f>
        <v>2</v>
      </c>
      <c r="C14" s="25">
        <f t="shared" ref="C14:C17" ca="1" si="3">IF(E14="Select","",IF(AND(F14=1,E14&lt;&gt;"Select"),$K$3,OFFSET(C14,-1,1)))</f>
        <v>0.38541666666666669</v>
      </c>
      <c r="D14" s="25">
        <f t="shared" ref="D14:D28" ca="1" si="4">IF(ISERROR(E14+C14),"",E14+C14)</f>
        <v>0.39583333333333337</v>
      </c>
      <c r="E14" s="19">
        <v>1.0416666666666666E-2</v>
      </c>
      <c r="F14" s="23">
        <f t="shared" ca="1" si="0"/>
        <v>2</v>
      </c>
      <c r="G14" s="51" t="s">
        <v>20</v>
      </c>
      <c r="H14" s="52"/>
      <c r="I14" s="52"/>
      <c r="J14" s="52"/>
      <c r="K14" s="53"/>
      <c r="L14" s="54" t="s">
        <v>28</v>
      </c>
      <c r="M14" s="55"/>
      <c r="N14" s="23"/>
      <c r="O14" s="18"/>
      <c r="P14" s="10"/>
      <c r="Q14" s="11"/>
      <c r="R14" s="3"/>
    </row>
    <row r="15" spans="2:18" ht="24" customHeight="1" thickBot="1" x14ac:dyDescent="0.25">
      <c r="B15" s="20"/>
      <c r="C15" s="25">
        <f t="shared" ca="1" si="3"/>
        <v>0.39583333333333337</v>
      </c>
      <c r="D15" s="25">
        <f t="shared" ca="1" si="4"/>
        <v>0.41666666666666669</v>
      </c>
      <c r="E15" s="19">
        <v>2.0833333333333332E-2</v>
      </c>
      <c r="F15" s="23">
        <f ca="1">ROW()-ROW(OFFSET(F15,-1,))+IF(ISERROR(OFFSET(F15,-1,)*1),0,OFFSET(F15,-1,))</f>
        <v>3</v>
      </c>
      <c r="G15" s="51" t="s">
        <v>83</v>
      </c>
      <c r="H15" s="52"/>
      <c r="I15" s="52"/>
      <c r="J15" s="52"/>
      <c r="K15" s="53"/>
      <c r="L15" s="54" t="s">
        <v>89</v>
      </c>
      <c r="M15" s="55"/>
      <c r="N15" s="23"/>
      <c r="O15" s="18"/>
      <c r="P15" s="10"/>
      <c r="Q15" s="11"/>
      <c r="R15" s="3"/>
    </row>
    <row r="16" spans="2:18" ht="24" customHeight="1" thickBot="1" x14ac:dyDescent="0.25">
      <c r="B16" s="20">
        <f>B14+1</f>
        <v>3</v>
      </c>
      <c r="C16" s="25">
        <f t="shared" ca="1" si="3"/>
        <v>0.41666666666666669</v>
      </c>
      <c r="D16" s="25">
        <f t="shared" ca="1" si="4"/>
        <v>0.42708333333333337</v>
      </c>
      <c r="E16" s="32">
        <v>1.0416666666666666E-2</v>
      </c>
      <c r="F16" s="23">
        <f ca="1">ROW()-ROW(OFFSET(F16,-1,))+IF(ISERROR(OFFSET(F16,-1,)*1),0,OFFSET(F16,-1,))</f>
        <v>4</v>
      </c>
      <c r="G16" s="51" t="s">
        <v>84</v>
      </c>
      <c r="H16" s="52"/>
      <c r="I16" s="52"/>
      <c r="J16" s="52"/>
      <c r="K16" s="53"/>
      <c r="L16" s="54" t="s">
        <v>35</v>
      </c>
      <c r="M16" s="55"/>
      <c r="N16" s="23" t="s">
        <v>82</v>
      </c>
      <c r="O16" s="18">
        <v>4.1666666666666664E-2</v>
      </c>
      <c r="P16" s="10">
        <f t="shared" ca="1" si="1"/>
        <v>0</v>
      </c>
      <c r="Q16" s="11">
        <f t="shared" ca="1" si="2"/>
        <v>4.1666666666666664E-2</v>
      </c>
      <c r="R16" s="3"/>
    </row>
    <row r="17" spans="2:18" ht="24" customHeight="1" thickBot="1" x14ac:dyDescent="0.25">
      <c r="B17" s="20">
        <f t="shared" ref="B17:B28" si="5">B16+1</f>
        <v>4</v>
      </c>
      <c r="C17" s="25">
        <f t="shared" ca="1" si="3"/>
        <v>0.42708333333333337</v>
      </c>
      <c r="D17" s="25">
        <f t="shared" ca="1" si="4"/>
        <v>0.43750000000000006</v>
      </c>
      <c r="E17" s="19">
        <v>1.0416666666666666E-2</v>
      </c>
      <c r="F17" s="23"/>
      <c r="G17" s="51" t="s">
        <v>15</v>
      </c>
      <c r="H17" s="52"/>
      <c r="I17" s="52"/>
      <c r="J17" s="52"/>
      <c r="K17" s="53"/>
      <c r="L17" s="54"/>
      <c r="M17" s="55"/>
      <c r="N17" s="23"/>
      <c r="O17" s="18">
        <v>4.1666666666666664E-2</v>
      </c>
      <c r="P17" s="10">
        <f t="shared" ca="1" si="1"/>
        <v>4.1666666666666664E-2</v>
      </c>
      <c r="Q17" s="11">
        <f t="shared" ca="1" si="2"/>
        <v>8.3333333333333329E-2</v>
      </c>
      <c r="R17" s="3"/>
    </row>
    <row r="18" spans="2:18" ht="24" customHeight="1" thickBot="1" x14ac:dyDescent="0.25">
      <c r="B18" s="20"/>
      <c r="C18" s="25">
        <f t="shared" ref="C18:C28" ca="1" si="6">IF(E18="Select","",IF(AND(F18=1,E18&lt;&gt;"Select"),$K$3,OFFSET(C18,-1,1)))</f>
        <v>0.43750000000000006</v>
      </c>
      <c r="D18" s="25">
        <f t="shared" ca="1" si="4"/>
        <v>0.45833333333333337</v>
      </c>
      <c r="E18" s="19">
        <v>2.0833333333333332E-2</v>
      </c>
      <c r="F18" s="23"/>
      <c r="G18" s="51" t="s">
        <v>85</v>
      </c>
      <c r="H18" s="52"/>
      <c r="I18" s="52"/>
      <c r="J18" s="52"/>
      <c r="K18" s="53"/>
      <c r="L18" s="37"/>
      <c r="M18" s="38"/>
      <c r="N18" s="23"/>
      <c r="O18" s="18"/>
      <c r="P18" s="10"/>
      <c r="Q18" s="11"/>
      <c r="R18" s="3"/>
    </row>
    <row r="19" spans="2:18" ht="24" customHeight="1" thickBot="1" x14ac:dyDescent="0.25">
      <c r="B19" s="20">
        <f>B17+1</f>
        <v>5</v>
      </c>
      <c r="C19" s="25">
        <v>0.45833333333333331</v>
      </c>
      <c r="D19" s="25">
        <f t="shared" si="4"/>
        <v>0.48958333333333331</v>
      </c>
      <c r="E19" s="19">
        <v>3.125E-2</v>
      </c>
      <c r="F19" s="23">
        <f t="shared" ref="F19" ca="1" si="7">ROW()-ROW(OFFSET(F19,-1,))+IF(ISERROR(OFFSET(F19,-1,)*1),0,OFFSET(F19,-1,))</f>
        <v>1</v>
      </c>
      <c r="G19" s="51" t="s">
        <v>86</v>
      </c>
      <c r="H19" s="52"/>
      <c r="I19" s="52"/>
      <c r="J19" s="52"/>
      <c r="K19" s="53"/>
      <c r="L19" s="54"/>
      <c r="M19" s="55"/>
      <c r="N19" s="23"/>
      <c r="O19" s="18"/>
      <c r="P19" s="10"/>
      <c r="Q19" s="11"/>
      <c r="R19" s="3"/>
    </row>
    <row r="20" spans="2:18" ht="24" customHeight="1" thickBot="1" x14ac:dyDescent="0.25">
      <c r="B20" s="20">
        <f t="shared" si="5"/>
        <v>6</v>
      </c>
      <c r="C20" s="25">
        <f t="shared" ca="1" si="6"/>
        <v>0.48958333333333331</v>
      </c>
      <c r="D20" s="25">
        <f t="shared" ca="1" si="4"/>
        <v>0.53125</v>
      </c>
      <c r="E20" s="19">
        <v>4.1666666666666664E-2</v>
      </c>
      <c r="F20" s="23">
        <f t="shared" ca="1" si="0"/>
        <v>2</v>
      </c>
      <c r="G20" s="51" t="s">
        <v>16</v>
      </c>
      <c r="H20" s="52"/>
      <c r="I20" s="52"/>
      <c r="J20" s="52"/>
      <c r="K20" s="53"/>
      <c r="L20" s="54"/>
      <c r="M20" s="55"/>
      <c r="N20" s="23"/>
      <c r="O20" s="18"/>
      <c r="P20" s="10"/>
      <c r="Q20" s="11"/>
      <c r="R20" s="3"/>
    </row>
    <row r="21" spans="2:18" ht="24" customHeight="1" thickBot="1" x14ac:dyDescent="0.25">
      <c r="B21" s="20">
        <f t="shared" si="5"/>
        <v>7</v>
      </c>
      <c r="C21" s="25">
        <f t="shared" ca="1" si="6"/>
        <v>0.53125</v>
      </c>
      <c r="D21" s="25">
        <f t="shared" ca="1" si="4"/>
        <v>0.55208333333333337</v>
      </c>
      <c r="E21" s="32">
        <v>2.0833333333333332E-2</v>
      </c>
      <c r="F21" s="23">
        <f t="shared" ca="1" si="0"/>
        <v>3</v>
      </c>
      <c r="G21" s="51" t="s">
        <v>23</v>
      </c>
      <c r="H21" s="52"/>
      <c r="I21" s="52"/>
      <c r="J21" s="52"/>
      <c r="K21" s="53"/>
      <c r="L21" s="54" t="s">
        <v>11</v>
      </c>
      <c r="M21" s="55"/>
      <c r="N21" s="23"/>
      <c r="O21" s="18">
        <v>3.472222222222222E-3</v>
      </c>
      <c r="P21" s="10">
        <f t="shared" ca="1" si="1"/>
        <v>0</v>
      </c>
      <c r="Q21" s="11">
        <f t="shared" ca="1" si="2"/>
        <v>3.472222222222222E-3</v>
      </c>
      <c r="R21" s="3"/>
    </row>
    <row r="22" spans="2:18" ht="24" customHeight="1" thickBot="1" x14ac:dyDescent="0.25">
      <c r="B22" s="20">
        <f t="shared" si="5"/>
        <v>8</v>
      </c>
      <c r="C22" s="25">
        <f t="shared" ca="1" si="6"/>
        <v>0.55208333333333337</v>
      </c>
      <c r="D22" s="25">
        <f t="shared" ca="1" si="4"/>
        <v>0.57291666666666674</v>
      </c>
      <c r="E22" s="19">
        <v>2.0833333333333332E-2</v>
      </c>
      <c r="F22" s="23">
        <f t="shared" ca="1" si="0"/>
        <v>4</v>
      </c>
      <c r="G22" s="34" t="s">
        <v>47</v>
      </c>
      <c r="H22" s="35"/>
      <c r="I22" s="35"/>
      <c r="J22" s="35"/>
      <c r="K22" s="36"/>
      <c r="L22" s="37"/>
      <c r="M22" s="38"/>
      <c r="N22" s="23"/>
      <c r="O22" s="18">
        <v>3.472222222222222E-3</v>
      </c>
      <c r="P22" s="10">
        <f t="shared" ca="1" si="1"/>
        <v>3.472222222222222E-3</v>
      </c>
      <c r="Q22" s="11">
        <f t="shared" ca="1" si="2"/>
        <v>6.9444444444444441E-3</v>
      </c>
      <c r="R22" s="3"/>
    </row>
    <row r="23" spans="2:18" ht="24" customHeight="1" thickBot="1" x14ac:dyDescent="0.25">
      <c r="B23" s="20">
        <f t="shared" si="5"/>
        <v>9</v>
      </c>
      <c r="C23" s="25">
        <f t="shared" ca="1" si="6"/>
        <v>0.57291666666666674</v>
      </c>
      <c r="D23" s="25">
        <f t="shared" ca="1" si="4"/>
        <v>0.59375000000000011</v>
      </c>
      <c r="E23" s="19">
        <v>2.0833333333333332E-2</v>
      </c>
      <c r="F23" s="23">
        <f t="shared" ca="1" si="0"/>
        <v>5</v>
      </c>
      <c r="G23" s="34" t="s">
        <v>24</v>
      </c>
      <c r="H23" s="35"/>
      <c r="I23" s="35"/>
      <c r="J23" s="35"/>
      <c r="K23" s="36"/>
      <c r="L23" s="37" t="s">
        <v>29</v>
      </c>
      <c r="M23" s="38"/>
      <c r="N23" s="23"/>
      <c r="O23" s="18">
        <v>3.472222222222222E-3</v>
      </c>
      <c r="P23" s="10">
        <f t="shared" ca="1" si="1"/>
        <v>6.9444444444444441E-3</v>
      </c>
      <c r="Q23" s="11">
        <f t="shared" ca="1" si="2"/>
        <v>1.0416666666666666E-2</v>
      </c>
      <c r="R23" s="3"/>
    </row>
    <row r="24" spans="2:18" ht="24" customHeight="1" thickBot="1" x14ac:dyDescent="0.25">
      <c r="B24" s="20">
        <f t="shared" si="5"/>
        <v>10</v>
      </c>
      <c r="C24" s="25">
        <f t="shared" ca="1" si="6"/>
        <v>0.59375000000000011</v>
      </c>
      <c r="D24" s="25">
        <f t="shared" ca="1" si="4"/>
        <v>0.62500000000000011</v>
      </c>
      <c r="E24" s="19">
        <v>3.125E-2</v>
      </c>
      <c r="F24" s="23">
        <f t="shared" ca="1" si="0"/>
        <v>6</v>
      </c>
      <c r="G24" s="34" t="s">
        <v>48</v>
      </c>
      <c r="H24" s="35"/>
      <c r="I24" s="35"/>
      <c r="J24" s="35"/>
      <c r="K24" s="36"/>
      <c r="L24" s="37" t="s">
        <v>29</v>
      </c>
      <c r="M24" s="38"/>
      <c r="N24" s="23"/>
      <c r="O24" s="18">
        <v>3.472222222222222E-3</v>
      </c>
      <c r="P24" s="10">
        <f t="shared" ca="1" si="1"/>
        <v>1.0416666666666666E-2</v>
      </c>
      <c r="Q24" s="11">
        <f t="shared" ca="1" si="2"/>
        <v>1.3888888888888888E-2</v>
      </c>
      <c r="R24" s="3"/>
    </row>
    <row r="25" spans="2:18" ht="24" customHeight="1" thickBot="1" x14ac:dyDescent="0.25">
      <c r="B25" s="20">
        <f t="shared" si="5"/>
        <v>11</v>
      </c>
      <c r="C25" s="25">
        <f t="shared" ca="1" si="6"/>
        <v>0.62500000000000011</v>
      </c>
      <c r="D25" s="25">
        <f t="shared" ca="1" si="4"/>
        <v>0.63541666666666674</v>
      </c>
      <c r="E25" s="19">
        <v>1.0416666666666666E-2</v>
      </c>
      <c r="F25" s="23">
        <f t="shared" ca="1" si="0"/>
        <v>7</v>
      </c>
      <c r="G25" s="34" t="s">
        <v>15</v>
      </c>
      <c r="H25" s="35"/>
      <c r="I25" s="35"/>
      <c r="J25" s="35"/>
      <c r="K25" s="36"/>
      <c r="L25" s="37"/>
      <c r="M25" s="38"/>
      <c r="N25" s="23"/>
      <c r="O25" s="18">
        <v>3.472222222222222E-3</v>
      </c>
      <c r="P25" s="10">
        <f t="shared" ca="1" si="1"/>
        <v>1.3888888888888888E-2</v>
      </c>
      <c r="Q25" s="11">
        <f t="shared" ca="1" si="2"/>
        <v>1.7361111111111112E-2</v>
      </c>
      <c r="R25" s="3"/>
    </row>
    <row r="26" spans="2:18" ht="24" customHeight="1" thickBot="1" x14ac:dyDescent="0.25">
      <c r="B26" s="20">
        <f t="shared" si="5"/>
        <v>12</v>
      </c>
      <c r="C26" s="25">
        <f t="shared" ca="1" si="6"/>
        <v>0.63541666666666674</v>
      </c>
      <c r="D26" s="25">
        <f t="shared" ca="1" si="4"/>
        <v>0.65625000000000011</v>
      </c>
      <c r="E26" s="19">
        <v>2.0833333333333332E-2</v>
      </c>
      <c r="F26" s="23">
        <f t="shared" ca="1" si="0"/>
        <v>8</v>
      </c>
      <c r="G26" s="34" t="s">
        <v>49</v>
      </c>
      <c r="H26" s="35"/>
      <c r="I26" s="35"/>
      <c r="J26" s="35"/>
      <c r="K26" s="36"/>
      <c r="L26" s="37"/>
      <c r="M26" s="38"/>
      <c r="N26" s="23"/>
      <c r="O26" s="18">
        <v>3.472222222222222E-3</v>
      </c>
      <c r="P26" s="10">
        <f t="shared" ca="1" si="1"/>
        <v>1.7361111111111112E-2</v>
      </c>
      <c r="Q26" s="11">
        <f t="shared" ca="1" si="2"/>
        <v>2.0833333333333336E-2</v>
      </c>
      <c r="R26" s="3"/>
    </row>
    <row r="27" spans="2:18" ht="24" customHeight="1" thickBot="1" x14ac:dyDescent="0.25">
      <c r="B27" s="20">
        <f t="shared" si="5"/>
        <v>13</v>
      </c>
      <c r="C27" s="25">
        <f t="shared" ca="1" si="6"/>
        <v>0.65625000000000011</v>
      </c>
      <c r="D27" s="25">
        <f t="shared" ca="1" si="4"/>
        <v>0.67708333333333348</v>
      </c>
      <c r="E27" s="19">
        <v>2.0833333333333332E-2</v>
      </c>
      <c r="F27" s="23">
        <f t="shared" ca="1" si="0"/>
        <v>9</v>
      </c>
      <c r="G27" s="34" t="s">
        <v>50</v>
      </c>
      <c r="H27" s="35"/>
      <c r="I27" s="35"/>
      <c r="J27" s="35"/>
      <c r="K27" s="36"/>
      <c r="L27" s="37" t="s">
        <v>32</v>
      </c>
      <c r="M27" s="38"/>
      <c r="N27" s="23"/>
      <c r="O27" s="18">
        <v>3.472222222222222E-3</v>
      </c>
      <c r="P27" s="10">
        <f t="shared" ca="1" si="1"/>
        <v>2.0833333333333336E-2</v>
      </c>
      <c r="Q27" s="11">
        <f t="shared" ca="1" si="2"/>
        <v>2.4305555555555559E-2</v>
      </c>
      <c r="R27" s="3"/>
    </row>
    <row r="28" spans="2:18" ht="24" customHeight="1" thickBot="1" x14ac:dyDescent="0.25">
      <c r="B28" s="20">
        <f t="shared" si="5"/>
        <v>14</v>
      </c>
      <c r="C28" s="25">
        <f t="shared" ca="1" si="6"/>
        <v>0.67708333333333348</v>
      </c>
      <c r="D28" s="25">
        <f t="shared" ca="1" si="4"/>
        <v>0.70833333333333348</v>
      </c>
      <c r="E28" s="19">
        <v>3.125E-2</v>
      </c>
      <c r="F28" s="23">
        <f t="shared" ca="1" si="0"/>
        <v>10</v>
      </c>
      <c r="G28" s="51" t="s">
        <v>71</v>
      </c>
      <c r="H28" s="52"/>
      <c r="I28" s="52"/>
      <c r="J28" s="52"/>
      <c r="K28" s="53"/>
      <c r="L28" s="54"/>
      <c r="M28" s="55"/>
      <c r="N28" s="23"/>
      <c r="O28" s="18">
        <v>3.472222222222222E-3</v>
      </c>
      <c r="P28" s="10">
        <f t="shared" ca="1" si="1"/>
        <v>2.4305555555555559E-2</v>
      </c>
      <c r="Q28" s="11">
        <f t="shared" ca="1" si="2"/>
        <v>2.7777777777777783E-2</v>
      </c>
      <c r="R28" s="3"/>
    </row>
    <row r="29" spans="2:18" ht="22.5" customHeight="1" x14ac:dyDescent="0.2">
      <c r="E29" s="24">
        <f>SUM(E13:E28)</f>
        <v>0.33333333333333331</v>
      </c>
      <c r="O29" s="17">
        <f>SUM(O13:O28)</f>
        <v>0.13194444444444442</v>
      </c>
    </row>
  </sheetData>
  <mergeCells count="27">
    <mergeCell ref="P2:R2"/>
    <mergeCell ref="F3:I3"/>
    <mergeCell ref="M3:O3"/>
    <mergeCell ref="P3:R3"/>
    <mergeCell ref="F12:K12"/>
    <mergeCell ref="L12:M12"/>
    <mergeCell ref="G13:K13"/>
    <mergeCell ref="L13:M13"/>
    <mergeCell ref="F2:I2"/>
    <mergeCell ref="M2:O2"/>
    <mergeCell ref="G28:K28"/>
    <mergeCell ref="L28:M28"/>
    <mergeCell ref="G16:K16"/>
    <mergeCell ref="L16:M16"/>
    <mergeCell ref="G17:K17"/>
    <mergeCell ref="L17:M17"/>
    <mergeCell ref="G21:K21"/>
    <mergeCell ref="L21:M21"/>
    <mergeCell ref="G19:K19"/>
    <mergeCell ref="L19:M19"/>
    <mergeCell ref="G20:K20"/>
    <mergeCell ref="L20:M20"/>
    <mergeCell ref="G14:K14"/>
    <mergeCell ref="L14:M14"/>
    <mergeCell ref="G15:K15"/>
    <mergeCell ref="L15:M15"/>
    <mergeCell ref="G18:K18"/>
  </mergeCells>
  <conditionalFormatting sqref="O29">
    <cfRule type="expression" dxfId="3" priority="2" stopIfTrue="1">
      <formula>$O$29&lt;&gt;$M$3</formula>
    </cfRule>
  </conditionalFormatting>
  <conditionalFormatting sqref="E29">
    <cfRule type="expression" dxfId="2" priority="1" stopIfTrue="1">
      <formula>$O$29&lt;&gt;$M$3</formula>
    </cfRule>
  </conditionalFormatting>
  <dataValidations count="2">
    <dataValidation allowBlank="1" showInputMessage="1" showErrorMessage="1" prompt="Enter time as H:MM:SS (update AM/PM as necessary)." sqref="K3:L11"/>
    <dataValidation type="list" allowBlank="1" showInputMessage="1" showErrorMessage="1" sqref="O13:O28 E13:E28">
      <formula1>"Select, 0:05, 0:10, 0:15, 0:20, 0:25, 0:30, 0:35, 0:40, 0:45, 0:50, 0:55, 1:00"</formula1>
    </dataValidation>
  </dataValidations>
  <pageMargins left="0.7" right="0.7" top="0.75" bottom="0.75" header="0.3" footer="0.3"/>
  <pageSetup paperSize="12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showGridLines="0" topLeftCell="A7" workbookViewId="0">
      <selection activeCell="L28" sqref="L28"/>
    </sheetView>
  </sheetViews>
  <sheetFormatPr defaultColWidth="12" defaultRowHeight="12" outlineLevelCol="1" x14ac:dyDescent="0.2"/>
  <cols>
    <col min="2" max="2" width="5.33203125" customWidth="1"/>
    <col min="5" max="5" width="10" customWidth="1"/>
    <col min="6" max="6" width="11.33203125" hidden="1" customWidth="1"/>
    <col min="7" max="8" width="11.33203125" customWidth="1"/>
    <col min="9" max="9" width="2.33203125" customWidth="1"/>
    <col min="10" max="12" width="11.33203125" customWidth="1"/>
    <col min="13" max="13" width="2.33203125" customWidth="1"/>
    <col min="14" max="14" width="22.33203125" customWidth="1"/>
    <col min="15" max="15" width="13" hidden="1" customWidth="1" outlineLevel="1"/>
    <col min="16" max="17" width="11.33203125" hidden="1" customWidth="1" outlineLevel="1"/>
    <col min="18" max="18" width="0.6640625" hidden="1" customWidth="1" outlineLevel="1"/>
    <col min="19" max="19" width="9.33203125" customWidth="1" collapsed="1"/>
    <col min="20" max="256" width="9.33203125" customWidth="1"/>
  </cols>
  <sheetData>
    <row r="1" spans="2:18" s="2" customFormat="1" ht="15.75" thickBot="1" x14ac:dyDescent="0.3">
      <c r="F1" s="6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2:18" x14ac:dyDescent="0.2">
      <c r="F2" s="59" t="s">
        <v>8</v>
      </c>
      <c r="G2" s="59"/>
      <c r="H2" s="59"/>
      <c r="I2" s="59"/>
      <c r="J2" s="39" t="s">
        <v>1</v>
      </c>
      <c r="K2" s="39" t="s">
        <v>5</v>
      </c>
      <c r="L2" s="39" t="s">
        <v>6</v>
      </c>
      <c r="M2" s="60" t="s">
        <v>7</v>
      </c>
      <c r="N2" s="60"/>
      <c r="O2" s="60"/>
      <c r="P2" s="59" t="s">
        <v>2</v>
      </c>
      <c r="Q2" s="59"/>
      <c r="R2" s="59"/>
    </row>
    <row r="3" spans="2:18" x14ac:dyDescent="0.2">
      <c r="F3" s="61" t="s">
        <v>3</v>
      </c>
      <c r="G3" s="61"/>
      <c r="H3" s="61"/>
      <c r="I3" s="61"/>
      <c r="J3" s="4">
        <v>42409</v>
      </c>
      <c r="K3" s="12">
        <v>0.375</v>
      </c>
      <c r="L3" s="12">
        <v>0.70833333333333337</v>
      </c>
      <c r="M3" s="62">
        <f>L3-K3</f>
        <v>0.33333333333333337</v>
      </c>
      <c r="N3" s="62"/>
      <c r="O3" s="62"/>
      <c r="P3" s="61" t="s">
        <v>4</v>
      </c>
      <c r="Q3" s="61"/>
      <c r="R3" s="61"/>
    </row>
    <row r="4" spans="2:18" s="5" customFormat="1" x14ac:dyDescent="0.2">
      <c r="F4" s="13"/>
      <c r="G4" s="13"/>
      <c r="H4" s="13"/>
      <c r="I4" s="13"/>
      <c r="J4" s="14"/>
      <c r="K4" s="15"/>
      <c r="L4" s="15"/>
      <c r="M4" s="16"/>
      <c r="N4" s="16"/>
      <c r="O4" s="16"/>
      <c r="P4" s="13"/>
      <c r="Q4" s="13"/>
      <c r="R4" s="13"/>
    </row>
    <row r="5" spans="2:18" s="5" customFormat="1" x14ac:dyDescent="0.2">
      <c r="F5" s="13"/>
      <c r="G5" s="13"/>
      <c r="H5" s="13"/>
      <c r="I5" s="13"/>
      <c r="J5" s="14"/>
      <c r="K5" s="15"/>
      <c r="L5" s="15"/>
      <c r="M5" s="16"/>
      <c r="N5" s="16"/>
      <c r="O5" s="16"/>
      <c r="P5" s="13"/>
      <c r="Q5" s="13"/>
      <c r="R5" s="13"/>
    </row>
    <row r="6" spans="2:18" s="5" customFormat="1" x14ac:dyDescent="0.2">
      <c r="F6" s="13"/>
      <c r="G6" s="13"/>
      <c r="H6" s="13"/>
      <c r="I6" s="13"/>
      <c r="J6" s="14"/>
      <c r="K6" s="15"/>
      <c r="L6" s="15"/>
      <c r="M6" s="16"/>
      <c r="N6" s="16"/>
      <c r="O6" s="16"/>
      <c r="P6" s="13"/>
      <c r="Q6" s="13"/>
      <c r="R6" s="13"/>
    </row>
    <row r="7" spans="2:18" s="5" customFormat="1" x14ac:dyDescent="0.2">
      <c r="F7" s="13"/>
      <c r="G7" s="13"/>
      <c r="H7" s="13"/>
      <c r="I7" s="13"/>
      <c r="J7" s="14"/>
      <c r="K7" s="15"/>
      <c r="L7" s="15"/>
      <c r="M7" s="16"/>
      <c r="N7" s="16"/>
      <c r="O7" s="16"/>
      <c r="P7" s="13"/>
      <c r="Q7" s="13"/>
      <c r="R7" s="13"/>
    </row>
    <row r="8" spans="2:18" s="5" customFormat="1" x14ac:dyDescent="0.2">
      <c r="F8" s="13"/>
      <c r="G8" s="13"/>
      <c r="H8" s="13"/>
      <c r="I8" s="13"/>
      <c r="J8" s="14"/>
      <c r="K8" s="15"/>
      <c r="L8" s="15"/>
      <c r="M8" s="16"/>
      <c r="N8" s="16"/>
      <c r="O8" s="16"/>
      <c r="P8" s="13"/>
      <c r="Q8" s="13"/>
      <c r="R8" s="13"/>
    </row>
    <row r="9" spans="2:18" s="5" customFormat="1" ht="20.25" x14ac:dyDescent="0.3">
      <c r="B9" s="31" t="s">
        <v>39</v>
      </c>
      <c r="F9" s="13"/>
      <c r="G9" s="13"/>
      <c r="H9" s="13"/>
      <c r="I9" s="13"/>
      <c r="J9" s="14"/>
      <c r="K9" s="15"/>
      <c r="L9" s="15"/>
      <c r="M9" s="16"/>
      <c r="N9" s="16"/>
      <c r="O9" s="16"/>
      <c r="P9" s="13"/>
      <c r="Q9" s="13"/>
      <c r="R9" s="13"/>
    </row>
    <row r="10" spans="2:18" s="5" customFormat="1" x14ac:dyDescent="0.2">
      <c r="F10" s="13"/>
      <c r="G10" s="13"/>
      <c r="H10" s="13"/>
      <c r="I10" s="13"/>
      <c r="J10" s="14"/>
      <c r="K10" s="15"/>
      <c r="L10" s="15"/>
      <c r="M10" s="16"/>
      <c r="N10" s="16"/>
      <c r="O10" s="16"/>
      <c r="P10" s="13"/>
      <c r="Q10" s="13"/>
      <c r="R10" s="13"/>
    </row>
    <row r="11" spans="2:18" s="5" customFormat="1" ht="12.75" thickBot="1" x14ac:dyDescent="0.25">
      <c r="F11" s="13"/>
      <c r="G11" s="13"/>
      <c r="H11" s="13"/>
      <c r="I11" s="13"/>
      <c r="J11" s="14"/>
      <c r="K11" s="15"/>
      <c r="L11" s="15"/>
      <c r="M11" s="16"/>
      <c r="N11" s="16"/>
      <c r="O11" s="16"/>
      <c r="P11" s="13"/>
      <c r="Q11" s="13"/>
      <c r="R11" s="13"/>
    </row>
    <row r="12" spans="2:18" ht="21.75" customHeight="1" thickBot="1" x14ac:dyDescent="0.25">
      <c r="B12" s="21"/>
      <c r="C12" s="22" t="s">
        <v>5</v>
      </c>
      <c r="D12" s="22" t="s">
        <v>12</v>
      </c>
      <c r="E12" s="22" t="s">
        <v>7</v>
      </c>
      <c r="F12" s="56" t="s">
        <v>9</v>
      </c>
      <c r="G12" s="57"/>
      <c r="H12" s="57"/>
      <c r="I12" s="57"/>
      <c r="J12" s="57"/>
      <c r="K12" s="58"/>
      <c r="L12" s="56" t="s">
        <v>10</v>
      </c>
      <c r="M12" s="58"/>
      <c r="N12" s="22" t="s">
        <v>13</v>
      </c>
      <c r="O12" s="39" t="s">
        <v>7</v>
      </c>
      <c r="P12" s="39" t="s">
        <v>5</v>
      </c>
      <c r="Q12" s="39" t="s">
        <v>6</v>
      </c>
    </row>
    <row r="13" spans="2:18" ht="24" customHeight="1" thickBot="1" x14ac:dyDescent="0.25">
      <c r="B13" s="20">
        <v>1</v>
      </c>
      <c r="C13" s="25">
        <f ca="1">IF(E13="Select","",IF(AND(F13=1,E13&lt;&gt;"Select"),$K$3,OFFSET(C13,-1,1)))</f>
        <v>0.375</v>
      </c>
      <c r="D13" s="25">
        <f ca="1">IF(ISERROR(E13+C13),"",E13+C13)</f>
        <v>0.38541666666666669</v>
      </c>
      <c r="E13" s="19">
        <v>1.0416666666666666E-2</v>
      </c>
      <c r="F13" s="23">
        <f t="shared" ref="F13:F26" ca="1" si="0">ROW()-ROW(OFFSET(F13,-1,))+IF(ISERROR(OFFSET(F13,-1,)*1),0,OFFSET(F13,-1,))</f>
        <v>1</v>
      </c>
      <c r="G13" s="51" t="s">
        <v>22</v>
      </c>
      <c r="H13" s="52"/>
      <c r="I13" s="52"/>
      <c r="J13" s="52"/>
      <c r="K13" s="53"/>
      <c r="L13" s="54"/>
      <c r="M13" s="55"/>
      <c r="N13" s="23"/>
      <c r="O13" s="18">
        <v>2.0833333333333332E-2</v>
      </c>
      <c r="P13" s="10">
        <f t="shared" ref="P13:P26" ca="1" si="1">IF(O13="Select","",IF(AND(F13=1,O13&lt;&gt;"Select"),$K$3,OFFSET(P13,-1,1)))</f>
        <v>0.375</v>
      </c>
      <c r="Q13" s="11">
        <f t="shared" ref="Q13:Q26" ca="1" si="2">IF(ISERROR(O13+P13),"",O13+P13)</f>
        <v>0.39583333333333331</v>
      </c>
      <c r="R13" s="3"/>
    </row>
    <row r="14" spans="2:18" ht="24" customHeight="1" thickBot="1" x14ac:dyDescent="0.25">
      <c r="B14" s="20">
        <f>B13+1</f>
        <v>2</v>
      </c>
      <c r="C14" s="25">
        <f t="shared" ref="C14:C26" ca="1" si="3">IF(E14="Select","",IF(AND(F14=1,E14&lt;&gt;"Select"),$K$3,OFFSET(C14,-1,1)))</f>
        <v>0.38541666666666669</v>
      </c>
      <c r="D14" s="25">
        <f t="shared" ref="D14:D26" ca="1" si="4">IF(ISERROR(E14+C14),"",E14+C14)</f>
        <v>0.40625</v>
      </c>
      <c r="E14" s="19">
        <v>2.0833333333333332E-2</v>
      </c>
      <c r="F14" s="23">
        <f t="shared" ca="1" si="0"/>
        <v>2</v>
      </c>
      <c r="G14" s="51" t="s">
        <v>23</v>
      </c>
      <c r="H14" s="52"/>
      <c r="I14" s="52"/>
      <c r="J14" s="52"/>
      <c r="K14" s="53"/>
      <c r="L14" s="54" t="s">
        <v>11</v>
      </c>
      <c r="M14" s="55"/>
      <c r="N14" s="23">
        <v>15</v>
      </c>
      <c r="O14" s="18">
        <v>6.9444444444444441E-3</v>
      </c>
      <c r="P14" s="10">
        <f t="shared" ca="1" si="1"/>
        <v>0.39583333333333331</v>
      </c>
      <c r="Q14" s="11">
        <f t="shared" ca="1" si="2"/>
        <v>0.40277777777777773</v>
      </c>
      <c r="R14" s="3"/>
    </row>
    <row r="15" spans="2:18" ht="24" customHeight="1" thickBot="1" x14ac:dyDescent="0.25">
      <c r="B15" s="20">
        <f t="shared" ref="B15:B26" si="5">B14+1</f>
        <v>3</v>
      </c>
      <c r="C15" s="25">
        <f t="shared" ca="1" si="3"/>
        <v>0.40625</v>
      </c>
      <c r="D15" s="25">
        <f t="shared" ca="1" si="4"/>
        <v>0.42708333333333331</v>
      </c>
      <c r="E15" s="19">
        <v>2.0833333333333332E-2</v>
      </c>
      <c r="F15" s="23">
        <f t="shared" ca="1" si="0"/>
        <v>3</v>
      </c>
      <c r="G15" s="51" t="s">
        <v>47</v>
      </c>
      <c r="H15" s="52"/>
      <c r="I15" s="52"/>
      <c r="J15" s="52"/>
      <c r="K15" s="53"/>
      <c r="L15" s="54" t="s">
        <v>11</v>
      </c>
      <c r="M15" s="55"/>
      <c r="N15" s="23"/>
      <c r="O15" s="18">
        <v>4.1666666666666664E-2</v>
      </c>
      <c r="P15" s="10">
        <f t="shared" ca="1" si="1"/>
        <v>0.40277777777777773</v>
      </c>
      <c r="Q15" s="11">
        <f t="shared" ca="1" si="2"/>
        <v>0.44444444444444442</v>
      </c>
      <c r="R15" s="3"/>
    </row>
    <row r="16" spans="2:18" ht="24" customHeight="1" thickBot="1" x14ac:dyDescent="0.25">
      <c r="B16" s="20">
        <f t="shared" si="5"/>
        <v>4</v>
      </c>
      <c r="C16" s="25">
        <f t="shared" ca="1" si="3"/>
        <v>0.42708333333333331</v>
      </c>
      <c r="D16" s="25">
        <f t="shared" ca="1" si="4"/>
        <v>0.4375</v>
      </c>
      <c r="E16" s="19">
        <v>1.0416666666666666E-2</v>
      </c>
      <c r="F16" s="23">
        <f t="shared" ca="1" si="0"/>
        <v>4</v>
      </c>
      <c r="G16" s="51" t="s">
        <v>25</v>
      </c>
      <c r="H16" s="52"/>
      <c r="I16" s="52"/>
      <c r="J16" s="52"/>
      <c r="K16" s="53"/>
      <c r="L16" s="54" t="s">
        <v>11</v>
      </c>
      <c r="M16" s="55"/>
      <c r="N16" s="23"/>
      <c r="O16" s="18">
        <v>4.1666666666666664E-2</v>
      </c>
      <c r="P16" s="10">
        <f t="shared" ca="1" si="1"/>
        <v>0.44444444444444442</v>
      </c>
      <c r="Q16" s="11">
        <f t="shared" ca="1" si="2"/>
        <v>0.4861111111111111</v>
      </c>
      <c r="R16" s="3"/>
    </row>
    <row r="17" spans="2:18" ht="24" customHeight="1" thickBot="1" x14ac:dyDescent="0.25">
      <c r="B17" s="20">
        <f t="shared" si="5"/>
        <v>5</v>
      </c>
      <c r="C17" s="25">
        <f t="shared" ca="1" si="3"/>
        <v>0.4375</v>
      </c>
      <c r="D17" s="25">
        <f t="shared" ca="1" si="4"/>
        <v>0.44791666666666669</v>
      </c>
      <c r="E17" s="19">
        <v>1.0416666666666666E-2</v>
      </c>
      <c r="F17" s="23">
        <f t="shared" ca="1" si="0"/>
        <v>5</v>
      </c>
      <c r="G17" s="51" t="s">
        <v>15</v>
      </c>
      <c r="H17" s="52"/>
      <c r="I17" s="52"/>
      <c r="J17" s="52"/>
      <c r="K17" s="53"/>
      <c r="L17" s="54"/>
      <c r="M17" s="55"/>
      <c r="N17" s="23"/>
      <c r="O17" s="18">
        <v>3.472222222222222E-3</v>
      </c>
      <c r="P17" s="10">
        <f t="shared" ca="1" si="1"/>
        <v>0.4861111111111111</v>
      </c>
      <c r="Q17" s="11">
        <f t="shared" ca="1" si="2"/>
        <v>0.48958333333333331</v>
      </c>
      <c r="R17" s="3"/>
    </row>
    <row r="18" spans="2:18" ht="24" customHeight="1" thickBot="1" x14ac:dyDescent="0.25">
      <c r="B18" s="20">
        <f t="shared" si="5"/>
        <v>6</v>
      </c>
      <c r="C18" s="25">
        <f t="shared" ca="1" si="3"/>
        <v>0.44791666666666669</v>
      </c>
      <c r="D18" s="25">
        <f t="shared" ca="1" si="4"/>
        <v>0.46875</v>
      </c>
      <c r="E18" s="19">
        <v>2.0833333333333332E-2</v>
      </c>
      <c r="F18" s="23">
        <f t="shared" ca="1" si="0"/>
        <v>6</v>
      </c>
      <c r="G18" s="51" t="s">
        <v>24</v>
      </c>
      <c r="H18" s="52"/>
      <c r="I18" s="52"/>
      <c r="J18" s="52"/>
      <c r="K18" s="53"/>
      <c r="L18" s="54" t="s">
        <v>29</v>
      </c>
      <c r="M18" s="55"/>
      <c r="N18" s="23"/>
      <c r="O18" s="18">
        <v>3.472222222222222E-3</v>
      </c>
      <c r="P18" s="10">
        <f t="shared" ca="1" si="1"/>
        <v>0.48958333333333331</v>
      </c>
      <c r="Q18" s="11">
        <f t="shared" ca="1" si="2"/>
        <v>0.49305555555555552</v>
      </c>
      <c r="R18" s="3"/>
    </row>
    <row r="19" spans="2:18" ht="24" customHeight="1" thickBot="1" x14ac:dyDescent="0.25">
      <c r="B19" s="20">
        <f t="shared" si="5"/>
        <v>7</v>
      </c>
      <c r="C19" s="25">
        <f t="shared" ca="1" si="3"/>
        <v>0.46875</v>
      </c>
      <c r="D19" s="25">
        <f t="shared" ca="1" si="4"/>
        <v>0.5</v>
      </c>
      <c r="E19" s="19">
        <v>3.125E-2</v>
      </c>
      <c r="F19" s="23">
        <f t="shared" ca="1" si="0"/>
        <v>7</v>
      </c>
      <c r="G19" s="51" t="s">
        <v>48</v>
      </c>
      <c r="H19" s="52"/>
      <c r="I19" s="52"/>
      <c r="J19" s="52"/>
      <c r="K19" s="53"/>
      <c r="L19" s="54" t="s">
        <v>29</v>
      </c>
      <c r="M19" s="55"/>
      <c r="N19" s="23"/>
      <c r="O19" s="18">
        <v>3.472222222222222E-3</v>
      </c>
      <c r="P19" s="10">
        <f t="shared" ca="1" si="1"/>
        <v>0.49305555555555552</v>
      </c>
      <c r="Q19" s="11">
        <f t="shared" ca="1" si="2"/>
        <v>0.49652777777777773</v>
      </c>
      <c r="R19" s="3"/>
    </row>
    <row r="20" spans="2:18" ht="24" customHeight="1" thickBot="1" x14ac:dyDescent="0.25">
      <c r="B20" s="20">
        <f t="shared" si="5"/>
        <v>8</v>
      </c>
      <c r="C20" s="25">
        <f t="shared" ca="1" si="3"/>
        <v>0.5</v>
      </c>
      <c r="D20" s="25">
        <f t="shared" ca="1" si="4"/>
        <v>0.54166666666666663</v>
      </c>
      <c r="E20" s="19">
        <v>4.1666666666666664E-2</v>
      </c>
      <c r="F20" s="23">
        <f t="shared" ca="1" si="0"/>
        <v>8</v>
      </c>
      <c r="G20" s="51" t="s">
        <v>16</v>
      </c>
      <c r="H20" s="52"/>
      <c r="I20" s="52"/>
      <c r="J20" s="52"/>
      <c r="K20" s="53"/>
      <c r="L20" s="54"/>
      <c r="M20" s="55"/>
      <c r="N20" s="23"/>
      <c r="O20" s="18">
        <v>3.472222222222222E-3</v>
      </c>
      <c r="P20" s="10">
        <f t="shared" ca="1" si="1"/>
        <v>0.49652777777777773</v>
      </c>
      <c r="Q20" s="11">
        <f t="shared" ca="1" si="2"/>
        <v>0.49999999999999994</v>
      </c>
      <c r="R20" s="3"/>
    </row>
    <row r="21" spans="2:18" ht="24" customHeight="1" thickBot="1" x14ac:dyDescent="0.25">
      <c r="B21" s="20">
        <f t="shared" si="5"/>
        <v>9</v>
      </c>
      <c r="C21" s="25">
        <f t="shared" ca="1" si="3"/>
        <v>0.54166666666666663</v>
      </c>
      <c r="D21" s="25">
        <f t="shared" ca="1" si="4"/>
        <v>0.5625</v>
      </c>
      <c r="E21" s="19">
        <v>2.0833333333333332E-2</v>
      </c>
      <c r="F21" s="23">
        <f t="shared" ca="1" si="0"/>
        <v>9</v>
      </c>
      <c r="G21" s="51" t="s">
        <v>49</v>
      </c>
      <c r="H21" s="52"/>
      <c r="I21" s="52"/>
      <c r="J21" s="52"/>
      <c r="K21" s="53"/>
      <c r="L21" s="54"/>
      <c r="M21" s="55"/>
      <c r="N21" s="23"/>
      <c r="O21" s="18">
        <v>3.472222222222222E-3</v>
      </c>
      <c r="P21" s="10">
        <f t="shared" ca="1" si="1"/>
        <v>0.49999999999999994</v>
      </c>
      <c r="Q21" s="11">
        <f t="shared" ca="1" si="2"/>
        <v>0.50347222222222221</v>
      </c>
      <c r="R21" s="3"/>
    </row>
    <row r="22" spans="2:18" ht="24" customHeight="1" thickBot="1" x14ac:dyDescent="0.25">
      <c r="B22" s="20">
        <f t="shared" si="5"/>
        <v>10</v>
      </c>
      <c r="C22" s="25">
        <f t="shared" ca="1" si="3"/>
        <v>0.5625</v>
      </c>
      <c r="D22" s="25">
        <f t="shared" ca="1" si="4"/>
        <v>0.58333333333333337</v>
      </c>
      <c r="E22" s="19">
        <v>2.0833333333333332E-2</v>
      </c>
      <c r="F22" s="23">
        <f t="shared" ca="1" si="0"/>
        <v>10</v>
      </c>
      <c r="G22" s="51" t="s">
        <v>50</v>
      </c>
      <c r="H22" s="52"/>
      <c r="I22" s="52"/>
      <c r="J22" s="52"/>
      <c r="K22" s="53"/>
      <c r="L22" s="54" t="s">
        <v>32</v>
      </c>
      <c r="M22" s="55"/>
      <c r="N22" s="23">
        <v>16</v>
      </c>
      <c r="O22" s="18">
        <v>3.472222222222222E-3</v>
      </c>
      <c r="P22" s="10">
        <f t="shared" ca="1" si="1"/>
        <v>0.50347222222222221</v>
      </c>
      <c r="Q22" s="11">
        <f t="shared" ca="1" si="2"/>
        <v>0.50694444444444442</v>
      </c>
      <c r="R22" s="3"/>
    </row>
    <row r="23" spans="2:18" ht="24" customHeight="1" thickBot="1" x14ac:dyDescent="0.25">
      <c r="B23" s="20">
        <f t="shared" si="5"/>
        <v>11</v>
      </c>
      <c r="C23" s="25">
        <f t="shared" ca="1" si="3"/>
        <v>0.58333333333333337</v>
      </c>
      <c r="D23" s="25">
        <f t="shared" ca="1" si="4"/>
        <v>0.59375</v>
      </c>
      <c r="E23" s="19">
        <v>1.0416666666666666E-2</v>
      </c>
      <c r="F23" s="23">
        <f t="shared" ca="1" si="0"/>
        <v>11</v>
      </c>
      <c r="G23" s="51" t="s">
        <v>15</v>
      </c>
      <c r="H23" s="52"/>
      <c r="I23" s="52"/>
      <c r="J23" s="52"/>
      <c r="K23" s="53"/>
      <c r="L23" s="54"/>
      <c r="M23" s="55"/>
      <c r="N23" s="23"/>
      <c r="O23" s="18">
        <v>3.472222222222222E-3</v>
      </c>
      <c r="P23" s="10">
        <f t="shared" ca="1" si="1"/>
        <v>0.50694444444444442</v>
      </c>
      <c r="Q23" s="11">
        <f t="shared" ca="1" si="2"/>
        <v>0.51041666666666663</v>
      </c>
      <c r="R23" s="3"/>
    </row>
    <row r="24" spans="2:18" ht="24" customHeight="1" thickBot="1" x14ac:dyDescent="0.25">
      <c r="B24" s="20">
        <f t="shared" si="5"/>
        <v>12</v>
      </c>
      <c r="C24" s="25">
        <f t="shared" ca="1" si="3"/>
        <v>0.59375</v>
      </c>
      <c r="D24" s="25">
        <f t="shared" ca="1" si="4"/>
        <v>0.63541666666666663</v>
      </c>
      <c r="E24" s="19">
        <v>4.1666666666666664E-2</v>
      </c>
      <c r="F24" s="23">
        <f t="shared" ca="1" si="0"/>
        <v>12</v>
      </c>
      <c r="G24" s="51" t="s">
        <v>26</v>
      </c>
      <c r="H24" s="52"/>
      <c r="I24" s="52"/>
      <c r="J24" s="52"/>
      <c r="K24" s="53"/>
      <c r="L24" s="54" t="s">
        <v>36</v>
      </c>
      <c r="M24" s="55"/>
      <c r="N24" s="23">
        <v>17</v>
      </c>
      <c r="O24" s="18">
        <v>3.472222222222222E-3</v>
      </c>
      <c r="P24" s="10">
        <f t="shared" ca="1" si="1"/>
        <v>0.51041666666666663</v>
      </c>
      <c r="Q24" s="11">
        <f t="shared" ca="1" si="2"/>
        <v>0.51388888888888884</v>
      </c>
      <c r="R24" s="3"/>
    </row>
    <row r="25" spans="2:18" ht="24" customHeight="1" thickBot="1" x14ac:dyDescent="0.25">
      <c r="B25" s="20">
        <f t="shared" si="5"/>
        <v>13</v>
      </c>
      <c r="C25" s="25">
        <f t="shared" ca="1" si="3"/>
        <v>0.63541666666666663</v>
      </c>
      <c r="D25" s="25">
        <f t="shared" ca="1" si="4"/>
        <v>0.67708333333333326</v>
      </c>
      <c r="E25" s="19">
        <v>4.1666666666666664E-2</v>
      </c>
      <c r="F25" s="23">
        <f t="shared" ca="1" si="0"/>
        <v>13</v>
      </c>
      <c r="G25" s="51" t="s">
        <v>51</v>
      </c>
      <c r="H25" s="52"/>
      <c r="I25" s="52"/>
      <c r="J25" s="52"/>
      <c r="K25" s="53"/>
      <c r="L25" s="54"/>
      <c r="M25" s="55"/>
      <c r="N25" s="23"/>
      <c r="O25" s="18">
        <v>3.472222222222222E-3</v>
      </c>
      <c r="P25" s="10">
        <f t="shared" ca="1" si="1"/>
        <v>0.51388888888888884</v>
      </c>
      <c r="Q25" s="11">
        <f t="shared" ca="1" si="2"/>
        <v>0.51736111111111105</v>
      </c>
      <c r="R25" s="3"/>
    </row>
    <row r="26" spans="2:18" ht="24" customHeight="1" thickBot="1" x14ac:dyDescent="0.25">
      <c r="B26" s="20">
        <f t="shared" si="5"/>
        <v>14</v>
      </c>
      <c r="C26" s="25">
        <f t="shared" ca="1" si="3"/>
        <v>0.67708333333333326</v>
      </c>
      <c r="D26" s="25">
        <f t="shared" ca="1" si="4"/>
        <v>0.70833333333333326</v>
      </c>
      <c r="E26" s="19">
        <v>3.125E-2</v>
      </c>
      <c r="F26" s="23">
        <f t="shared" ca="1" si="0"/>
        <v>14</v>
      </c>
      <c r="G26" s="51" t="s">
        <v>71</v>
      </c>
      <c r="H26" s="52"/>
      <c r="I26" s="52"/>
      <c r="J26" s="52"/>
      <c r="K26" s="53"/>
      <c r="L26" s="54"/>
      <c r="M26" s="55"/>
      <c r="N26" s="23"/>
      <c r="O26" s="18">
        <v>3.472222222222222E-3</v>
      </c>
      <c r="P26" s="10">
        <f t="shared" ca="1" si="1"/>
        <v>0.51736111111111105</v>
      </c>
      <c r="Q26" s="11">
        <f t="shared" ca="1" si="2"/>
        <v>0.52083333333333326</v>
      </c>
      <c r="R26" s="3"/>
    </row>
    <row r="27" spans="2:18" ht="22.5" customHeight="1" x14ac:dyDescent="0.2">
      <c r="E27" s="24">
        <f>SUM(E13:E26)</f>
        <v>0.33333333333333337</v>
      </c>
      <c r="O27" s="17">
        <f>SUM(O13:O26)</f>
        <v>0.14583333333333326</v>
      </c>
    </row>
  </sheetData>
  <mergeCells count="36">
    <mergeCell ref="F2:I2"/>
    <mergeCell ref="M2:O2"/>
    <mergeCell ref="P2:R2"/>
    <mergeCell ref="F3:I3"/>
    <mergeCell ref="M3:O3"/>
    <mergeCell ref="P3:R3"/>
    <mergeCell ref="F12:K12"/>
    <mergeCell ref="L12:M12"/>
    <mergeCell ref="G13:K13"/>
    <mergeCell ref="L13:M13"/>
    <mergeCell ref="G14:K14"/>
    <mergeCell ref="L14:M14"/>
    <mergeCell ref="G15:K15"/>
    <mergeCell ref="L15:M15"/>
    <mergeCell ref="G16:K16"/>
    <mergeCell ref="L16:M16"/>
    <mergeCell ref="G17:K17"/>
    <mergeCell ref="L17:M17"/>
    <mergeCell ref="G18:K18"/>
    <mergeCell ref="L18:M18"/>
    <mergeCell ref="G19:K19"/>
    <mergeCell ref="L19:M19"/>
    <mergeCell ref="G20:K20"/>
    <mergeCell ref="L20:M20"/>
    <mergeCell ref="G21:K21"/>
    <mergeCell ref="L21:M21"/>
    <mergeCell ref="G22:K22"/>
    <mergeCell ref="L22:M22"/>
    <mergeCell ref="G23:K23"/>
    <mergeCell ref="L23:M23"/>
    <mergeCell ref="G24:K24"/>
    <mergeCell ref="L24:M24"/>
    <mergeCell ref="G25:K25"/>
    <mergeCell ref="L25:M25"/>
    <mergeCell ref="G26:K26"/>
    <mergeCell ref="L26:M26"/>
  </mergeCells>
  <conditionalFormatting sqref="O27">
    <cfRule type="expression" dxfId="1" priority="2" stopIfTrue="1">
      <formula>$O$27&lt;&gt;$M$3</formula>
    </cfRule>
  </conditionalFormatting>
  <conditionalFormatting sqref="E27">
    <cfRule type="expression" dxfId="0" priority="1" stopIfTrue="1">
      <formula>$O$27&lt;&gt;$M$3</formula>
    </cfRule>
  </conditionalFormatting>
  <dataValidations count="2">
    <dataValidation type="list" allowBlank="1" showInputMessage="1" showErrorMessage="1" sqref="O13:O26 E13:E26">
      <formula1>"Select, 0:05, 0:10, 0:15, 0:20, 0:25, 0:30, 0:35, 0:40, 0:45, 0:50, 0:55, 1:00"</formula1>
    </dataValidation>
    <dataValidation allowBlank="1" showInputMessage="1" showErrorMessage="1" prompt="Enter time as H:MM:SS (update AM/PM as necessary)." sqref="K3:L11"/>
  </dataValidations>
  <pageMargins left="0.7" right="0.7" top="0.75" bottom="0.75" header="0.3" footer="0.3"/>
  <pageSetup paperSize="12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Day1</vt:lpstr>
      <vt:lpstr>Day1_org</vt:lpstr>
      <vt:lpstr>Day2</vt:lpstr>
      <vt:lpstr>Day2_org</vt:lpstr>
      <vt:lpstr>Day3</vt:lpstr>
      <vt:lpstr>Day3_old</vt:lpstr>
      <vt:lpstr>Day3_org</vt:lpstr>
      <vt:lpstr>'Day1'!Print_Area</vt:lpstr>
      <vt:lpstr>Day1_org!Print_Area</vt:lpstr>
      <vt:lpstr>'Day2'!Print_Area</vt:lpstr>
      <vt:lpstr>Day2_org!Print_Area</vt:lpstr>
      <vt:lpstr>'Day3'!Print_Area</vt:lpstr>
      <vt:lpstr>Day3_old!Print_Area</vt:lpstr>
      <vt:lpstr>Day3_org!Print_Area</vt:lpstr>
    </vt:vector>
  </TitlesOfParts>
  <Company>Tullius Taylor Sartain &amp; Sartain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jshultz</dc:creator>
  <cp:lastModifiedBy>Schmitt-Roquette, Ralf</cp:lastModifiedBy>
  <cp:lastPrinted>2011-07-13T17:31:37Z</cp:lastPrinted>
  <dcterms:created xsi:type="dcterms:W3CDTF">2011-07-13T02:16:15Z</dcterms:created>
  <dcterms:modified xsi:type="dcterms:W3CDTF">2016-02-11T15:12:52Z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-1667716533</vt:i4>
  </property>
  <property fmtid="{D5CDD505-2E9C-101B-9397-08002B2CF9AE}" pid="3" name="_NewReviewCycle">
    <vt:lpwstr/>
  </property>
  <property fmtid="{D5CDD505-2E9C-101B-9397-08002B2CF9AE}" pid="4" name="_EmailSubject">
    <vt:lpwstr>M4 xls</vt:lpwstr>
  </property>
  <property fmtid="{D5CDD505-2E9C-101B-9397-08002B2CF9AE}" pid="5" name="_AuthorEmail">
    <vt:lpwstr>ralf.schmitt-roquette@sap.com</vt:lpwstr>
  </property>
  <property fmtid="{D5CDD505-2E9C-101B-9397-08002B2CF9AE}" pid="6" name="_AuthorEmailDisplayName">
    <vt:lpwstr>Schmitt-Roquette, Ralf</vt:lpwstr>
  </property>
  <property fmtid="{D5CDD505-2E9C-101B-9397-08002B2CF9AE}" pid="7" name="_ReviewingToolsShownOnce">
    <vt:lpwstr/>
  </property>
</Properties>
</file>