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ptarko/Documents/Personal/Cambridge ICE DS/BoE Project/"/>
    </mc:Choice>
  </mc:AlternateContent>
  <xr:revisionPtr revIDLastSave="0" documentId="13_ncr:1_{C10C9076-953F-E644-976A-82FD0B45B41F}" xr6:coauthVersionLast="47" xr6:coauthVersionMax="47" xr10:uidLastSave="{00000000-0000-0000-0000-000000000000}"/>
  <bookViews>
    <workbookView xWindow="37680" yWindow="1520" windowWidth="30240" windowHeight="18880" activeTab="5" xr2:uid="{8747FD34-FDC7-C644-B8A2-3948D98127F9}"/>
  </bookViews>
  <sheets>
    <sheet name="Reinsurance vs Insurance" sheetId="1" r:id="rId1"/>
    <sheet name="Topics 2025" sheetId="2" r:id="rId2"/>
    <sheet name="Top Items 2025" sheetId="3" r:id="rId3"/>
    <sheet name="Marine Carg" sheetId="4" r:id="rId4"/>
    <sheet name="Broker,Carrier" sheetId="5" r:id="rId5"/>
    <sheet name="Trending Topics as %" sheetId="6" r:id="rId6"/>
  </sheets>
  <definedNames>
    <definedName name="_xlnm._FilterDatabase" localSheetId="4" hidden="1">'Broker,Carrier'!$A$1:$F$1</definedName>
    <definedName name="_xlnm._FilterDatabase" localSheetId="3" hidden="1">'Marine Carg'!$A$1:$B$1</definedName>
    <definedName name="_xlnm._FilterDatabase" localSheetId="0" hidden="1">'Reinsurance vs Insurance'!$Z$6:$AB$6</definedName>
    <definedName name="_xlnm._FilterDatabase" localSheetId="2" hidden="1">'Top Items 2025'!$A$2:$C$32</definedName>
    <definedName name="_xlnm._FilterDatabase" localSheetId="1" hidden="1">'Topics 2025'!$A$1:$C$1</definedName>
    <definedName name="_xlnm._FilterDatabase" localSheetId="5" hidden="1">'Trending Topics as %'!$A$1:$G$265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6" l="1"/>
  <c r="D10" i="6"/>
  <c r="D18" i="6"/>
  <c r="D22" i="6"/>
  <c r="D26" i="6"/>
  <c r="D34" i="6"/>
  <c r="D38" i="6"/>
  <c r="D42" i="6"/>
  <c r="D46" i="6"/>
  <c r="D50" i="6"/>
  <c r="D54" i="6"/>
  <c r="D58" i="6"/>
  <c r="D62" i="6"/>
  <c r="D66" i="6"/>
  <c r="D70" i="6"/>
  <c r="D74" i="6"/>
  <c r="D78" i="6"/>
  <c r="D82" i="6"/>
  <c r="D86" i="6"/>
  <c r="D90" i="6"/>
  <c r="D94" i="6"/>
  <c r="D98" i="6"/>
  <c r="D102" i="6"/>
  <c r="D106" i="6"/>
  <c r="D110" i="6"/>
  <c r="D114" i="6"/>
  <c r="D118" i="6"/>
  <c r="D122" i="6"/>
  <c r="D126" i="6"/>
  <c r="D130" i="6"/>
  <c r="D134" i="6"/>
  <c r="D138" i="6"/>
  <c r="D142" i="6"/>
  <c r="D146" i="6"/>
  <c r="D150" i="6"/>
  <c r="D154" i="6"/>
  <c r="D158" i="6"/>
  <c r="D162" i="6"/>
  <c r="D166" i="6"/>
  <c r="D170" i="6"/>
  <c r="D174" i="6"/>
  <c r="D178" i="6"/>
  <c r="D182" i="6"/>
  <c r="D186" i="6"/>
  <c r="D190" i="6"/>
  <c r="D194" i="6"/>
  <c r="D198" i="6"/>
  <c r="D202" i="6"/>
  <c r="D206" i="6"/>
  <c r="D210" i="6"/>
  <c r="D214" i="6"/>
  <c r="D218" i="6"/>
  <c r="D222" i="6"/>
  <c r="D226" i="6"/>
  <c r="D230" i="6"/>
  <c r="D234" i="6"/>
  <c r="D238" i="6"/>
  <c r="D242" i="6"/>
  <c r="D246" i="6"/>
  <c r="D250" i="6"/>
  <c r="D254" i="6"/>
  <c r="D258" i="6"/>
  <c r="D262" i="6"/>
  <c r="D30" i="6"/>
  <c r="D14" i="6"/>
  <c r="D3" i="6"/>
  <c r="D7" i="6"/>
  <c r="D11" i="6"/>
  <c r="D19" i="6"/>
  <c r="D23" i="6"/>
  <c r="D27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3" i="6"/>
  <c r="D107" i="6"/>
  <c r="D111" i="6"/>
  <c r="D115" i="6"/>
  <c r="D119" i="6"/>
  <c r="D123" i="6"/>
  <c r="D127" i="6"/>
  <c r="D131" i="6"/>
  <c r="D135" i="6"/>
  <c r="D139" i="6"/>
  <c r="D143" i="6"/>
  <c r="D147" i="6"/>
  <c r="D151" i="6"/>
  <c r="D155" i="6"/>
  <c r="D159" i="6"/>
  <c r="D163" i="6"/>
  <c r="D167" i="6"/>
  <c r="D171" i="6"/>
  <c r="D175" i="6"/>
  <c r="D179" i="6"/>
  <c r="D183" i="6"/>
  <c r="D187" i="6"/>
  <c r="D191" i="6"/>
  <c r="D195" i="6"/>
  <c r="D199" i="6"/>
  <c r="D203" i="6"/>
  <c r="D207" i="6"/>
  <c r="D211" i="6"/>
  <c r="D215" i="6"/>
  <c r="D219" i="6"/>
  <c r="D223" i="6"/>
  <c r="D227" i="6"/>
  <c r="D231" i="6"/>
  <c r="D235" i="6"/>
  <c r="D239" i="6"/>
  <c r="D243" i="6"/>
  <c r="D247" i="6"/>
  <c r="D251" i="6"/>
  <c r="D255" i="6"/>
  <c r="D259" i="6"/>
  <c r="D263" i="6"/>
  <c r="D31" i="6"/>
  <c r="D15" i="6"/>
  <c r="D4" i="6"/>
  <c r="D8" i="6"/>
  <c r="D12" i="6"/>
  <c r="D20" i="6"/>
  <c r="D24" i="6"/>
  <c r="D28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88" i="6"/>
  <c r="D92" i="6"/>
  <c r="D96" i="6"/>
  <c r="D100" i="6"/>
  <c r="D104" i="6"/>
  <c r="D108" i="6"/>
  <c r="D112" i="6"/>
  <c r="D116" i="6"/>
  <c r="D120" i="6"/>
  <c r="D124" i="6"/>
  <c r="D128" i="6"/>
  <c r="D132" i="6"/>
  <c r="D136" i="6"/>
  <c r="D140" i="6"/>
  <c r="D144" i="6"/>
  <c r="D148" i="6"/>
  <c r="D152" i="6"/>
  <c r="D156" i="6"/>
  <c r="D160" i="6"/>
  <c r="D164" i="6"/>
  <c r="D168" i="6"/>
  <c r="D172" i="6"/>
  <c r="D176" i="6"/>
  <c r="D180" i="6"/>
  <c r="D184" i="6"/>
  <c r="D188" i="6"/>
  <c r="D192" i="6"/>
  <c r="D196" i="6"/>
  <c r="D200" i="6"/>
  <c r="D204" i="6"/>
  <c r="D208" i="6"/>
  <c r="D212" i="6"/>
  <c r="D216" i="6"/>
  <c r="D220" i="6"/>
  <c r="D224" i="6"/>
  <c r="D228" i="6"/>
  <c r="D232" i="6"/>
  <c r="D236" i="6"/>
  <c r="D240" i="6"/>
  <c r="D244" i="6"/>
  <c r="D248" i="6"/>
  <c r="D252" i="6"/>
  <c r="D256" i="6"/>
  <c r="D260" i="6"/>
  <c r="D264" i="6"/>
  <c r="D32" i="6"/>
  <c r="D16" i="6"/>
  <c r="D5" i="6"/>
  <c r="D9" i="6"/>
  <c r="D13" i="6"/>
  <c r="D21" i="6"/>
  <c r="D25" i="6"/>
  <c r="D29" i="6"/>
  <c r="D37" i="6"/>
  <c r="D41" i="6"/>
  <c r="D45" i="6"/>
  <c r="D49" i="6"/>
  <c r="D53" i="6"/>
  <c r="D57" i="6"/>
  <c r="D61" i="6"/>
  <c r="D65" i="6"/>
  <c r="D69" i="6"/>
  <c r="D73" i="6"/>
  <c r="D77" i="6"/>
  <c r="D81" i="6"/>
  <c r="D85" i="6"/>
  <c r="D89" i="6"/>
  <c r="D93" i="6"/>
  <c r="D97" i="6"/>
  <c r="D101" i="6"/>
  <c r="D105" i="6"/>
  <c r="D109" i="6"/>
  <c r="D113" i="6"/>
  <c r="D117" i="6"/>
  <c r="D121" i="6"/>
  <c r="D125" i="6"/>
  <c r="D129" i="6"/>
  <c r="D133" i="6"/>
  <c r="D137" i="6"/>
  <c r="D141" i="6"/>
  <c r="D145" i="6"/>
  <c r="D149" i="6"/>
  <c r="D153" i="6"/>
  <c r="D157" i="6"/>
  <c r="D161" i="6"/>
  <c r="D165" i="6"/>
  <c r="D169" i="6"/>
  <c r="D173" i="6"/>
  <c r="D177" i="6"/>
  <c r="D181" i="6"/>
  <c r="D185" i="6"/>
  <c r="D189" i="6"/>
  <c r="D193" i="6"/>
  <c r="D197" i="6"/>
  <c r="D201" i="6"/>
  <c r="D205" i="6"/>
  <c r="D209" i="6"/>
  <c r="D213" i="6"/>
  <c r="D217" i="6"/>
  <c r="D221" i="6"/>
  <c r="D225" i="6"/>
  <c r="D229" i="6"/>
  <c r="D233" i="6"/>
  <c r="D237" i="6"/>
  <c r="D241" i="6"/>
  <c r="D245" i="6"/>
  <c r="D249" i="6"/>
  <c r="D253" i="6"/>
  <c r="D257" i="6"/>
  <c r="D261" i="6"/>
  <c r="D265" i="6"/>
  <c r="D33" i="6"/>
  <c r="D17" i="6"/>
  <c r="D2" i="6"/>
  <c r="E39" i="5"/>
  <c r="C39" i="5"/>
  <c r="F34" i="5"/>
  <c r="F21" i="5"/>
  <c r="F23" i="5"/>
  <c r="F12" i="5"/>
  <c r="F14" i="5"/>
  <c r="F6" i="5"/>
  <c r="C25" i="5"/>
  <c r="C31" i="5"/>
  <c r="F31" i="5" s="1"/>
  <c r="C54" i="5"/>
  <c r="C62" i="5"/>
  <c r="C2" i="5"/>
  <c r="F2" i="5" s="1"/>
  <c r="C17" i="5"/>
  <c r="F17" i="5" s="1"/>
  <c r="C33" i="5"/>
  <c r="F33" i="5" s="1"/>
  <c r="C44" i="5"/>
  <c r="F44" i="5" s="1"/>
  <c r="C10" i="5"/>
  <c r="C49" i="5"/>
  <c r="F49" i="5" s="1"/>
  <c r="C56" i="5"/>
  <c r="C40" i="5"/>
  <c r="C42" i="5"/>
  <c r="F42" i="5" s="1"/>
  <c r="C18" i="5"/>
  <c r="F18" i="5" s="1"/>
  <c r="C9" i="5"/>
  <c r="F9" i="5" s="1"/>
  <c r="C61" i="5"/>
  <c r="F61" i="5" s="1"/>
  <c r="C37" i="5"/>
  <c r="C43" i="5"/>
  <c r="F43" i="5" s="1"/>
  <c r="C22" i="5"/>
  <c r="C13" i="5"/>
  <c r="C29" i="5"/>
  <c r="F29" i="5" s="1"/>
  <c r="C5" i="5"/>
  <c r="F5" i="5" s="1"/>
  <c r="C27" i="5"/>
  <c r="F27" i="5" s="1"/>
  <c r="C45" i="5"/>
  <c r="F45" i="5" s="1"/>
  <c r="C11" i="5"/>
  <c r="F11" i="5" s="1"/>
  <c r="C46" i="5"/>
  <c r="F46" i="5" s="1"/>
  <c r="C14" i="5"/>
  <c r="C6" i="5"/>
  <c r="C50" i="5"/>
  <c r="F50" i="5" s="1"/>
  <c r="C8" i="5"/>
  <c r="F8" i="5" s="1"/>
  <c r="C4" i="5"/>
  <c r="F4" i="5" s="1"/>
  <c r="C32" i="5"/>
  <c r="F32" i="5" s="1"/>
  <c r="C28" i="5"/>
  <c r="C7" i="5"/>
  <c r="C23" i="5"/>
  <c r="C16" i="5"/>
  <c r="F16" i="5" s="1"/>
  <c r="C60" i="5"/>
  <c r="F60" i="5" s="1"/>
  <c r="C41" i="5"/>
  <c r="F41" i="5" s="1"/>
  <c r="C55" i="5"/>
  <c r="F55" i="5" s="1"/>
  <c r="C47" i="5"/>
  <c r="F47" i="5" s="1"/>
  <c r="C58" i="5"/>
  <c r="C48" i="5"/>
  <c r="C12" i="5"/>
  <c r="C3" i="5"/>
  <c r="F3" i="5" s="1"/>
  <c r="C59" i="5"/>
  <c r="F59" i="5" s="1"/>
  <c r="C53" i="5"/>
  <c r="F53" i="5" s="1"/>
  <c r="C51" i="5"/>
  <c r="F51" i="5" s="1"/>
  <c r="C52" i="5"/>
  <c r="F52" i="5" s="1"/>
  <c r="C64" i="5"/>
  <c r="F64" i="5" s="1"/>
  <c r="C15" i="5"/>
  <c r="F15" i="5" s="1"/>
  <c r="C63" i="5"/>
  <c r="F63" i="5" s="1"/>
  <c r="C36" i="5"/>
  <c r="F36" i="5" s="1"/>
  <c r="C20" i="5"/>
  <c r="F20" i="5" s="1"/>
  <c r="C30" i="5"/>
  <c r="F30" i="5" s="1"/>
  <c r="C57" i="5"/>
  <c r="F57" i="5" s="1"/>
  <c r="C24" i="5"/>
  <c r="F24" i="5" s="1"/>
  <c r="C26" i="5"/>
  <c r="F26" i="5" s="1"/>
  <c r="C19" i="5"/>
  <c r="F19" i="5" s="1"/>
  <c r="C34" i="5"/>
  <c r="C21" i="5"/>
  <c r="C35" i="5"/>
  <c r="F35" i="5" s="1"/>
  <c r="C38" i="5"/>
  <c r="F38" i="5" s="1"/>
  <c r="E25" i="5"/>
  <c r="F25" i="5" s="1"/>
  <c r="E31" i="5"/>
  <c r="E54" i="5"/>
  <c r="F54" i="5" s="1"/>
  <c r="E62" i="5"/>
  <c r="F62" i="5" s="1"/>
  <c r="E2" i="5"/>
  <c r="E17" i="5"/>
  <c r="E33" i="5"/>
  <c r="E44" i="5"/>
  <c r="E10" i="5"/>
  <c r="F10" i="5" s="1"/>
  <c r="E49" i="5"/>
  <c r="E56" i="5"/>
  <c r="F56" i="5" s="1"/>
  <c r="E40" i="5"/>
  <c r="F40" i="5" s="1"/>
  <c r="E42" i="5"/>
  <c r="E18" i="5"/>
  <c r="E9" i="5"/>
  <c r="E61" i="5"/>
  <c r="E37" i="5"/>
  <c r="F37" i="5" s="1"/>
  <c r="E43" i="5"/>
  <c r="E22" i="5"/>
  <c r="F22" i="5" s="1"/>
  <c r="E13" i="5"/>
  <c r="F13" i="5" s="1"/>
  <c r="E29" i="5"/>
  <c r="E5" i="5"/>
  <c r="E27" i="5"/>
  <c r="E45" i="5"/>
  <c r="E11" i="5"/>
  <c r="E46" i="5"/>
  <c r="E14" i="5"/>
  <c r="E6" i="5"/>
  <c r="E50" i="5"/>
  <c r="E8" i="5"/>
  <c r="E4" i="5"/>
  <c r="E32" i="5"/>
  <c r="E28" i="5"/>
  <c r="F28" i="5" s="1"/>
  <c r="E7" i="5"/>
  <c r="F7" i="5" s="1"/>
  <c r="E23" i="5"/>
  <c r="E16" i="5"/>
  <c r="E60" i="5"/>
  <c r="E41" i="5"/>
  <c r="E55" i="5"/>
  <c r="E47" i="5"/>
  <c r="E58" i="5"/>
  <c r="F58" i="5" s="1"/>
  <c r="E48" i="5"/>
  <c r="F48" i="5" s="1"/>
  <c r="E12" i="5"/>
  <c r="E3" i="5"/>
  <c r="E59" i="5"/>
  <c r="E53" i="5"/>
  <c r="E51" i="5"/>
  <c r="E52" i="5"/>
  <c r="E64" i="5"/>
  <c r="E15" i="5"/>
  <c r="E63" i="5"/>
  <c r="E36" i="5"/>
  <c r="E20" i="5"/>
  <c r="E30" i="5"/>
  <c r="E57" i="5"/>
  <c r="E24" i="5"/>
  <c r="E26" i="5"/>
  <c r="E19" i="5"/>
  <c r="E34" i="5"/>
  <c r="E21" i="5"/>
  <c r="E35" i="5"/>
  <c r="E38" i="5"/>
  <c r="F39" i="5" l="1"/>
</calcChain>
</file>

<file path=xl/sharedStrings.xml><?xml version="1.0" encoding="utf-8"?>
<sst xmlns="http://schemas.openxmlformats.org/spreadsheetml/2006/main" count="1228" uniqueCount="309">
  <si>
    <t>Aerospace</t>
  </si>
  <si>
    <t>Engineering</t>
  </si>
  <si>
    <t>Transaction Liability</t>
  </si>
  <si>
    <t>Energy (All)</t>
  </si>
  <si>
    <t>Carbon Credits</t>
  </si>
  <si>
    <t>Directors &amp; Officers</t>
  </si>
  <si>
    <t>P I (E &amp; O)</t>
  </si>
  <si>
    <t>Trade Credit</t>
  </si>
  <si>
    <t>Workers' Compensation</t>
  </si>
  <si>
    <t>Kidnap &amp; Ransom</t>
  </si>
  <si>
    <t>No charity &amp; sponsorship</t>
  </si>
  <si>
    <t>Charity &amp; Sponsorship</t>
  </si>
  <si>
    <t>Topics reinsurance underwriters read more of than insurance underwriters</t>
  </si>
  <si>
    <t>Property - International</t>
  </si>
  <si>
    <t>Construction</t>
  </si>
  <si>
    <t>Reinsurance Renewals</t>
  </si>
  <si>
    <t>Insurtech</t>
  </si>
  <si>
    <t>Diversity &amp; Inclusion</t>
  </si>
  <si>
    <t>Intellectual Property</t>
  </si>
  <si>
    <t>Parametrics</t>
  </si>
  <si>
    <t>Alternative Capital</t>
  </si>
  <si>
    <t>Ratings</t>
  </si>
  <si>
    <t>AI In Insurance</t>
  </si>
  <si>
    <t>Climate Risk</t>
  </si>
  <si>
    <t>Topics insurance underwriters read more of than reinsurance underwriters</t>
  </si>
  <si>
    <t>Claims &amp; Losses</t>
  </si>
  <si>
    <t>GC's APAC CEO: Retentions and reinsurance pricing key focus among cedants</t>
  </si>
  <si>
    <t>Political Risk &amp; War</t>
  </si>
  <si>
    <t>Property cat rates to plateau at renewal, but US &amp; Europe conversations expected: Munich Re CFO</t>
  </si>
  <si>
    <t>Property - North America</t>
  </si>
  <si>
    <t>Insurance Marketplace Realities 2025 – Political risk</t>
  </si>
  <si>
    <t>Rates</t>
  </si>
  <si>
    <t>Specialty reinsurers widen PVT coverage as competition mounts at 1.1</t>
  </si>
  <si>
    <t>Reinsurer Profits to Be Resilient in 2025 Despite Lower Renewal Prices</t>
  </si>
  <si>
    <t>Risk Modelling</t>
  </si>
  <si>
    <t>Reinsurance Market Update</t>
  </si>
  <si>
    <t>Global insurance rates fall 0.9% in 2024, first drop since 2017, report says</t>
  </si>
  <si>
    <t>Emerging Markets</t>
  </si>
  <si>
    <t>With excess capital in the system, property cat rates could trend down at 1/1: Morgan Stanley</t>
  </si>
  <si>
    <t>Reinsurance stalwart Julian Enoizi on the 'challenging dynamic' facing the sector</t>
  </si>
  <si>
    <t>opportuntity to plug clients (G Re etc.)</t>
  </si>
  <si>
    <t>Reinsurers Show Greater Flexibility After A Second Year Of Strong Results</t>
  </si>
  <si>
    <t>Topics reinsurance brokers read more of than insurance brokers</t>
  </si>
  <si>
    <t>% of items in top X that are whitepapers/reports around renewals vs other times</t>
  </si>
  <si>
    <t>Insider in Full: New capacity ramps up concerns of steeper softening in cargo</t>
  </si>
  <si>
    <t>January 1, 2025 Renewal Resource Center</t>
  </si>
  <si>
    <t>compare views around the renewal vs actual news</t>
  </si>
  <si>
    <t>Insider in Full: Cyber market looks to grow in 2025, but high expectations may not be met</t>
  </si>
  <si>
    <t>Insider US in full: US casualty treaty 1.1 renewals ‘much less challenging’ than expected</t>
  </si>
  <si>
    <t>1st View: Commentary by Lines of Business</t>
  </si>
  <si>
    <t>Reinsurance Market Dynamics January 2025 Renewal</t>
  </si>
  <si>
    <t>Casualty rates continue to climb as concerns about court awards remain</t>
  </si>
  <si>
    <t>Insider US in Full: Reinsurers drive 1.1 rates down as they grab for well-rated US cat</t>
  </si>
  <si>
    <t>Launches / New Products</t>
  </si>
  <si>
    <t>Emerging risks ahead of the 1/1 reinsurance renewals period</t>
  </si>
  <si>
    <t>Marine Liability</t>
  </si>
  <si>
    <t>Gallagher Re 1st View: Differentiation Rewarded</t>
  </si>
  <si>
    <t>Cyber</t>
  </si>
  <si>
    <t>Insurer in Full: Capacity supply outweighed looming large losses in marine XoL renewals</t>
  </si>
  <si>
    <t>Bermuda reinsurers set to absorb California wildfire losses</t>
  </si>
  <si>
    <t>Future of Work</t>
  </si>
  <si>
    <t>Casualty</t>
  </si>
  <si>
    <t>Commercial rate hikes largely hold steady in third quarter: CIAB</t>
  </si>
  <si>
    <t>Law</t>
  </si>
  <si>
    <t>Reinsurers in Growth Mode Brought Capacity, Flexibility to 1/1/ Renewals</t>
  </si>
  <si>
    <t>Market Moves</t>
  </si>
  <si>
    <t>Strong reinsurer appetite drives excess property catastrophe capacity at January 1</t>
  </si>
  <si>
    <t>AIG Leads Launch of Syndicate 2478 at Lloyd's Through Multi-Year Blackstone Strategic Relationship</t>
  </si>
  <si>
    <t>Top 10 topics within reinsurance renewals in Nov-Jan</t>
  </si>
  <si>
    <t>Rank</t>
  </si>
  <si>
    <t>Publish Date</t>
  </si>
  <si>
    <t>Content Title</t>
  </si>
  <si>
    <t>ESG Risk</t>
  </si>
  <si>
    <t>top topics around reinsurance renewals</t>
  </si>
  <si>
    <t>look at formats, hopefully mostly whitepapers/reports</t>
  </si>
  <si>
    <t>top content around reinsurance renewals</t>
  </si>
  <si>
    <t>Product Recall</t>
  </si>
  <si>
    <t>Life Sciences</t>
  </si>
  <si>
    <t>Topics insurance brokers read more of than reinsurance brokers</t>
  </si>
  <si>
    <t>Measure Names</t>
  </si>
  <si>
    <t>% of Total Count of Clicks</t>
  </si>
  <si>
    <t>Measure Values</t>
  </si>
  <si>
    <t>Accident &amp; Health / Contingency</t>
  </si>
  <si>
    <t>Agriculture</t>
  </si>
  <si>
    <t>Awards</t>
  </si>
  <si>
    <t>Captives</t>
  </si>
  <si>
    <t>Covid-19</t>
  </si>
  <si>
    <t>Emerging Risks</t>
  </si>
  <si>
    <t>Environmental Liability</t>
  </si>
  <si>
    <t>ESG</t>
  </si>
  <si>
    <t>Financial Institutions</t>
  </si>
  <si>
    <t>Financial Results</t>
  </si>
  <si>
    <t>Marine Cargo</t>
  </si>
  <si>
    <t>Marine Hull</t>
  </si>
  <si>
    <t>Marketing &amp; Comms</t>
  </si>
  <si>
    <t>Mergers &amp; Acquisitions</t>
  </si>
  <si>
    <t>MGAs</t>
  </si>
  <si>
    <t>Mining</t>
  </si>
  <si>
    <t>Motor (Commercial)</t>
  </si>
  <si>
    <t>Offshore Energy</t>
  </si>
  <si>
    <t>Onshore Energy</t>
  </si>
  <si>
    <t>Private Client</t>
  </si>
  <si>
    <t>Property - UK</t>
  </si>
  <si>
    <t>Regulation &amp; Compliance</t>
  </si>
  <si>
    <t>Renewables</t>
  </si>
  <si>
    <t>Retail</t>
  </si>
  <si>
    <t>Risk Management</t>
  </si>
  <si>
    <t>Run-Off / Legacy</t>
  </si>
  <si>
    <t>Social Inflation</t>
  </si>
  <si>
    <t>Solvency II</t>
  </si>
  <si>
    <t>Superyachts</t>
  </si>
  <si>
    <t>Supply Chain / Business Interruption</t>
  </si>
  <si>
    <t>Takaful</t>
  </si>
  <si>
    <t>Technology</t>
  </si>
  <si>
    <t>Terrorism</t>
  </si>
  <si>
    <t>Client</t>
  </si>
  <si>
    <t>Count of Clicks</t>
  </si>
  <si>
    <t>The Insurer</t>
  </si>
  <si>
    <t>Insurer in Full: LA wildfires bring unwelcome reminder of the peril’s rising loss potential</t>
  </si>
  <si>
    <t>Insurance Insider US</t>
  </si>
  <si>
    <t>Insider US in full: Year in brief: Casualty reserves, hurricane season and the ‘Golden Age’ of E&amp;S</t>
  </si>
  <si>
    <t>Third Party</t>
  </si>
  <si>
    <t>Chubb Expects LA Wildfires to Cost It $1.5 Billion This Quarter</t>
  </si>
  <si>
    <t>Business Insurance</t>
  </si>
  <si>
    <t>LA smoke damage claims may prompt coverage questions</t>
  </si>
  <si>
    <t>LA wildfires projected to cause up to $45B in insured losses: CoreLogic</t>
  </si>
  <si>
    <t>Insurance Business</t>
  </si>
  <si>
    <t>As Los Angeles burns, what can the insurance industry learn?</t>
  </si>
  <si>
    <t>Insurer in full: Airline market under pressure as expected losses approach annual net premium levels</t>
  </si>
  <si>
    <t>Target hit with shareholder lawsuit over DEI policies</t>
  </si>
  <si>
    <t>Guy Carpenter</t>
  </si>
  <si>
    <t>Southern California Wildfires Among Top 5 Most Destructive</t>
  </si>
  <si>
    <t>Former California insurance commissioner calls on carriers to step up amid Los Angeles fires</t>
  </si>
  <si>
    <t>Insurance Journal</t>
  </si>
  <si>
    <t>LA Wildfires by The Numbers: Insured Losses, Total Losses, Ratings, Rates</t>
  </si>
  <si>
    <t>Insurers hit by $4bn Supreme Court decision</t>
  </si>
  <si>
    <t>California Wildfires Will Likely Lead to Large Economic and Insured Losses</t>
  </si>
  <si>
    <t>How much will the mid-air collision in DC cost aviation insurers?</t>
  </si>
  <si>
    <t>Carrier Management</t>
  </si>
  <si>
    <t>Insured Losses From Los Angeles Wildfires Rising: $8B to $20B</t>
  </si>
  <si>
    <t>Los Angeles wildfires burn through the insurance industry</t>
  </si>
  <si>
    <t>Insurer in Full: Insurance industry deems 'writing was on the wall' for much of LA wildfire devastation</t>
  </si>
  <si>
    <t>Catastrophe losses could top $200 billion this year: Zaffino</t>
  </si>
  <si>
    <t>Gallagher Re</t>
  </si>
  <si>
    <t>Strategic Risk</t>
  </si>
  <si>
    <t>WEF global risk report: Businesses face escalating environmental, geopolitical, social, and technology challenges</t>
  </si>
  <si>
    <t>Tokio Marine HCC</t>
  </si>
  <si>
    <t>Tokio Marine HCC International Announces Top 10 Cyber Incidents of 2024 Report</t>
  </si>
  <si>
    <t>U.S. and UK Ships Transit Red Sea as Ceasefire Holds</t>
  </si>
  <si>
    <t>DeepSeek's AI Restricted by ‘Hundreds' of Companies in Days</t>
  </si>
  <si>
    <t>WTW</t>
  </si>
  <si>
    <t>Cyber liability: A recap of 2024 and look ahead to 2025</t>
  </si>
  <si>
    <t>EEOC Says It's Going After ‘Anti-American Bias' in the Workplace</t>
  </si>
  <si>
    <t>Hiscox Group</t>
  </si>
  <si>
    <t>London ‘gets' Australian D&amp;O risk</t>
  </si>
  <si>
    <t>War Anxiety Grips Davos Experts With Ukraine Peace Still Elusive</t>
  </si>
  <si>
    <t>Travelers</t>
  </si>
  <si>
    <t>Navigating Conflict Resolution in the Workplace</t>
  </si>
  <si>
    <t>Aviva</t>
  </si>
  <si>
    <t>Lithium-ion battery incidents affect more than half of businesses</t>
  </si>
  <si>
    <t>Trump's second term: What it means for climate risk and insurance</t>
  </si>
  <si>
    <t>Price Forbes Re</t>
  </si>
  <si>
    <t>The LA Fires Could Change the Insurance Industry - Harvard Business Review</t>
  </si>
  <si>
    <t>US-China on very real collision course over the Panama Canal</t>
  </si>
  <si>
    <t>Trump's Attack on ‘Illegal' DEI Disorients Corporate America</t>
  </si>
  <si>
    <t>Opportunities to Revitalize Growth in the US Cyber Insurance Market</t>
  </si>
  <si>
    <t>Insurance market in 2025 – what are the challenges and opportunities?</t>
  </si>
  <si>
    <t>Insider US in full: 2025 broker outlook: Strategic M&amp;A and expense rationalization on the horizon</t>
  </si>
  <si>
    <t>Insurer in Full: Casualty reserve charges: the good, the bad and the very bad</t>
  </si>
  <si>
    <t>E&amp;S Market Sees 21% Compound Growth Within Past 5 Years: Conning</t>
  </si>
  <si>
    <t>Global commercial insurance rates drop 2% in Q4 – Marsh</t>
  </si>
  <si>
    <t>Insider US in Full: ‘Cautious optimism’ double-digit rate growth in US casualty is sustainable</t>
  </si>
  <si>
    <t>RPC</t>
  </si>
  <si>
    <t>Rising to the challenge, how insurers will adapt in 2025</t>
  </si>
  <si>
    <t>Brokers</t>
  </si>
  <si>
    <t>Broker poaching dispute between AssuredPartners, Alliant reopened</t>
  </si>
  <si>
    <t>Insurers Balk at $19.7M Claim on Fake Basquiat Paintings Seized by FBI</t>
  </si>
  <si>
    <t>Delaware judge says D&amp;O insurers must cover Samsung unit's settlement</t>
  </si>
  <si>
    <t>Insider US in Full: Tradesman Rico suits a ‘wake-up call’ to NY insurers and defense bar</t>
  </si>
  <si>
    <t>Avolon Settles Lawsuit Against Insurers Over Stranded Russian Jets</t>
  </si>
  <si>
    <t>BMS Re employees sue over alleged noncompete enforcement</t>
  </si>
  <si>
    <t>Judge Extends Ban on Alliant Employees Soliciting Marsh Agency's Customers</t>
  </si>
  <si>
    <t>AssuredPartners files poaching suit against EPIC</t>
  </si>
  <si>
    <t>Gallagher settles data breach lawsuit for $21 million</t>
  </si>
  <si>
    <t>Arch Insurance</t>
  </si>
  <si>
    <t>Cyber: The Rise in Third Party Risks Calls for Greater Transparency</t>
  </si>
  <si>
    <t>GB Cyber Insurance Update – H2 2024</t>
  </si>
  <si>
    <t>The Global Risks Report</t>
  </si>
  <si>
    <t>Cyber market growth estimates are moderating</t>
  </si>
  <si>
    <t>CFC</t>
  </si>
  <si>
    <t>CFC CUO on what's shaping the insurance market in 2025 - Insurance Business Mag</t>
  </si>
  <si>
    <t>Commercial insurance rate hikes up slightly in Q4: CIAB</t>
  </si>
  <si>
    <t>What's next? 3 professional liability trends for 2025</t>
  </si>
  <si>
    <t>Insurance Insider</t>
  </si>
  <si>
    <t>Insider in full: The London market’s 2024 in review part II: Cyber, PV still in spotlight</t>
  </si>
  <si>
    <t>Top cyber incidents – common links revealed - Insurance Business</t>
  </si>
  <si>
    <t>Aon</t>
  </si>
  <si>
    <t>Insurer in Full: EV insurers continue to grapple with underwriting losses while customers face high premiums</t>
  </si>
  <si>
    <t>How to Operate in Today's ‘Bananas' Casualty Insurance World</t>
  </si>
  <si>
    <t>Silicosis risk: Are UK insurers facing the next asbestos crisis or an overblown concern?</t>
  </si>
  <si>
    <t>Insider in Full: Themes for 2025: Reworking the foundations – from M&amp;A to tech to ESG</t>
  </si>
  <si>
    <t>Renewal rate increases, decreases mixed in Q4: Ivans</t>
  </si>
  <si>
    <t>Product liability 2.0: What insurers should know about the new EU directive</t>
  </si>
  <si>
    <t>Geopolitics, property and the London marketplace: Here's what's in store for insurance</t>
  </si>
  <si>
    <t>Insider US in Full: What would Trump II mean for the insurance industry?</t>
  </si>
  <si>
    <t>Insurance Commissioner OKs FAIR Plan Request for $1B Assessment for LA Wildfires</t>
  </si>
  <si>
    <t>WTW secures Kingdom of Saudi Arabia (K.S.A.) reinsurance license and appoints New Head of Reinsurance Broking</t>
  </si>
  <si>
    <t>The Insurance Crisis That Will Follow the California Fires</t>
  </si>
  <si>
    <t>S&amp;P GMI</t>
  </si>
  <si>
    <t>Insured losses from Los Angeles wildfires 'manageable'</t>
  </si>
  <si>
    <t>Mixed Bag: What Trump 2.0 Tariffs, DOGE Activities Mean For Insurers</t>
  </si>
  <si>
    <t>Insider in Full: Westfield targeting Lloyd’s reinsurance build-out but growth not a priority: Evans</t>
  </si>
  <si>
    <t>Munich Re confirms €6 billion profit target for 2025 amid wildfire losses</t>
  </si>
  <si>
    <t>Insurer stocks slide as Los Angeles wildfire losses mount</t>
  </si>
  <si>
    <t>Commercial underwriting results likely worsened in 2024: Report</t>
  </si>
  <si>
    <t>European reinsurers brace for California wildfire claims</t>
  </si>
  <si>
    <t>City of London Hit Harder Than Rest of Economy Since Brexit Vote</t>
  </si>
  <si>
    <t>Insurer in full: CEO compensation in 2023: the industry's top earners revealed</t>
  </si>
  <si>
    <t>Arch Insurance International Announces Senior Credit &amp; Political Risk Appointment</t>
  </si>
  <si>
    <t>Aviva appoints Craig Fazzini-Jones as Group Chief Operating Officer</t>
  </si>
  <si>
    <t>Arch Insurance International Announces Senior Casualty Promotions</t>
  </si>
  <si>
    <t>Asia Insurance Review</t>
  </si>
  <si>
    <t>Hong Kong and Macau: Marsh McLennan appoints new CEO</t>
  </si>
  <si>
    <t>AIG</t>
  </si>
  <si>
    <t>AIG Appoints Christopher Flatt Global Chief Underwriting Officer</t>
  </si>
  <si>
    <t>Marsh &amp; McLennan Agency sues Alliant, former employees</t>
  </si>
  <si>
    <t>Arch Insurance (EU) dac Appoints Smith as Chief Executive Officer</t>
  </si>
  <si>
    <t>Insider in Full: Inside Howden: Targeting world domination – Part 1</t>
  </si>
  <si>
    <t>CFC announces departure of Dan Trueman</t>
  </si>
  <si>
    <t>Lloyd's of London</t>
  </si>
  <si>
    <t>Lloyd’s CEO John Neal to leave in 2025</t>
  </si>
  <si>
    <t>Don't Ostracize Your Top Performers</t>
  </si>
  <si>
    <t>The Wartime Risk Insurers Making Fortunes Keeping Trade Moving</t>
  </si>
  <si>
    <t>Winners revealed: Adnoc picks three contractors for $7.5 billion-plus UAE offshore megaproject</t>
  </si>
  <si>
    <t>Elon Musk's latest insurance move could be the start of something big</t>
  </si>
  <si>
    <t>Which companies are enforcing office returns?</t>
  </si>
  <si>
    <t>Sustainable Insurer</t>
  </si>
  <si>
    <t>Insurer in Full: Trump 2.0: The future of DEI in the insurance sector</t>
  </si>
  <si>
    <t>Top 30 Items</t>
  </si>
  <si>
    <t xml:space="preserve"> Covid-19</t>
  </si>
  <si>
    <t xml:space="preserve"> Law</t>
  </si>
  <si>
    <t xml:space="preserve"> P I (E &amp; O)</t>
  </si>
  <si>
    <t xml:space="preserve"> A &amp; H / Contingency</t>
  </si>
  <si>
    <t xml:space="preserve"> Alternative Capital</t>
  </si>
  <si>
    <t xml:space="preserve"> Property - North America</t>
  </si>
  <si>
    <t xml:space="preserve"> Renewables</t>
  </si>
  <si>
    <t xml:space="preserve"> Emerging Markets</t>
  </si>
  <si>
    <t xml:space="preserve"> Trade Credit</t>
  </si>
  <si>
    <t xml:space="preserve"> Claims &amp; Losses</t>
  </si>
  <si>
    <t xml:space="preserve"> Mergers &amp; Acquisitions</t>
  </si>
  <si>
    <t xml:space="preserve"> Directors &amp; Officers</t>
  </si>
  <si>
    <t xml:space="preserve"> Motor (Commercial)</t>
  </si>
  <si>
    <t xml:space="preserve"> Financial Institutions</t>
  </si>
  <si>
    <t xml:space="preserve"> Topical Trends</t>
  </si>
  <si>
    <t xml:space="preserve"> Strategy</t>
  </si>
  <si>
    <t xml:space="preserve"> Insurtech</t>
  </si>
  <si>
    <t xml:space="preserve"> Construction</t>
  </si>
  <si>
    <t xml:space="preserve"> Rates</t>
  </si>
  <si>
    <t xml:space="preserve"> Aerospace</t>
  </si>
  <si>
    <t xml:space="preserve"> Casualty</t>
  </si>
  <si>
    <t xml:space="preserve"> Financial Results</t>
  </si>
  <si>
    <t xml:space="preserve"> Marine Hull</t>
  </si>
  <si>
    <t xml:space="preserve"> Marine Liability</t>
  </si>
  <si>
    <t xml:space="preserve"> Political Risk &amp; War</t>
  </si>
  <si>
    <t xml:space="preserve"> Onshore Energy</t>
  </si>
  <si>
    <t xml:space="preserve"> Offshore Energy Traction</t>
  </si>
  <si>
    <t xml:space="preserve"> Launches / New Products</t>
  </si>
  <si>
    <t xml:space="preserve"> Cyber</t>
  </si>
  <si>
    <t xml:space="preserve"> Emerging Risks</t>
  </si>
  <si>
    <t xml:space="preserve"> Supply Chain / Business Interruption</t>
  </si>
  <si>
    <t xml:space="preserve"> Regulation &amp; Compliance</t>
  </si>
  <si>
    <t xml:space="preserve"> Risk Management</t>
  </si>
  <si>
    <t xml:space="preserve"> Climate Risk</t>
  </si>
  <si>
    <t xml:space="preserve"> Private Client</t>
  </si>
  <si>
    <t xml:space="preserve"> Marine Cargo</t>
  </si>
  <si>
    <t xml:space="preserve"> Terrorism</t>
  </si>
  <si>
    <t xml:space="preserve"> Marketing &amp; Comms</t>
  </si>
  <si>
    <t xml:space="preserve"> Technology</t>
  </si>
  <si>
    <t xml:space="preserve"> Environmental Liability Traction</t>
  </si>
  <si>
    <t xml:space="preserve"> Parametrics Traction</t>
  </si>
  <si>
    <t xml:space="preserve"> Property - International</t>
  </si>
  <si>
    <t xml:space="preserve"> Agriculture Traction</t>
  </si>
  <si>
    <t xml:space="preserve"> Market Moves</t>
  </si>
  <si>
    <t xml:space="preserve"> Property - UK</t>
  </si>
  <si>
    <t xml:space="preserve"> Mining Traction</t>
  </si>
  <si>
    <t xml:space="preserve"> Captives</t>
  </si>
  <si>
    <t xml:space="preserve"> Risk Modelling</t>
  </si>
  <si>
    <t xml:space="preserve"> MGAs</t>
  </si>
  <si>
    <t xml:space="preserve"> ESG</t>
  </si>
  <si>
    <t xml:space="preserve"> ESG Risk</t>
  </si>
  <si>
    <t>Marine (All)</t>
  </si>
  <si>
    <t>Pandemic</t>
  </si>
  <si>
    <t>Carrier Clicks</t>
  </si>
  <si>
    <t>Broker Clicks</t>
  </si>
  <si>
    <t>Share of Total Broker Clicks</t>
  </si>
  <si>
    <t>Topic</t>
  </si>
  <si>
    <t>Share of Total Carrier Clicks</t>
  </si>
  <si>
    <t>How much more likely is a broker</t>
  </si>
  <si>
    <t>Quarter of Activity Date</t>
  </si>
  <si>
    <t>Max. Activity Date</t>
  </si>
  <si>
    <t>2024 Q1</t>
  </si>
  <si>
    <t>2024 Q2</t>
  </si>
  <si>
    <t>2024 Q3</t>
  </si>
  <si>
    <t>2024 Q4</t>
  </si>
  <si>
    <t>Strategy</t>
  </si>
  <si>
    <t>Topical Trends</t>
  </si>
  <si>
    <t>AI in Insurance</t>
  </si>
  <si>
    <t>Total Quarter Clicks</t>
  </si>
  <si>
    <t>Percentage of Qurter Clicks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</si>
</sst>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%"/>
    <numFmt numFmtId="165" formatCode="0.0%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1" applyFont="1"/>
    <xf numFmtId="9" fontId="0" fillId="2" borderId="0" xfId="1" applyFont="1" applyFill="1"/>
    <xf numFmtId="0" fontId="0" fillId="2" borderId="0" xfId="0" applyFill="1"/>
    <xf numFmtId="0" fontId="0" fillId="0" borderId="1" xfId="0" applyBorder="1"/>
    <xf numFmtId="164" fontId="0" fillId="0" borderId="0" xfId="0" applyNumberFormat="1"/>
    <xf numFmtId="165" fontId="0" fillId="0" borderId="0" xfId="1" applyNumberFormat="1" applyFont="1"/>
    <xf numFmtId="3" fontId="0" fillId="0" borderId="0" xfId="0" applyNumberFormat="1"/>
    <xf numFmtId="165" fontId="0" fillId="0" borderId="1" xfId="1" applyNumberFormat="1" applyFont="1" applyBorder="1"/>
    <xf numFmtId="3" fontId="0" fillId="0" borderId="1" xfId="0" applyNumberFormat="1" applyBorder="1"/>
    <xf numFmtId="164" fontId="0" fillId="0" borderId="1" xfId="0" applyNumberFormat="1" applyBorder="1"/>
    <xf numFmtId="165" fontId="0" fillId="0" borderId="0" xfId="1" applyNumberFormat="1" applyFont="1" applyBorder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0" fontId="4" fillId="0" borderId="0" xfId="0" applyFont="1"/>
    <xf numFmtId="0" fontId="0" fillId="3" borderId="0" xfId="0" applyFill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317185</xdr:colOff>
      <xdr:row>28</xdr:row>
      <xdr:rowOff>30254</xdr:rowOff>
    </xdr:from>
    <xdr:ext cx="10303212" cy="5573021"/>
    <xdr:pic>
      <xdr:nvPicPr>
        <xdr:cNvPr id="2" name="Picture 1">
          <a:extLst>
            <a:ext uri="{FF2B5EF4-FFF2-40B4-BE49-F238E27FC236}">
              <a16:creationId xmlns:a16="http://schemas.microsoft.com/office/drawing/2014/main" id="{587E3968-9860-DD48-9312-BCD4829F7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56685" y="5719854"/>
          <a:ext cx="10303212" cy="5573021"/>
        </a:xfrm>
        <a:prstGeom prst="rect">
          <a:avLst/>
        </a:prstGeom>
      </xdr:spPr>
    </xdr:pic>
    <xdr:clientData/>
  </xdr:oneCellAnchor>
  <xdr:oneCellAnchor>
    <xdr:from>
      <xdr:col>3</xdr:col>
      <xdr:colOff>659156</xdr:colOff>
      <xdr:row>3</xdr:row>
      <xdr:rowOff>4055</xdr:rowOff>
    </xdr:from>
    <xdr:ext cx="3844460" cy="1351204"/>
    <xdr:pic>
      <xdr:nvPicPr>
        <xdr:cNvPr id="3" name="Picture 2">
          <a:extLst>
            <a:ext uri="{FF2B5EF4-FFF2-40B4-BE49-F238E27FC236}">
              <a16:creationId xmlns:a16="http://schemas.microsoft.com/office/drawing/2014/main" id="{5FEE660B-9872-EF47-B8D6-A1A6DF889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35656" y="613655"/>
          <a:ext cx="3844460" cy="1351204"/>
        </a:xfrm>
        <a:prstGeom prst="rect">
          <a:avLst/>
        </a:prstGeom>
      </xdr:spPr>
    </xdr:pic>
    <xdr:clientData/>
  </xdr:oneCellAnchor>
  <xdr:oneCellAnchor>
    <xdr:from>
      <xdr:col>9</xdr:col>
      <xdr:colOff>28153</xdr:colOff>
      <xdr:row>3</xdr:row>
      <xdr:rowOff>34662</xdr:rowOff>
    </xdr:from>
    <xdr:ext cx="3449693" cy="1276721"/>
    <xdr:pic>
      <xdr:nvPicPr>
        <xdr:cNvPr id="4" name="Picture 3">
          <a:extLst>
            <a:ext uri="{FF2B5EF4-FFF2-40B4-BE49-F238E27FC236}">
              <a16:creationId xmlns:a16="http://schemas.microsoft.com/office/drawing/2014/main" id="{C4E178AC-F173-704E-AD6F-84F0D8E7A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57653" y="644262"/>
          <a:ext cx="3449693" cy="1276721"/>
        </a:xfrm>
        <a:prstGeom prst="rect">
          <a:avLst/>
        </a:prstGeom>
      </xdr:spPr>
    </xdr:pic>
    <xdr:clientData/>
  </xdr:oneCellAnchor>
  <xdr:oneCellAnchor>
    <xdr:from>
      <xdr:col>3</xdr:col>
      <xdr:colOff>234666</xdr:colOff>
      <xdr:row>9</xdr:row>
      <xdr:rowOff>165300</xdr:rowOff>
    </xdr:from>
    <xdr:ext cx="6576959" cy="2462623"/>
    <xdr:pic>
      <xdr:nvPicPr>
        <xdr:cNvPr id="5" name="Picture 4">
          <a:extLst>
            <a:ext uri="{FF2B5EF4-FFF2-40B4-BE49-F238E27FC236}">
              <a16:creationId xmlns:a16="http://schemas.microsoft.com/office/drawing/2014/main" id="{36B4955F-D3CD-2042-8FFF-FD66E09B4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11166" y="1994100"/>
          <a:ext cx="6576959" cy="2462623"/>
        </a:xfrm>
        <a:prstGeom prst="rect">
          <a:avLst/>
        </a:prstGeom>
      </xdr:spPr>
    </xdr:pic>
    <xdr:clientData/>
  </xdr:oneCellAnchor>
  <xdr:oneCellAnchor>
    <xdr:from>
      <xdr:col>11</xdr:col>
      <xdr:colOff>449798</xdr:colOff>
      <xdr:row>4</xdr:row>
      <xdr:rowOff>90632</xdr:rowOff>
    </xdr:from>
    <xdr:ext cx="3741202" cy="1388312"/>
    <xdr:pic>
      <xdr:nvPicPr>
        <xdr:cNvPr id="6" name="Picture 5">
          <a:extLst>
            <a:ext uri="{FF2B5EF4-FFF2-40B4-BE49-F238E27FC236}">
              <a16:creationId xmlns:a16="http://schemas.microsoft.com/office/drawing/2014/main" id="{52ED7FE9-0D13-E946-A45A-5207825AF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30298" y="903432"/>
          <a:ext cx="3741202" cy="1388312"/>
        </a:xfrm>
        <a:prstGeom prst="rect">
          <a:avLst/>
        </a:prstGeom>
      </xdr:spPr>
    </xdr:pic>
    <xdr:clientData/>
  </xdr:oneCellAnchor>
  <xdr:oneCellAnchor>
    <xdr:from>
      <xdr:col>12</xdr:col>
      <xdr:colOff>148302</xdr:colOff>
      <xdr:row>9</xdr:row>
      <xdr:rowOff>116008</xdr:rowOff>
    </xdr:from>
    <xdr:ext cx="6852284" cy="2599839"/>
    <xdr:pic>
      <xdr:nvPicPr>
        <xdr:cNvPr id="7" name="Picture 6">
          <a:extLst>
            <a:ext uri="{FF2B5EF4-FFF2-40B4-BE49-F238E27FC236}">
              <a16:creationId xmlns:a16="http://schemas.microsoft.com/office/drawing/2014/main" id="{5635CEAA-9F4C-804F-925A-C963DA69D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54302" y="1944808"/>
          <a:ext cx="6852284" cy="2599839"/>
        </a:xfrm>
        <a:prstGeom prst="rect">
          <a:avLst/>
        </a:prstGeom>
      </xdr:spPr>
    </xdr:pic>
    <xdr:clientData/>
  </xdr:oneCellAnchor>
  <xdr:oneCellAnchor>
    <xdr:from>
      <xdr:col>3</xdr:col>
      <xdr:colOff>278748</xdr:colOff>
      <xdr:row>22</xdr:row>
      <xdr:rowOff>81845</xdr:rowOff>
    </xdr:from>
    <xdr:ext cx="5456441" cy="2056454"/>
    <xdr:pic>
      <xdr:nvPicPr>
        <xdr:cNvPr id="8" name="Picture 7">
          <a:extLst>
            <a:ext uri="{FF2B5EF4-FFF2-40B4-BE49-F238E27FC236}">
              <a16:creationId xmlns:a16="http://schemas.microsoft.com/office/drawing/2014/main" id="{FBE77493-99CD-624C-8474-1D79771AA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55248" y="4552245"/>
          <a:ext cx="5456441" cy="2056454"/>
        </a:xfrm>
        <a:prstGeom prst="rect">
          <a:avLst/>
        </a:prstGeom>
      </xdr:spPr>
    </xdr:pic>
    <xdr:clientData/>
  </xdr:oneCellAnchor>
  <xdr:oneCellAnchor>
    <xdr:from>
      <xdr:col>10</xdr:col>
      <xdr:colOff>232724</xdr:colOff>
      <xdr:row>22</xdr:row>
      <xdr:rowOff>70339</xdr:rowOff>
    </xdr:from>
    <xdr:ext cx="5241951" cy="1981851"/>
    <xdr:pic>
      <xdr:nvPicPr>
        <xdr:cNvPr id="9" name="Picture 8">
          <a:extLst>
            <a:ext uri="{FF2B5EF4-FFF2-40B4-BE49-F238E27FC236}">
              <a16:creationId xmlns:a16="http://schemas.microsoft.com/office/drawing/2014/main" id="{04030E64-74A2-6E4F-AC78-3563F092E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487724" y="4540739"/>
          <a:ext cx="5241951" cy="1981851"/>
        </a:xfrm>
        <a:prstGeom prst="rect">
          <a:avLst/>
        </a:prstGeom>
      </xdr:spPr>
    </xdr:pic>
    <xdr:clientData/>
  </xdr:oneCellAnchor>
  <xdr:oneCellAnchor>
    <xdr:from>
      <xdr:col>3</xdr:col>
      <xdr:colOff>173894</xdr:colOff>
      <xdr:row>31</xdr:row>
      <xdr:rowOff>156307</xdr:rowOff>
    </xdr:from>
    <xdr:ext cx="6847986" cy="2609856"/>
    <xdr:pic>
      <xdr:nvPicPr>
        <xdr:cNvPr id="10" name="Picture 9">
          <a:extLst>
            <a:ext uri="{FF2B5EF4-FFF2-40B4-BE49-F238E27FC236}">
              <a16:creationId xmlns:a16="http://schemas.microsoft.com/office/drawing/2014/main" id="{B99E6D0E-82C6-AD4F-8ECA-9957C90DA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50394" y="6455507"/>
          <a:ext cx="6847986" cy="2609856"/>
        </a:xfrm>
        <a:prstGeom prst="rect">
          <a:avLst/>
        </a:prstGeom>
      </xdr:spPr>
    </xdr:pic>
    <xdr:clientData/>
  </xdr:oneCellAnchor>
  <xdr:oneCellAnchor>
    <xdr:from>
      <xdr:col>11</xdr:col>
      <xdr:colOff>187570</xdr:colOff>
      <xdr:row>33</xdr:row>
      <xdr:rowOff>143999</xdr:rowOff>
    </xdr:from>
    <xdr:ext cx="5033108" cy="1920969"/>
    <xdr:pic>
      <xdr:nvPicPr>
        <xdr:cNvPr id="11" name="Picture 10">
          <a:extLst>
            <a:ext uri="{FF2B5EF4-FFF2-40B4-BE49-F238E27FC236}">
              <a16:creationId xmlns:a16="http://schemas.microsoft.com/office/drawing/2014/main" id="{592B5016-0BD8-8C48-987D-C8AD6DF33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268070" y="6849599"/>
          <a:ext cx="5033108" cy="1920969"/>
        </a:xfrm>
        <a:prstGeom prst="rect">
          <a:avLst/>
        </a:prstGeom>
      </xdr:spPr>
    </xdr:pic>
    <xdr:clientData/>
  </xdr:oneCellAnchor>
  <xdr:oneCellAnchor>
    <xdr:from>
      <xdr:col>15</xdr:col>
      <xdr:colOff>766072</xdr:colOff>
      <xdr:row>30</xdr:row>
      <xdr:rowOff>127000</xdr:rowOff>
    </xdr:from>
    <xdr:ext cx="7315688" cy="2807351"/>
    <xdr:pic>
      <xdr:nvPicPr>
        <xdr:cNvPr id="12" name="Picture 11">
          <a:extLst>
            <a:ext uri="{FF2B5EF4-FFF2-40B4-BE49-F238E27FC236}">
              <a16:creationId xmlns:a16="http://schemas.microsoft.com/office/drawing/2014/main" id="{B8F1D51C-B39F-B544-98F9-E72D23381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148572" y="6223000"/>
          <a:ext cx="7315688" cy="2807351"/>
        </a:xfrm>
        <a:prstGeom prst="rect">
          <a:avLst/>
        </a:prstGeom>
      </xdr:spPr>
    </xdr:pic>
    <xdr:clientData/>
  </xdr:oneCellAnchor>
  <xdr:oneCellAnchor>
    <xdr:from>
      <xdr:col>4</xdr:col>
      <xdr:colOff>242928</xdr:colOff>
      <xdr:row>46</xdr:row>
      <xdr:rowOff>46238</xdr:rowOff>
    </xdr:from>
    <xdr:ext cx="5416232" cy="2060006"/>
    <xdr:pic>
      <xdr:nvPicPr>
        <xdr:cNvPr id="13" name="Picture 12">
          <a:extLst>
            <a:ext uri="{FF2B5EF4-FFF2-40B4-BE49-F238E27FC236}">
              <a16:creationId xmlns:a16="http://schemas.microsoft.com/office/drawing/2014/main" id="{549EB630-77D4-2F45-87A5-45EFD3B68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544928" y="9393438"/>
          <a:ext cx="5416232" cy="2060006"/>
        </a:xfrm>
        <a:prstGeom prst="rect">
          <a:avLst/>
        </a:prstGeom>
      </xdr:spPr>
    </xdr:pic>
    <xdr:clientData/>
  </xdr:oneCellAnchor>
  <xdr:oneCellAnchor>
    <xdr:from>
      <xdr:col>11</xdr:col>
      <xdr:colOff>186266</xdr:colOff>
      <xdr:row>45</xdr:row>
      <xdr:rowOff>63170</xdr:rowOff>
    </xdr:from>
    <xdr:ext cx="5388707" cy="1995131"/>
    <xdr:pic>
      <xdr:nvPicPr>
        <xdr:cNvPr id="14" name="Picture 13">
          <a:extLst>
            <a:ext uri="{FF2B5EF4-FFF2-40B4-BE49-F238E27FC236}">
              <a16:creationId xmlns:a16="http://schemas.microsoft.com/office/drawing/2014/main" id="{426F0A41-2D6C-1445-9372-CC1F02363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266766" y="9207170"/>
          <a:ext cx="5388707" cy="1995131"/>
        </a:xfrm>
        <a:prstGeom prst="rect">
          <a:avLst/>
        </a:prstGeom>
      </xdr:spPr>
    </xdr:pic>
    <xdr:clientData/>
  </xdr:oneCellAnchor>
  <xdr:oneCellAnchor>
    <xdr:from>
      <xdr:col>3</xdr:col>
      <xdr:colOff>626532</xdr:colOff>
      <xdr:row>56</xdr:row>
      <xdr:rowOff>65437</xdr:rowOff>
    </xdr:from>
    <xdr:ext cx="5728025" cy="2114401"/>
    <xdr:pic>
      <xdr:nvPicPr>
        <xdr:cNvPr id="15" name="Picture 14">
          <a:extLst>
            <a:ext uri="{FF2B5EF4-FFF2-40B4-BE49-F238E27FC236}">
              <a16:creationId xmlns:a16="http://schemas.microsoft.com/office/drawing/2014/main" id="{EB0FC0AF-B7E2-7D42-AF1D-CBC7E0E6F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103032" y="11444637"/>
          <a:ext cx="5728025" cy="2114401"/>
        </a:xfrm>
        <a:prstGeom prst="rect">
          <a:avLst/>
        </a:prstGeom>
      </xdr:spPr>
    </xdr:pic>
    <xdr:clientData/>
  </xdr:oneCellAnchor>
  <xdr:oneCellAnchor>
    <xdr:from>
      <xdr:col>10</xdr:col>
      <xdr:colOff>697420</xdr:colOff>
      <xdr:row>55</xdr:row>
      <xdr:rowOff>136769</xdr:rowOff>
    </xdr:from>
    <xdr:ext cx="5617773" cy="2173330"/>
    <xdr:pic>
      <xdr:nvPicPr>
        <xdr:cNvPr id="16" name="Picture 15">
          <a:extLst>
            <a:ext uri="{FF2B5EF4-FFF2-40B4-BE49-F238E27FC236}">
              <a16:creationId xmlns:a16="http://schemas.microsoft.com/office/drawing/2014/main" id="{02AA2AA5-45F3-194E-BD05-A85B64425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52420" y="11312769"/>
          <a:ext cx="5617773" cy="2173330"/>
        </a:xfrm>
        <a:prstGeom prst="rect">
          <a:avLst/>
        </a:prstGeom>
      </xdr:spPr>
    </xdr:pic>
    <xdr:clientData/>
  </xdr:oneCellAnchor>
  <xdr:oneCellAnchor>
    <xdr:from>
      <xdr:col>18</xdr:col>
      <xdr:colOff>84666</xdr:colOff>
      <xdr:row>49</xdr:row>
      <xdr:rowOff>196947</xdr:rowOff>
    </xdr:from>
    <xdr:ext cx="5168573" cy="1985825"/>
    <xdr:pic>
      <xdr:nvPicPr>
        <xdr:cNvPr id="17" name="Picture 16">
          <a:extLst>
            <a:ext uri="{FF2B5EF4-FFF2-40B4-BE49-F238E27FC236}">
              <a16:creationId xmlns:a16="http://schemas.microsoft.com/office/drawing/2014/main" id="{795E31B6-BE62-E94F-AC99-991163C3E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943666" y="10153747"/>
          <a:ext cx="5168573" cy="1985825"/>
        </a:xfrm>
        <a:prstGeom prst="rect">
          <a:avLst/>
        </a:prstGeom>
      </xdr:spPr>
    </xdr:pic>
    <xdr:clientData/>
  </xdr:oneCellAnchor>
  <xdr:oneCellAnchor>
    <xdr:from>
      <xdr:col>3</xdr:col>
      <xdr:colOff>293729</xdr:colOff>
      <xdr:row>72</xdr:row>
      <xdr:rowOff>107975</xdr:rowOff>
    </xdr:from>
    <xdr:ext cx="5664525" cy="2122340"/>
    <xdr:pic>
      <xdr:nvPicPr>
        <xdr:cNvPr id="18" name="Picture 17">
          <a:extLst>
            <a:ext uri="{FF2B5EF4-FFF2-40B4-BE49-F238E27FC236}">
              <a16:creationId xmlns:a16="http://schemas.microsoft.com/office/drawing/2014/main" id="{2E21DCDF-FDD5-934E-9F19-BBCE2A6F2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770229" y="14738375"/>
          <a:ext cx="5664525" cy="2122340"/>
        </a:xfrm>
        <a:prstGeom prst="rect">
          <a:avLst/>
        </a:prstGeom>
      </xdr:spPr>
    </xdr:pic>
    <xdr:clientData/>
  </xdr:oneCellAnchor>
  <xdr:oneCellAnchor>
    <xdr:from>
      <xdr:col>10</xdr:col>
      <xdr:colOff>280049</xdr:colOff>
      <xdr:row>68</xdr:row>
      <xdr:rowOff>2501</xdr:rowOff>
    </xdr:from>
    <xdr:ext cx="5270827" cy="1929851"/>
    <xdr:pic>
      <xdr:nvPicPr>
        <xdr:cNvPr id="19" name="Picture 18">
          <a:extLst>
            <a:ext uri="{FF2B5EF4-FFF2-40B4-BE49-F238E27FC236}">
              <a16:creationId xmlns:a16="http://schemas.microsoft.com/office/drawing/2014/main" id="{E1D5FFF9-C913-9942-B506-643162349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535049" y="13820101"/>
          <a:ext cx="5270827" cy="1929851"/>
        </a:xfrm>
        <a:prstGeom prst="rect">
          <a:avLst/>
        </a:prstGeom>
      </xdr:spPr>
    </xdr:pic>
    <xdr:clientData/>
  </xdr:oneCellAnchor>
  <xdr:oneCellAnchor>
    <xdr:from>
      <xdr:col>10</xdr:col>
      <xdr:colOff>282657</xdr:colOff>
      <xdr:row>77</xdr:row>
      <xdr:rowOff>109041</xdr:rowOff>
    </xdr:from>
    <xdr:ext cx="5465560" cy="2042795"/>
    <xdr:pic>
      <xdr:nvPicPr>
        <xdr:cNvPr id="20" name="Picture 19">
          <a:extLst>
            <a:ext uri="{FF2B5EF4-FFF2-40B4-BE49-F238E27FC236}">
              <a16:creationId xmlns:a16="http://schemas.microsoft.com/office/drawing/2014/main" id="{BEB0D9F8-39BE-5146-8726-1730E8E86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537657" y="15755441"/>
          <a:ext cx="5465560" cy="2042795"/>
        </a:xfrm>
        <a:prstGeom prst="rect">
          <a:avLst/>
        </a:prstGeom>
      </xdr:spPr>
    </xdr:pic>
    <xdr:clientData/>
  </xdr:oneCellAnchor>
  <xdr:oneCellAnchor>
    <xdr:from>
      <xdr:col>16</xdr:col>
      <xdr:colOff>450688</xdr:colOff>
      <xdr:row>70</xdr:row>
      <xdr:rowOff>97629</xdr:rowOff>
    </xdr:from>
    <xdr:ext cx="4829907" cy="1822430"/>
    <xdr:pic>
      <xdr:nvPicPr>
        <xdr:cNvPr id="21" name="Picture 20">
          <a:extLst>
            <a:ext uri="{FF2B5EF4-FFF2-40B4-BE49-F238E27FC236}">
              <a16:creationId xmlns:a16="http://schemas.microsoft.com/office/drawing/2014/main" id="{717C4CB9-88C7-A248-8112-3985BCE82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658688" y="14321629"/>
          <a:ext cx="4829907" cy="1822430"/>
        </a:xfrm>
        <a:prstGeom prst="rect">
          <a:avLst/>
        </a:prstGeom>
      </xdr:spPr>
    </xdr:pic>
    <xdr:clientData/>
  </xdr:oneCellAnchor>
  <xdr:oneCellAnchor>
    <xdr:from>
      <xdr:col>4</xdr:col>
      <xdr:colOff>396510</xdr:colOff>
      <xdr:row>90</xdr:row>
      <xdr:rowOff>101600</xdr:rowOff>
    </xdr:from>
    <xdr:ext cx="4992198" cy="1949939"/>
    <xdr:pic>
      <xdr:nvPicPr>
        <xdr:cNvPr id="22" name="Picture 21">
          <a:extLst>
            <a:ext uri="{FF2B5EF4-FFF2-40B4-BE49-F238E27FC236}">
              <a16:creationId xmlns:a16="http://schemas.microsoft.com/office/drawing/2014/main" id="{5597AAB6-8F88-0D49-87A5-28D80143E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698510" y="18389600"/>
          <a:ext cx="4992198" cy="1949939"/>
        </a:xfrm>
        <a:prstGeom prst="rect">
          <a:avLst/>
        </a:prstGeom>
      </xdr:spPr>
    </xdr:pic>
    <xdr:clientData/>
  </xdr:oneCellAnchor>
  <xdr:oneCellAnchor>
    <xdr:from>
      <xdr:col>4</xdr:col>
      <xdr:colOff>237066</xdr:colOff>
      <xdr:row>100</xdr:row>
      <xdr:rowOff>71036</xdr:rowOff>
    </xdr:from>
    <xdr:ext cx="4897641" cy="1807974"/>
    <xdr:pic>
      <xdr:nvPicPr>
        <xdr:cNvPr id="23" name="Picture 22">
          <a:extLst>
            <a:ext uri="{FF2B5EF4-FFF2-40B4-BE49-F238E27FC236}">
              <a16:creationId xmlns:a16="http://schemas.microsoft.com/office/drawing/2014/main" id="{851CA3FC-2DF3-D64B-B67E-6D7D815CB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539066" y="20391036"/>
          <a:ext cx="4897641" cy="1807974"/>
        </a:xfrm>
        <a:prstGeom prst="rect">
          <a:avLst/>
        </a:prstGeom>
      </xdr:spPr>
    </xdr:pic>
    <xdr:clientData/>
  </xdr:oneCellAnchor>
  <xdr:oneCellAnchor>
    <xdr:from>
      <xdr:col>33</xdr:col>
      <xdr:colOff>752231</xdr:colOff>
      <xdr:row>8</xdr:row>
      <xdr:rowOff>185615</xdr:rowOff>
    </xdr:from>
    <xdr:ext cx="7772400" cy="4660545"/>
    <xdr:pic>
      <xdr:nvPicPr>
        <xdr:cNvPr id="24" name="Picture 23">
          <a:extLst>
            <a:ext uri="{FF2B5EF4-FFF2-40B4-BE49-F238E27FC236}">
              <a16:creationId xmlns:a16="http://schemas.microsoft.com/office/drawing/2014/main" id="{CF873A53-7CDF-0948-950B-BB4F1F857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7993731" y="1811215"/>
          <a:ext cx="7772400" cy="466054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571500</xdr:colOff>
      <xdr:row>6</xdr:row>
      <xdr:rowOff>76200</xdr:rowOff>
    </xdr:from>
    <xdr:to>
      <xdr:col>19</xdr:col>
      <xdr:colOff>88900</xdr:colOff>
      <xdr:row>31</xdr:row>
      <xdr:rowOff>88462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C8D899-3C1F-EA4D-8623-C9CF28CF8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0" y="1295400"/>
          <a:ext cx="7772400" cy="509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CC43-1BC1-AC4D-A08D-B48ED2AA6224}">
  <dimension ref="A1:AF80"/>
  <sheetViews>
    <sheetView zoomScale="130" zoomScaleNormal="130" workbookViewId="0">
      <selection activeCell="B18" sqref="B18"/>
    </sheetView>
  </sheetViews>
  <sheetFormatPr baseColWidth="10" defaultRowHeight="16" x14ac:dyDescent="0.2"/>
  <cols>
    <col min="2" max="2" width="19" bestFit="1" customWidth="1"/>
    <col min="26" max="26" width="82.5" bestFit="1" customWidth="1"/>
    <col min="27" max="27" width="15.33203125" bestFit="1" customWidth="1"/>
  </cols>
  <sheetData>
    <row r="1" spans="1:32" x14ac:dyDescent="0.2">
      <c r="A1" t="s">
        <v>78</v>
      </c>
    </row>
    <row r="2" spans="1:32" x14ac:dyDescent="0.2">
      <c r="A2">
        <v>1</v>
      </c>
      <c r="B2" t="s">
        <v>77</v>
      </c>
      <c r="C2" s="1">
        <v>4.306315653678765</v>
      </c>
      <c r="F2">
        <v>1</v>
      </c>
      <c r="G2">
        <v>2</v>
      </c>
      <c r="H2" s="15">
        <v>5</v>
      </c>
    </row>
    <row r="3" spans="1:32" x14ac:dyDescent="0.2">
      <c r="A3">
        <v>2</v>
      </c>
      <c r="B3" t="s">
        <v>11</v>
      </c>
      <c r="C3" s="1">
        <v>3.5057340770297243</v>
      </c>
      <c r="F3">
        <v>3</v>
      </c>
      <c r="G3">
        <v>4</v>
      </c>
      <c r="H3" s="15"/>
    </row>
    <row r="4" spans="1:32" x14ac:dyDescent="0.2">
      <c r="A4">
        <v>3</v>
      </c>
      <c r="B4" t="s">
        <v>76</v>
      </c>
      <c r="C4" s="1">
        <v>2.1066183341764546</v>
      </c>
      <c r="Z4" t="s">
        <v>75</v>
      </c>
      <c r="AA4" s="13" t="s">
        <v>74</v>
      </c>
      <c r="AE4" t="s">
        <v>73</v>
      </c>
    </row>
    <row r="5" spans="1:32" x14ac:dyDescent="0.2">
      <c r="A5">
        <v>4</v>
      </c>
      <c r="B5" t="s">
        <v>17</v>
      </c>
      <c r="C5" s="1">
        <v>2.0345963910766112</v>
      </c>
    </row>
    <row r="6" spans="1:32" x14ac:dyDescent="0.2">
      <c r="A6">
        <v>5</v>
      </c>
      <c r="B6" t="s">
        <v>72</v>
      </c>
      <c r="C6" s="1">
        <v>1.9553842399548027</v>
      </c>
      <c r="Z6" t="s">
        <v>71</v>
      </c>
      <c r="AA6" t="s">
        <v>70</v>
      </c>
      <c r="AB6" t="s">
        <v>69</v>
      </c>
      <c r="AE6" t="s">
        <v>68</v>
      </c>
    </row>
    <row r="7" spans="1:32" ht="19" x14ac:dyDescent="0.25">
      <c r="A7">
        <v>6</v>
      </c>
      <c r="B7" t="s">
        <v>9</v>
      </c>
      <c r="C7" s="1">
        <v>1.2933686644782174</v>
      </c>
      <c r="Z7" t="s">
        <v>67</v>
      </c>
      <c r="AA7" s="12">
        <v>45641</v>
      </c>
      <c r="AB7">
        <v>1</v>
      </c>
      <c r="AE7" s="14" t="s">
        <v>31</v>
      </c>
      <c r="AF7" s="7"/>
    </row>
    <row r="8" spans="1:32" ht="19" x14ac:dyDescent="0.25">
      <c r="A8">
        <v>7</v>
      </c>
      <c r="B8" t="s">
        <v>1</v>
      </c>
      <c r="C8" s="1">
        <v>1.0266049486048687</v>
      </c>
      <c r="Z8" t="s">
        <v>66</v>
      </c>
      <c r="AA8" s="12">
        <v>45656</v>
      </c>
      <c r="AB8">
        <v>2</v>
      </c>
      <c r="AE8" s="14" t="s">
        <v>29</v>
      </c>
      <c r="AF8" s="7"/>
    </row>
    <row r="9" spans="1:32" ht="19" x14ac:dyDescent="0.25">
      <c r="A9">
        <v>8</v>
      </c>
      <c r="B9" t="s">
        <v>65</v>
      </c>
      <c r="C9" s="1">
        <v>1.0228419131724173</v>
      </c>
      <c r="Z9" t="s">
        <v>64</v>
      </c>
      <c r="AA9" s="12">
        <v>45665</v>
      </c>
      <c r="AB9">
        <v>3</v>
      </c>
      <c r="AE9" s="14" t="s">
        <v>25</v>
      </c>
      <c r="AF9" s="7"/>
    </row>
    <row r="10" spans="1:32" ht="19" x14ac:dyDescent="0.25">
      <c r="A10">
        <v>9</v>
      </c>
      <c r="B10" t="s">
        <v>63</v>
      </c>
      <c r="C10" s="1">
        <v>0.86951679845735064</v>
      </c>
      <c r="Z10" t="s">
        <v>62</v>
      </c>
      <c r="AA10" s="12">
        <v>45616</v>
      </c>
      <c r="AB10">
        <v>4</v>
      </c>
      <c r="AE10" s="14" t="s">
        <v>61</v>
      </c>
      <c r="AF10" s="7"/>
    </row>
    <row r="11" spans="1:32" ht="19" x14ac:dyDescent="0.25">
      <c r="A11">
        <v>10</v>
      </c>
      <c r="B11" t="s">
        <v>60</v>
      </c>
      <c r="C11" s="1">
        <v>0.76906022496728865</v>
      </c>
      <c r="Z11" t="s">
        <v>59</v>
      </c>
      <c r="AA11" s="12">
        <v>45679</v>
      </c>
      <c r="AB11">
        <v>5</v>
      </c>
      <c r="AE11" s="14" t="s">
        <v>13</v>
      </c>
      <c r="AF11" s="7"/>
    </row>
    <row r="12" spans="1:32" ht="19" x14ac:dyDescent="0.25">
      <c r="A12">
        <v>11</v>
      </c>
      <c r="B12" t="s">
        <v>5</v>
      </c>
      <c r="C12" s="1">
        <v>0.71769410732913719</v>
      </c>
      <c r="Z12" t="s">
        <v>58</v>
      </c>
      <c r="AA12" s="12">
        <v>45672</v>
      </c>
      <c r="AB12">
        <v>6</v>
      </c>
      <c r="AE12" s="14" t="s">
        <v>57</v>
      </c>
    </row>
    <row r="13" spans="1:32" ht="19" x14ac:dyDescent="0.25">
      <c r="Z13" t="s">
        <v>56</v>
      </c>
      <c r="AA13" s="12">
        <v>45659</v>
      </c>
      <c r="AB13">
        <v>7</v>
      </c>
      <c r="AE13" s="14" t="s">
        <v>55</v>
      </c>
    </row>
    <row r="14" spans="1:32" ht="19" x14ac:dyDescent="0.25">
      <c r="Z14" t="s">
        <v>54</v>
      </c>
      <c r="AA14" s="12">
        <v>45615</v>
      </c>
      <c r="AB14">
        <v>8</v>
      </c>
      <c r="AE14" s="14" t="s">
        <v>53</v>
      </c>
    </row>
    <row r="15" spans="1:32" ht="19" x14ac:dyDescent="0.25">
      <c r="Z15" t="s">
        <v>52</v>
      </c>
      <c r="AA15" s="12">
        <v>45642</v>
      </c>
      <c r="AB15">
        <v>9</v>
      </c>
      <c r="AE15" s="14" t="s">
        <v>20</v>
      </c>
    </row>
    <row r="16" spans="1:32" ht="19" x14ac:dyDescent="0.25">
      <c r="Z16" t="s">
        <v>51</v>
      </c>
      <c r="AA16" s="12">
        <v>45671</v>
      </c>
      <c r="AB16">
        <v>10</v>
      </c>
      <c r="AE16" s="14" t="s">
        <v>0</v>
      </c>
    </row>
    <row r="17" spans="1:31" x14ac:dyDescent="0.2">
      <c r="Z17" t="s">
        <v>50</v>
      </c>
      <c r="AA17" s="12">
        <v>45664</v>
      </c>
      <c r="AB17">
        <v>11</v>
      </c>
    </row>
    <row r="18" spans="1:31" x14ac:dyDescent="0.2">
      <c r="Z18" t="s">
        <v>49</v>
      </c>
      <c r="AA18" s="12">
        <v>45659</v>
      </c>
      <c r="AB18">
        <v>12</v>
      </c>
      <c r="AE18" s="13"/>
    </row>
    <row r="19" spans="1:31" x14ac:dyDescent="0.2">
      <c r="Z19" t="s">
        <v>48</v>
      </c>
      <c r="AA19" s="12">
        <v>45649</v>
      </c>
      <c r="AB19">
        <v>13</v>
      </c>
    </row>
    <row r="20" spans="1:31" x14ac:dyDescent="0.2">
      <c r="Z20" t="s">
        <v>47</v>
      </c>
      <c r="AA20" s="12">
        <v>45621</v>
      </c>
      <c r="AB20">
        <v>14</v>
      </c>
      <c r="AE20" t="s">
        <v>46</v>
      </c>
    </row>
    <row r="21" spans="1:31" x14ac:dyDescent="0.2">
      <c r="Z21" t="s">
        <v>45</v>
      </c>
      <c r="AA21" s="12">
        <v>45663</v>
      </c>
      <c r="AB21">
        <v>15</v>
      </c>
    </row>
    <row r="22" spans="1:3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Z22" t="s">
        <v>44</v>
      </c>
      <c r="AA22" s="12">
        <v>45607</v>
      </c>
      <c r="AB22">
        <v>16</v>
      </c>
      <c r="AE22" t="s">
        <v>43</v>
      </c>
    </row>
    <row r="23" spans="1:31" x14ac:dyDescent="0.2">
      <c r="A23" t="s">
        <v>42</v>
      </c>
      <c r="Z23" t="s">
        <v>41</v>
      </c>
      <c r="AA23" s="12">
        <v>45657</v>
      </c>
      <c r="AB23">
        <v>21</v>
      </c>
      <c r="AE23" t="s">
        <v>40</v>
      </c>
    </row>
    <row r="24" spans="1:31" x14ac:dyDescent="0.2">
      <c r="A24">
        <v>1</v>
      </c>
      <c r="B24" t="s">
        <v>21</v>
      </c>
      <c r="C24" s="1">
        <v>-0.81994563576094404</v>
      </c>
      <c r="Z24" t="s">
        <v>39</v>
      </c>
      <c r="AA24" s="12">
        <v>45624</v>
      </c>
      <c r="AB24">
        <v>22</v>
      </c>
    </row>
    <row r="25" spans="1:31" x14ac:dyDescent="0.2">
      <c r="A25">
        <v>2</v>
      </c>
      <c r="B25" t="s">
        <v>15</v>
      </c>
      <c r="C25" s="1">
        <v>-0.78889661402465061</v>
      </c>
      <c r="Z25" t="s">
        <v>38</v>
      </c>
      <c r="AA25" s="12">
        <v>45618</v>
      </c>
      <c r="AB25">
        <v>23</v>
      </c>
    </row>
    <row r="26" spans="1:31" x14ac:dyDescent="0.2">
      <c r="A26">
        <v>3</v>
      </c>
      <c r="B26" t="s">
        <v>37</v>
      </c>
      <c r="C26" s="1">
        <v>-0.7058474939138244</v>
      </c>
      <c r="Z26" t="s">
        <v>36</v>
      </c>
      <c r="AA26" s="12">
        <v>45659</v>
      </c>
      <c r="AB26">
        <v>24</v>
      </c>
    </row>
    <row r="27" spans="1:31" x14ac:dyDescent="0.2">
      <c r="A27">
        <v>4</v>
      </c>
      <c r="B27" t="s">
        <v>20</v>
      </c>
      <c r="C27" s="1">
        <v>-0.67727709329905517</v>
      </c>
      <c r="Z27" t="s">
        <v>35</v>
      </c>
      <c r="AA27" s="12">
        <v>45677</v>
      </c>
      <c r="AB27">
        <v>25</v>
      </c>
    </row>
    <row r="28" spans="1:31" x14ac:dyDescent="0.2">
      <c r="A28">
        <v>5</v>
      </c>
      <c r="B28" t="s">
        <v>34</v>
      </c>
      <c r="C28" s="1">
        <v>-0.62508783745889407</v>
      </c>
      <c r="Z28" t="s">
        <v>33</v>
      </c>
      <c r="AA28" s="12">
        <v>45673</v>
      </c>
      <c r="AB28">
        <v>26</v>
      </c>
    </row>
    <row r="29" spans="1:31" x14ac:dyDescent="0.2">
      <c r="A29">
        <v>6</v>
      </c>
      <c r="B29" t="s">
        <v>13</v>
      </c>
      <c r="C29" s="1">
        <v>-0.48888342038473243</v>
      </c>
      <c r="Z29" t="s">
        <v>32</v>
      </c>
      <c r="AA29" s="12">
        <v>45643</v>
      </c>
      <c r="AB29">
        <v>27</v>
      </c>
    </row>
    <row r="30" spans="1:31" x14ac:dyDescent="0.2">
      <c r="A30">
        <v>7</v>
      </c>
      <c r="B30" t="s">
        <v>31</v>
      </c>
      <c r="C30" s="1">
        <v>-0.43730606016889539</v>
      </c>
      <c r="Z30" t="s">
        <v>30</v>
      </c>
      <c r="AA30" s="12">
        <v>45607</v>
      </c>
      <c r="AB30">
        <v>28</v>
      </c>
    </row>
    <row r="31" spans="1:31" x14ac:dyDescent="0.2">
      <c r="A31">
        <v>8</v>
      </c>
      <c r="B31" t="s">
        <v>29</v>
      </c>
      <c r="C31" s="1">
        <v>-0.41962321954754378</v>
      </c>
      <c r="Z31" t="s">
        <v>28</v>
      </c>
      <c r="AA31" s="12">
        <v>45603</v>
      </c>
      <c r="AB31">
        <v>29</v>
      </c>
    </row>
    <row r="32" spans="1:31" x14ac:dyDescent="0.2">
      <c r="A32">
        <v>9</v>
      </c>
      <c r="B32" t="s">
        <v>27</v>
      </c>
      <c r="C32" s="1">
        <v>-0.37221147835980339</v>
      </c>
      <c r="Z32" t="s">
        <v>26</v>
      </c>
      <c r="AA32" s="12">
        <v>45602</v>
      </c>
      <c r="AB32">
        <v>30</v>
      </c>
    </row>
    <row r="33" spans="1:25" x14ac:dyDescent="0.2">
      <c r="A33">
        <v>10</v>
      </c>
      <c r="B33" t="s">
        <v>25</v>
      </c>
      <c r="C33" s="1">
        <v>-0.35497149690107588</v>
      </c>
    </row>
    <row r="34" spans="1:25" x14ac:dyDescent="0.2">
      <c r="A34">
        <v>11</v>
      </c>
      <c r="B34" t="s">
        <v>22</v>
      </c>
      <c r="C34" s="1">
        <v>-0.34556195663344058</v>
      </c>
    </row>
    <row r="38" spans="1:25" x14ac:dyDescent="0.2">
      <c r="D38" s="6"/>
      <c r="J38" s="6"/>
      <c r="K38" s="5"/>
      <c r="Q38" s="6"/>
      <c r="R38" s="5"/>
      <c r="X38" s="6"/>
      <c r="Y38" s="5"/>
    </row>
    <row r="39" spans="1:25" x14ac:dyDescent="0.2">
      <c r="D39" s="11"/>
      <c r="E39" s="7"/>
      <c r="F39" s="7"/>
      <c r="G39" s="7"/>
      <c r="H39" s="7"/>
      <c r="I39" s="7"/>
      <c r="J39" s="11"/>
      <c r="K39" s="5"/>
      <c r="L39" s="7"/>
      <c r="M39" s="7"/>
      <c r="N39" s="7"/>
      <c r="O39" s="7"/>
      <c r="P39" s="7"/>
      <c r="Q39" s="11"/>
      <c r="R39" s="5"/>
      <c r="S39" s="7"/>
      <c r="T39" s="7"/>
      <c r="U39" s="7"/>
      <c r="V39" s="7"/>
      <c r="W39" s="7"/>
      <c r="X39" s="11"/>
      <c r="Y39" s="5"/>
    </row>
    <row r="40" spans="1:25" x14ac:dyDescent="0.2">
      <c r="D40" s="11"/>
      <c r="J40" s="11"/>
      <c r="K40" s="5"/>
      <c r="Q40" s="11"/>
      <c r="R40" s="5"/>
      <c r="X40" s="11"/>
      <c r="Y40" s="5"/>
    </row>
    <row r="41" spans="1:25" x14ac:dyDescent="0.2">
      <c r="D41" s="11"/>
      <c r="E41" s="7"/>
      <c r="F41" s="7"/>
      <c r="G41" s="7"/>
      <c r="H41" s="7"/>
      <c r="I41" s="7"/>
      <c r="J41" s="11"/>
      <c r="K41" s="5"/>
      <c r="L41" s="7"/>
      <c r="M41" s="7"/>
      <c r="N41" s="7"/>
      <c r="O41" s="7"/>
      <c r="P41" s="7"/>
      <c r="Q41" s="11"/>
      <c r="R41" s="5"/>
      <c r="S41" s="7"/>
      <c r="T41" s="7"/>
      <c r="U41" s="7"/>
      <c r="V41" s="7"/>
      <c r="W41" s="7"/>
      <c r="X41" s="11"/>
      <c r="Y41" s="5"/>
    </row>
    <row r="42" spans="1:25" x14ac:dyDescent="0.2">
      <c r="D42" s="11"/>
      <c r="E42" s="7"/>
      <c r="F42" s="7"/>
      <c r="G42" s="7"/>
      <c r="H42" s="7"/>
      <c r="I42" s="7"/>
      <c r="J42" s="11"/>
      <c r="K42" s="5"/>
      <c r="L42" s="7"/>
      <c r="M42" s="7"/>
      <c r="N42" s="7"/>
      <c r="O42" s="7"/>
      <c r="P42" s="7"/>
      <c r="Q42" s="11"/>
      <c r="R42" s="5"/>
      <c r="S42" s="7"/>
      <c r="T42" s="7"/>
      <c r="U42" s="7"/>
      <c r="V42" s="7"/>
      <c r="W42" s="7"/>
      <c r="X42" s="11"/>
      <c r="Y42" s="5"/>
    </row>
    <row r="43" spans="1:25" x14ac:dyDescent="0.2">
      <c r="D43" s="11"/>
      <c r="E43" s="7"/>
      <c r="F43" s="7"/>
      <c r="G43" s="7"/>
      <c r="H43" s="7"/>
      <c r="I43" s="7"/>
      <c r="J43" s="11"/>
      <c r="K43" s="5"/>
      <c r="L43" s="7"/>
      <c r="M43" s="7"/>
      <c r="N43" s="7"/>
      <c r="O43" s="7"/>
      <c r="P43" s="7"/>
      <c r="Q43" s="11"/>
      <c r="R43" s="5"/>
      <c r="S43" s="7"/>
      <c r="T43" s="7"/>
      <c r="U43" s="7"/>
      <c r="V43" s="7"/>
      <c r="W43" s="7"/>
      <c r="X43" s="11"/>
      <c r="Y43" s="5"/>
    </row>
    <row r="44" spans="1:25" x14ac:dyDescent="0.2">
      <c r="A44" s="4"/>
      <c r="B44" s="4"/>
      <c r="C44" s="4"/>
      <c r="D44" s="8"/>
      <c r="E44" s="9"/>
      <c r="F44" s="9"/>
      <c r="G44" s="9"/>
      <c r="H44" s="9"/>
      <c r="I44" s="9"/>
      <c r="J44" s="8"/>
      <c r="K44" s="10"/>
      <c r="L44" s="9"/>
      <c r="M44" s="9"/>
      <c r="N44" s="9"/>
      <c r="O44" s="9"/>
      <c r="P44" s="9"/>
      <c r="Q44" s="8"/>
      <c r="R44" s="10"/>
      <c r="S44" s="9"/>
      <c r="T44" s="9"/>
      <c r="U44" s="9"/>
      <c r="V44" s="9"/>
      <c r="W44" s="9"/>
      <c r="X44" s="8"/>
      <c r="Y44" s="5"/>
    </row>
    <row r="45" spans="1:25" x14ac:dyDescent="0.2">
      <c r="D45" s="6"/>
      <c r="E45" s="7"/>
      <c r="F45" s="7"/>
      <c r="G45" s="7"/>
      <c r="H45" s="7"/>
      <c r="I45" s="7"/>
      <c r="J45" s="6"/>
      <c r="K45" s="5"/>
      <c r="L45" s="7"/>
      <c r="M45" s="7"/>
      <c r="N45" s="7"/>
      <c r="O45" s="7"/>
      <c r="P45" s="7"/>
      <c r="Q45" s="6"/>
      <c r="R45" s="5"/>
      <c r="S45" s="7"/>
      <c r="T45" s="7"/>
      <c r="U45" s="7"/>
      <c r="V45" s="7"/>
      <c r="W45" s="7"/>
      <c r="X45" s="6"/>
      <c r="Y45" s="5"/>
    </row>
    <row r="46" spans="1:25" x14ac:dyDescent="0.2">
      <c r="A46" t="s">
        <v>24</v>
      </c>
    </row>
    <row r="47" spans="1:25" x14ac:dyDescent="0.2">
      <c r="A47">
        <v>1</v>
      </c>
      <c r="B47" t="s">
        <v>23</v>
      </c>
      <c r="C47" s="1">
        <v>0.77085148492579281</v>
      </c>
    </row>
    <row r="48" spans="1:25" x14ac:dyDescent="0.2">
      <c r="A48">
        <v>2</v>
      </c>
      <c r="B48" t="s">
        <v>22</v>
      </c>
      <c r="C48" s="1">
        <v>0.74779486307208698</v>
      </c>
    </row>
    <row r="49" spans="1:3" x14ac:dyDescent="0.2">
      <c r="A49">
        <v>3</v>
      </c>
      <c r="B49" t="s">
        <v>21</v>
      </c>
      <c r="C49" s="1">
        <v>0.65796834312934416</v>
      </c>
    </row>
    <row r="50" spans="1:3" x14ac:dyDescent="0.2">
      <c r="A50" s="3">
        <v>4</v>
      </c>
      <c r="B50" s="3" t="s">
        <v>20</v>
      </c>
      <c r="C50" s="2">
        <v>0.51731115763393598</v>
      </c>
    </row>
    <row r="51" spans="1:3" x14ac:dyDescent="0.2">
      <c r="A51">
        <v>5</v>
      </c>
      <c r="B51" t="s">
        <v>19</v>
      </c>
      <c r="C51" s="1">
        <v>0.45133935347259846</v>
      </c>
    </row>
    <row r="52" spans="1:3" x14ac:dyDescent="0.2">
      <c r="A52">
        <v>6</v>
      </c>
      <c r="B52" t="s">
        <v>18</v>
      </c>
      <c r="C52" s="1">
        <v>0.41356407188078514</v>
      </c>
    </row>
    <row r="53" spans="1:3" x14ac:dyDescent="0.2">
      <c r="A53">
        <v>7</v>
      </c>
      <c r="B53" t="s">
        <v>17</v>
      </c>
      <c r="C53" s="1">
        <v>0.3636718422983547</v>
      </c>
    </row>
    <row r="54" spans="1:3" x14ac:dyDescent="0.2">
      <c r="A54">
        <v>8</v>
      </c>
      <c r="B54" t="s">
        <v>16</v>
      </c>
      <c r="C54" s="1">
        <v>0.30303554012501022</v>
      </c>
    </row>
    <row r="55" spans="1:3" x14ac:dyDescent="0.2">
      <c r="A55">
        <v>9</v>
      </c>
      <c r="B55" t="s">
        <v>15</v>
      </c>
      <c r="C55" s="1">
        <v>0.29621082416953737</v>
      </c>
    </row>
    <row r="56" spans="1:3" x14ac:dyDescent="0.2">
      <c r="A56">
        <v>10</v>
      </c>
      <c r="B56" t="s">
        <v>14</v>
      </c>
      <c r="C56" s="1">
        <v>0.25873541468652461</v>
      </c>
    </row>
    <row r="57" spans="1:3" x14ac:dyDescent="0.2">
      <c r="A57">
        <v>11</v>
      </c>
      <c r="B57" t="s">
        <v>13</v>
      </c>
      <c r="C57" s="1">
        <v>0.25830574449312005</v>
      </c>
    </row>
    <row r="67" spans="1:2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9" spans="1:25" x14ac:dyDescent="0.2">
      <c r="A69" t="s">
        <v>12</v>
      </c>
    </row>
    <row r="70" spans="1:25" x14ac:dyDescent="0.2">
      <c r="A70" s="3">
        <v>1</v>
      </c>
      <c r="B70" s="3" t="s">
        <v>11</v>
      </c>
      <c r="C70" s="2">
        <v>-0.5568408456322298</v>
      </c>
      <c r="G70" t="s">
        <v>10</v>
      </c>
    </row>
    <row r="71" spans="1:25" x14ac:dyDescent="0.2">
      <c r="A71">
        <v>2</v>
      </c>
      <c r="B71" t="s">
        <v>9</v>
      </c>
      <c r="C71" s="1">
        <v>-0.49939428858455581</v>
      </c>
    </row>
    <row r="72" spans="1:25" x14ac:dyDescent="0.2">
      <c r="A72">
        <v>3</v>
      </c>
      <c r="B72" t="s">
        <v>8</v>
      </c>
      <c r="C72" s="1">
        <v>-0.40219676572264318</v>
      </c>
    </row>
    <row r="73" spans="1:25" x14ac:dyDescent="0.2">
      <c r="A73">
        <v>4</v>
      </c>
      <c r="B73" t="s">
        <v>7</v>
      </c>
      <c r="C73" s="1">
        <v>-0.38893683544660806</v>
      </c>
    </row>
    <row r="74" spans="1:25" x14ac:dyDescent="0.2">
      <c r="A74">
        <v>5</v>
      </c>
      <c r="B74" t="s">
        <v>6</v>
      </c>
      <c r="C74" s="1">
        <v>-0.3551713174126937</v>
      </c>
    </row>
    <row r="75" spans="1:25" x14ac:dyDescent="0.2">
      <c r="A75">
        <v>6</v>
      </c>
      <c r="B75" t="s">
        <v>5</v>
      </c>
      <c r="C75" s="1">
        <v>-0.34393464842236721</v>
      </c>
    </row>
    <row r="76" spans="1:25" x14ac:dyDescent="0.2">
      <c r="A76">
        <v>7</v>
      </c>
      <c r="B76" t="s">
        <v>4</v>
      </c>
      <c r="C76" s="1">
        <v>-0.33914862945157065</v>
      </c>
    </row>
    <row r="77" spans="1:25" x14ac:dyDescent="0.2">
      <c r="A77">
        <v>8</v>
      </c>
      <c r="B77" t="s">
        <v>3</v>
      </c>
      <c r="C77" s="1">
        <v>-0.3075339427165964</v>
      </c>
    </row>
    <row r="78" spans="1:25" x14ac:dyDescent="0.2">
      <c r="A78">
        <v>9</v>
      </c>
      <c r="B78" t="s">
        <v>2</v>
      </c>
      <c r="C78" s="1">
        <v>-0.27781471140067071</v>
      </c>
    </row>
    <row r="79" spans="1:25" x14ac:dyDescent="0.2">
      <c r="A79">
        <v>10</v>
      </c>
      <c r="B79" t="s">
        <v>1</v>
      </c>
      <c r="C79" s="1">
        <v>-0.25630762600351187</v>
      </c>
    </row>
    <row r="80" spans="1:25" x14ac:dyDescent="0.2">
      <c r="A80">
        <v>11</v>
      </c>
      <c r="B80" t="s">
        <v>0</v>
      </c>
      <c r="C80" s="1">
        <v>-0.25116723283737996</v>
      </c>
    </row>
  </sheetData>
  <autoFilter ref="Z6:AB6" xr:uid="{F42071CC-7B40-2545-94C8-D0CFB6C53AEF}">
    <sortState xmlns:xlrd2="http://schemas.microsoft.com/office/spreadsheetml/2017/richdata2" ref="Z7:AB36">
      <sortCondition descending="1" ref="AB6:AB36"/>
    </sortState>
  </autoFilter>
  <mergeCells count="1">
    <mergeCell ref="H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FDC5-72D1-6544-85B2-6BC271C85EBD}">
  <dimension ref="A1:L89"/>
  <sheetViews>
    <sheetView workbookViewId="0">
      <selection activeCell="E43" sqref="E43"/>
    </sheetView>
  </sheetViews>
  <sheetFormatPr baseColWidth="10" defaultRowHeight="16" x14ac:dyDescent="0.2"/>
  <cols>
    <col min="7" max="7" width="82.6640625" bestFit="1" customWidth="1"/>
    <col min="11" max="11" width="69.1640625" bestFit="1" customWidth="1"/>
  </cols>
  <sheetData>
    <row r="1" spans="1:12" x14ac:dyDescent="0.2">
      <c r="A1" t="s">
        <v>79</v>
      </c>
      <c r="B1" t="s">
        <v>80</v>
      </c>
      <c r="C1" t="s">
        <v>81</v>
      </c>
      <c r="F1" s="13" t="s">
        <v>25</v>
      </c>
      <c r="J1" s="13" t="s">
        <v>57</v>
      </c>
    </row>
    <row r="2" spans="1:12" x14ac:dyDescent="0.2">
      <c r="A2" t="s">
        <v>25</v>
      </c>
      <c r="B2" s="16">
        <v>1</v>
      </c>
      <c r="C2" s="7">
        <v>57084</v>
      </c>
      <c r="F2" t="s">
        <v>115</v>
      </c>
      <c r="G2" t="s">
        <v>71</v>
      </c>
      <c r="H2" t="s">
        <v>116</v>
      </c>
      <c r="J2" t="s">
        <v>115</v>
      </c>
      <c r="K2" t="s">
        <v>71</v>
      </c>
      <c r="L2" t="s">
        <v>116</v>
      </c>
    </row>
    <row r="3" spans="1:12" x14ac:dyDescent="0.2">
      <c r="A3" t="s">
        <v>29</v>
      </c>
      <c r="B3" s="16">
        <v>1</v>
      </c>
      <c r="C3" s="7">
        <v>45286</v>
      </c>
      <c r="F3" t="s">
        <v>138</v>
      </c>
      <c r="G3" s="18" t="s">
        <v>139</v>
      </c>
      <c r="H3" s="7">
        <v>2599</v>
      </c>
      <c r="J3" t="s">
        <v>126</v>
      </c>
      <c r="K3" t="s">
        <v>183</v>
      </c>
      <c r="L3" s="7">
        <v>1915</v>
      </c>
    </row>
    <row r="4" spans="1:12" x14ac:dyDescent="0.2">
      <c r="A4" t="s">
        <v>106</v>
      </c>
      <c r="B4" s="16">
        <v>1</v>
      </c>
      <c r="C4" s="7">
        <v>43014</v>
      </c>
      <c r="F4" t="s">
        <v>126</v>
      </c>
      <c r="G4" t="s">
        <v>137</v>
      </c>
      <c r="H4" s="7">
        <v>2377</v>
      </c>
      <c r="J4" t="s">
        <v>143</v>
      </c>
      <c r="K4" t="s">
        <v>49</v>
      </c>
      <c r="L4" s="7">
        <v>1081</v>
      </c>
    </row>
    <row r="5" spans="1:12" x14ac:dyDescent="0.2">
      <c r="A5" t="s">
        <v>31</v>
      </c>
      <c r="B5" s="16">
        <v>1</v>
      </c>
      <c r="C5" s="7">
        <v>33318</v>
      </c>
      <c r="F5" t="s">
        <v>133</v>
      </c>
      <c r="G5" s="18" t="s">
        <v>136</v>
      </c>
      <c r="H5" s="7">
        <v>2075</v>
      </c>
      <c r="J5" t="s">
        <v>146</v>
      </c>
      <c r="K5" t="s">
        <v>165</v>
      </c>
      <c r="L5">
        <v>475</v>
      </c>
    </row>
    <row r="6" spans="1:12" x14ac:dyDescent="0.2">
      <c r="A6" t="s">
        <v>63</v>
      </c>
      <c r="B6" s="16">
        <v>1</v>
      </c>
      <c r="C6" s="7">
        <v>24503</v>
      </c>
      <c r="F6" t="s">
        <v>126</v>
      </c>
      <c r="G6" t="s">
        <v>135</v>
      </c>
      <c r="H6" s="7">
        <v>2018</v>
      </c>
      <c r="J6" t="s">
        <v>143</v>
      </c>
      <c r="K6" t="s">
        <v>56</v>
      </c>
      <c r="L6">
        <v>465</v>
      </c>
    </row>
    <row r="7" spans="1:12" x14ac:dyDescent="0.2">
      <c r="A7" t="s">
        <v>57</v>
      </c>
      <c r="B7" s="16">
        <v>1</v>
      </c>
      <c r="C7" s="7">
        <v>23072</v>
      </c>
      <c r="F7" t="s">
        <v>133</v>
      </c>
      <c r="G7" s="18" t="s">
        <v>134</v>
      </c>
      <c r="H7" s="7">
        <v>1834</v>
      </c>
      <c r="J7" t="s">
        <v>150</v>
      </c>
      <c r="K7" t="s">
        <v>151</v>
      </c>
      <c r="L7">
        <v>436</v>
      </c>
    </row>
    <row r="8" spans="1:12" x14ac:dyDescent="0.2">
      <c r="A8" t="s">
        <v>61</v>
      </c>
      <c r="B8" s="16">
        <v>1</v>
      </c>
      <c r="C8" s="7">
        <v>19911</v>
      </c>
      <c r="F8" t="s">
        <v>126</v>
      </c>
      <c r="G8" s="18" t="s">
        <v>132</v>
      </c>
      <c r="H8" s="7">
        <v>1448</v>
      </c>
      <c r="J8" t="s">
        <v>146</v>
      </c>
      <c r="K8" t="s">
        <v>195</v>
      </c>
      <c r="L8">
        <v>422</v>
      </c>
    </row>
    <row r="9" spans="1:12" x14ac:dyDescent="0.2">
      <c r="A9" t="s">
        <v>103</v>
      </c>
      <c r="B9" s="16">
        <v>1</v>
      </c>
      <c r="C9" s="7">
        <v>19829</v>
      </c>
      <c r="F9" t="s">
        <v>130</v>
      </c>
      <c r="G9" s="18" t="s">
        <v>131</v>
      </c>
      <c r="H9" s="7">
        <v>1345</v>
      </c>
      <c r="J9" t="s">
        <v>193</v>
      </c>
      <c r="K9" t="s">
        <v>194</v>
      </c>
      <c r="L9">
        <v>407</v>
      </c>
    </row>
    <row r="10" spans="1:12" x14ac:dyDescent="0.2">
      <c r="A10" t="s">
        <v>91</v>
      </c>
      <c r="B10" s="16">
        <v>1</v>
      </c>
      <c r="C10" s="7">
        <v>17997</v>
      </c>
      <c r="F10" t="s">
        <v>121</v>
      </c>
      <c r="G10" t="s">
        <v>129</v>
      </c>
      <c r="H10" s="7">
        <v>1218</v>
      </c>
      <c r="J10" t="s">
        <v>146</v>
      </c>
      <c r="K10" t="s">
        <v>147</v>
      </c>
      <c r="L10">
        <v>383</v>
      </c>
    </row>
    <row r="11" spans="1:12" x14ac:dyDescent="0.2">
      <c r="A11" t="s">
        <v>65</v>
      </c>
      <c r="B11" s="16">
        <v>1</v>
      </c>
      <c r="C11" s="7">
        <v>17764</v>
      </c>
      <c r="F11" t="s">
        <v>117</v>
      </c>
      <c r="G11" t="s">
        <v>128</v>
      </c>
      <c r="H11" s="7">
        <v>1141</v>
      </c>
      <c r="J11" t="s">
        <v>189</v>
      </c>
      <c r="K11" t="s">
        <v>192</v>
      </c>
      <c r="L11">
        <v>368</v>
      </c>
    </row>
    <row r="12" spans="1:12" x14ac:dyDescent="0.2">
      <c r="A12" t="s">
        <v>27</v>
      </c>
      <c r="B12" s="16">
        <v>1</v>
      </c>
      <c r="C12" s="7">
        <v>15095</v>
      </c>
      <c r="F12" t="s">
        <v>126</v>
      </c>
      <c r="G12" s="18" t="s">
        <v>127</v>
      </c>
      <c r="H12" s="7">
        <v>1114</v>
      </c>
      <c r="J12" t="s">
        <v>123</v>
      </c>
      <c r="K12" t="s">
        <v>191</v>
      </c>
      <c r="L12">
        <v>364</v>
      </c>
    </row>
    <row r="13" spans="1:12" x14ac:dyDescent="0.2">
      <c r="A13" t="s">
        <v>111</v>
      </c>
      <c r="B13" s="16">
        <v>1</v>
      </c>
      <c r="C13" s="7">
        <v>14969</v>
      </c>
      <c r="F13" t="s">
        <v>123</v>
      </c>
      <c r="G13" s="18" t="s">
        <v>125</v>
      </c>
      <c r="H13" s="7">
        <v>1106</v>
      </c>
      <c r="J13" t="s">
        <v>189</v>
      </c>
      <c r="K13" t="s">
        <v>190</v>
      </c>
      <c r="L13">
        <v>344</v>
      </c>
    </row>
    <row r="14" spans="1:12" x14ac:dyDescent="0.2">
      <c r="A14" t="s">
        <v>16</v>
      </c>
      <c r="B14" s="16">
        <v>1</v>
      </c>
      <c r="C14" s="7">
        <v>14513</v>
      </c>
      <c r="F14" t="s">
        <v>123</v>
      </c>
      <c r="G14" s="18" t="s">
        <v>124</v>
      </c>
      <c r="H14" s="7">
        <v>1097</v>
      </c>
      <c r="J14" t="s">
        <v>117</v>
      </c>
      <c r="K14" t="s">
        <v>188</v>
      </c>
      <c r="L14">
        <v>325</v>
      </c>
    </row>
    <row r="15" spans="1:12" x14ac:dyDescent="0.2">
      <c r="A15" t="s">
        <v>0</v>
      </c>
      <c r="B15" s="16">
        <v>1</v>
      </c>
      <c r="C15" s="7">
        <v>13125</v>
      </c>
      <c r="F15" t="s">
        <v>121</v>
      </c>
      <c r="G15" s="18" t="s">
        <v>122</v>
      </c>
      <c r="H15" s="7">
        <v>1013</v>
      </c>
      <c r="J15" t="s">
        <v>130</v>
      </c>
      <c r="K15" t="s">
        <v>187</v>
      </c>
      <c r="L15">
        <v>308</v>
      </c>
    </row>
    <row r="16" spans="1:12" x14ac:dyDescent="0.2">
      <c r="A16" t="s">
        <v>13</v>
      </c>
      <c r="B16" s="16">
        <v>1</v>
      </c>
      <c r="C16" s="7">
        <v>11957</v>
      </c>
      <c r="F16" t="s">
        <v>119</v>
      </c>
      <c r="G16" t="s">
        <v>120</v>
      </c>
      <c r="H16" s="7">
        <v>1004</v>
      </c>
      <c r="J16" t="s">
        <v>150</v>
      </c>
      <c r="K16" t="s">
        <v>186</v>
      </c>
      <c r="L16">
        <v>299</v>
      </c>
    </row>
    <row r="17" spans="1:12" x14ac:dyDescent="0.2">
      <c r="A17" t="s">
        <v>7</v>
      </c>
      <c r="B17" s="16">
        <v>1</v>
      </c>
      <c r="C17" s="7">
        <v>10551</v>
      </c>
      <c r="F17" t="s">
        <v>117</v>
      </c>
      <c r="G17" s="18" t="s">
        <v>118</v>
      </c>
      <c r="H17">
        <v>989</v>
      </c>
      <c r="J17" t="s">
        <v>184</v>
      </c>
      <c r="K17" t="s">
        <v>185</v>
      </c>
      <c r="L17">
        <v>293</v>
      </c>
    </row>
    <row r="18" spans="1:12" x14ac:dyDescent="0.2">
      <c r="A18" t="s">
        <v>95</v>
      </c>
      <c r="B18" s="16">
        <v>1</v>
      </c>
      <c r="C18" s="7">
        <v>10540</v>
      </c>
    </row>
    <row r="19" spans="1:12" x14ac:dyDescent="0.2">
      <c r="A19" t="s">
        <v>5</v>
      </c>
      <c r="B19" s="16">
        <v>1</v>
      </c>
      <c r="C19" s="7">
        <v>10322</v>
      </c>
      <c r="F19" s="13" t="s">
        <v>29</v>
      </c>
      <c r="J19" s="13" t="s">
        <v>61</v>
      </c>
    </row>
    <row r="20" spans="1:12" x14ac:dyDescent="0.2">
      <c r="A20" t="s">
        <v>17</v>
      </c>
      <c r="B20" s="16">
        <v>1</v>
      </c>
      <c r="C20" s="7">
        <v>9260</v>
      </c>
      <c r="F20" t="s">
        <v>115</v>
      </c>
      <c r="G20" t="s">
        <v>71</v>
      </c>
      <c r="H20" t="s">
        <v>116</v>
      </c>
      <c r="J20" t="s">
        <v>115</v>
      </c>
      <c r="K20" t="s">
        <v>71</v>
      </c>
      <c r="L20" t="s">
        <v>116</v>
      </c>
    </row>
    <row r="21" spans="1:12" x14ac:dyDescent="0.2">
      <c r="A21" t="s">
        <v>98</v>
      </c>
      <c r="B21" s="16">
        <v>1</v>
      </c>
      <c r="C21" s="7">
        <v>8686</v>
      </c>
      <c r="F21" t="s">
        <v>138</v>
      </c>
      <c r="G21" t="s">
        <v>139</v>
      </c>
      <c r="H21" s="7">
        <v>2599</v>
      </c>
      <c r="J21" t="s">
        <v>126</v>
      </c>
      <c r="K21" t="s">
        <v>135</v>
      </c>
      <c r="L21" s="7">
        <v>2018</v>
      </c>
    </row>
    <row r="22" spans="1:12" x14ac:dyDescent="0.2">
      <c r="A22" t="s">
        <v>87</v>
      </c>
      <c r="B22" s="16">
        <v>1</v>
      </c>
      <c r="C22" s="7">
        <v>8625</v>
      </c>
      <c r="F22" t="s">
        <v>133</v>
      </c>
      <c r="G22" t="s">
        <v>136</v>
      </c>
      <c r="H22" s="7">
        <v>2075</v>
      </c>
      <c r="J22" t="s">
        <v>119</v>
      </c>
      <c r="K22" t="s">
        <v>171</v>
      </c>
      <c r="L22" s="7">
        <v>1088</v>
      </c>
    </row>
    <row r="23" spans="1:12" x14ac:dyDescent="0.2">
      <c r="A23" t="s">
        <v>72</v>
      </c>
      <c r="B23" s="16">
        <v>1</v>
      </c>
      <c r="C23" s="7">
        <v>8490</v>
      </c>
      <c r="F23" t="s">
        <v>133</v>
      </c>
      <c r="G23" t="s">
        <v>134</v>
      </c>
      <c r="H23" s="7">
        <v>1834</v>
      </c>
      <c r="J23" t="s">
        <v>119</v>
      </c>
      <c r="K23" t="s">
        <v>120</v>
      </c>
      <c r="L23" s="7">
        <v>1004</v>
      </c>
    </row>
    <row r="24" spans="1:12" x14ac:dyDescent="0.2">
      <c r="A24" t="s">
        <v>92</v>
      </c>
      <c r="B24" s="16">
        <v>1</v>
      </c>
      <c r="C24" s="7">
        <v>8442</v>
      </c>
      <c r="F24" t="s">
        <v>126</v>
      </c>
      <c r="G24" t="s">
        <v>132</v>
      </c>
      <c r="H24" s="7">
        <v>1448</v>
      </c>
      <c r="J24" t="s">
        <v>117</v>
      </c>
      <c r="K24" t="s">
        <v>202</v>
      </c>
      <c r="L24">
        <v>809</v>
      </c>
    </row>
    <row r="25" spans="1:12" x14ac:dyDescent="0.2">
      <c r="A25" t="s">
        <v>14</v>
      </c>
      <c r="B25" s="16">
        <v>1</v>
      </c>
      <c r="C25" s="7">
        <v>8389</v>
      </c>
      <c r="F25" t="s">
        <v>130</v>
      </c>
      <c r="G25" t="s">
        <v>131</v>
      </c>
      <c r="H25" s="7">
        <v>1345</v>
      </c>
      <c r="J25" t="s">
        <v>119</v>
      </c>
      <c r="K25" t="s">
        <v>178</v>
      </c>
      <c r="L25">
        <v>767</v>
      </c>
    </row>
    <row r="26" spans="1:12" x14ac:dyDescent="0.2">
      <c r="A26" t="s">
        <v>101</v>
      </c>
      <c r="B26" s="16">
        <v>1</v>
      </c>
      <c r="C26" s="7">
        <v>8262</v>
      </c>
      <c r="F26" t="s">
        <v>126</v>
      </c>
      <c r="G26" t="s">
        <v>127</v>
      </c>
      <c r="H26" s="7">
        <v>1114</v>
      </c>
      <c r="J26" t="s">
        <v>117</v>
      </c>
      <c r="K26" t="s">
        <v>168</v>
      </c>
      <c r="L26">
        <v>584</v>
      </c>
    </row>
    <row r="27" spans="1:12" x14ac:dyDescent="0.2">
      <c r="A27" t="s">
        <v>23</v>
      </c>
      <c r="B27" s="16">
        <v>1</v>
      </c>
      <c r="C27" s="7">
        <v>7780</v>
      </c>
      <c r="F27" t="s">
        <v>123</v>
      </c>
      <c r="G27" t="s">
        <v>125</v>
      </c>
      <c r="H27" s="7">
        <v>1106</v>
      </c>
      <c r="J27" t="s">
        <v>158</v>
      </c>
      <c r="K27" t="s">
        <v>159</v>
      </c>
      <c r="L27">
        <v>567</v>
      </c>
    </row>
    <row r="28" spans="1:12" x14ac:dyDescent="0.2">
      <c r="A28" t="s">
        <v>108</v>
      </c>
      <c r="B28" s="16">
        <v>1</v>
      </c>
      <c r="C28" s="7">
        <v>7604</v>
      </c>
      <c r="F28" t="s">
        <v>123</v>
      </c>
      <c r="G28" t="s">
        <v>124</v>
      </c>
      <c r="H28" s="7">
        <v>1097</v>
      </c>
      <c r="J28" t="s">
        <v>143</v>
      </c>
      <c r="K28" t="s">
        <v>56</v>
      </c>
      <c r="L28">
        <v>465</v>
      </c>
    </row>
    <row r="29" spans="1:12" x14ac:dyDescent="0.2">
      <c r="A29" t="s">
        <v>15</v>
      </c>
      <c r="B29" s="16">
        <v>1</v>
      </c>
      <c r="C29" s="7">
        <v>7573</v>
      </c>
      <c r="F29" t="s">
        <v>143</v>
      </c>
      <c r="G29" t="s">
        <v>49</v>
      </c>
      <c r="H29" s="7">
        <v>1081</v>
      </c>
      <c r="J29" t="s">
        <v>123</v>
      </c>
      <c r="K29" t="s">
        <v>201</v>
      </c>
      <c r="L29">
        <v>433</v>
      </c>
    </row>
    <row r="30" spans="1:12" x14ac:dyDescent="0.2">
      <c r="A30" t="s">
        <v>55</v>
      </c>
      <c r="B30" s="16">
        <v>1</v>
      </c>
      <c r="C30" s="7">
        <v>7566</v>
      </c>
      <c r="F30" t="s">
        <v>121</v>
      </c>
      <c r="G30" t="s">
        <v>122</v>
      </c>
      <c r="H30" s="7">
        <v>1013</v>
      </c>
      <c r="J30" t="s">
        <v>193</v>
      </c>
      <c r="K30" t="s">
        <v>200</v>
      </c>
      <c r="L30">
        <v>421</v>
      </c>
    </row>
    <row r="31" spans="1:12" x14ac:dyDescent="0.2">
      <c r="A31" t="s">
        <v>34</v>
      </c>
      <c r="B31" s="16">
        <v>1</v>
      </c>
      <c r="C31" s="7">
        <v>7514</v>
      </c>
      <c r="F31" t="s">
        <v>119</v>
      </c>
      <c r="G31" t="s">
        <v>120</v>
      </c>
      <c r="H31" s="7">
        <v>1004</v>
      </c>
      <c r="J31" t="s">
        <v>117</v>
      </c>
      <c r="K31" t="s">
        <v>199</v>
      </c>
      <c r="L31">
        <v>406</v>
      </c>
    </row>
    <row r="32" spans="1:12" x14ac:dyDescent="0.2">
      <c r="A32" t="s">
        <v>53</v>
      </c>
      <c r="B32" s="16">
        <v>1</v>
      </c>
      <c r="C32" s="7">
        <v>7500</v>
      </c>
      <c r="F32" t="s">
        <v>117</v>
      </c>
      <c r="G32" t="s">
        <v>118</v>
      </c>
      <c r="H32">
        <v>989</v>
      </c>
      <c r="J32" t="s">
        <v>133</v>
      </c>
      <c r="K32" t="s">
        <v>198</v>
      </c>
      <c r="L32">
        <v>384</v>
      </c>
    </row>
    <row r="33" spans="1:12" x14ac:dyDescent="0.2">
      <c r="A33" t="s">
        <v>90</v>
      </c>
      <c r="B33" s="16">
        <v>1</v>
      </c>
      <c r="C33" s="7">
        <v>7349</v>
      </c>
      <c r="F33" t="s">
        <v>123</v>
      </c>
      <c r="G33" t="s">
        <v>142</v>
      </c>
      <c r="H33">
        <v>842</v>
      </c>
      <c r="J33" t="s">
        <v>123</v>
      </c>
      <c r="K33" t="s">
        <v>191</v>
      </c>
      <c r="L33">
        <v>364</v>
      </c>
    </row>
    <row r="34" spans="1:12" x14ac:dyDescent="0.2">
      <c r="A34" t="s">
        <v>93</v>
      </c>
      <c r="B34" s="16">
        <v>1</v>
      </c>
      <c r="C34" s="7">
        <v>6976</v>
      </c>
      <c r="F34" t="s">
        <v>117</v>
      </c>
      <c r="G34" t="s">
        <v>141</v>
      </c>
      <c r="H34">
        <v>838</v>
      </c>
      <c r="J34" t="s">
        <v>117</v>
      </c>
      <c r="K34" t="s">
        <v>197</v>
      </c>
      <c r="L34">
        <v>334</v>
      </c>
    </row>
    <row r="35" spans="1:12" x14ac:dyDescent="0.2">
      <c r="A35" t="s">
        <v>113</v>
      </c>
      <c r="B35" s="16">
        <v>1</v>
      </c>
      <c r="C35" s="7">
        <v>6971</v>
      </c>
      <c r="F35" t="s">
        <v>126</v>
      </c>
      <c r="G35" t="s">
        <v>140</v>
      </c>
      <c r="H35">
        <v>823</v>
      </c>
      <c r="J35" t="s">
        <v>196</v>
      </c>
      <c r="K35" t="s">
        <v>50</v>
      </c>
      <c r="L35">
        <v>292</v>
      </c>
    </row>
    <row r="36" spans="1:12" x14ac:dyDescent="0.2">
      <c r="A36" t="s">
        <v>99</v>
      </c>
      <c r="B36" s="16">
        <v>1</v>
      </c>
      <c r="C36" s="7">
        <v>6623</v>
      </c>
    </row>
    <row r="37" spans="1:12" x14ac:dyDescent="0.2">
      <c r="A37" t="s">
        <v>104</v>
      </c>
      <c r="B37" s="16">
        <v>1</v>
      </c>
      <c r="C37" s="7">
        <v>5816</v>
      </c>
      <c r="F37" s="13" t="s">
        <v>106</v>
      </c>
      <c r="J37" s="13" t="s">
        <v>103</v>
      </c>
    </row>
    <row r="38" spans="1:12" x14ac:dyDescent="0.2">
      <c r="A38" t="s">
        <v>60</v>
      </c>
      <c r="B38" s="16">
        <v>1</v>
      </c>
      <c r="C38" s="7">
        <v>5774</v>
      </c>
      <c r="F38" t="s">
        <v>115</v>
      </c>
      <c r="G38" t="s">
        <v>71</v>
      </c>
      <c r="H38" t="s">
        <v>116</v>
      </c>
      <c r="J38" t="s">
        <v>115</v>
      </c>
      <c r="K38" t="s">
        <v>71</v>
      </c>
      <c r="L38" t="s">
        <v>116</v>
      </c>
    </row>
    <row r="39" spans="1:12" x14ac:dyDescent="0.2">
      <c r="A39" t="s">
        <v>6</v>
      </c>
      <c r="B39" s="16">
        <v>1</v>
      </c>
      <c r="C39" s="7">
        <v>5696</v>
      </c>
      <c r="F39" t="s">
        <v>133</v>
      </c>
      <c r="G39" t="s">
        <v>164</v>
      </c>
      <c r="H39" s="7">
        <v>3136</v>
      </c>
      <c r="J39" t="s">
        <v>126</v>
      </c>
      <c r="K39" t="s">
        <v>132</v>
      </c>
      <c r="L39" s="7">
        <v>1448</v>
      </c>
    </row>
    <row r="40" spans="1:12" x14ac:dyDescent="0.2">
      <c r="A40" t="s">
        <v>20</v>
      </c>
      <c r="B40" s="16">
        <v>1</v>
      </c>
      <c r="C40" s="7">
        <v>5674</v>
      </c>
      <c r="F40" t="s">
        <v>121</v>
      </c>
      <c r="G40" t="s">
        <v>163</v>
      </c>
      <c r="H40" s="7">
        <v>1353</v>
      </c>
      <c r="J40" t="s">
        <v>126</v>
      </c>
      <c r="K40" t="s">
        <v>127</v>
      </c>
      <c r="L40" s="7">
        <v>1114</v>
      </c>
    </row>
    <row r="41" spans="1:12" x14ac:dyDescent="0.2">
      <c r="A41" t="s">
        <v>102</v>
      </c>
      <c r="B41" s="16">
        <v>1</v>
      </c>
      <c r="C41" s="7">
        <v>5565</v>
      </c>
      <c r="F41" t="s">
        <v>126</v>
      </c>
      <c r="G41" t="s">
        <v>140</v>
      </c>
      <c r="H41">
        <v>823</v>
      </c>
      <c r="J41" t="s">
        <v>117</v>
      </c>
      <c r="K41" t="s">
        <v>118</v>
      </c>
      <c r="L41">
        <v>989</v>
      </c>
    </row>
    <row r="42" spans="1:12" x14ac:dyDescent="0.2">
      <c r="A42" t="s">
        <v>100</v>
      </c>
      <c r="B42" s="16">
        <v>1</v>
      </c>
      <c r="C42" s="7">
        <v>5241</v>
      </c>
      <c r="F42" t="s">
        <v>161</v>
      </c>
      <c r="G42" t="s">
        <v>162</v>
      </c>
      <c r="H42">
        <v>778</v>
      </c>
      <c r="J42" t="s">
        <v>133</v>
      </c>
      <c r="K42" t="s">
        <v>210</v>
      </c>
      <c r="L42">
        <v>861</v>
      </c>
    </row>
    <row r="43" spans="1:12" x14ac:dyDescent="0.2">
      <c r="A43" t="s">
        <v>22</v>
      </c>
      <c r="B43" s="16">
        <v>1</v>
      </c>
      <c r="C43" s="7">
        <v>5148</v>
      </c>
      <c r="F43" t="s">
        <v>126</v>
      </c>
      <c r="G43" t="s">
        <v>160</v>
      </c>
      <c r="H43">
        <v>716</v>
      </c>
      <c r="J43" t="s">
        <v>117</v>
      </c>
      <c r="K43" t="s">
        <v>141</v>
      </c>
      <c r="L43">
        <v>838</v>
      </c>
    </row>
    <row r="44" spans="1:12" x14ac:dyDescent="0.2">
      <c r="A44" t="s">
        <v>21</v>
      </c>
      <c r="B44" s="16">
        <v>1</v>
      </c>
      <c r="C44" s="7">
        <v>5031</v>
      </c>
      <c r="F44" t="s">
        <v>158</v>
      </c>
      <c r="G44" t="s">
        <v>159</v>
      </c>
      <c r="H44">
        <v>567</v>
      </c>
      <c r="J44" t="s">
        <v>117</v>
      </c>
      <c r="K44" t="s">
        <v>202</v>
      </c>
      <c r="L44">
        <v>809</v>
      </c>
    </row>
    <row r="45" spans="1:12" x14ac:dyDescent="0.2">
      <c r="A45" t="s">
        <v>89</v>
      </c>
      <c r="B45" s="16">
        <v>1</v>
      </c>
      <c r="C45" s="7">
        <v>4640</v>
      </c>
      <c r="F45" t="s">
        <v>156</v>
      </c>
      <c r="G45" t="s">
        <v>157</v>
      </c>
      <c r="H45">
        <v>541</v>
      </c>
      <c r="J45" t="s">
        <v>208</v>
      </c>
      <c r="K45" t="s">
        <v>209</v>
      </c>
      <c r="L45">
        <v>790</v>
      </c>
    </row>
    <row r="46" spans="1:12" x14ac:dyDescent="0.2">
      <c r="A46" t="s">
        <v>114</v>
      </c>
      <c r="B46" s="16">
        <v>1</v>
      </c>
      <c r="C46" s="7">
        <v>4251</v>
      </c>
      <c r="F46" t="s">
        <v>133</v>
      </c>
      <c r="G46" t="s">
        <v>155</v>
      </c>
      <c r="H46">
        <v>536</v>
      </c>
      <c r="J46" t="s">
        <v>161</v>
      </c>
      <c r="K46" t="s">
        <v>162</v>
      </c>
      <c r="L46">
        <v>778</v>
      </c>
    </row>
    <row r="47" spans="1:12" x14ac:dyDescent="0.2">
      <c r="A47" t="s">
        <v>82</v>
      </c>
      <c r="B47" s="16">
        <v>1</v>
      </c>
      <c r="C47" s="7">
        <v>4035</v>
      </c>
      <c r="F47" t="s">
        <v>153</v>
      </c>
      <c r="G47" t="s">
        <v>154</v>
      </c>
      <c r="H47">
        <v>457</v>
      </c>
      <c r="J47" t="s">
        <v>126</v>
      </c>
      <c r="K47" t="s">
        <v>160</v>
      </c>
      <c r="L47">
        <v>716</v>
      </c>
    </row>
    <row r="48" spans="1:12" x14ac:dyDescent="0.2">
      <c r="A48" t="s">
        <v>19</v>
      </c>
      <c r="B48" s="16">
        <v>1</v>
      </c>
      <c r="C48" s="7">
        <v>3978</v>
      </c>
      <c r="F48" t="s">
        <v>133</v>
      </c>
      <c r="G48" t="s">
        <v>152</v>
      </c>
      <c r="H48">
        <v>441</v>
      </c>
      <c r="J48" t="s">
        <v>121</v>
      </c>
      <c r="K48" t="s">
        <v>207</v>
      </c>
      <c r="L48">
        <v>663</v>
      </c>
    </row>
    <row r="49" spans="1:12" x14ac:dyDescent="0.2">
      <c r="A49" t="s">
        <v>86</v>
      </c>
      <c r="B49" s="16">
        <v>1</v>
      </c>
      <c r="C49" s="7">
        <v>3868</v>
      </c>
      <c r="F49" t="s">
        <v>150</v>
      </c>
      <c r="G49" t="s">
        <v>151</v>
      </c>
      <c r="H49">
        <v>436</v>
      </c>
      <c r="J49" t="s">
        <v>150</v>
      </c>
      <c r="K49" t="s">
        <v>206</v>
      </c>
      <c r="L49">
        <v>456</v>
      </c>
    </row>
    <row r="50" spans="1:12" x14ac:dyDescent="0.2">
      <c r="A50" t="s">
        <v>88</v>
      </c>
      <c r="B50" s="16">
        <v>1</v>
      </c>
      <c r="C50" s="7">
        <v>3836</v>
      </c>
      <c r="F50" t="s">
        <v>133</v>
      </c>
      <c r="G50" t="s">
        <v>149</v>
      </c>
      <c r="H50">
        <v>428</v>
      </c>
      <c r="J50" t="s">
        <v>133</v>
      </c>
      <c r="K50" t="s">
        <v>205</v>
      </c>
      <c r="L50">
        <v>432</v>
      </c>
    </row>
    <row r="51" spans="1:12" x14ac:dyDescent="0.2">
      <c r="A51" t="s">
        <v>94</v>
      </c>
      <c r="B51" s="16">
        <v>1</v>
      </c>
      <c r="C51" s="7">
        <v>3652</v>
      </c>
      <c r="F51" t="s">
        <v>121</v>
      </c>
      <c r="G51" t="s">
        <v>148</v>
      </c>
      <c r="H51">
        <v>416</v>
      </c>
      <c r="J51" t="s">
        <v>193</v>
      </c>
      <c r="K51" t="s">
        <v>200</v>
      </c>
      <c r="L51">
        <v>421</v>
      </c>
    </row>
    <row r="52" spans="1:12" x14ac:dyDescent="0.2">
      <c r="A52" t="s">
        <v>37</v>
      </c>
      <c r="B52" s="16">
        <v>1</v>
      </c>
      <c r="C52" s="7">
        <v>3639</v>
      </c>
      <c r="F52" t="s">
        <v>146</v>
      </c>
      <c r="G52" t="s">
        <v>147</v>
      </c>
      <c r="H52">
        <v>383</v>
      </c>
      <c r="J52" t="s">
        <v>119</v>
      </c>
      <c r="K52" t="s">
        <v>204</v>
      </c>
      <c r="L52">
        <v>414</v>
      </c>
    </row>
    <row r="53" spans="1:12" x14ac:dyDescent="0.2">
      <c r="A53" t="s">
        <v>96</v>
      </c>
      <c r="B53" s="16">
        <v>1</v>
      </c>
      <c r="C53" s="7">
        <v>3577</v>
      </c>
      <c r="F53" t="s">
        <v>144</v>
      </c>
      <c r="G53" t="s">
        <v>145</v>
      </c>
      <c r="H53">
        <v>380</v>
      </c>
      <c r="J53" t="s">
        <v>121</v>
      </c>
      <c r="K53" t="s">
        <v>203</v>
      </c>
      <c r="L53">
        <v>397</v>
      </c>
    </row>
    <row r="54" spans="1:12" x14ac:dyDescent="0.2">
      <c r="A54" t="s">
        <v>85</v>
      </c>
      <c r="B54" s="16">
        <v>1</v>
      </c>
      <c r="C54" s="7">
        <v>2777</v>
      </c>
    </row>
    <row r="55" spans="1:12" x14ac:dyDescent="0.2">
      <c r="A55" t="s">
        <v>2</v>
      </c>
      <c r="B55" s="16">
        <v>1</v>
      </c>
      <c r="C55" s="7">
        <v>2597</v>
      </c>
      <c r="F55" s="13" t="s">
        <v>31</v>
      </c>
      <c r="J55" s="13" t="s">
        <v>91</v>
      </c>
    </row>
    <row r="56" spans="1:12" x14ac:dyDescent="0.2">
      <c r="A56" t="s">
        <v>18</v>
      </c>
      <c r="B56" s="16">
        <v>1</v>
      </c>
      <c r="C56" s="7">
        <v>2545</v>
      </c>
      <c r="F56" t="s">
        <v>115</v>
      </c>
      <c r="G56" t="s">
        <v>71</v>
      </c>
      <c r="H56" t="s">
        <v>116</v>
      </c>
      <c r="J56" s="17" t="s">
        <v>115</v>
      </c>
      <c r="K56" t="s">
        <v>71</v>
      </c>
      <c r="L56" t="s">
        <v>116</v>
      </c>
    </row>
    <row r="57" spans="1:12" x14ac:dyDescent="0.2">
      <c r="A57" t="s">
        <v>1</v>
      </c>
      <c r="B57" s="16">
        <v>1</v>
      </c>
      <c r="C57" s="7">
        <v>2491</v>
      </c>
      <c r="F57" t="s">
        <v>133</v>
      </c>
      <c r="G57" t="s">
        <v>134</v>
      </c>
      <c r="H57" s="7">
        <v>1834</v>
      </c>
      <c r="J57" t="s">
        <v>121</v>
      </c>
      <c r="K57" t="s">
        <v>122</v>
      </c>
      <c r="L57" s="7">
        <v>1013</v>
      </c>
    </row>
    <row r="58" spans="1:12" x14ac:dyDescent="0.2">
      <c r="A58" t="s">
        <v>8</v>
      </c>
      <c r="B58" s="16">
        <v>1</v>
      </c>
      <c r="C58" s="7">
        <v>2085</v>
      </c>
      <c r="F58" t="s">
        <v>117</v>
      </c>
      <c r="G58" t="s">
        <v>128</v>
      </c>
      <c r="H58" s="7">
        <v>1141</v>
      </c>
      <c r="J58" t="s">
        <v>119</v>
      </c>
      <c r="K58" t="s">
        <v>120</v>
      </c>
      <c r="L58" s="7">
        <v>1004</v>
      </c>
    </row>
    <row r="59" spans="1:12" x14ac:dyDescent="0.2">
      <c r="A59" t="s">
        <v>105</v>
      </c>
      <c r="B59" s="16">
        <v>1</v>
      </c>
      <c r="C59" s="7">
        <v>2072</v>
      </c>
      <c r="F59" t="s">
        <v>126</v>
      </c>
      <c r="G59" t="s">
        <v>127</v>
      </c>
      <c r="H59" s="7">
        <v>1114</v>
      </c>
      <c r="J59" t="s">
        <v>117</v>
      </c>
      <c r="K59" t="s">
        <v>217</v>
      </c>
      <c r="L59">
        <v>964</v>
      </c>
    </row>
    <row r="60" spans="1:12" x14ac:dyDescent="0.2">
      <c r="A60" t="s">
        <v>83</v>
      </c>
      <c r="B60" s="16">
        <v>1</v>
      </c>
      <c r="C60" s="7">
        <v>1857</v>
      </c>
      <c r="F60" t="s">
        <v>123</v>
      </c>
      <c r="G60" t="s">
        <v>124</v>
      </c>
      <c r="H60" s="7">
        <v>1097</v>
      </c>
      <c r="J60" t="s">
        <v>133</v>
      </c>
      <c r="K60" t="s">
        <v>216</v>
      </c>
      <c r="L60">
        <v>885</v>
      </c>
    </row>
    <row r="61" spans="1:12" x14ac:dyDescent="0.2">
      <c r="A61" t="s">
        <v>77</v>
      </c>
      <c r="B61" s="16">
        <v>1</v>
      </c>
      <c r="C61" s="7">
        <v>1326</v>
      </c>
      <c r="F61" t="s">
        <v>119</v>
      </c>
      <c r="G61" t="s">
        <v>171</v>
      </c>
      <c r="H61" s="7">
        <v>1088</v>
      </c>
      <c r="J61" t="s">
        <v>123</v>
      </c>
      <c r="K61" t="s">
        <v>142</v>
      </c>
      <c r="L61">
        <v>842</v>
      </c>
    </row>
    <row r="62" spans="1:12" x14ac:dyDescent="0.2">
      <c r="A62" t="s">
        <v>97</v>
      </c>
      <c r="B62" s="16">
        <v>1</v>
      </c>
      <c r="C62">
        <v>972</v>
      </c>
      <c r="F62" t="s">
        <v>143</v>
      </c>
      <c r="G62" t="s">
        <v>49</v>
      </c>
      <c r="H62" s="7">
        <v>1081</v>
      </c>
      <c r="J62" t="s">
        <v>126</v>
      </c>
      <c r="K62" t="s">
        <v>170</v>
      </c>
      <c r="L62">
        <v>797</v>
      </c>
    </row>
    <row r="63" spans="1:12" x14ac:dyDescent="0.2">
      <c r="A63" t="s">
        <v>76</v>
      </c>
      <c r="B63" s="16">
        <v>1</v>
      </c>
      <c r="C63">
        <v>969</v>
      </c>
      <c r="F63" t="s">
        <v>119</v>
      </c>
      <c r="G63" t="s">
        <v>120</v>
      </c>
      <c r="H63" s="7">
        <v>1004</v>
      </c>
      <c r="J63" t="s">
        <v>117</v>
      </c>
      <c r="K63" t="s">
        <v>168</v>
      </c>
      <c r="L63">
        <v>584</v>
      </c>
    </row>
    <row r="64" spans="1:12" x14ac:dyDescent="0.2">
      <c r="A64" t="s">
        <v>9</v>
      </c>
      <c r="B64" s="16">
        <v>1</v>
      </c>
      <c r="C64">
        <v>604</v>
      </c>
      <c r="F64" t="s">
        <v>117</v>
      </c>
      <c r="G64" t="s">
        <v>141</v>
      </c>
      <c r="H64">
        <v>838</v>
      </c>
      <c r="J64" t="s">
        <v>119</v>
      </c>
      <c r="K64" t="s">
        <v>167</v>
      </c>
      <c r="L64">
        <v>560</v>
      </c>
    </row>
    <row r="65" spans="1:12" x14ac:dyDescent="0.2">
      <c r="A65" t="s">
        <v>107</v>
      </c>
      <c r="B65" s="16">
        <v>1</v>
      </c>
      <c r="C65">
        <v>490</v>
      </c>
      <c r="F65" t="s">
        <v>126</v>
      </c>
      <c r="G65" t="s">
        <v>170</v>
      </c>
      <c r="H65">
        <v>797</v>
      </c>
      <c r="J65" t="s">
        <v>126</v>
      </c>
      <c r="K65" t="s">
        <v>215</v>
      </c>
      <c r="L65">
        <v>467</v>
      </c>
    </row>
    <row r="66" spans="1:12" x14ac:dyDescent="0.2">
      <c r="A66" t="s">
        <v>4</v>
      </c>
      <c r="B66" s="16">
        <v>1</v>
      </c>
      <c r="C66">
        <v>459</v>
      </c>
      <c r="F66" t="s">
        <v>138</v>
      </c>
      <c r="G66" t="s">
        <v>169</v>
      </c>
      <c r="H66">
        <v>689</v>
      </c>
      <c r="J66" t="s">
        <v>123</v>
      </c>
      <c r="K66" t="s">
        <v>201</v>
      </c>
      <c r="L66">
        <v>433</v>
      </c>
    </row>
    <row r="67" spans="1:12" x14ac:dyDescent="0.2">
      <c r="A67" t="s">
        <v>110</v>
      </c>
      <c r="B67" s="16">
        <v>1</v>
      </c>
      <c r="C67">
        <v>410</v>
      </c>
      <c r="F67" t="s">
        <v>117</v>
      </c>
      <c r="G67" t="s">
        <v>168</v>
      </c>
      <c r="H67">
        <v>584</v>
      </c>
      <c r="J67" t="s">
        <v>123</v>
      </c>
      <c r="K67" t="s">
        <v>214</v>
      </c>
      <c r="L67">
        <v>325</v>
      </c>
    </row>
    <row r="68" spans="1:12" x14ac:dyDescent="0.2">
      <c r="A68" t="s">
        <v>11</v>
      </c>
      <c r="B68" s="16">
        <v>1</v>
      </c>
      <c r="C68">
        <v>349</v>
      </c>
      <c r="F68" t="s">
        <v>119</v>
      </c>
      <c r="G68" t="s">
        <v>167</v>
      </c>
      <c r="H68">
        <v>560</v>
      </c>
      <c r="J68" t="s">
        <v>117</v>
      </c>
      <c r="K68" t="s">
        <v>188</v>
      </c>
      <c r="L68">
        <v>325</v>
      </c>
    </row>
    <row r="69" spans="1:12" x14ac:dyDescent="0.2">
      <c r="A69" t="s">
        <v>84</v>
      </c>
      <c r="B69" s="16">
        <v>1</v>
      </c>
      <c r="C69">
        <v>290</v>
      </c>
      <c r="F69" t="s">
        <v>126</v>
      </c>
      <c r="G69" t="s">
        <v>166</v>
      </c>
      <c r="H69">
        <v>491</v>
      </c>
      <c r="J69" t="s">
        <v>123</v>
      </c>
      <c r="K69" t="s">
        <v>213</v>
      </c>
      <c r="L69">
        <v>315</v>
      </c>
    </row>
    <row r="70" spans="1:12" x14ac:dyDescent="0.2">
      <c r="A70" t="s">
        <v>109</v>
      </c>
      <c r="B70" s="16">
        <v>1</v>
      </c>
      <c r="C70">
        <v>202</v>
      </c>
      <c r="F70" t="s">
        <v>146</v>
      </c>
      <c r="G70" t="s">
        <v>165</v>
      </c>
      <c r="H70">
        <v>475</v>
      </c>
      <c r="J70" t="s">
        <v>126</v>
      </c>
      <c r="K70" t="s">
        <v>212</v>
      </c>
      <c r="L70">
        <v>312</v>
      </c>
    </row>
    <row r="71" spans="1:12" x14ac:dyDescent="0.2">
      <c r="A71" t="s">
        <v>112</v>
      </c>
      <c r="B71" s="16">
        <v>1</v>
      </c>
      <c r="C71">
        <v>121</v>
      </c>
      <c r="F71" t="s">
        <v>143</v>
      </c>
      <c r="G71" t="s">
        <v>56</v>
      </c>
      <c r="H71">
        <v>465</v>
      </c>
      <c r="J71" t="s">
        <v>193</v>
      </c>
      <c r="K71" t="s">
        <v>211</v>
      </c>
      <c r="L71">
        <v>296</v>
      </c>
    </row>
    <row r="73" spans="1:12" x14ac:dyDescent="0.2">
      <c r="F73" s="13" t="s">
        <v>63</v>
      </c>
      <c r="J73" s="13" t="s">
        <v>65</v>
      </c>
    </row>
    <row r="74" spans="1:12" x14ac:dyDescent="0.2">
      <c r="F74" t="s">
        <v>115</v>
      </c>
      <c r="G74" t="s">
        <v>71</v>
      </c>
      <c r="H74" t="s">
        <v>116</v>
      </c>
      <c r="J74" s="17" t="s">
        <v>115</v>
      </c>
      <c r="K74" t="s">
        <v>71</v>
      </c>
      <c r="L74" t="s">
        <v>116</v>
      </c>
    </row>
    <row r="75" spans="1:12" x14ac:dyDescent="0.2">
      <c r="F75" t="s">
        <v>126</v>
      </c>
      <c r="G75" t="s">
        <v>135</v>
      </c>
      <c r="H75" s="7">
        <v>2018</v>
      </c>
      <c r="J75" t="s">
        <v>123</v>
      </c>
      <c r="K75" t="s">
        <v>182</v>
      </c>
      <c r="L75" s="7">
        <v>1698</v>
      </c>
    </row>
    <row r="76" spans="1:12" x14ac:dyDescent="0.2">
      <c r="F76" t="s">
        <v>126</v>
      </c>
      <c r="G76" t="s">
        <v>183</v>
      </c>
      <c r="H76" s="7">
        <v>1915</v>
      </c>
      <c r="J76" t="s">
        <v>126</v>
      </c>
      <c r="K76" t="s">
        <v>180</v>
      </c>
      <c r="L76" s="7">
        <v>1239</v>
      </c>
    </row>
    <row r="77" spans="1:12" x14ac:dyDescent="0.2">
      <c r="F77" t="s">
        <v>123</v>
      </c>
      <c r="G77" t="s">
        <v>182</v>
      </c>
      <c r="H77" s="7">
        <v>1698</v>
      </c>
      <c r="J77" t="s">
        <v>123</v>
      </c>
      <c r="K77" t="s">
        <v>175</v>
      </c>
      <c r="L77">
        <v>458</v>
      </c>
    </row>
    <row r="78" spans="1:12" x14ac:dyDescent="0.2">
      <c r="F78" t="s">
        <v>133</v>
      </c>
      <c r="G78" t="s">
        <v>181</v>
      </c>
      <c r="H78" s="7">
        <v>1416</v>
      </c>
      <c r="J78" t="s">
        <v>150</v>
      </c>
      <c r="K78" t="s">
        <v>206</v>
      </c>
      <c r="L78">
        <v>456</v>
      </c>
    </row>
    <row r="79" spans="1:12" x14ac:dyDescent="0.2">
      <c r="F79" t="s">
        <v>126</v>
      </c>
      <c r="G79" t="s">
        <v>180</v>
      </c>
      <c r="H79" s="7">
        <v>1239</v>
      </c>
      <c r="J79" t="s">
        <v>229</v>
      </c>
      <c r="K79" t="s">
        <v>230</v>
      </c>
      <c r="L79">
        <v>432</v>
      </c>
    </row>
    <row r="80" spans="1:12" x14ac:dyDescent="0.2">
      <c r="F80" t="s">
        <v>126</v>
      </c>
      <c r="G80" t="s">
        <v>127</v>
      </c>
      <c r="H80" s="7">
        <v>1114</v>
      </c>
      <c r="J80" t="s">
        <v>189</v>
      </c>
      <c r="K80" t="s">
        <v>228</v>
      </c>
      <c r="L80">
        <v>377</v>
      </c>
    </row>
    <row r="81" spans="6:12" x14ac:dyDescent="0.2">
      <c r="F81" t="s">
        <v>123</v>
      </c>
      <c r="G81" t="s">
        <v>124</v>
      </c>
      <c r="H81" s="7">
        <v>1097</v>
      </c>
      <c r="J81" t="s">
        <v>193</v>
      </c>
      <c r="K81" t="s">
        <v>211</v>
      </c>
      <c r="L81">
        <v>296</v>
      </c>
    </row>
    <row r="82" spans="6:12" x14ac:dyDescent="0.2">
      <c r="F82" t="s">
        <v>119</v>
      </c>
      <c r="G82" t="s">
        <v>171</v>
      </c>
      <c r="H82" s="7">
        <v>1088</v>
      </c>
      <c r="J82" t="s">
        <v>193</v>
      </c>
      <c r="K82" t="s">
        <v>227</v>
      </c>
      <c r="L82">
        <v>278</v>
      </c>
    </row>
    <row r="83" spans="6:12" x14ac:dyDescent="0.2">
      <c r="F83" t="s">
        <v>133</v>
      </c>
      <c r="G83" t="s">
        <v>179</v>
      </c>
      <c r="H83">
        <v>891</v>
      </c>
      <c r="J83" t="s">
        <v>184</v>
      </c>
      <c r="K83" t="s">
        <v>226</v>
      </c>
      <c r="L83">
        <v>234</v>
      </c>
    </row>
    <row r="84" spans="6:12" x14ac:dyDescent="0.2">
      <c r="F84" t="s">
        <v>119</v>
      </c>
      <c r="G84" t="s">
        <v>178</v>
      </c>
      <c r="H84">
        <v>767</v>
      </c>
      <c r="J84" t="s">
        <v>123</v>
      </c>
      <c r="K84" t="s">
        <v>225</v>
      </c>
      <c r="L84">
        <v>221</v>
      </c>
    </row>
    <row r="85" spans="6:12" x14ac:dyDescent="0.2">
      <c r="F85" t="s">
        <v>123</v>
      </c>
      <c r="G85" t="s">
        <v>177</v>
      </c>
      <c r="H85">
        <v>622</v>
      </c>
      <c r="J85" t="s">
        <v>223</v>
      </c>
      <c r="K85" t="s">
        <v>224</v>
      </c>
      <c r="L85">
        <v>219</v>
      </c>
    </row>
    <row r="86" spans="6:12" x14ac:dyDescent="0.2">
      <c r="F86" t="s">
        <v>121</v>
      </c>
      <c r="G86" t="s">
        <v>176</v>
      </c>
      <c r="H86">
        <v>550</v>
      </c>
      <c r="J86" t="s">
        <v>221</v>
      </c>
      <c r="K86" t="s">
        <v>222</v>
      </c>
      <c r="L86">
        <v>214</v>
      </c>
    </row>
    <row r="87" spans="6:12" x14ac:dyDescent="0.2">
      <c r="F87" t="s">
        <v>123</v>
      </c>
      <c r="G87" t="s">
        <v>175</v>
      </c>
      <c r="H87">
        <v>458</v>
      </c>
      <c r="J87" t="s">
        <v>184</v>
      </c>
      <c r="K87" t="s">
        <v>220</v>
      </c>
      <c r="L87">
        <v>212</v>
      </c>
    </row>
    <row r="88" spans="6:12" x14ac:dyDescent="0.2">
      <c r="F88" t="s">
        <v>172</v>
      </c>
      <c r="G88" t="s">
        <v>174</v>
      </c>
      <c r="H88">
        <v>298</v>
      </c>
      <c r="J88" t="s">
        <v>158</v>
      </c>
      <c r="K88" t="s">
        <v>219</v>
      </c>
      <c r="L88">
        <v>211</v>
      </c>
    </row>
    <row r="89" spans="6:12" x14ac:dyDescent="0.2">
      <c r="F89" t="s">
        <v>172</v>
      </c>
      <c r="G89" t="s">
        <v>173</v>
      </c>
      <c r="H89">
        <v>245</v>
      </c>
      <c r="J89" t="s">
        <v>184</v>
      </c>
      <c r="K89" t="s">
        <v>218</v>
      </c>
      <c r="L89">
        <v>203</v>
      </c>
    </row>
  </sheetData>
  <autoFilter ref="A1:C1" xr:uid="{8BD6FDC5-72D1-6544-85B2-6BC271C85EBD}">
    <sortState xmlns:xlrd2="http://schemas.microsoft.com/office/spreadsheetml/2017/richdata2" ref="A2:C71">
      <sortCondition descending="1" ref="C1:C71"/>
    </sortState>
  </autoFilter>
  <sortState xmlns:xlrd2="http://schemas.microsoft.com/office/spreadsheetml/2017/richdata2" ref="F39:H53">
    <sortCondition descending="1" ref="H38:H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1836-83B8-A24D-BCAE-ECC6A1239538}">
  <dimension ref="A1:C32"/>
  <sheetViews>
    <sheetView workbookViewId="0">
      <selection activeCell="I28" sqref="I28"/>
    </sheetView>
  </sheetViews>
  <sheetFormatPr baseColWidth="10" defaultRowHeight="16" x14ac:dyDescent="0.2"/>
  <cols>
    <col min="2" max="2" width="76.33203125" bestFit="1" customWidth="1"/>
  </cols>
  <sheetData>
    <row r="1" spans="1:3" x14ac:dyDescent="0.2">
      <c r="A1" s="13" t="s">
        <v>238</v>
      </c>
    </row>
    <row r="2" spans="1:3" x14ac:dyDescent="0.2">
      <c r="A2" t="s">
        <v>115</v>
      </c>
      <c r="B2" t="s">
        <v>71</v>
      </c>
      <c r="C2" t="s">
        <v>116</v>
      </c>
    </row>
    <row r="3" spans="1:3" x14ac:dyDescent="0.2">
      <c r="A3" t="s">
        <v>133</v>
      </c>
      <c r="B3" t="s">
        <v>164</v>
      </c>
      <c r="C3" s="7">
        <v>3136</v>
      </c>
    </row>
    <row r="4" spans="1:3" x14ac:dyDescent="0.2">
      <c r="A4" t="s">
        <v>138</v>
      </c>
      <c r="B4" t="s">
        <v>139</v>
      </c>
      <c r="C4" s="7">
        <v>2599</v>
      </c>
    </row>
    <row r="5" spans="1:3" x14ac:dyDescent="0.2">
      <c r="A5" t="s">
        <v>126</v>
      </c>
      <c r="B5" t="s">
        <v>137</v>
      </c>
      <c r="C5" s="7">
        <v>2377</v>
      </c>
    </row>
    <row r="6" spans="1:3" x14ac:dyDescent="0.2">
      <c r="A6" t="s">
        <v>133</v>
      </c>
      <c r="B6" t="s">
        <v>136</v>
      </c>
      <c r="C6" s="7">
        <v>2075</v>
      </c>
    </row>
    <row r="7" spans="1:3" x14ac:dyDescent="0.2">
      <c r="A7" t="s">
        <v>126</v>
      </c>
      <c r="B7" t="s">
        <v>135</v>
      </c>
      <c r="C7" s="7">
        <v>2018</v>
      </c>
    </row>
    <row r="8" spans="1:3" x14ac:dyDescent="0.2">
      <c r="A8" t="s">
        <v>126</v>
      </c>
      <c r="B8" t="s">
        <v>183</v>
      </c>
      <c r="C8" s="7">
        <v>1915</v>
      </c>
    </row>
    <row r="9" spans="1:3" x14ac:dyDescent="0.2">
      <c r="A9" t="s">
        <v>133</v>
      </c>
      <c r="B9" t="s">
        <v>134</v>
      </c>
      <c r="C9" s="7">
        <v>1834</v>
      </c>
    </row>
    <row r="10" spans="1:3" x14ac:dyDescent="0.2">
      <c r="A10" t="s">
        <v>123</v>
      </c>
      <c r="B10" t="s">
        <v>182</v>
      </c>
      <c r="C10" s="7">
        <v>1698</v>
      </c>
    </row>
    <row r="11" spans="1:3" x14ac:dyDescent="0.2">
      <c r="A11" t="s">
        <v>126</v>
      </c>
      <c r="B11" t="s">
        <v>132</v>
      </c>
      <c r="C11" s="7">
        <v>1448</v>
      </c>
    </row>
    <row r="12" spans="1:3" x14ac:dyDescent="0.2">
      <c r="A12" t="s">
        <v>133</v>
      </c>
      <c r="B12" t="s">
        <v>181</v>
      </c>
      <c r="C12" s="7">
        <v>1416</v>
      </c>
    </row>
    <row r="13" spans="1:3" x14ac:dyDescent="0.2">
      <c r="A13" t="s">
        <v>133</v>
      </c>
      <c r="B13" t="s">
        <v>232</v>
      </c>
      <c r="C13" s="7">
        <v>1364</v>
      </c>
    </row>
    <row r="14" spans="1:3" x14ac:dyDescent="0.2">
      <c r="A14" t="s">
        <v>121</v>
      </c>
      <c r="B14" t="s">
        <v>163</v>
      </c>
      <c r="C14" s="7">
        <v>1353</v>
      </c>
    </row>
    <row r="15" spans="1:3" x14ac:dyDescent="0.2">
      <c r="A15" t="s">
        <v>130</v>
      </c>
      <c r="B15" t="s">
        <v>131</v>
      </c>
      <c r="C15" s="7">
        <v>1345</v>
      </c>
    </row>
    <row r="16" spans="1:3" x14ac:dyDescent="0.2">
      <c r="A16" t="s">
        <v>138</v>
      </c>
      <c r="B16" t="s">
        <v>231</v>
      </c>
      <c r="C16" s="7">
        <v>1301</v>
      </c>
    </row>
    <row r="17" spans="1:3" x14ac:dyDescent="0.2">
      <c r="A17" t="s">
        <v>126</v>
      </c>
      <c r="B17" t="s">
        <v>180</v>
      </c>
      <c r="C17" s="7">
        <v>1239</v>
      </c>
    </row>
    <row r="18" spans="1:3" x14ac:dyDescent="0.2">
      <c r="A18" t="s">
        <v>236</v>
      </c>
      <c r="B18" t="s">
        <v>237</v>
      </c>
      <c r="C18" s="7">
        <v>1233</v>
      </c>
    </row>
    <row r="19" spans="1:3" x14ac:dyDescent="0.2">
      <c r="A19" t="s">
        <v>121</v>
      </c>
      <c r="B19" t="s">
        <v>129</v>
      </c>
      <c r="C19" s="7">
        <v>1218</v>
      </c>
    </row>
    <row r="20" spans="1:3" x14ac:dyDescent="0.2">
      <c r="A20" t="s">
        <v>117</v>
      </c>
      <c r="B20" t="s">
        <v>128</v>
      </c>
      <c r="C20" s="7">
        <v>1141</v>
      </c>
    </row>
    <row r="21" spans="1:3" x14ac:dyDescent="0.2">
      <c r="A21" t="s">
        <v>121</v>
      </c>
      <c r="B21" t="s">
        <v>235</v>
      </c>
      <c r="C21" s="7">
        <v>1127</v>
      </c>
    </row>
    <row r="22" spans="1:3" x14ac:dyDescent="0.2">
      <c r="A22" t="s">
        <v>126</v>
      </c>
      <c r="B22" t="s">
        <v>234</v>
      </c>
      <c r="C22" s="7">
        <v>1123</v>
      </c>
    </row>
    <row r="23" spans="1:3" x14ac:dyDescent="0.2">
      <c r="A23" t="s">
        <v>126</v>
      </c>
      <c r="B23" t="s">
        <v>127</v>
      </c>
      <c r="C23" s="7">
        <v>1114</v>
      </c>
    </row>
    <row r="24" spans="1:3" x14ac:dyDescent="0.2">
      <c r="A24" t="s">
        <v>123</v>
      </c>
      <c r="B24" t="s">
        <v>125</v>
      </c>
      <c r="C24" s="7">
        <v>1106</v>
      </c>
    </row>
    <row r="25" spans="1:3" x14ac:dyDescent="0.2">
      <c r="A25" t="s">
        <v>123</v>
      </c>
      <c r="B25" t="s">
        <v>124</v>
      </c>
      <c r="C25" s="7">
        <v>1097</v>
      </c>
    </row>
    <row r="26" spans="1:3" x14ac:dyDescent="0.2">
      <c r="A26" t="s">
        <v>119</v>
      </c>
      <c r="B26" t="s">
        <v>171</v>
      </c>
      <c r="C26" s="7">
        <v>1088</v>
      </c>
    </row>
    <row r="27" spans="1:3" x14ac:dyDescent="0.2">
      <c r="A27" t="s">
        <v>143</v>
      </c>
      <c r="B27" t="s">
        <v>49</v>
      </c>
      <c r="C27" s="7">
        <v>1081</v>
      </c>
    </row>
    <row r="28" spans="1:3" x14ac:dyDescent="0.2">
      <c r="A28" t="s">
        <v>121</v>
      </c>
      <c r="B28" t="s">
        <v>233</v>
      </c>
      <c r="C28" s="7">
        <v>1040</v>
      </c>
    </row>
    <row r="29" spans="1:3" x14ac:dyDescent="0.2">
      <c r="A29" t="s">
        <v>121</v>
      </c>
      <c r="B29" t="s">
        <v>122</v>
      </c>
      <c r="C29" s="7">
        <v>1013</v>
      </c>
    </row>
    <row r="30" spans="1:3" x14ac:dyDescent="0.2">
      <c r="A30" t="s">
        <v>119</v>
      </c>
      <c r="B30" t="s">
        <v>120</v>
      </c>
      <c r="C30" s="7">
        <v>1004</v>
      </c>
    </row>
    <row r="31" spans="1:3" x14ac:dyDescent="0.2">
      <c r="A31" t="s">
        <v>117</v>
      </c>
      <c r="B31" t="s">
        <v>118</v>
      </c>
      <c r="C31" s="7">
        <v>989</v>
      </c>
    </row>
    <row r="32" spans="1:3" x14ac:dyDescent="0.2">
      <c r="A32" t="s">
        <v>117</v>
      </c>
      <c r="B32" t="s">
        <v>217</v>
      </c>
      <c r="C32" s="7">
        <v>964</v>
      </c>
    </row>
  </sheetData>
  <autoFilter ref="A2:C32" xr:uid="{E5351836-83B8-A24D-BCAE-ECC6A1239538}">
    <sortState xmlns:xlrd2="http://schemas.microsoft.com/office/spreadsheetml/2017/richdata2" ref="A3:C32">
      <sortCondition descending="1" ref="C2:C32"/>
    </sortState>
  </autoFilter>
  <sortState xmlns:xlrd2="http://schemas.microsoft.com/office/spreadsheetml/2017/richdata2" ref="A3:C17">
    <sortCondition descending="1" ref="C2:C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4C2F-CB8C-1944-BBA3-9CD19E10A589}">
  <dimension ref="A1:B52"/>
  <sheetViews>
    <sheetView workbookViewId="0">
      <selection activeCell="D15" sqref="D15"/>
    </sheetView>
  </sheetViews>
  <sheetFormatPr baseColWidth="10" defaultRowHeight="16" x14ac:dyDescent="0.2"/>
  <sheetData>
    <row r="1" spans="1:2" x14ac:dyDescent="0.2">
      <c r="A1" t="s">
        <v>79</v>
      </c>
      <c r="B1" t="s">
        <v>81</v>
      </c>
    </row>
    <row r="2" spans="1:2" x14ac:dyDescent="0.2">
      <c r="A2" t="s">
        <v>239</v>
      </c>
      <c r="B2" s="1">
        <v>8.1442746919999998</v>
      </c>
    </row>
    <row r="3" spans="1:2" x14ac:dyDescent="0.2">
      <c r="A3" t="s">
        <v>240</v>
      </c>
      <c r="B3" s="1">
        <v>5.7558253920000002</v>
      </c>
    </row>
    <row r="4" spans="1:2" x14ac:dyDescent="0.2">
      <c r="A4" t="s">
        <v>241</v>
      </c>
      <c r="B4" s="1">
        <v>4.0581213319999998</v>
      </c>
    </row>
    <row r="5" spans="1:2" x14ac:dyDescent="0.2">
      <c r="A5" t="s">
        <v>242</v>
      </c>
      <c r="B5" s="1">
        <v>3.4699418560000002</v>
      </c>
    </row>
    <row r="6" spans="1:2" x14ac:dyDescent="0.2">
      <c r="A6" t="s">
        <v>243</v>
      </c>
      <c r="B6" s="1">
        <v>3.3077620570000001</v>
      </c>
    </row>
    <row r="7" spans="1:2" x14ac:dyDescent="0.2">
      <c r="A7" t="s">
        <v>244</v>
      </c>
      <c r="B7" s="1">
        <v>3.047443678</v>
      </c>
    </row>
    <row r="8" spans="1:2" x14ac:dyDescent="0.2">
      <c r="A8" t="s">
        <v>245</v>
      </c>
      <c r="B8" s="1">
        <v>2.6098890520000002</v>
      </c>
    </row>
    <row r="9" spans="1:2" x14ac:dyDescent="0.2">
      <c r="A9" t="s">
        <v>246</v>
      </c>
      <c r="B9" s="1">
        <v>2.4291030089999999</v>
      </c>
    </row>
    <row r="10" spans="1:2" x14ac:dyDescent="0.2">
      <c r="A10" t="s">
        <v>247</v>
      </c>
      <c r="B10" s="1">
        <v>2.0263194809999998</v>
      </c>
    </row>
    <row r="11" spans="1:2" x14ac:dyDescent="0.2">
      <c r="A11" t="s">
        <v>248</v>
      </c>
      <c r="B11" s="1">
        <v>2.0229444779999999</v>
      </c>
    </row>
    <row r="12" spans="1:2" x14ac:dyDescent="0.2">
      <c r="A12" t="s">
        <v>249</v>
      </c>
      <c r="B12" s="1">
        <v>1.758833895</v>
      </c>
    </row>
    <row r="13" spans="1:2" x14ac:dyDescent="0.2">
      <c r="A13" t="s">
        <v>250</v>
      </c>
      <c r="B13" s="1">
        <v>1.7545572359999999</v>
      </c>
    </row>
    <row r="14" spans="1:2" x14ac:dyDescent="0.2">
      <c r="A14" t="s">
        <v>251</v>
      </c>
      <c r="B14" s="1">
        <v>1.743973585</v>
      </c>
    </row>
    <row r="15" spans="1:2" x14ac:dyDescent="0.2">
      <c r="A15" t="s">
        <v>252</v>
      </c>
      <c r="B15" s="1">
        <v>1.564267506</v>
      </c>
    </row>
    <row r="16" spans="1:2" x14ac:dyDescent="0.2">
      <c r="A16" t="s">
        <v>253</v>
      </c>
      <c r="B16" s="1">
        <v>1.5504439619999999</v>
      </c>
    </row>
    <row r="17" spans="1:2" x14ac:dyDescent="0.2">
      <c r="A17" t="s">
        <v>254</v>
      </c>
      <c r="B17" s="1">
        <v>1.5018455630000001</v>
      </c>
    </row>
    <row r="18" spans="1:2" x14ac:dyDescent="0.2">
      <c r="A18" t="s">
        <v>255</v>
      </c>
      <c r="B18" s="1">
        <v>1.455839079</v>
      </c>
    </row>
    <row r="19" spans="1:2" x14ac:dyDescent="0.2">
      <c r="A19" t="s">
        <v>256</v>
      </c>
      <c r="B19" s="1">
        <v>1.351190527</v>
      </c>
    </row>
    <row r="20" spans="1:2" x14ac:dyDescent="0.2">
      <c r="A20" t="s">
        <v>257</v>
      </c>
      <c r="B20" s="1">
        <v>1.2225932129999999</v>
      </c>
    </row>
    <row r="21" spans="1:2" x14ac:dyDescent="0.2">
      <c r="A21" t="s">
        <v>258</v>
      </c>
      <c r="B21" s="1">
        <v>1.213171075</v>
      </c>
    </row>
    <row r="22" spans="1:2" x14ac:dyDescent="0.2">
      <c r="A22" t="s">
        <v>259</v>
      </c>
      <c r="B22" s="1">
        <v>1.193956016</v>
      </c>
    </row>
    <row r="23" spans="1:2" x14ac:dyDescent="0.2">
      <c r="A23" t="s">
        <v>260</v>
      </c>
      <c r="B23" s="1">
        <v>0.68733640100000004</v>
      </c>
    </row>
    <row r="24" spans="1:2" x14ac:dyDescent="0.2">
      <c r="A24" t="s">
        <v>261</v>
      </c>
      <c r="B24" s="1">
        <v>0.61322521600000002</v>
      </c>
    </row>
    <row r="25" spans="1:2" x14ac:dyDescent="0.2">
      <c r="A25" t="s">
        <v>262</v>
      </c>
      <c r="B25" s="1">
        <v>0.53853694100000005</v>
      </c>
    </row>
    <row r="26" spans="1:2" x14ac:dyDescent="0.2">
      <c r="A26" t="s">
        <v>263</v>
      </c>
      <c r="B26" s="1">
        <v>0.50312532799999998</v>
      </c>
    </row>
    <row r="27" spans="1:2" x14ac:dyDescent="0.2">
      <c r="A27" t="s">
        <v>264</v>
      </c>
      <c r="B27" s="1">
        <v>0.45030163099999998</v>
      </c>
    </row>
    <row r="28" spans="1:2" x14ac:dyDescent="0.2">
      <c r="A28" t="s">
        <v>265</v>
      </c>
      <c r="B28" s="1">
        <v>0.40141119400000003</v>
      </c>
    </row>
    <row r="29" spans="1:2" x14ac:dyDescent="0.2">
      <c r="A29" t="s">
        <v>266</v>
      </c>
      <c r="B29" s="1">
        <v>0.35090588700000003</v>
      </c>
    </row>
    <row r="30" spans="1:2" x14ac:dyDescent="0.2">
      <c r="A30" t="s">
        <v>267</v>
      </c>
      <c r="B30" s="1">
        <v>0.335946837</v>
      </c>
    </row>
    <row r="31" spans="1:2" x14ac:dyDescent="0.2">
      <c r="A31" t="s">
        <v>268</v>
      </c>
      <c r="B31" s="1">
        <v>0.181049084</v>
      </c>
    </row>
    <row r="32" spans="1:2" x14ac:dyDescent="0.2">
      <c r="A32" t="s">
        <v>269</v>
      </c>
      <c r="B32" s="1">
        <v>0.16182571700000001</v>
      </c>
    </row>
    <row r="33" spans="1:2" x14ac:dyDescent="0.2">
      <c r="A33" t="s">
        <v>270</v>
      </c>
      <c r="B33" s="1">
        <v>9.5407906000000001E-2</v>
      </c>
    </row>
    <row r="34" spans="1:2" x14ac:dyDescent="0.2">
      <c r="A34" t="s">
        <v>271</v>
      </c>
      <c r="B34" s="1">
        <v>7.5092181999999993E-2</v>
      </c>
    </row>
    <row r="35" spans="1:2" x14ac:dyDescent="0.2">
      <c r="A35" t="s">
        <v>272</v>
      </c>
      <c r="B35" s="1">
        <v>2.0177585000000001E-2</v>
      </c>
    </row>
    <row r="36" spans="1:2" x14ac:dyDescent="0.2">
      <c r="A36" t="s">
        <v>273</v>
      </c>
      <c r="B36" s="1">
        <v>1.8622435999999999E-2</v>
      </c>
    </row>
    <row r="37" spans="1:2" x14ac:dyDescent="0.2">
      <c r="A37" t="s">
        <v>274</v>
      </c>
      <c r="B37" s="1">
        <v>0</v>
      </c>
    </row>
    <row r="38" spans="1:2" x14ac:dyDescent="0.2">
      <c r="A38" t="s">
        <v>275</v>
      </c>
      <c r="B38" s="1">
        <v>-3.5807771000000002E-2</v>
      </c>
    </row>
    <row r="39" spans="1:2" x14ac:dyDescent="0.2">
      <c r="A39" t="s">
        <v>276</v>
      </c>
      <c r="B39" s="1">
        <v>-8.2462232999999996E-2</v>
      </c>
    </row>
    <row r="40" spans="1:2" x14ac:dyDescent="0.2">
      <c r="A40" t="s">
        <v>277</v>
      </c>
      <c r="B40" s="1">
        <v>-0.131708611</v>
      </c>
    </row>
    <row r="41" spans="1:2" x14ac:dyDescent="0.2">
      <c r="A41" t="s">
        <v>278</v>
      </c>
      <c r="B41" s="1">
        <v>-0.157109374</v>
      </c>
    </row>
    <row r="42" spans="1:2" x14ac:dyDescent="0.2">
      <c r="A42" t="s">
        <v>279</v>
      </c>
      <c r="B42" s="1">
        <v>-0.21464987799999999</v>
      </c>
    </row>
    <row r="43" spans="1:2" x14ac:dyDescent="0.2">
      <c r="A43" t="s">
        <v>280</v>
      </c>
      <c r="B43" s="1">
        <v>-0.31351290599999998</v>
      </c>
    </row>
    <row r="44" spans="1:2" x14ac:dyDescent="0.2">
      <c r="A44" t="s">
        <v>281</v>
      </c>
      <c r="B44" s="1">
        <v>-0.41876315200000003</v>
      </c>
    </row>
    <row r="45" spans="1:2" x14ac:dyDescent="0.2">
      <c r="A45" t="s">
        <v>282</v>
      </c>
      <c r="B45" s="1">
        <v>-0.42903824200000001</v>
      </c>
    </row>
    <row r="46" spans="1:2" x14ac:dyDescent="0.2">
      <c r="A46" t="s">
        <v>283</v>
      </c>
      <c r="B46" s="1">
        <v>-0.52827154399999998</v>
      </c>
    </row>
    <row r="47" spans="1:2" x14ac:dyDescent="0.2">
      <c r="A47" t="s">
        <v>284</v>
      </c>
      <c r="B47" s="1">
        <v>-0.54900685999999999</v>
      </c>
    </row>
    <row r="48" spans="1:2" x14ac:dyDescent="0.2">
      <c r="A48" t="s">
        <v>285</v>
      </c>
      <c r="B48" s="1">
        <v>-0.66305110300000003</v>
      </c>
    </row>
    <row r="49" spans="1:2" x14ac:dyDescent="0.2">
      <c r="A49" t="s">
        <v>286</v>
      </c>
      <c r="B49" s="1">
        <v>-0.72007322399999996</v>
      </c>
    </row>
    <row r="50" spans="1:2" x14ac:dyDescent="0.2">
      <c r="A50" t="s">
        <v>287</v>
      </c>
      <c r="B50" s="1">
        <v>-0.76361738899999998</v>
      </c>
    </row>
    <row r="51" spans="1:2" x14ac:dyDescent="0.2">
      <c r="A51" t="s">
        <v>288</v>
      </c>
      <c r="B51" s="1">
        <v>-0.76672768599999996</v>
      </c>
    </row>
    <row r="52" spans="1:2" x14ac:dyDescent="0.2">
      <c r="A52" t="s">
        <v>289</v>
      </c>
      <c r="B52" s="1">
        <v>-0.82374980799999997</v>
      </c>
    </row>
  </sheetData>
  <autoFilter ref="A1:B1" xr:uid="{92F84C2F-CB8C-1944-BBA3-9CD19E10A589}">
    <sortState xmlns:xlrd2="http://schemas.microsoft.com/office/spreadsheetml/2017/richdata2" ref="A2:B52">
      <sortCondition descending="1" ref="B1:B52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B9A3-7D49-DF4D-93E0-6164D16A07EF}">
  <dimension ref="A1:F64"/>
  <sheetViews>
    <sheetView workbookViewId="0">
      <selection activeCell="L23" sqref="L23"/>
    </sheetView>
  </sheetViews>
  <sheetFormatPr baseColWidth="10" defaultRowHeight="16" x14ac:dyDescent="0.2"/>
  <cols>
    <col min="1" max="1" width="30.6640625" bestFit="1" customWidth="1"/>
    <col min="2" max="2" width="11.83203125" bestFit="1" customWidth="1"/>
    <col min="3" max="3" width="23.33203125" bestFit="1" customWidth="1"/>
    <col min="4" max="4" width="12.33203125" bestFit="1" customWidth="1"/>
    <col min="5" max="5" width="23.83203125" bestFit="1" customWidth="1"/>
    <col min="6" max="6" width="34.5" customWidth="1"/>
  </cols>
  <sheetData>
    <row r="1" spans="1:6" x14ac:dyDescent="0.2">
      <c r="A1" t="s">
        <v>295</v>
      </c>
      <c r="B1" t="s">
        <v>293</v>
      </c>
      <c r="C1" t="s">
        <v>294</v>
      </c>
      <c r="D1" t="s">
        <v>292</v>
      </c>
      <c r="E1" t="s">
        <v>296</v>
      </c>
      <c r="F1" t="s">
        <v>297</v>
      </c>
    </row>
    <row r="2" spans="1:6" x14ac:dyDescent="0.2">
      <c r="A2" t="s">
        <v>84</v>
      </c>
      <c r="B2" s="7">
        <v>1242</v>
      </c>
      <c r="C2" s="19">
        <f>B2/848614</f>
        <v>1.4635629390983415E-3</v>
      </c>
      <c r="D2">
        <v>71</v>
      </c>
      <c r="E2" s="19">
        <f>D2/217147</f>
        <v>3.2696744601583261E-4</v>
      </c>
      <c r="F2" s="1">
        <f>IF(C2&gt;E2, C2/E2 - 1, - (E2/C2 - 1))</f>
        <v>3.4761732610758811</v>
      </c>
    </row>
    <row r="3" spans="1:6" x14ac:dyDescent="0.2">
      <c r="A3" t="s">
        <v>76</v>
      </c>
      <c r="B3" s="7">
        <v>2790</v>
      </c>
      <c r="C3" s="19">
        <f>B3/848614</f>
        <v>3.2877138486991728E-3</v>
      </c>
      <c r="D3">
        <v>222</v>
      </c>
      <c r="E3" s="19">
        <f>D3/217147</f>
        <v>1.0223489157114767E-3</v>
      </c>
      <c r="F3" s="1">
        <f>IF(C3&gt;E3, C3/E3 - 1, - (E3/C3 - 1))</f>
        <v>2.2158432392048613</v>
      </c>
    </row>
    <row r="4" spans="1:6" x14ac:dyDescent="0.2">
      <c r="A4" t="s">
        <v>77</v>
      </c>
      <c r="B4" s="7">
        <v>5679</v>
      </c>
      <c r="C4" s="19">
        <f>B4/848614</f>
        <v>6.6920885113844458E-3</v>
      </c>
      <c r="D4">
        <v>537</v>
      </c>
      <c r="E4" s="19">
        <f>D4/217147</f>
        <v>2.4729791339507339E-3</v>
      </c>
      <c r="F4" s="1">
        <f>IF(C4&gt;E4, C4/E4 - 1, - (E4/C4 - 1))</f>
        <v>1.7060836945653599</v>
      </c>
    </row>
    <row r="5" spans="1:6" x14ac:dyDescent="0.2">
      <c r="A5" t="s">
        <v>72</v>
      </c>
      <c r="B5" s="7">
        <v>13288</v>
      </c>
      <c r="C5" s="19">
        <f>B5/848614</f>
        <v>1.5658473699467601E-2</v>
      </c>
      <c r="D5" s="7">
        <v>1883</v>
      </c>
      <c r="E5" s="19">
        <f>D5/217147</f>
        <v>8.6715450823635597E-3</v>
      </c>
      <c r="F5" s="1">
        <f>IF(C5&gt;E5, C5/E5 - 1, - (E5/C5 - 1))</f>
        <v>0.80573053022745156</v>
      </c>
    </row>
    <row r="6" spans="1:6" x14ac:dyDescent="0.2">
      <c r="A6" t="s">
        <v>9</v>
      </c>
      <c r="B6" s="7">
        <v>1778</v>
      </c>
      <c r="C6" s="19">
        <f>B6/848614</f>
        <v>2.0951810835079317E-3</v>
      </c>
      <c r="D6">
        <v>253</v>
      </c>
      <c r="E6" s="19">
        <f>D6/217147</f>
        <v>1.1651093498874034E-3</v>
      </c>
      <c r="F6" s="1">
        <f>IF(C6&gt;E6, C6/E6 - 1, - (E6/C6 - 1))</f>
        <v>0.79826990806520493</v>
      </c>
    </row>
    <row r="7" spans="1:6" x14ac:dyDescent="0.2">
      <c r="A7" t="s">
        <v>65</v>
      </c>
      <c r="B7" s="7">
        <v>52366</v>
      </c>
      <c r="C7" s="19">
        <f>B7/848614</f>
        <v>6.1707678638344407E-2</v>
      </c>
      <c r="D7" s="7">
        <v>7801</v>
      </c>
      <c r="E7" s="19">
        <f>D7/217147</f>
        <v>3.5924972484077604E-2</v>
      </c>
      <c r="F7" s="1">
        <f>IF(C7&gt;E7, C7/E7 - 1, - (E7/C7 - 1))</f>
        <v>0.71768200144604211</v>
      </c>
    </row>
    <row r="8" spans="1:6" x14ac:dyDescent="0.2">
      <c r="A8" t="s">
        <v>63</v>
      </c>
      <c r="B8" s="7">
        <v>90937</v>
      </c>
      <c r="C8" s="19">
        <f>B8/848614</f>
        <v>0.10715943880256512</v>
      </c>
      <c r="D8" s="7">
        <v>14699</v>
      </c>
      <c r="E8" s="19">
        <f>D8/217147</f>
        <v>6.7691471675869336E-2</v>
      </c>
      <c r="F8" s="1">
        <f>IF(C8&gt;E8, C8/E8 - 1, - (E8/C8 - 1))</f>
        <v>0.58305671526366498</v>
      </c>
    </row>
    <row r="9" spans="1:6" x14ac:dyDescent="0.2">
      <c r="A9" t="s">
        <v>17</v>
      </c>
      <c r="B9" s="7">
        <v>13138</v>
      </c>
      <c r="C9" s="19">
        <f>B9/848614</f>
        <v>1.5481714890397754E-2</v>
      </c>
      <c r="D9" s="7">
        <v>2163</v>
      </c>
      <c r="E9" s="19">
        <f>D9/217147</f>
        <v>9.9609941652429E-3</v>
      </c>
      <c r="F9" s="1">
        <f>IF(C9&gt;E9, C9/E9 - 1, - (E9/C9 - 1))</f>
        <v>0.55423390813925155</v>
      </c>
    </row>
    <row r="10" spans="1:6" x14ac:dyDescent="0.2">
      <c r="A10" t="s">
        <v>11</v>
      </c>
      <c r="B10">
        <v>845</v>
      </c>
      <c r="C10" s="19">
        <f>B10/848614</f>
        <v>9.9574129109347709E-4</v>
      </c>
      <c r="D10">
        <v>145</v>
      </c>
      <c r="E10" s="19">
        <f>D10/217147</f>
        <v>6.6775041791965813E-4</v>
      </c>
      <c r="F10" s="1">
        <f>IF(C10&gt;E10, C10/E10 - 1, - (E10/C10 - 1))</f>
        <v>0.49118782163500185</v>
      </c>
    </row>
    <row r="11" spans="1:6" x14ac:dyDescent="0.2">
      <c r="A11" t="s">
        <v>60</v>
      </c>
      <c r="B11" s="7">
        <v>38072</v>
      </c>
      <c r="C11" s="19">
        <f>B11/848614</f>
        <v>4.4863742526048356E-2</v>
      </c>
      <c r="D11" s="7">
        <v>6734</v>
      </c>
      <c r="E11" s="19">
        <f>D11/217147</f>
        <v>3.1011250443248123E-2</v>
      </c>
      <c r="F11" s="1">
        <f>IF(C11&gt;E11, C11/E11 - 1, - (E11/C11 - 1))</f>
        <v>0.44669247079058838</v>
      </c>
    </row>
    <row r="12" spans="1:6" x14ac:dyDescent="0.2">
      <c r="A12" t="s">
        <v>101</v>
      </c>
      <c r="B12" s="7">
        <v>4650</v>
      </c>
      <c r="C12" s="19">
        <f>B12/848614</f>
        <v>5.4795230811652881E-3</v>
      </c>
      <c r="D12">
        <v>864</v>
      </c>
      <c r="E12" s="19">
        <f>D12/217147</f>
        <v>3.9788714557419625E-3</v>
      </c>
      <c r="F12" s="1">
        <f>IF(C12&gt;E12, C12/E12 - 1, - (E12/C12 - 1))</f>
        <v>0.3771550908631931</v>
      </c>
    </row>
    <row r="13" spans="1:6" x14ac:dyDescent="0.2">
      <c r="A13" t="s">
        <v>88</v>
      </c>
      <c r="B13" s="7">
        <v>8220</v>
      </c>
      <c r="C13" s="19">
        <f>B13/848614</f>
        <v>9.6863827370276719E-3</v>
      </c>
      <c r="D13" s="7">
        <v>1649</v>
      </c>
      <c r="E13" s="19">
        <f>D13/217147</f>
        <v>7.593934063100112E-3</v>
      </c>
      <c r="F13" s="1">
        <f>IF(C13&gt;E13, C13/E13 - 1, - (E13/C13 - 1))</f>
        <v>0.27554211776673609</v>
      </c>
    </row>
    <row r="14" spans="1:6" x14ac:dyDescent="0.2">
      <c r="A14" t="s">
        <v>18</v>
      </c>
      <c r="B14" s="7">
        <v>8713</v>
      </c>
      <c r="C14" s="19">
        <f>B14/848614</f>
        <v>1.0267330022837239E-2</v>
      </c>
      <c r="D14" s="7">
        <v>1780</v>
      </c>
      <c r="E14" s="19">
        <f>D14/217147</f>
        <v>8.1972120268758025E-3</v>
      </c>
      <c r="F14" s="1">
        <f>IF(C14&gt;E14, C14/E14 - 1, - (E14/C14 - 1))</f>
        <v>0.2525392766679988</v>
      </c>
    </row>
    <row r="15" spans="1:6" x14ac:dyDescent="0.2">
      <c r="A15" t="s">
        <v>103</v>
      </c>
      <c r="B15" s="7">
        <v>54439</v>
      </c>
      <c r="C15" s="19">
        <f>B15/848614</f>
        <v>6.4150485379689703E-2</v>
      </c>
      <c r="D15" s="7">
        <v>11347</v>
      </c>
      <c r="E15" s="19">
        <f>D15/217147</f>
        <v>5.2254924083685247E-2</v>
      </c>
      <c r="F15" s="1">
        <f>IF(C15&gt;E15, C15/E15 - 1, - (E15/C15 - 1))</f>
        <v>0.22764479146412975</v>
      </c>
    </row>
    <row r="16" spans="1:6" x14ac:dyDescent="0.2">
      <c r="A16" t="s">
        <v>95</v>
      </c>
      <c r="B16" s="7">
        <v>58605</v>
      </c>
      <c r="C16" s="19">
        <f>B16/848614</f>
        <v>6.9059666703589623E-2</v>
      </c>
      <c r="D16" s="7">
        <v>12531</v>
      </c>
      <c r="E16" s="19">
        <f>D16/217147</f>
        <v>5.7707451634146451E-2</v>
      </c>
      <c r="F16" s="1">
        <f>IF(C16&gt;E16, C16/E16 - 1, - (E16/C16 - 1))</f>
        <v>0.19672008983196676</v>
      </c>
    </row>
    <row r="17" spans="1:6" x14ac:dyDescent="0.2">
      <c r="A17" t="s">
        <v>85</v>
      </c>
      <c r="B17" s="7">
        <v>10009</v>
      </c>
      <c r="C17" s="19">
        <f>B17/848614</f>
        <v>1.1794526133200724E-2</v>
      </c>
      <c r="D17" s="7">
        <v>2145</v>
      </c>
      <c r="E17" s="19">
        <f>D17/217147</f>
        <v>9.8781010099149424E-3</v>
      </c>
      <c r="F17" s="1">
        <f>IF(C17&gt;E17, C17/E17 - 1, - (E17/C17 - 1))</f>
        <v>0.19400744347139276</v>
      </c>
    </row>
    <row r="18" spans="1:6" x14ac:dyDescent="0.2">
      <c r="A18" t="s">
        <v>5</v>
      </c>
      <c r="B18" s="7">
        <v>43853</v>
      </c>
      <c r="C18" s="19">
        <f>B18/848614</f>
        <v>5.1676027027600296E-2</v>
      </c>
      <c r="D18" s="7">
        <v>9426</v>
      </c>
      <c r="E18" s="19">
        <f>D18/217147</f>
        <v>4.3408382340073777E-2</v>
      </c>
      <c r="F18" s="1">
        <f>IF(C18&gt;E18, C18/E18 - 1, - (E18/C18 - 1))</f>
        <v>0.19046193941887557</v>
      </c>
    </row>
    <row r="19" spans="1:6" x14ac:dyDescent="0.2">
      <c r="A19" t="s">
        <v>113</v>
      </c>
      <c r="B19" s="7">
        <v>45213</v>
      </c>
      <c r="C19" s="19">
        <f>B19/848614</f>
        <v>5.3278640229833585E-2</v>
      </c>
      <c r="D19" s="7">
        <v>9921</v>
      </c>
      <c r="E19" s="19">
        <f>D19/217147</f>
        <v>4.5687944111592604E-2</v>
      </c>
      <c r="F19" s="1">
        <f>IF(C19&gt;E19, C19/E19 - 1, - (E19/C19 - 1))</f>
        <v>0.1661422124773384</v>
      </c>
    </row>
    <row r="20" spans="1:6" x14ac:dyDescent="0.2">
      <c r="A20" t="s">
        <v>105</v>
      </c>
      <c r="B20" s="7">
        <v>4667</v>
      </c>
      <c r="C20" s="19">
        <f>B20/848614</f>
        <v>5.4995557461932042E-3</v>
      </c>
      <c r="D20" s="7">
        <v>1028</v>
      </c>
      <c r="E20" s="19">
        <f>D20/217147</f>
        <v>4.734120204285576E-3</v>
      </c>
      <c r="F20" s="1">
        <f>IF(C20&gt;E20, C20/E20 - 1, - (E20/C20 - 1))</f>
        <v>0.16168485566013202</v>
      </c>
    </row>
    <row r="21" spans="1:6" x14ac:dyDescent="0.2">
      <c r="A21" t="s">
        <v>7</v>
      </c>
      <c r="B21" s="7">
        <v>43762</v>
      </c>
      <c r="C21" s="19">
        <f>B21/848614</f>
        <v>5.1568793350097925E-2</v>
      </c>
      <c r="D21" s="7">
        <v>9831</v>
      </c>
      <c r="E21" s="19">
        <f>D21/217147</f>
        <v>4.5273478334952821E-2</v>
      </c>
      <c r="F21" s="1">
        <f>IF(C21&gt;E21, C21/E21 - 1, - (E21/C21 - 1))</f>
        <v>0.13905083608928015</v>
      </c>
    </row>
    <row r="22" spans="1:6" x14ac:dyDescent="0.2">
      <c r="A22" t="s">
        <v>1</v>
      </c>
      <c r="B22" s="7">
        <v>2210</v>
      </c>
      <c r="C22" s="19">
        <f>B22/848614</f>
        <v>2.6042464536290941E-3</v>
      </c>
      <c r="D22">
        <v>514</v>
      </c>
      <c r="E22" s="19">
        <f>D22/217147</f>
        <v>2.367060102142788E-3</v>
      </c>
      <c r="F22" s="1">
        <f>IF(C22&gt;E22, C22/E22 - 1, - (E22/C22 - 1))</f>
        <v>0.10020292736614178</v>
      </c>
    </row>
    <row r="23" spans="1:6" x14ac:dyDescent="0.2">
      <c r="A23" t="s">
        <v>94</v>
      </c>
      <c r="B23" s="7">
        <v>13363</v>
      </c>
      <c r="C23" s="19">
        <f>B23/848614</f>
        <v>1.5746853104002527E-2</v>
      </c>
      <c r="D23" s="7">
        <v>3110</v>
      </c>
      <c r="E23" s="19">
        <f>D23/217147</f>
        <v>1.4322095170552667E-2</v>
      </c>
      <c r="F23" s="1">
        <f>IF(C23&gt;E23, C23/E23 - 1, - (E23/C23 - 1))</f>
        <v>9.9479714139818931E-2</v>
      </c>
    </row>
    <row r="24" spans="1:6" x14ac:dyDescent="0.2">
      <c r="A24" t="s">
        <v>108</v>
      </c>
      <c r="B24" s="7">
        <v>31844</v>
      </c>
      <c r="C24" s="19">
        <f>B24/848614</f>
        <v>3.7524716773468268E-2</v>
      </c>
      <c r="D24" s="7">
        <v>7727</v>
      </c>
      <c r="E24" s="19">
        <f>D24/217147</f>
        <v>3.5584189512173778E-2</v>
      </c>
      <c r="F24" s="1">
        <f>IF(C24&gt;E24, C24/E24 - 1, - (E24/C24 - 1))</f>
        <v>5.4533411829728928E-2</v>
      </c>
    </row>
    <row r="25" spans="1:6" x14ac:dyDescent="0.2">
      <c r="A25" t="s">
        <v>0</v>
      </c>
      <c r="B25" s="7">
        <v>30522</v>
      </c>
      <c r="C25" s="19">
        <f>B25/848614</f>
        <v>3.5966882469532675E-2</v>
      </c>
      <c r="D25" s="7">
        <v>7463</v>
      </c>
      <c r="E25" s="19">
        <f>D25/217147</f>
        <v>3.4368423234030401E-2</v>
      </c>
      <c r="F25" s="1">
        <f>IF(C25&gt;E25, C25/E25 - 1, - (E25/C25 - 1))</f>
        <v>4.6509530699666568E-2</v>
      </c>
    </row>
    <row r="26" spans="1:6" x14ac:dyDescent="0.2">
      <c r="A26" t="s">
        <v>111</v>
      </c>
      <c r="B26" s="7">
        <v>61908</v>
      </c>
      <c r="C26" s="19">
        <f>B26/848614</f>
        <v>7.2951895679307668E-2</v>
      </c>
      <c r="D26" s="7">
        <v>15140</v>
      </c>
      <c r="E26" s="19">
        <f>D26/217147</f>
        <v>6.9722353981404306E-2</v>
      </c>
      <c r="F26" s="1">
        <f>IF(C26&gt;E26, C26/E26 - 1, - (E26/C26 - 1))</f>
        <v>4.6320032435576142E-2</v>
      </c>
    </row>
    <row r="27" spans="1:6" x14ac:dyDescent="0.2">
      <c r="A27" t="s">
        <v>90</v>
      </c>
      <c r="B27" s="7">
        <v>24527</v>
      </c>
      <c r="C27" s="19">
        <f>B27/848614</f>
        <v>2.8902422067041082E-2</v>
      </c>
      <c r="D27" s="7">
        <v>6148</v>
      </c>
      <c r="E27" s="19">
        <f>D27/217147</f>
        <v>2.8312617719793504E-2</v>
      </c>
      <c r="F27" s="1">
        <f>IF(C27&gt;E27, C27/E27 - 1, - (E27/C27 - 1))</f>
        <v>2.0831855008420552E-2</v>
      </c>
    </row>
    <row r="28" spans="1:6" x14ac:dyDescent="0.2">
      <c r="A28" t="s">
        <v>290</v>
      </c>
      <c r="B28" s="7">
        <v>68753</v>
      </c>
      <c r="C28" s="19">
        <f>B28/848614</f>
        <v>8.1017989333195067E-2</v>
      </c>
      <c r="D28" s="7">
        <v>17542</v>
      </c>
      <c r="E28" s="19">
        <f>D28/217147</f>
        <v>8.0783985042390635E-2</v>
      </c>
      <c r="F28" s="1">
        <f>IF(C28&gt;E28, C28/E28 - 1, - (E28/C28 - 1))</f>
        <v>2.8966668415979502E-3</v>
      </c>
    </row>
    <row r="29" spans="1:6" x14ac:dyDescent="0.2">
      <c r="A29" t="s">
        <v>89</v>
      </c>
      <c r="B29" s="7">
        <v>16544</v>
      </c>
      <c r="C29" s="19">
        <f>B29/848614</f>
        <v>1.949531824834377E-2</v>
      </c>
      <c r="D29" s="7">
        <v>4245</v>
      </c>
      <c r="E29" s="19">
        <f>D29/217147</f>
        <v>1.954896913150999E-2</v>
      </c>
      <c r="F29" s="1">
        <f>IF(C29&gt;E29, C29/E29 - 1, - (E29/C29 - 1))</f>
        <v>-2.7519880662003615E-3</v>
      </c>
    </row>
    <row r="30" spans="1:6" x14ac:dyDescent="0.2">
      <c r="A30" t="s">
        <v>106</v>
      </c>
      <c r="B30" s="7">
        <v>143364</v>
      </c>
      <c r="C30" s="19">
        <f>B30/848614</f>
        <v>0.16893899935659792</v>
      </c>
      <c r="D30" s="7">
        <v>36952</v>
      </c>
      <c r="E30" s="19">
        <f>D30/217147</f>
        <v>0.17017043753770486</v>
      </c>
      <c r="F30" s="1">
        <f>IF(C30&gt;E30, C30/E30 - 1, - (E30/C30 - 1))</f>
        <v>-7.2892475141728141E-3</v>
      </c>
    </row>
    <row r="31" spans="1:6" x14ac:dyDescent="0.2">
      <c r="A31" t="s">
        <v>83</v>
      </c>
      <c r="B31" s="7">
        <v>6778</v>
      </c>
      <c r="C31" s="19">
        <f>B31/848614</f>
        <v>7.9871413858361995E-3</v>
      </c>
      <c r="D31" s="7">
        <v>1751</v>
      </c>
      <c r="E31" s="19">
        <f>D31/217147</f>
        <v>8.0636619432918714E-3</v>
      </c>
      <c r="F31" s="1">
        <f>IF(C31&gt;E31, C31/E31 - 1, - (E31/C31 - 1))</f>
        <v>-9.5804686256546479E-3</v>
      </c>
    </row>
    <row r="32" spans="1:6" x14ac:dyDescent="0.2">
      <c r="A32" t="s">
        <v>96</v>
      </c>
      <c r="B32" s="7">
        <v>9724</v>
      </c>
      <c r="C32" s="19">
        <f>B32/848614</f>
        <v>1.1458684395968014E-2</v>
      </c>
      <c r="D32" s="7">
        <v>2561</v>
      </c>
      <c r="E32" s="19">
        <f>D32/217147</f>
        <v>1.1793853933049962E-2</v>
      </c>
      <c r="F32" s="1">
        <f>IF(C32&gt;E32, C32/E32 - 1, - (E32/C32 - 1))</f>
        <v>-2.9250263424646317E-2</v>
      </c>
    </row>
    <row r="33" spans="1:6" x14ac:dyDescent="0.2">
      <c r="A33" t="s">
        <v>4</v>
      </c>
      <c r="B33" s="7">
        <v>2344</v>
      </c>
      <c r="C33" s="19">
        <f>B33/848614</f>
        <v>2.7621509897314918E-3</v>
      </c>
      <c r="D33">
        <v>619</v>
      </c>
      <c r="E33" s="19">
        <f>D33/217147</f>
        <v>2.8506035082225406E-3</v>
      </c>
      <c r="F33" s="1">
        <f>IF(C33&gt;E33, C33/E33 - 1, - (E33/C33 - 1))</f>
        <v>-3.2023056965342578E-2</v>
      </c>
    </row>
    <row r="34" spans="1:6" x14ac:dyDescent="0.2">
      <c r="A34" t="s">
        <v>114</v>
      </c>
      <c r="B34" s="7">
        <v>26919</v>
      </c>
      <c r="C34" s="19">
        <f>B34/848614</f>
        <v>3.1721135875674926E-2</v>
      </c>
      <c r="D34" s="7">
        <v>7235</v>
      </c>
      <c r="E34" s="19">
        <f>D34/217147</f>
        <v>3.3318443266542944E-2</v>
      </c>
      <c r="F34" s="1">
        <f>IF(C34&gt;E34, C34/E34 - 1, - (E34/C34 - 1))</f>
        <v>-5.0354671948960705E-2</v>
      </c>
    </row>
    <row r="35" spans="1:6" x14ac:dyDescent="0.2">
      <c r="A35" t="s">
        <v>2</v>
      </c>
      <c r="B35" s="7">
        <v>4744</v>
      </c>
      <c r="C35" s="19">
        <f>B35/848614</f>
        <v>5.59029193484906E-3</v>
      </c>
      <c r="D35" s="7">
        <v>1301</v>
      </c>
      <c r="E35" s="19">
        <f>D35/217147</f>
        <v>5.9913330600929321E-3</v>
      </c>
      <c r="F35" s="1">
        <f>IF(C35&gt;E35, C35/E35 - 1, - (E35/C35 - 1))</f>
        <v>-7.1738851909296741E-2</v>
      </c>
    </row>
    <row r="36" spans="1:6" x14ac:dyDescent="0.2">
      <c r="A36" t="s">
        <v>104</v>
      </c>
      <c r="B36" s="7">
        <v>12950</v>
      </c>
      <c r="C36" s="19">
        <f>B36/848614</f>
        <v>1.5260177183030212E-2</v>
      </c>
      <c r="D36" s="7">
        <v>3584</v>
      </c>
      <c r="E36" s="19">
        <f>D36/217147</f>
        <v>1.6504948260855551E-2</v>
      </c>
      <c r="F36" s="1">
        <f>IF(C36&gt;E36, C36/E36 - 1, - (E36/C36 - 1))</f>
        <v>-8.156989679055382E-2</v>
      </c>
    </row>
    <row r="37" spans="1:6" x14ac:dyDescent="0.2">
      <c r="A37" t="s">
        <v>87</v>
      </c>
      <c r="B37" s="7">
        <v>34394</v>
      </c>
      <c r="C37" s="19">
        <f>B37/848614</f>
        <v>4.0529616527655681E-2</v>
      </c>
      <c r="D37" s="7">
        <v>9558</v>
      </c>
      <c r="E37" s="19">
        <f>D37/217147</f>
        <v>4.4016265479145465E-2</v>
      </c>
      <c r="F37" s="1">
        <f>IF(C37&gt;E37, C37/E37 - 1, - (E37/C37 - 1))</f>
        <v>-8.6027188268871013E-2</v>
      </c>
    </row>
    <row r="38" spans="1:6" x14ac:dyDescent="0.2">
      <c r="A38" t="s">
        <v>8</v>
      </c>
      <c r="B38" s="7">
        <v>6516</v>
      </c>
      <c r="C38" s="19">
        <f>B38/848614</f>
        <v>7.6784026659941973E-3</v>
      </c>
      <c r="D38" s="7">
        <v>1818</v>
      </c>
      <c r="E38" s="19">
        <f>D38/217147</f>
        <v>8.3722086881237133E-3</v>
      </c>
      <c r="F38" s="1">
        <f>IF(C38&gt;E38, C38/E38 - 1, - (E38/C38 - 1))</f>
        <v>-9.035811903981239E-2</v>
      </c>
    </row>
    <row r="39" spans="1:6" x14ac:dyDescent="0.2">
      <c r="A39" t="s">
        <v>82</v>
      </c>
      <c r="B39" s="7">
        <v>17322</v>
      </c>
      <c r="C39" s="19">
        <f>B39/848614</f>
        <v>2.0412107271386048E-2</v>
      </c>
      <c r="D39" s="7">
        <v>4887</v>
      </c>
      <c r="E39" s="19">
        <f>D39/217147</f>
        <v>2.2505491671540478E-2</v>
      </c>
      <c r="F39" s="1">
        <f>IF(C39&gt;E39, C39/E39 - 1, - (E39/C39 - 1))</f>
        <v>-0.10255601601158371</v>
      </c>
    </row>
    <row r="40" spans="1:6" x14ac:dyDescent="0.2">
      <c r="A40" t="s">
        <v>14</v>
      </c>
      <c r="B40" s="7">
        <v>18251</v>
      </c>
      <c r="C40" s="19">
        <f>B40/848614</f>
        <v>2.1506833495558639E-2</v>
      </c>
      <c r="D40" s="7">
        <v>5198</v>
      </c>
      <c r="E40" s="19">
        <f>D40/217147</f>
        <v>2.3937701188595745E-2</v>
      </c>
      <c r="F40" s="1">
        <f>IF(C40&gt;E40, C40/E40 - 1, - (E40/C40 - 1))</f>
        <v>-0.11302768924765716</v>
      </c>
    </row>
    <row r="41" spans="1:6" x14ac:dyDescent="0.2">
      <c r="A41" t="s">
        <v>98</v>
      </c>
      <c r="B41" s="7">
        <v>23371</v>
      </c>
      <c r="C41" s="19">
        <f>B41/848614</f>
        <v>2.7540200845142786E-2</v>
      </c>
      <c r="D41" s="7">
        <v>6952</v>
      </c>
      <c r="E41" s="19">
        <f>D41/217147</f>
        <v>3.201517865777561E-2</v>
      </c>
      <c r="F41" s="1">
        <f>IF(C41&gt;E41, C41/E41 - 1, - (E41/C41 - 1))</f>
        <v>-0.16248893164561173</v>
      </c>
    </row>
    <row r="42" spans="1:6" x14ac:dyDescent="0.2">
      <c r="A42" t="s">
        <v>57</v>
      </c>
      <c r="B42" s="7">
        <v>108430</v>
      </c>
      <c r="C42" s="19">
        <f>B42/848614</f>
        <v>0.12777305111629081</v>
      </c>
      <c r="D42" s="7">
        <v>32562</v>
      </c>
      <c r="E42" s="19">
        <f>D42/217147</f>
        <v>0.14995371798827523</v>
      </c>
      <c r="F42" s="1">
        <f>IF(C42&gt;E42, C42/E42 - 1, - (E42/C42 - 1))</f>
        <v>-0.17359424916445798</v>
      </c>
    </row>
    <row r="43" spans="1:6" x14ac:dyDescent="0.2">
      <c r="A43" t="s">
        <v>3</v>
      </c>
      <c r="B43" s="7">
        <v>16999</v>
      </c>
      <c r="C43" s="19">
        <f>B43/848614</f>
        <v>2.0031486635855644E-2</v>
      </c>
      <c r="D43" s="7">
        <v>5134</v>
      </c>
      <c r="E43" s="19">
        <f>D43/217147</f>
        <v>2.3642969969651893E-2</v>
      </c>
      <c r="F43" s="1">
        <f>IF(C43&gt;E43, C43/E43 - 1, - (E43/C43 - 1))</f>
        <v>-0.18029032989153304</v>
      </c>
    </row>
    <row r="44" spans="1:6" x14ac:dyDescent="0.2">
      <c r="A44" t="s">
        <v>61</v>
      </c>
      <c r="B44" s="7">
        <v>45394</v>
      </c>
      <c r="C44" s="19">
        <f>B44/848614</f>
        <v>5.3491929192777871E-2</v>
      </c>
      <c r="D44" s="7">
        <v>13930</v>
      </c>
      <c r="E44" s="19">
        <f>D44/217147</f>
        <v>6.4150091873247161E-2</v>
      </c>
      <c r="F44" s="1">
        <f>IF(C44&gt;E44, C44/E44 - 1, - (E44/C44 - 1))</f>
        <v>-0.1992480518333648</v>
      </c>
    </row>
    <row r="45" spans="1:6" x14ac:dyDescent="0.2">
      <c r="A45" t="s">
        <v>91</v>
      </c>
      <c r="B45" s="7">
        <v>76245</v>
      </c>
      <c r="C45" s="19">
        <f>B45/848614</f>
        <v>8.9846502650203747E-2</v>
      </c>
      <c r="D45" s="7">
        <v>23653</v>
      </c>
      <c r="E45" s="19">
        <f>D45/217147</f>
        <v>0.10892621127623223</v>
      </c>
      <c r="F45" s="1">
        <f>IF(C45&gt;E45, C45/E45 - 1, - (E45/C45 - 1))</f>
        <v>-0.21235894623868501</v>
      </c>
    </row>
    <row r="46" spans="1:6" x14ac:dyDescent="0.2">
      <c r="A46" t="s">
        <v>16</v>
      </c>
      <c r="B46" s="7">
        <v>45742</v>
      </c>
      <c r="C46" s="19">
        <f>B46/848614</f>
        <v>5.3902009629819919E-2</v>
      </c>
      <c r="D46" s="7">
        <v>14235</v>
      </c>
      <c r="E46" s="19">
        <f>D46/217147</f>
        <v>6.5554670338526438E-2</v>
      </c>
      <c r="F46" s="1">
        <f>IF(C46&gt;E46, C46/E46 - 1, - (E46/C46 - 1))</f>
        <v>-0.216182305422987</v>
      </c>
    </row>
    <row r="47" spans="1:6" x14ac:dyDescent="0.2">
      <c r="A47" t="s">
        <v>6</v>
      </c>
      <c r="B47" s="7">
        <v>15947</v>
      </c>
      <c r="C47" s="19">
        <f>B47/848614</f>
        <v>1.8791818188245775E-2</v>
      </c>
      <c r="D47" s="7">
        <v>5039</v>
      </c>
      <c r="E47" s="19">
        <f>D47/217147</f>
        <v>2.3205478316532118E-2</v>
      </c>
      <c r="F47" s="1">
        <f>IF(C47&gt;E47, C47/E47 - 1, - (E47/C47 - 1))</f>
        <v>-0.23487137242776623</v>
      </c>
    </row>
    <row r="48" spans="1:6" x14ac:dyDescent="0.2">
      <c r="A48" t="s">
        <v>27</v>
      </c>
      <c r="B48" s="7">
        <v>45821</v>
      </c>
      <c r="C48" s="19">
        <f>B48/848614</f>
        <v>5.3995102602596705E-2</v>
      </c>
      <c r="D48" s="7">
        <v>14685</v>
      </c>
      <c r="E48" s="19">
        <f>D48/217147</f>
        <v>6.7626999221725381E-2</v>
      </c>
      <c r="F48" s="1">
        <f>IF(C48&gt;E48, C48/E48 - 1, - (E48/C48 - 1))</f>
        <v>-0.25246542671581285</v>
      </c>
    </row>
    <row r="49" spans="1:6" x14ac:dyDescent="0.2">
      <c r="A49" t="s">
        <v>25</v>
      </c>
      <c r="B49" s="7">
        <v>115665</v>
      </c>
      <c r="C49" s="19">
        <f>B49/848614</f>
        <v>0.13629871767375981</v>
      </c>
      <c r="D49" s="7">
        <v>38305</v>
      </c>
      <c r="E49" s="19">
        <f>D49/217147</f>
        <v>0.17640123971318969</v>
      </c>
      <c r="F49" s="1">
        <f>IF(C49&gt;E49, C49/E49 - 1, - (E49/C49 - 1))</f>
        <v>-0.29422523354488161</v>
      </c>
    </row>
    <row r="50" spans="1:6" x14ac:dyDescent="0.2">
      <c r="A50" t="s">
        <v>53</v>
      </c>
      <c r="B50" s="7">
        <v>22320</v>
      </c>
      <c r="C50" s="19">
        <f>B50/848614</f>
        <v>2.6301710789593383E-2</v>
      </c>
      <c r="D50" s="7">
        <v>7661</v>
      </c>
      <c r="E50" s="19">
        <f>D50/217147</f>
        <v>3.5280247942637934E-2</v>
      </c>
      <c r="F50" s="1">
        <f>IF(C50&gt;E50, C50/E50 - 1, - (E50/C50 - 1))</f>
        <v>-0.34136703976674498</v>
      </c>
    </row>
    <row r="51" spans="1:6" x14ac:dyDescent="0.2">
      <c r="A51" t="s">
        <v>102</v>
      </c>
      <c r="B51" s="7">
        <v>16692</v>
      </c>
      <c r="C51" s="19">
        <f>B51/848614</f>
        <v>1.9669720273292685E-2</v>
      </c>
      <c r="D51" s="7">
        <v>5849</v>
      </c>
      <c r="E51" s="19">
        <f>D51/217147</f>
        <v>2.693567030629021E-2</v>
      </c>
      <c r="F51" s="1">
        <f>IF(C51&gt;E51, C51/E51 - 1, - (E51/C51 - 1))</f>
        <v>-0.3693977307274241</v>
      </c>
    </row>
    <row r="52" spans="1:6" x14ac:dyDescent="0.2">
      <c r="A52" t="s">
        <v>31</v>
      </c>
      <c r="B52" s="7">
        <v>90108</v>
      </c>
      <c r="C52" s="19">
        <f>B52/848614</f>
        <v>0.1061825517844391</v>
      </c>
      <c r="D52" s="7">
        <v>32348</v>
      </c>
      <c r="E52" s="19">
        <f>D52/217147</f>
        <v>0.14896821047493172</v>
      </c>
      <c r="F52" s="1">
        <f>IF(C52&gt;E52, C52/E52 - 1, - (E52/C52 - 1))</f>
        <v>-0.40294434416448821</v>
      </c>
    </row>
    <row r="53" spans="1:6" x14ac:dyDescent="0.2">
      <c r="A53" t="s">
        <v>29</v>
      </c>
      <c r="B53" s="7">
        <v>86883</v>
      </c>
      <c r="C53" s="19">
        <f>B53/848614</f>
        <v>0.10238223738943736</v>
      </c>
      <c r="D53" s="7">
        <v>31572</v>
      </c>
      <c r="E53" s="19">
        <f>D53/217147</f>
        <v>0.14539459444523756</v>
      </c>
      <c r="F53" s="1">
        <f>IF(C53&gt;E53, C53/E53 - 1, - (E53/C53 - 1))</f>
        <v>-0.42011542385220157</v>
      </c>
    </row>
    <row r="54" spans="1:6" x14ac:dyDescent="0.2">
      <c r="A54" t="s">
        <v>22</v>
      </c>
      <c r="B54" s="7">
        <v>18187</v>
      </c>
      <c r="C54" s="19">
        <f>B54/848614</f>
        <v>2.1431416403688838E-2</v>
      </c>
      <c r="D54" s="7">
        <v>7249</v>
      </c>
      <c r="E54" s="19">
        <f>D54/217147</f>
        <v>3.3382915720686905E-2</v>
      </c>
      <c r="F54" s="1">
        <f>IF(C54&gt;E54, C54/E54 - 1, - (E54/C54 - 1))</f>
        <v>-0.55766259643674054</v>
      </c>
    </row>
    <row r="55" spans="1:6" x14ac:dyDescent="0.2">
      <c r="A55" t="s">
        <v>291</v>
      </c>
      <c r="B55" s="7">
        <v>5597</v>
      </c>
      <c r="C55" s="19">
        <f>B55/848614</f>
        <v>6.5954603624262618E-3</v>
      </c>
      <c r="D55" s="7">
        <v>2248</v>
      </c>
      <c r="E55" s="19">
        <f>D55/217147</f>
        <v>1.03524340654027E-2</v>
      </c>
      <c r="F55" s="1">
        <f>IF(C55&gt;E55, C55/E55 - 1, - (E55/C55 - 1))</f>
        <v>-0.56963024512732652</v>
      </c>
    </row>
    <row r="56" spans="1:6" x14ac:dyDescent="0.2">
      <c r="A56" t="s">
        <v>23</v>
      </c>
      <c r="B56" s="7">
        <v>23112</v>
      </c>
      <c r="C56" s="19">
        <f>B56/848614</f>
        <v>2.723499730148218E-2</v>
      </c>
      <c r="D56" s="7">
        <v>9460</v>
      </c>
      <c r="E56" s="19">
        <f>D56/217147</f>
        <v>4.3564958300137693E-2</v>
      </c>
      <c r="F56" s="1">
        <f>IF(C56&gt;E56, C56/E56 - 1, - (E56/C56 - 1))</f>
        <v>-0.59959473532853291</v>
      </c>
    </row>
    <row r="57" spans="1:6" x14ac:dyDescent="0.2">
      <c r="A57" t="s">
        <v>34</v>
      </c>
      <c r="B57" s="7">
        <v>16019</v>
      </c>
      <c r="C57" s="19">
        <f>B57/848614</f>
        <v>1.8876662416599303E-2</v>
      </c>
      <c r="D57" s="7">
        <v>6817</v>
      </c>
      <c r="E57" s="19">
        <f>D57/217147</f>
        <v>3.1393479992815929E-2</v>
      </c>
      <c r="F57" s="1">
        <f>IF(C57&gt;E57, C57/E57 - 1, - (E57/C57 - 1))</f>
        <v>-0.66308425186487896</v>
      </c>
    </row>
    <row r="58" spans="1:6" x14ac:dyDescent="0.2">
      <c r="A58" t="s">
        <v>19</v>
      </c>
      <c r="B58" s="7">
        <v>10754</v>
      </c>
      <c r="C58" s="19">
        <f>B58/848614</f>
        <v>1.2672428218247636E-2</v>
      </c>
      <c r="D58" s="7">
        <v>4600</v>
      </c>
      <c r="E58" s="19">
        <f>D58/217147</f>
        <v>2.1183806361589154E-2</v>
      </c>
      <c r="F58" s="1">
        <f>IF(C58&gt;E58, C58/E58 - 1, - (E58/C58 - 1))</f>
        <v>-0.67164540187219823</v>
      </c>
    </row>
    <row r="59" spans="1:6" x14ac:dyDescent="0.2">
      <c r="A59" t="s">
        <v>13</v>
      </c>
      <c r="B59" s="7">
        <v>52928</v>
      </c>
      <c r="C59" s="19">
        <f>B59/848614</f>
        <v>6.2369934976326105E-2</v>
      </c>
      <c r="D59" s="7">
        <v>22703</v>
      </c>
      <c r="E59" s="19">
        <f>D59/217147</f>
        <v>0.10455129474503447</v>
      </c>
      <c r="F59" s="1">
        <f>IF(C59&gt;E59, C59/E59 - 1, - (E59/C59 - 1))</f>
        <v>-0.67630918301773502</v>
      </c>
    </row>
    <row r="60" spans="1:6" x14ac:dyDescent="0.2">
      <c r="A60" t="s">
        <v>97</v>
      </c>
      <c r="B60" s="7">
        <v>3940</v>
      </c>
      <c r="C60" s="19">
        <f>B60/848614</f>
        <v>4.642864718234674E-3</v>
      </c>
      <c r="D60" s="7">
        <v>1797</v>
      </c>
      <c r="E60" s="19">
        <f>D60/217147</f>
        <v>8.2755000069077624E-3</v>
      </c>
      <c r="F60" s="1">
        <f>IF(C60&gt;E60, C60/E60 - 1, - (E60/C60 - 1))</f>
        <v>-0.78241247788376267</v>
      </c>
    </row>
    <row r="61" spans="1:6" x14ac:dyDescent="0.2">
      <c r="A61" t="s">
        <v>37</v>
      </c>
      <c r="B61" s="7">
        <v>6299</v>
      </c>
      <c r="C61" s="19">
        <f>B61/848614</f>
        <v>7.4226915888731511E-3</v>
      </c>
      <c r="D61" s="7">
        <v>2975</v>
      </c>
      <c r="E61" s="19">
        <f>D61/217147</f>
        <v>1.3700396505592986E-2</v>
      </c>
      <c r="F61" s="1">
        <f>IF(C61&gt;E61, C61/E61 - 1, - (E61/C61 - 1))</f>
        <v>-0.84574508337788301</v>
      </c>
    </row>
    <row r="62" spans="1:6" x14ac:dyDescent="0.2">
      <c r="A62" t="s">
        <v>20</v>
      </c>
      <c r="B62" s="7">
        <v>22535</v>
      </c>
      <c r="C62" s="19">
        <f>B62/848614</f>
        <v>2.6555065082593501E-2</v>
      </c>
      <c r="D62" s="7">
        <v>10909</v>
      </c>
      <c r="E62" s="19">
        <f>D62/217147</f>
        <v>5.0237857304038278E-2</v>
      </c>
      <c r="F62" s="1">
        <f>IF(C62&gt;E62, C62/E62 - 1, - (E62/C62 - 1))</f>
        <v>-0.89183709954333867</v>
      </c>
    </row>
    <row r="63" spans="1:6" x14ac:dyDescent="0.2">
      <c r="A63" t="s">
        <v>15</v>
      </c>
      <c r="B63" s="7">
        <v>17549</v>
      </c>
      <c r="C63" s="19">
        <f>B63/848614</f>
        <v>2.0679602269111752E-2</v>
      </c>
      <c r="D63" s="7">
        <v>13320</v>
      </c>
      <c r="E63" s="19">
        <f>D63/217147</f>
        <v>6.1340934942688594E-2</v>
      </c>
      <c r="F63" s="1">
        <f>IF(C63&gt;E63, C63/E63 - 1, - (E63/C63 - 1))</f>
        <v>-1.9662531292640457</v>
      </c>
    </row>
    <row r="64" spans="1:6" x14ac:dyDescent="0.2">
      <c r="A64" t="s">
        <v>21</v>
      </c>
      <c r="B64" s="7">
        <v>2086</v>
      </c>
      <c r="C64" s="19">
        <f>B64/848614</f>
        <v>2.4581258381313532E-3</v>
      </c>
      <c r="D64" s="7">
        <v>1584</v>
      </c>
      <c r="E64" s="19">
        <f>D64/217147</f>
        <v>7.2945976688602648E-3</v>
      </c>
      <c r="F64" s="1">
        <f>IF(C64&gt;E64, C64/E64 - 1, - (E64/C64 - 1))</f>
        <v>-1.9675444420719965</v>
      </c>
    </row>
  </sheetData>
  <autoFilter ref="A1:F1" xr:uid="{5366B9A3-7D49-DF4D-93E0-6164D16A07EF}">
    <sortState xmlns:xlrd2="http://schemas.microsoft.com/office/spreadsheetml/2017/richdata2" ref="A2:F64">
      <sortCondition descending="1" ref="F1:F6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A1201-F8B5-264D-A284-93B62745B626}">
  <dimension ref="A1:G265"/>
  <sheetViews>
    <sheetView tabSelected="1" topLeftCell="A28" workbookViewId="0">
      <selection activeCell="E46" sqref="E46:E49"/>
    </sheetView>
  </sheetViews>
  <sheetFormatPr baseColWidth="10" defaultRowHeight="16" x14ac:dyDescent="0.2"/>
  <cols>
    <col min="1" max="7" width="23.5" customWidth="1"/>
  </cols>
  <sheetData>
    <row r="1" spans="1:7" x14ac:dyDescent="0.2">
      <c r="A1" t="s">
        <v>79</v>
      </c>
      <c r="B1" t="s">
        <v>298</v>
      </c>
      <c r="C1" t="s">
        <v>307</v>
      </c>
      <c r="D1" t="s">
        <v>308</v>
      </c>
      <c r="F1" t="s">
        <v>299</v>
      </c>
      <c r="G1" t="s">
        <v>81</v>
      </c>
    </row>
    <row r="2" spans="1:7" x14ac:dyDescent="0.2">
      <c r="A2" t="s">
        <v>82</v>
      </c>
      <c r="B2" t="s">
        <v>300</v>
      </c>
      <c r="C2">
        <v>270914</v>
      </c>
      <c r="D2" s="19">
        <f>G2/C2</f>
        <v>1.2465210361959885E-2</v>
      </c>
      <c r="E2" s="15"/>
      <c r="F2" s="12">
        <v>45382</v>
      </c>
      <c r="G2" s="7">
        <v>3377</v>
      </c>
    </row>
    <row r="3" spans="1:7" x14ac:dyDescent="0.2">
      <c r="A3" t="s">
        <v>82</v>
      </c>
      <c r="B3" t="s">
        <v>301</v>
      </c>
      <c r="C3">
        <v>371979</v>
      </c>
      <c r="D3" s="19">
        <f>G3/C3</f>
        <v>8.2827256377376139E-3</v>
      </c>
      <c r="E3" s="15"/>
      <c r="F3" s="12">
        <v>45473</v>
      </c>
      <c r="G3" s="7">
        <v>3081</v>
      </c>
    </row>
    <row r="4" spans="1:7" x14ac:dyDescent="0.2">
      <c r="A4" t="s">
        <v>82</v>
      </c>
      <c r="B4" t="s">
        <v>302</v>
      </c>
      <c r="C4">
        <v>354321</v>
      </c>
      <c r="D4" s="19">
        <f>G4/C4</f>
        <v>4.3299719745654365E-2</v>
      </c>
      <c r="E4" s="15"/>
      <c r="F4" s="12">
        <v>45565</v>
      </c>
      <c r="G4" s="7">
        <v>15342</v>
      </c>
    </row>
    <row r="5" spans="1:7" x14ac:dyDescent="0.2">
      <c r="A5" t="s">
        <v>82</v>
      </c>
      <c r="B5" t="s">
        <v>303</v>
      </c>
      <c r="C5">
        <v>285617</v>
      </c>
      <c r="D5" s="19">
        <f>G5/C5</f>
        <v>1.6809223540615578E-2</v>
      </c>
      <c r="E5" s="15"/>
      <c r="F5" s="12">
        <v>45657</v>
      </c>
      <c r="G5" s="7">
        <v>4801</v>
      </c>
    </row>
    <row r="6" spans="1:7" x14ac:dyDescent="0.2">
      <c r="A6" t="s">
        <v>0</v>
      </c>
      <c r="B6" t="s">
        <v>300</v>
      </c>
      <c r="C6">
        <v>270914</v>
      </c>
      <c r="D6" s="19">
        <f>G6/C6</f>
        <v>4.810013509822305E-2</v>
      </c>
      <c r="E6" s="15"/>
      <c r="F6" s="12">
        <v>45382</v>
      </c>
      <c r="G6" s="7">
        <v>13031</v>
      </c>
    </row>
    <row r="7" spans="1:7" x14ac:dyDescent="0.2">
      <c r="A7" t="s">
        <v>0</v>
      </c>
      <c r="B7" t="s">
        <v>301</v>
      </c>
      <c r="C7">
        <v>371979</v>
      </c>
      <c r="D7" s="19">
        <f>G7/C7</f>
        <v>3.5125638812943741E-2</v>
      </c>
      <c r="E7" s="15"/>
      <c r="F7" s="12">
        <v>45473</v>
      </c>
      <c r="G7" s="7">
        <v>13066</v>
      </c>
    </row>
    <row r="8" spans="1:7" x14ac:dyDescent="0.2">
      <c r="A8" t="s">
        <v>0</v>
      </c>
      <c r="B8" t="s">
        <v>302</v>
      </c>
      <c r="C8">
        <v>354321</v>
      </c>
      <c r="D8" s="19">
        <f>G8/C8</f>
        <v>4.0737071751321539E-2</v>
      </c>
      <c r="E8" s="15"/>
      <c r="F8" s="12">
        <v>45565</v>
      </c>
      <c r="G8" s="7">
        <v>14434</v>
      </c>
    </row>
    <row r="9" spans="1:7" x14ac:dyDescent="0.2">
      <c r="A9" t="s">
        <v>0</v>
      </c>
      <c r="B9" t="s">
        <v>303</v>
      </c>
      <c r="C9">
        <v>285617</v>
      </c>
      <c r="D9" s="19">
        <f>G9/C9</f>
        <v>3.3726984038064962E-2</v>
      </c>
      <c r="E9" s="15"/>
      <c r="F9" s="12">
        <v>45657</v>
      </c>
      <c r="G9" s="7">
        <v>9633</v>
      </c>
    </row>
    <row r="10" spans="1:7" x14ac:dyDescent="0.2">
      <c r="A10" t="s">
        <v>83</v>
      </c>
      <c r="B10" t="s">
        <v>300</v>
      </c>
      <c r="C10">
        <v>270914</v>
      </c>
      <c r="D10" s="19">
        <f>G10/C10</f>
        <v>4.7321290151118066E-3</v>
      </c>
      <c r="E10" s="15"/>
      <c r="F10" s="12">
        <v>45382</v>
      </c>
      <c r="G10" s="7">
        <v>1282</v>
      </c>
    </row>
    <row r="11" spans="1:7" x14ac:dyDescent="0.2">
      <c r="A11" t="s">
        <v>83</v>
      </c>
      <c r="B11" t="s">
        <v>301</v>
      </c>
      <c r="C11">
        <v>371979</v>
      </c>
      <c r="D11" s="19">
        <f>G11/C11</f>
        <v>7.2208377354635615E-3</v>
      </c>
      <c r="E11" s="15"/>
      <c r="F11" s="12">
        <v>45473</v>
      </c>
      <c r="G11" s="7">
        <v>2686</v>
      </c>
    </row>
    <row r="12" spans="1:7" x14ac:dyDescent="0.2">
      <c r="A12" t="s">
        <v>83</v>
      </c>
      <c r="B12" t="s">
        <v>302</v>
      </c>
      <c r="C12">
        <v>354321</v>
      </c>
      <c r="D12" s="19">
        <f>G12/C12</f>
        <v>1.5835922793173422E-2</v>
      </c>
      <c r="E12" s="15"/>
      <c r="F12" s="12">
        <v>45565</v>
      </c>
      <c r="G12" s="7">
        <v>5611</v>
      </c>
    </row>
    <row r="13" spans="1:7" x14ac:dyDescent="0.2">
      <c r="A13" t="s">
        <v>83</v>
      </c>
      <c r="B13" t="s">
        <v>303</v>
      </c>
      <c r="C13">
        <v>285617</v>
      </c>
      <c r="D13" s="19">
        <f>G13/C13</f>
        <v>1.2730334678958186E-2</v>
      </c>
      <c r="E13" s="15"/>
      <c r="F13" s="12">
        <v>45657</v>
      </c>
      <c r="G13" s="7">
        <v>3636</v>
      </c>
    </row>
    <row r="14" spans="1:7" x14ac:dyDescent="0.2">
      <c r="A14" t="s">
        <v>306</v>
      </c>
      <c r="B14" t="s">
        <v>300</v>
      </c>
      <c r="C14">
        <v>270914</v>
      </c>
      <c r="D14" s="19">
        <f>G14/C14</f>
        <v>1.9766420340034108E-2</v>
      </c>
      <c r="E14" s="15"/>
      <c r="F14" s="12">
        <v>45382</v>
      </c>
      <c r="G14" s="7">
        <v>5355</v>
      </c>
    </row>
    <row r="15" spans="1:7" x14ac:dyDescent="0.2">
      <c r="A15" t="s">
        <v>306</v>
      </c>
      <c r="B15" t="s">
        <v>301</v>
      </c>
      <c r="C15">
        <v>371979</v>
      </c>
      <c r="D15" s="19">
        <f>G15/C15</f>
        <v>2.4756773903903177E-2</v>
      </c>
      <c r="E15" s="15"/>
      <c r="F15" s="12">
        <v>45473</v>
      </c>
      <c r="G15" s="7">
        <v>9209</v>
      </c>
    </row>
    <row r="16" spans="1:7" x14ac:dyDescent="0.2">
      <c r="A16" t="s">
        <v>306</v>
      </c>
      <c r="B16" t="s">
        <v>302</v>
      </c>
      <c r="C16">
        <v>354321</v>
      </c>
      <c r="D16" s="19">
        <f>G16/C16</f>
        <v>3.5625887260422047E-2</v>
      </c>
      <c r="E16" s="15"/>
      <c r="F16" s="12">
        <v>45565</v>
      </c>
      <c r="G16" s="7">
        <v>12623</v>
      </c>
    </row>
    <row r="17" spans="1:7" x14ac:dyDescent="0.2">
      <c r="A17" t="s">
        <v>306</v>
      </c>
      <c r="B17" t="s">
        <v>303</v>
      </c>
      <c r="C17">
        <v>285617</v>
      </c>
      <c r="D17" s="19">
        <f>G17/C17</f>
        <v>2.3626044668209525E-2</v>
      </c>
      <c r="E17" s="15"/>
      <c r="F17" s="12">
        <v>45657</v>
      </c>
      <c r="G17" s="7">
        <v>6748</v>
      </c>
    </row>
    <row r="18" spans="1:7" x14ac:dyDescent="0.2">
      <c r="A18" t="s">
        <v>20</v>
      </c>
      <c r="B18" t="s">
        <v>300</v>
      </c>
      <c r="C18">
        <v>270914</v>
      </c>
      <c r="D18" s="19">
        <f>G18/C18</f>
        <v>3.3811467845884673E-2</v>
      </c>
      <c r="E18" s="15"/>
      <c r="F18" s="12">
        <v>45382</v>
      </c>
      <c r="G18" s="7">
        <v>9160</v>
      </c>
    </row>
    <row r="19" spans="1:7" x14ac:dyDescent="0.2">
      <c r="A19" t="s">
        <v>20</v>
      </c>
      <c r="B19" t="s">
        <v>301</v>
      </c>
      <c r="C19">
        <v>371979</v>
      </c>
      <c r="D19" s="19">
        <f>G19/C19</f>
        <v>3.72547912650983E-2</v>
      </c>
      <c r="E19" s="15"/>
      <c r="F19" s="12">
        <v>45473</v>
      </c>
      <c r="G19" s="7">
        <v>13858</v>
      </c>
    </row>
    <row r="20" spans="1:7" x14ac:dyDescent="0.2">
      <c r="A20" t="s">
        <v>20</v>
      </c>
      <c r="B20" t="s">
        <v>302</v>
      </c>
      <c r="C20">
        <v>354321</v>
      </c>
      <c r="D20" s="19">
        <f>G20/C20</f>
        <v>3.4790486592665974E-2</v>
      </c>
      <c r="E20" s="15"/>
      <c r="F20" s="12">
        <v>45565</v>
      </c>
      <c r="G20" s="7">
        <v>12327</v>
      </c>
    </row>
    <row r="21" spans="1:7" x14ac:dyDescent="0.2">
      <c r="A21" t="s">
        <v>20</v>
      </c>
      <c r="B21" t="s">
        <v>303</v>
      </c>
      <c r="C21">
        <v>285617</v>
      </c>
      <c r="D21" s="19">
        <f>G21/C21</f>
        <v>3.7186161888122904E-2</v>
      </c>
      <c r="E21" s="15"/>
      <c r="F21" s="12">
        <v>45657</v>
      </c>
      <c r="G21" s="7">
        <v>10621</v>
      </c>
    </row>
    <row r="22" spans="1:7" x14ac:dyDescent="0.2">
      <c r="A22" t="s">
        <v>84</v>
      </c>
      <c r="B22" t="s">
        <v>300</v>
      </c>
      <c r="C22">
        <v>270914</v>
      </c>
      <c r="D22" s="19">
        <f>G22/C22</f>
        <v>5.4334585883343053E-3</v>
      </c>
      <c r="E22" s="15"/>
      <c r="F22" s="12">
        <v>45382</v>
      </c>
      <c r="G22" s="7">
        <v>1472</v>
      </c>
    </row>
    <row r="23" spans="1:7" x14ac:dyDescent="0.2">
      <c r="A23" t="s">
        <v>84</v>
      </c>
      <c r="B23" t="s">
        <v>301</v>
      </c>
      <c r="C23">
        <v>371979</v>
      </c>
      <c r="D23" s="19">
        <f>G23/C23</f>
        <v>8.5488696942569338E-4</v>
      </c>
      <c r="E23" s="15"/>
      <c r="F23" s="12">
        <v>45473</v>
      </c>
      <c r="G23">
        <v>318</v>
      </c>
    </row>
    <row r="24" spans="1:7" x14ac:dyDescent="0.2">
      <c r="A24" t="s">
        <v>84</v>
      </c>
      <c r="B24" t="s">
        <v>302</v>
      </c>
      <c r="C24">
        <v>354321</v>
      </c>
      <c r="D24" s="19">
        <f>G24/C24</f>
        <v>1.3547037855503907E-4</v>
      </c>
      <c r="E24" s="15"/>
      <c r="F24" s="12">
        <v>45565</v>
      </c>
      <c r="G24">
        <v>48</v>
      </c>
    </row>
    <row r="25" spans="1:7" x14ac:dyDescent="0.2">
      <c r="A25" t="s">
        <v>84</v>
      </c>
      <c r="B25" t="s">
        <v>303</v>
      </c>
      <c r="C25">
        <v>285617</v>
      </c>
      <c r="D25" s="19">
        <f>G25/C25</f>
        <v>1.3304530192530557E-4</v>
      </c>
      <c r="E25" s="15"/>
      <c r="F25" s="12">
        <v>45657</v>
      </c>
      <c r="G25">
        <v>38</v>
      </c>
    </row>
    <row r="26" spans="1:7" x14ac:dyDescent="0.2">
      <c r="A26" t="s">
        <v>85</v>
      </c>
      <c r="B26" t="s">
        <v>300</v>
      </c>
      <c r="C26">
        <v>270914</v>
      </c>
      <c r="D26" s="19">
        <f>G26/C26</f>
        <v>1.3705456344079671E-2</v>
      </c>
      <c r="E26" s="15"/>
      <c r="F26" s="12">
        <v>45382</v>
      </c>
      <c r="G26" s="7">
        <v>3713</v>
      </c>
    </row>
    <row r="27" spans="1:7" x14ac:dyDescent="0.2">
      <c r="A27" t="s">
        <v>85</v>
      </c>
      <c r="B27" t="s">
        <v>301</v>
      </c>
      <c r="C27">
        <v>371979</v>
      </c>
      <c r="D27" s="19">
        <f>G27/C27</f>
        <v>1.3342151035407913E-2</v>
      </c>
      <c r="E27" s="15"/>
      <c r="F27" s="12">
        <v>45473</v>
      </c>
      <c r="G27" s="7">
        <v>4963</v>
      </c>
    </row>
    <row r="28" spans="1:7" x14ac:dyDescent="0.2">
      <c r="A28" t="s">
        <v>85</v>
      </c>
      <c r="B28" t="s">
        <v>302</v>
      </c>
      <c r="C28">
        <v>354321</v>
      </c>
      <c r="D28" s="19">
        <f>G28/C28</f>
        <v>1.5042856618715798E-2</v>
      </c>
      <c r="E28" s="15"/>
      <c r="F28" s="12">
        <v>45565</v>
      </c>
      <c r="G28" s="7">
        <v>5330</v>
      </c>
    </row>
    <row r="29" spans="1:7" x14ac:dyDescent="0.2">
      <c r="A29" t="s">
        <v>85</v>
      </c>
      <c r="B29" t="s">
        <v>303</v>
      </c>
      <c r="C29">
        <v>285617</v>
      </c>
      <c r="D29" s="19">
        <f>G29/C29</f>
        <v>1.2282182082999261E-2</v>
      </c>
      <c r="E29" s="15"/>
      <c r="F29" s="12">
        <v>45657</v>
      </c>
      <c r="G29" s="7">
        <v>3508</v>
      </c>
    </row>
    <row r="30" spans="1:7" x14ac:dyDescent="0.2">
      <c r="A30" t="s">
        <v>4</v>
      </c>
      <c r="B30" t="s">
        <v>300</v>
      </c>
      <c r="C30">
        <v>270914</v>
      </c>
      <c r="D30" s="19">
        <f>G30/C30</f>
        <v>2.5137128387606399E-3</v>
      </c>
      <c r="E30" s="15"/>
      <c r="F30" s="12">
        <v>45382</v>
      </c>
      <c r="G30">
        <v>681</v>
      </c>
    </row>
    <row r="31" spans="1:7" x14ac:dyDescent="0.2">
      <c r="A31" t="s">
        <v>4</v>
      </c>
      <c r="B31" t="s">
        <v>301</v>
      </c>
      <c r="C31">
        <v>371979</v>
      </c>
      <c r="D31" s="19">
        <f>G31/C31</f>
        <v>4.7287615698735682E-3</v>
      </c>
      <c r="E31" s="15"/>
      <c r="F31" s="12">
        <v>45473</v>
      </c>
      <c r="G31" s="7">
        <v>1759</v>
      </c>
    </row>
    <row r="32" spans="1:7" x14ac:dyDescent="0.2">
      <c r="A32" t="s">
        <v>4</v>
      </c>
      <c r="B32" t="s">
        <v>302</v>
      </c>
      <c r="C32">
        <v>354321</v>
      </c>
      <c r="D32" s="19">
        <f>G32/C32</f>
        <v>4.5918813731051786E-3</v>
      </c>
      <c r="E32" s="15"/>
      <c r="F32" s="12">
        <v>45565</v>
      </c>
      <c r="G32" s="7">
        <v>1627</v>
      </c>
    </row>
    <row r="33" spans="1:7" x14ac:dyDescent="0.2">
      <c r="A33" t="s">
        <v>4</v>
      </c>
      <c r="B33" t="s">
        <v>303</v>
      </c>
      <c r="C33">
        <v>285617</v>
      </c>
      <c r="D33" s="19">
        <f>G33/C33</f>
        <v>3.3086265873529938E-3</v>
      </c>
      <c r="E33" s="15"/>
      <c r="F33" s="12">
        <v>45657</v>
      </c>
      <c r="G33">
        <v>945</v>
      </c>
    </row>
    <row r="34" spans="1:7" x14ac:dyDescent="0.2">
      <c r="A34" t="s">
        <v>61</v>
      </c>
      <c r="B34" t="s">
        <v>300</v>
      </c>
      <c r="C34">
        <v>270914</v>
      </c>
      <c r="D34" s="19">
        <f>G34/C34</f>
        <v>4.2803251216253127E-2</v>
      </c>
      <c r="E34" s="15"/>
      <c r="F34" s="12">
        <v>45382</v>
      </c>
      <c r="G34" s="7">
        <v>11596</v>
      </c>
    </row>
    <row r="35" spans="1:7" x14ac:dyDescent="0.2">
      <c r="A35" t="s">
        <v>61</v>
      </c>
      <c r="B35" t="s">
        <v>301</v>
      </c>
      <c r="C35">
        <v>371979</v>
      </c>
      <c r="D35" s="19">
        <f>G35/C35</f>
        <v>5.6938698152315052E-2</v>
      </c>
      <c r="E35" s="15"/>
      <c r="F35" s="12">
        <v>45473</v>
      </c>
      <c r="G35" s="7">
        <v>21180</v>
      </c>
    </row>
    <row r="36" spans="1:7" x14ac:dyDescent="0.2">
      <c r="A36" t="s">
        <v>61</v>
      </c>
      <c r="B36" t="s">
        <v>302</v>
      </c>
      <c r="C36">
        <v>354321</v>
      </c>
      <c r="D36" s="19">
        <f>G36/C36</f>
        <v>6.9755955757632201E-2</v>
      </c>
      <c r="E36" s="15"/>
      <c r="F36" s="12">
        <v>45565</v>
      </c>
      <c r="G36" s="7">
        <v>24716</v>
      </c>
    </row>
    <row r="37" spans="1:7" x14ac:dyDescent="0.2">
      <c r="A37" t="s">
        <v>61</v>
      </c>
      <c r="B37" t="s">
        <v>303</v>
      </c>
      <c r="C37">
        <v>285617</v>
      </c>
      <c r="D37" s="19">
        <f>G37/C37</f>
        <v>7.8157112496805167E-2</v>
      </c>
      <c r="E37" s="15"/>
      <c r="F37" s="12">
        <v>45657</v>
      </c>
      <c r="G37" s="7">
        <v>22323</v>
      </c>
    </row>
    <row r="38" spans="1:7" x14ac:dyDescent="0.2">
      <c r="A38" t="s">
        <v>11</v>
      </c>
      <c r="B38" t="s">
        <v>300</v>
      </c>
      <c r="C38">
        <v>270914</v>
      </c>
      <c r="D38" s="19">
        <f>G38/C38</f>
        <v>1.8825162228603912E-4</v>
      </c>
      <c r="E38" s="15"/>
      <c r="F38" s="12">
        <v>45382</v>
      </c>
      <c r="G38">
        <v>51</v>
      </c>
    </row>
    <row r="39" spans="1:7" x14ac:dyDescent="0.2">
      <c r="A39" t="s">
        <v>11</v>
      </c>
      <c r="B39" t="s">
        <v>301</v>
      </c>
      <c r="C39">
        <v>371979</v>
      </c>
      <c r="D39" s="19">
        <f>G39/C39</f>
        <v>6.3175609375798101E-4</v>
      </c>
      <c r="E39" s="15"/>
      <c r="F39" s="12">
        <v>45473</v>
      </c>
      <c r="G39">
        <v>235</v>
      </c>
    </row>
    <row r="40" spans="1:7" x14ac:dyDescent="0.2">
      <c r="A40" t="s">
        <v>11</v>
      </c>
      <c r="B40" t="s">
        <v>302</v>
      </c>
      <c r="C40">
        <v>354321</v>
      </c>
      <c r="D40" s="19">
        <f>G40/C40</f>
        <v>2.2634842416904446E-3</v>
      </c>
      <c r="E40" s="15"/>
      <c r="F40" s="12">
        <v>45565</v>
      </c>
      <c r="G40">
        <v>802</v>
      </c>
    </row>
    <row r="41" spans="1:7" x14ac:dyDescent="0.2">
      <c r="A41" t="s">
        <v>11</v>
      </c>
      <c r="B41" t="s">
        <v>303</v>
      </c>
      <c r="C41">
        <v>285617</v>
      </c>
      <c r="D41" s="19">
        <f>G41/C41</f>
        <v>1.2779351369141192E-3</v>
      </c>
      <c r="E41" s="15"/>
      <c r="F41" s="12">
        <v>45657</v>
      </c>
      <c r="G41">
        <v>365</v>
      </c>
    </row>
    <row r="42" spans="1:7" x14ac:dyDescent="0.2">
      <c r="A42" t="s">
        <v>25</v>
      </c>
      <c r="B42" t="s">
        <v>300</v>
      </c>
      <c r="C42">
        <v>270914</v>
      </c>
      <c r="D42" s="19">
        <f>G42/C42</f>
        <v>0.12687051979595002</v>
      </c>
      <c r="E42" s="15"/>
      <c r="F42" s="12">
        <v>45382</v>
      </c>
      <c r="G42" s="7">
        <v>34371</v>
      </c>
    </row>
    <row r="43" spans="1:7" x14ac:dyDescent="0.2">
      <c r="A43" t="s">
        <v>25</v>
      </c>
      <c r="B43" t="s">
        <v>301</v>
      </c>
      <c r="C43">
        <v>371979</v>
      </c>
      <c r="D43" s="19">
        <f>G43/C43</f>
        <v>0.1279561480621218</v>
      </c>
      <c r="E43" s="15"/>
      <c r="F43" s="12">
        <v>45473</v>
      </c>
      <c r="G43" s="7">
        <v>47597</v>
      </c>
    </row>
    <row r="44" spans="1:7" x14ac:dyDescent="0.2">
      <c r="A44" t="s">
        <v>25</v>
      </c>
      <c r="B44" t="s">
        <v>302</v>
      </c>
      <c r="C44">
        <v>354321</v>
      </c>
      <c r="D44" s="19">
        <f>G44/C44</f>
        <v>0.20025344249988006</v>
      </c>
      <c r="E44" s="15"/>
      <c r="F44" s="12">
        <v>45565</v>
      </c>
      <c r="G44" s="7">
        <v>70954</v>
      </c>
    </row>
    <row r="45" spans="1:7" x14ac:dyDescent="0.2">
      <c r="A45" t="s">
        <v>25</v>
      </c>
      <c r="B45" t="s">
        <v>303</v>
      </c>
      <c r="C45">
        <v>285617</v>
      </c>
      <c r="D45" s="19">
        <f>G45/C45</f>
        <v>0.14667194179618159</v>
      </c>
      <c r="E45" s="15"/>
      <c r="F45" s="12">
        <v>45657</v>
      </c>
      <c r="G45" s="7">
        <v>41892</v>
      </c>
    </row>
    <row r="46" spans="1:7" x14ac:dyDescent="0.2">
      <c r="A46" t="s">
        <v>23</v>
      </c>
      <c r="B46" t="s">
        <v>300</v>
      </c>
      <c r="C46">
        <v>270914</v>
      </c>
      <c r="D46" s="19">
        <f>G46/C46</f>
        <v>2.6137445831518488E-2</v>
      </c>
      <c r="E46" s="15"/>
      <c r="F46" s="12">
        <v>45382</v>
      </c>
      <c r="G46" s="7">
        <v>7081</v>
      </c>
    </row>
    <row r="47" spans="1:7" x14ac:dyDescent="0.2">
      <c r="A47" t="s">
        <v>23</v>
      </c>
      <c r="B47" t="s">
        <v>301</v>
      </c>
      <c r="C47">
        <v>371979</v>
      </c>
      <c r="D47" s="19">
        <f>G47/C47</f>
        <v>3.7805897644759515E-2</v>
      </c>
      <c r="E47" s="15"/>
      <c r="F47" s="12">
        <v>45473</v>
      </c>
      <c r="G47" s="7">
        <v>14063</v>
      </c>
    </row>
    <row r="48" spans="1:7" x14ac:dyDescent="0.2">
      <c r="A48" t="s">
        <v>23</v>
      </c>
      <c r="B48" t="s">
        <v>302</v>
      </c>
      <c r="C48">
        <v>354321</v>
      </c>
      <c r="D48" s="19">
        <f>G48/C48</f>
        <v>3.3266444833921785E-2</v>
      </c>
      <c r="E48" s="15"/>
      <c r="F48" s="12">
        <v>45565</v>
      </c>
      <c r="G48" s="7">
        <v>11787</v>
      </c>
    </row>
    <row r="49" spans="1:7" x14ac:dyDescent="0.2">
      <c r="A49" t="s">
        <v>23</v>
      </c>
      <c r="B49" t="s">
        <v>303</v>
      </c>
      <c r="C49">
        <v>285617</v>
      </c>
      <c r="D49" s="19">
        <f>G49/C49</f>
        <v>4.8796115077183781E-2</v>
      </c>
      <c r="E49" s="15"/>
      <c r="F49" s="12">
        <v>45657</v>
      </c>
      <c r="G49" s="7">
        <v>13937</v>
      </c>
    </row>
    <row r="50" spans="1:7" x14ac:dyDescent="0.2">
      <c r="A50" t="s">
        <v>14</v>
      </c>
      <c r="B50" t="s">
        <v>300</v>
      </c>
      <c r="C50">
        <v>270914</v>
      </c>
      <c r="D50" s="19">
        <f>G50/C50</f>
        <v>1.2291723572794318E-2</v>
      </c>
      <c r="E50" s="15"/>
      <c r="F50" s="12">
        <v>45382</v>
      </c>
      <c r="G50" s="7">
        <v>3330</v>
      </c>
    </row>
    <row r="51" spans="1:7" x14ac:dyDescent="0.2">
      <c r="A51" t="s">
        <v>14</v>
      </c>
      <c r="B51" t="s">
        <v>301</v>
      </c>
      <c r="C51">
        <v>371979</v>
      </c>
      <c r="D51" s="19">
        <f>G51/C51</f>
        <v>2.3374975469045295E-2</v>
      </c>
      <c r="E51" s="15"/>
      <c r="F51" s="12">
        <v>45473</v>
      </c>
      <c r="G51" s="7">
        <v>8695</v>
      </c>
    </row>
    <row r="52" spans="1:7" x14ac:dyDescent="0.2">
      <c r="A52" t="s">
        <v>14</v>
      </c>
      <c r="B52" t="s">
        <v>302</v>
      </c>
      <c r="C52">
        <v>354321</v>
      </c>
      <c r="D52" s="19">
        <f>G52/C52</f>
        <v>3.376599185484349E-2</v>
      </c>
      <c r="E52" s="15"/>
      <c r="F52" s="12">
        <v>45565</v>
      </c>
      <c r="G52" s="7">
        <v>11964</v>
      </c>
    </row>
    <row r="53" spans="1:7" x14ac:dyDescent="0.2">
      <c r="A53" t="s">
        <v>14</v>
      </c>
      <c r="B53" t="s">
        <v>303</v>
      </c>
      <c r="C53">
        <v>285617</v>
      </c>
      <c r="D53" s="19">
        <f>G53/C53</f>
        <v>3.9987115612866178E-2</v>
      </c>
      <c r="E53" s="15"/>
      <c r="F53" s="12">
        <v>45657</v>
      </c>
      <c r="G53" s="7">
        <v>11421</v>
      </c>
    </row>
    <row r="54" spans="1:7" x14ac:dyDescent="0.2">
      <c r="A54" t="s">
        <v>86</v>
      </c>
      <c r="B54" t="s">
        <v>300</v>
      </c>
      <c r="C54">
        <v>270914</v>
      </c>
      <c r="D54" s="19">
        <f>G54/C54</f>
        <v>1.1335700628243649E-2</v>
      </c>
      <c r="E54" s="15"/>
      <c r="F54" s="12">
        <v>45382</v>
      </c>
      <c r="G54" s="7">
        <v>3071</v>
      </c>
    </row>
    <row r="55" spans="1:7" x14ac:dyDescent="0.2">
      <c r="A55" t="s">
        <v>86</v>
      </c>
      <c r="B55" t="s">
        <v>301</v>
      </c>
      <c r="C55">
        <v>371979</v>
      </c>
      <c r="D55" s="19">
        <f>G55/C55</f>
        <v>8.8929751410697921E-3</v>
      </c>
      <c r="E55" s="15"/>
      <c r="F55" s="12">
        <v>45473</v>
      </c>
      <c r="G55" s="7">
        <v>3308</v>
      </c>
    </row>
    <row r="56" spans="1:7" x14ac:dyDescent="0.2">
      <c r="A56" t="s">
        <v>86</v>
      </c>
      <c r="B56" t="s">
        <v>302</v>
      </c>
      <c r="C56">
        <v>354321</v>
      </c>
      <c r="D56" s="19">
        <f>G56/C56</f>
        <v>9.5563062872367141E-3</v>
      </c>
      <c r="E56" s="15"/>
      <c r="F56" s="12">
        <v>45565</v>
      </c>
      <c r="G56" s="7">
        <v>3386</v>
      </c>
    </row>
    <row r="57" spans="1:7" x14ac:dyDescent="0.2">
      <c r="A57" t="s">
        <v>86</v>
      </c>
      <c r="B57" t="s">
        <v>303</v>
      </c>
      <c r="C57">
        <v>285617</v>
      </c>
      <c r="D57" s="19">
        <f>G57/C57</f>
        <v>8.1017586488199237E-3</v>
      </c>
      <c r="E57" s="15"/>
      <c r="F57" s="12">
        <v>45657</v>
      </c>
      <c r="G57" s="7">
        <v>2314</v>
      </c>
    </row>
    <row r="58" spans="1:7" x14ac:dyDescent="0.2">
      <c r="A58" t="s">
        <v>57</v>
      </c>
      <c r="B58" t="s">
        <v>300</v>
      </c>
      <c r="C58">
        <v>270914</v>
      </c>
      <c r="D58" s="19">
        <f>G58/C58</f>
        <v>0.13065031707479127</v>
      </c>
      <c r="E58" s="15"/>
      <c r="F58" s="12">
        <v>45382</v>
      </c>
      <c r="G58" s="7">
        <v>35395</v>
      </c>
    </row>
    <row r="59" spans="1:7" x14ac:dyDescent="0.2">
      <c r="A59" t="s">
        <v>57</v>
      </c>
      <c r="B59" t="s">
        <v>301</v>
      </c>
      <c r="C59">
        <v>371979</v>
      </c>
      <c r="D59" s="19">
        <f>G59/C59</f>
        <v>0.12975194836267639</v>
      </c>
      <c r="E59" s="15"/>
      <c r="F59" s="12">
        <v>45473</v>
      </c>
      <c r="G59" s="7">
        <v>48265</v>
      </c>
    </row>
    <row r="60" spans="1:7" x14ac:dyDescent="0.2">
      <c r="A60" t="s">
        <v>57</v>
      </c>
      <c r="B60" t="s">
        <v>302</v>
      </c>
      <c r="C60">
        <v>354321</v>
      </c>
      <c r="D60" s="19">
        <f>G60/C60</f>
        <v>0.18078239788214642</v>
      </c>
      <c r="E60" s="15"/>
      <c r="F60" s="12">
        <v>45565</v>
      </c>
      <c r="G60" s="7">
        <v>64055</v>
      </c>
    </row>
    <row r="61" spans="1:7" x14ac:dyDescent="0.2">
      <c r="A61" t="s">
        <v>57</v>
      </c>
      <c r="B61" t="s">
        <v>303</v>
      </c>
      <c r="C61">
        <v>285617</v>
      </c>
      <c r="D61" s="19">
        <f>G61/C61</f>
        <v>0.11699233589037067</v>
      </c>
      <c r="E61" s="15"/>
      <c r="F61" s="12">
        <v>45657</v>
      </c>
      <c r="G61" s="7">
        <v>33415</v>
      </c>
    </row>
    <row r="62" spans="1:7" x14ac:dyDescent="0.2">
      <c r="A62" t="s">
        <v>5</v>
      </c>
      <c r="B62" t="s">
        <v>300</v>
      </c>
      <c r="C62">
        <v>270914</v>
      </c>
      <c r="D62" s="19">
        <f>G62/C62</f>
        <v>6.4991104188044921E-2</v>
      </c>
      <c r="E62" s="15"/>
      <c r="F62" s="12">
        <v>45382</v>
      </c>
      <c r="G62" s="7">
        <v>17607</v>
      </c>
    </row>
    <row r="63" spans="1:7" x14ac:dyDescent="0.2">
      <c r="A63" t="s">
        <v>5</v>
      </c>
      <c r="B63" t="s">
        <v>301</v>
      </c>
      <c r="C63">
        <v>371979</v>
      </c>
      <c r="D63" s="19">
        <f>G63/C63</f>
        <v>5.0091537425499828E-2</v>
      </c>
      <c r="E63" s="15"/>
      <c r="F63" s="12">
        <v>45473</v>
      </c>
      <c r="G63" s="7">
        <v>18633</v>
      </c>
    </row>
    <row r="64" spans="1:7" x14ac:dyDescent="0.2">
      <c r="A64" t="s">
        <v>5</v>
      </c>
      <c r="B64" t="s">
        <v>302</v>
      </c>
      <c r="C64">
        <v>354321</v>
      </c>
      <c r="D64" s="19">
        <f>G64/C64</f>
        <v>4.9020520940051535E-2</v>
      </c>
      <c r="E64" s="15"/>
      <c r="F64" s="12">
        <v>45565</v>
      </c>
      <c r="G64" s="7">
        <v>17369</v>
      </c>
    </row>
    <row r="65" spans="1:7" x14ac:dyDescent="0.2">
      <c r="A65" t="s">
        <v>5</v>
      </c>
      <c r="B65" t="s">
        <v>303</v>
      </c>
      <c r="C65">
        <v>285617</v>
      </c>
      <c r="D65" s="19">
        <f>G65/C65</f>
        <v>4.9415826088783234E-2</v>
      </c>
      <c r="E65" s="15"/>
      <c r="F65" s="12">
        <v>45657</v>
      </c>
      <c r="G65" s="7">
        <v>14114</v>
      </c>
    </row>
    <row r="66" spans="1:7" x14ac:dyDescent="0.2">
      <c r="A66" t="s">
        <v>17</v>
      </c>
      <c r="B66" t="s">
        <v>300</v>
      </c>
      <c r="C66">
        <v>270914</v>
      </c>
      <c r="D66" s="19">
        <f>G66/C66</f>
        <v>1.5252072613449286E-2</v>
      </c>
      <c r="E66" s="15"/>
      <c r="F66" s="12">
        <v>45382</v>
      </c>
      <c r="G66" s="7">
        <v>4132</v>
      </c>
    </row>
    <row r="67" spans="1:7" x14ac:dyDescent="0.2">
      <c r="A67" t="s">
        <v>17</v>
      </c>
      <c r="B67" t="s">
        <v>301</v>
      </c>
      <c r="C67">
        <v>371979</v>
      </c>
      <c r="D67" s="19">
        <f>G67/C67</f>
        <v>1.2347471228214496E-2</v>
      </c>
      <c r="E67" s="15"/>
      <c r="F67" s="12">
        <v>45473</v>
      </c>
      <c r="G67" s="7">
        <v>4593</v>
      </c>
    </row>
    <row r="68" spans="1:7" x14ac:dyDescent="0.2">
      <c r="A68" t="s">
        <v>17</v>
      </c>
      <c r="B68" t="s">
        <v>302</v>
      </c>
      <c r="C68">
        <v>354321</v>
      </c>
      <c r="D68" s="19">
        <f>G68/C68</f>
        <v>1.2468919426170054E-2</v>
      </c>
      <c r="E68" s="15"/>
      <c r="F68" s="12">
        <v>45565</v>
      </c>
      <c r="G68" s="7">
        <v>4418</v>
      </c>
    </row>
    <row r="69" spans="1:7" x14ac:dyDescent="0.2">
      <c r="A69" t="s">
        <v>17</v>
      </c>
      <c r="B69" t="s">
        <v>303</v>
      </c>
      <c r="C69">
        <v>285617</v>
      </c>
      <c r="D69" s="19">
        <f>G69/C69</f>
        <v>2.3142880150691311E-2</v>
      </c>
      <c r="E69" s="15"/>
      <c r="F69" s="12">
        <v>45657</v>
      </c>
      <c r="G69" s="7">
        <v>6610</v>
      </c>
    </row>
    <row r="70" spans="1:7" x14ac:dyDescent="0.2">
      <c r="A70" t="s">
        <v>37</v>
      </c>
      <c r="B70" t="s">
        <v>300</v>
      </c>
      <c r="C70">
        <v>270914</v>
      </c>
      <c r="D70" s="19">
        <f>G70/C70</f>
        <v>8.1944823818628793E-3</v>
      </c>
      <c r="E70" s="15"/>
      <c r="F70" s="12">
        <v>45382</v>
      </c>
      <c r="G70" s="7">
        <v>2220</v>
      </c>
    </row>
    <row r="71" spans="1:7" x14ac:dyDescent="0.2">
      <c r="A71" t="s">
        <v>37</v>
      </c>
      <c r="B71" t="s">
        <v>301</v>
      </c>
      <c r="C71">
        <v>371979</v>
      </c>
      <c r="D71" s="19">
        <f>G71/C71</f>
        <v>1.1312466563972697E-2</v>
      </c>
      <c r="E71" s="15"/>
      <c r="F71" s="12">
        <v>45473</v>
      </c>
      <c r="G71" s="7">
        <v>4208</v>
      </c>
    </row>
    <row r="72" spans="1:7" x14ac:dyDescent="0.2">
      <c r="A72" t="s">
        <v>37</v>
      </c>
      <c r="B72" t="s">
        <v>302</v>
      </c>
      <c r="C72">
        <v>354321</v>
      </c>
      <c r="D72" s="19">
        <f>G72/C72</f>
        <v>1.2937421152006232E-2</v>
      </c>
      <c r="E72" s="15"/>
      <c r="F72" s="12">
        <v>45565</v>
      </c>
      <c r="G72" s="7">
        <v>4584</v>
      </c>
    </row>
    <row r="73" spans="1:7" x14ac:dyDescent="0.2">
      <c r="A73" t="s">
        <v>37</v>
      </c>
      <c r="B73" t="s">
        <v>303</v>
      </c>
      <c r="C73">
        <v>285617</v>
      </c>
      <c r="D73" s="19">
        <f>G73/C73</f>
        <v>1.1771008028233613E-2</v>
      </c>
      <c r="E73" s="15"/>
      <c r="F73" s="12">
        <v>45657</v>
      </c>
      <c r="G73" s="7">
        <v>3362</v>
      </c>
    </row>
    <row r="74" spans="1:7" x14ac:dyDescent="0.2">
      <c r="A74" t="s">
        <v>87</v>
      </c>
      <c r="B74" t="s">
        <v>300</v>
      </c>
      <c r="C74">
        <v>270914</v>
      </c>
      <c r="D74" s="19">
        <f>G74/C74</f>
        <v>4.9524941494348759E-2</v>
      </c>
      <c r="E74" s="15"/>
      <c r="F74" s="12">
        <v>45382</v>
      </c>
      <c r="G74" s="7">
        <v>13417</v>
      </c>
    </row>
    <row r="75" spans="1:7" x14ac:dyDescent="0.2">
      <c r="A75" t="s">
        <v>87</v>
      </c>
      <c r="B75" t="s">
        <v>301</v>
      </c>
      <c r="C75">
        <v>371979</v>
      </c>
      <c r="D75" s="19">
        <f>G75/C75</f>
        <v>5.4624051357737936E-2</v>
      </c>
      <c r="E75" s="15"/>
      <c r="F75" s="12">
        <v>45473</v>
      </c>
      <c r="G75" s="7">
        <v>20319</v>
      </c>
    </row>
    <row r="76" spans="1:7" x14ac:dyDescent="0.2">
      <c r="A76" t="s">
        <v>87</v>
      </c>
      <c r="B76" t="s">
        <v>302</v>
      </c>
      <c r="C76">
        <v>354321</v>
      </c>
      <c r="D76" s="19">
        <f>G76/C76</f>
        <v>4.1112437591901127E-2</v>
      </c>
      <c r="E76" s="15"/>
      <c r="F76" s="12">
        <v>45565</v>
      </c>
      <c r="G76" s="7">
        <v>14567</v>
      </c>
    </row>
    <row r="77" spans="1:7" x14ac:dyDescent="0.2">
      <c r="A77" t="s">
        <v>87</v>
      </c>
      <c r="B77" t="s">
        <v>303</v>
      </c>
      <c r="C77">
        <v>285617</v>
      </c>
      <c r="D77" s="19">
        <f>G77/C77</f>
        <v>4.9370310590756153E-2</v>
      </c>
      <c r="E77" s="15"/>
      <c r="F77" s="12">
        <v>45657</v>
      </c>
      <c r="G77" s="7">
        <v>14101</v>
      </c>
    </row>
    <row r="78" spans="1:7" x14ac:dyDescent="0.2">
      <c r="A78" t="s">
        <v>88</v>
      </c>
      <c r="B78" t="s">
        <v>300</v>
      </c>
      <c r="C78">
        <v>270914</v>
      </c>
      <c r="D78" s="19">
        <f>G78/C78</f>
        <v>5.2488981743283843E-3</v>
      </c>
      <c r="E78" s="15"/>
      <c r="F78" s="12">
        <v>45382</v>
      </c>
      <c r="G78" s="7">
        <v>1422</v>
      </c>
    </row>
    <row r="79" spans="1:7" x14ac:dyDescent="0.2">
      <c r="A79" t="s">
        <v>88</v>
      </c>
      <c r="B79" t="s">
        <v>301</v>
      </c>
      <c r="C79">
        <v>371979</v>
      </c>
      <c r="D79" s="19">
        <f>G79/C79</f>
        <v>8.1026079429215095E-3</v>
      </c>
      <c r="E79" s="15"/>
      <c r="F79" s="12">
        <v>45473</v>
      </c>
      <c r="G79" s="7">
        <v>3014</v>
      </c>
    </row>
    <row r="80" spans="1:7" x14ac:dyDescent="0.2">
      <c r="A80" t="s">
        <v>88</v>
      </c>
      <c r="B80" t="s">
        <v>302</v>
      </c>
      <c r="C80">
        <v>354321</v>
      </c>
      <c r="D80" s="19">
        <f>G80/C80</f>
        <v>1.2886619760048092E-2</v>
      </c>
      <c r="E80" s="15"/>
      <c r="F80" s="12">
        <v>45565</v>
      </c>
      <c r="G80" s="7">
        <v>4566</v>
      </c>
    </row>
    <row r="81" spans="1:7" x14ac:dyDescent="0.2">
      <c r="A81" t="s">
        <v>88</v>
      </c>
      <c r="B81" t="s">
        <v>303</v>
      </c>
      <c r="C81">
        <v>285617</v>
      </c>
      <c r="D81" s="19">
        <f>G81/C81</f>
        <v>1.3595129141472671E-2</v>
      </c>
      <c r="E81" s="15"/>
      <c r="F81" s="12">
        <v>45657</v>
      </c>
      <c r="G81" s="7">
        <v>3883</v>
      </c>
    </row>
    <row r="82" spans="1:7" x14ac:dyDescent="0.2">
      <c r="A82" t="s">
        <v>89</v>
      </c>
      <c r="B82" t="s">
        <v>300</v>
      </c>
      <c r="C82">
        <v>270914</v>
      </c>
      <c r="D82" s="19">
        <f>G82/C82</f>
        <v>3.715201133939184E-2</v>
      </c>
      <c r="E82" s="15"/>
      <c r="F82" s="12">
        <v>45382</v>
      </c>
      <c r="G82" s="7">
        <v>10065</v>
      </c>
    </row>
    <row r="83" spans="1:7" x14ac:dyDescent="0.2">
      <c r="A83" t="s">
        <v>89</v>
      </c>
      <c r="B83" t="s">
        <v>301</v>
      </c>
      <c r="C83">
        <v>371979</v>
      </c>
      <c r="D83" s="19">
        <f>G83/C83</f>
        <v>2.1982423738974511E-2</v>
      </c>
      <c r="E83" s="15"/>
      <c r="F83" s="12">
        <v>45473</v>
      </c>
      <c r="G83" s="7">
        <v>8177</v>
      </c>
    </row>
    <row r="84" spans="1:7" x14ac:dyDescent="0.2">
      <c r="A84" t="s">
        <v>89</v>
      </c>
      <c r="B84" t="s">
        <v>302</v>
      </c>
      <c r="C84">
        <v>354321</v>
      </c>
      <c r="D84" s="19">
        <f>G84/C84</f>
        <v>1.0744494399146537E-2</v>
      </c>
      <c r="E84" s="15"/>
      <c r="F84" s="12">
        <v>45565</v>
      </c>
      <c r="G84" s="7">
        <v>3807</v>
      </c>
    </row>
    <row r="85" spans="1:7" x14ac:dyDescent="0.2">
      <c r="A85" t="s">
        <v>89</v>
      </c>
      <c r="B85" t="s">
        <v>303</v>
      </c>
      <c r="C85">
        <v>285617</v>
      </c>
      <c r="D85" s="19">
        <f>G85/C85</f>
        <v>2.06745396807613E-2</v>
      </c>
      <c r="E85" s="15"/>
      <c r="F85" s="12">
        <v>45657</v>
      </c>
      <c r="G85" s="7">
        <v>5905</v>
      </c>
    </row>
    <row r="86" spans="1:7" x14ac:dyDescent="0.2">
      <c r="A86" t="s">
        <v>72</v>
      </c>
      <c r="B86" t="s">
        <v>300</v>
      </c>
      <c r="C86">
        <v>270914</v>
      </c>
      <c r="D86" s="19">
        <f>G86/C86</f>
        <v>1.5108115490524668E-2</v>
      </c>
      <c r="E86" s="15"/>
      <c r="F86" s="12">
        <v>45382</v>
      </c>
      <c r="G86" s="7">
        <v>4093</v>
      </c>
    </row>
    <row r="87" spans="1:7" x14ac:dyDescent="0.2">
      <c r="A87" t="s">
        <v>72</v>
      </c>
      <c r="B87" t="s">
        <v>301</v>
      </c>
      <c r="C87">
        <v>371979</v>
      </c>
      <c r="D87" s="19">
        <f>G87/C87</f>
        <v>9.9091615386890115E-3</v>
      </c>
      <c r="E87" s="15"/>
      <c r="F87" s="12">
        <v>45473</v>
      </c>
      <c r="G87" s="7">
        <v>3686</v>
      </c>
    </row>
    <row r="88" spans="1:7" x14ac:dyDescent="0.2">
      <c r="A88" t="s">
        <v>72</v>
      </c>
      <c r="B88" t="s">
        <v>302</v>
      </c>
      <c r="C88">
        <v>354321</v>
      </c>
      <c r="D88" s="19">
        <f>G88/C88</f>
        <v>1.4359860126834142E-2</v>
      </c>
      <c r="E88" s="15"/>
      <c r="F88" s="12">
        <v>45565</v>
      </c>
      <c r="G88" s="7">
        <v>5088</v>
      </c>
    </row>
    <row r="89" spans="1:7" x14ac:dyDescent="0.2">
      <c r="A89" t="s">
        <v>72</v>
      </c>
      <c r="B89" t="s">
        <v>303</v>
      </c>
      <c r="C89">
        <v>285617</v>
      </c>
      <c r="D89" s="19">
        <f>G89/C89</f>
        <v>2.3773094738758549E-2</v>
      </c>
      <c r="E89" s="15"/>
      <c r="F89" s="12">
        <v>45657</v>
      </c>
      <c r="G89" s="7">
        <v>6790</v>
      </c>
    </row>
    <row r="90" spans="1:7" x14ac:dyDescent="0.2">
      <c r="A90" t="s">
        <v>90</v>
      </c>
      <c r="B90" t="s">
        <v>300</v>
      </c>
      <c r="C90">
        <v>270914</v>
      </c>
      <c r="D90" s="19">
        <f>G90/C90</f>
        <v>2.959979919826956E-2</v>
      </c>
      <c r="E90" s="15"/>
      <c r="F90" s="12">
        <v>45382</v>
      </c>
      <c r="G90" s="7">
        <v>8019</v>
      </c>
    </row>
    <row r="91" spans="1:7" x14ac:dyDescent="0.2">
      <c r="A91" t="s">
        <v>90</v>
      </c>
      <c r="B91" t="s">
        <v>301</v>
      </c>
      <c r="C91">
        <v>371979</v>
      </c>
      <c r="D91" s="19">
        <f>G91/C91</f>
        <v>3.3617489159334261E-2</v>
      </c>
      <c r="E91" s="15"/>
      <c r="F91" s="12">
        <v>45473</v>
      </c>
      <c r="G91" s="7">
        <v>12505</v>
      </c>
    </row>
    <row r="92" spans="1:7" x14ac:dyDescent="0.2">
      <c r="A92" t="s">
        <v>90</v>
      </c>
      <c r="B92" t="s">
        <v>302</v>
      </c>
      <c r="C92">
        <v>354321</v>
      </c>
      <c r="D92" s="19">
        <f>G92/C92</f>
        <v>3.1056584283742708E-2</v>
      </c>
      <c r="E92" s="15"/>
      <c r="F92" s="12">
        <v>45565</v>
      </c>
      <c r="G92" s="7">
        <v>11004</v>
      </c>
    </row>
    <row r="93" spans="1:7" x14ac:dyDescent="0.2">
      <c r="A93" t="s">
        <v>90</v>
      </c>
      <c r="B93" t="s">
        <v>303</v>
      </c>
      <c r="C93">
        <v>285617</v>
      </c>
      <c r="D93" s="19">
        <f>G93/C93</f>
        <v>3.0621426595755855E-2</v>
      </c>
      <c r="E93" s="15"/>
      <c r="F93" s="12">
        <v>45657</v>
      </c>
      <c r="G93" s="7">
        <v>8746</v>
      </c>
    </row>
    <row r="94" spans="1:7" x14ac:dyDescent="0.2">
      <c r="A94" t="s">
        <v>91</v>
      </c>
      <c r="B94" t="s">
        <v>300</v>
      </c>
      <c r="C94">
        <v>270914</v>
      </c>
      <c r="D94" s="19">
        <f>G94/C94</f>
        <v>0.13421971548166578</v>
      </c>
      <c r="E94" s="15"/>
      <c r="F94" s="12">
        <v>45382</v>
      </c>
      <c r="G94" s="7">
        <v>36362</v>
      </c>
    </row>
    <row r="95" spans="1:7" x14ac:dyDescent="0.2">
      <c r="A95" t="s">
        <v>91</v>
      </c>
      <c r="B95" t="s">
        <v>301</v>
      </c>
      <c r="C95">
        <v>371979</v>
      </c>
      <c r="D95" s="19">
        <f>G95/C95</f>
        <v>9.7217853696041981E-2</v>
      </c>
      <c r="E95" s="15"/>
      <c r="F95" s="12">
        <v>45473</v>
      </c>
      <c r="G95" s="7">
        <v>36163</v>
      </c>
    </row>
    <row r="96" spans="1:7" x14ac:dyDescent="0.2">
      <c r="A96" t="s">
        <v>91</v>
      </c>
      <c r="B96" t="s">
        <v>302</v>
      </c>
      <c r="C96">
        <v>354321</v>
      </c>
      <c r="D96" s="19">
        <f>G96/C96</f>
        <v>9.0793376627408481E-2</v>
      </c>
      <c r="E96" s="15"/>
      <c r="F96" s="12">
        <v>45565</v>
      </c>
      <c r="G96" s="7">
        <v>32170</v>
      </c>
    </row>
    <row r="97" spans="1:7" x14ac:dyDescent="0.2">
      <c r="A97" t="s">
        <v>91</v>
      </c>
      <c r="B97" t="s">
        <v>303</v>
      </c>
      <c r="C97">
        <v>285617</v>
      </c>
      <c r="D97" s="19">
        <f>G97/C97</f>
        <v>8.0688474425541903E-2</v>
      </c>
      <c r="E97" s="15"/>
      <c r="F97" s="12">
        <v>45657</v>
      </c>
      <c r="G97" s="7">
        <v>23046</v>
      </c>
    </row>
    <row r="98" spans="1:7" x14ac:dyDescent="0.2">
      <c r="A98" t="s">
        <v>60</v>
      </c>
      <c r="B98" t="s">
        <v>300</v>
      </c>
      <c r="C98">
        <v>270914</v>
      </c>
      <c r="D98" s="19">
        <f>G98/C98</f>
        <v>3.4235956798098287E-2</v>
      </c>
      <c r="E98" s="15"/>
      <c r="F98" s="12">
        <v>45382</v>
      </c>
      <c r="G98" s="7">
        <v>9275</v>
      </c>
    </row>
    <row r="99" spans="1:7" x14ac:dyDescent="0.2">
      <c r="A99" t="s">
        <v>60</v>
      </c>
      <c r="B99" t="s">
        <v>301</v>
      </c>
      <c r="C99">
        <v>371979</v>
      </c>
      <c r="D99" s="19">
        <f>G99/C99</f>
        <v>4.962108075993537E-2</v>
      </c>
      <c r="E99" s="15"/>
      <c r="F99" s="12">
        <v>45473</v>
      </c>
      <c r="G99" s="7">
        <v>18458</v>
      </c>
    </row>
    <row r="100" spans="1:7" x14ac:dyDescent="0.2">
      <c r="A100" t="s">
        <v>60</v>
      </c>
      <c r="B100" t="s">
        <v>302</v>
      </c>
      <c r="C100">
        <v>354321</v>
      </c>
      <c r="D100" s="19">
        <f>G100/C100</f>
        <v>3.9952472475523609E-2</v>
      </c>
      <c r="E100" s="15"/>
      <c r="F100" s="12">
        <v>45565</v>
      </c>
      <c r="G100" s="7">
        <v>14156</v>
      </c>
    </row>
    <row r="101" spans="1:7" x14ac:dyDescent="0.2">
      <c r="A101" t="s">
        <v>60</v>
      </c>
      <c r="B101" t="s">
        <v>303</v>
      </c>
      <c r="C101">
        <v>285617</v>
      </c>
      <c r="D101" s="19">
        <f>G101/C101</f>
        <v>2.8475195804171322E-2</v>
      </c>
      <c r="E101" s="15"/>
      <c r="F101" s="12">
        <v>45657</v>
      </c>
      <c r="G101" s="7">
        <v>8133</v>
      </c>
    </row>
    <row r="102" spans="1:7" x14ac:dyDescent="0.2">
      <c r="A102" t="s">
        <v>16</v>
      </c>
      <c r="B102" t="s">
        <v>300</v>
      </c>
      <c r="C102">
        <v>270914</v>
      </c>
      <c r="D102" s="19">
        <f>G102/C102</f>
        <v>6.1739149693260595E-2</v>
      </c>
      <c r="E102" s="15"/>
      <c r="F102" s="12">
        <v>45382</v>
      </c>
      <c r="G102" s="7">
        <v>16726</v>
      </c>
    </row>
    <row r="103" spans="1:7" x14ac:dyDescent="0.2">
      <c r="A103" t="s">
        <v>16</v>
      </c>
      <c r="B103" t="s">
        <v>301</v>
      </c>
      <c r="C103">
        <v>371979</v>
      </c>
      <c r="D103" s="19">
        <f>G103/C103</f>
        <v>6.0495350543982321E-2</v>
      </c>
      <c r="E103" s="15"/>
      <c r="F103" s="12">
        <v>45473</v>
      </c>
      <c r="G103" s="7">
        <v>22503</v>
      </c>
    </row>
    <row r="104" spans="1:7" x14ac:dyDescent="0.2">
      <c r="A104" t="s">
        <v>16</v>
      </c>
      <c r="B104" t="s">
        <v>302</v>
      </c>
      <c r="C104">
        <v>354321</v>
      </c>
      <c r="D104" s="19">
        <f>G104/C104</f>
        <v>6.9374945317946163E-2</v>
      </c>
      <c r="E104" s="15"/>
      <c r="F104" s="12">
        <v>45565</v>
      </c>
      <c r="G104" s="7">
        <v>24581</v>
      </c>
    </row>
    <row r="105" spans="1:7" x14ac:dyDescent="0.2">
      <c r="A105" t="s">
        <v>16</v>
      </c>
      <c r="B105" t="s">
        <v>303</v>
      </c>
      <c r="C105">
        <v>285617</v>
      </c>
      <c r="D105" s="19">
        <f>G105/C105</f>
        <v>7.2257603714064644E-2</v>
      </c>
      <c r="E105" s="15"/>
      <c r="F105" s="12">
        <v>45657</v>
      </c>
      <c r="G105" s="7">
        <v>20638</v>
      </c>
    </row>
    <row r="106" spans="1:7" x14ac:dyDescent="0.2">
      <c r="A106" t="s">
        <v>18</v>
      </c>
      <c r="B106" t="s">
        <v>300</v>
      </c>
      <c r="C106">
        <v>270914</v>
      </c>
      <c r="D106" s="19">
        <f>G106/C106</f>
        <v>1.2908155355574094E-2</v>
      </c>
      <c r="E106" s="15"/>
      <c r="F106" s="12">
        <v>45382</v>
      </c>
      <c r="G106" s="7">
        <v>3497</v>
      </c>
    </row>
    <row r="107" spans="1:7" x14ac:dyDescent="0.2">
      <c r="A107" t="s">
        <v>18</v>
      </c>
      <c r="B107" t="s">
        <v>301</v>
      </c>
      <c r="C107">
        <v>371979</v>
      </c>
      <c r="D107" s="19">
        <f>G107/C107</f>
        <v>1.6025098191026911E-2</v>
      </c>
      <c r="E107" s="15"/>
      <c r="F107" s="12">
        <v>45473</v>
      </c>
      <c r="G107" s="7">
        <v>5961</v>
      </c>
    </row>
    <row r="108" spans="1:7" x14ac:dyDescent="0.2">
      <c r="A108" t="s">
        <v>18</v>
      </c>
      <c r="B108" t="s">
        <v>302</v>
      </c>
      <c r="C108">
        <v>354321</v>
      </c>
      <c r="D108" s="19">
        <f>G108/C108</f>
        <v>5.8788499693780503E-3</v>
      </c>
      <c r="E108" s="15"/>
      <c r="F108" s="12">
        <v>45565</v>
      </c>
      <c r="G108" s="7">
        <v>2083</v>
      </c>
    </row>
    <row r="109" spans="1:7" x14ac:dyDescent="0.2">
      <c r="A109" t="s">
        <v>18</v>
      </c>
      <c r="B109" t="s">
        <v>303</v>
      </c>
      <c r="C109">
        <v>285617</v>
      </c>
      <c r="D109" s="19">
        <f>G109/C109</f>
        <v>1.2877384749507207E-2</v>
      </c>
      <c r="E109" s="15"/>
      <c r="F109" s="12">
        <v>45657</v>
      </c>
      <c r="G109" s="7">
        <v>3678</v>
      </c>
    </row>
    <row r="110" spans="1:7" x14ac:dyDescent="0.2">
      <c r="A110" t="s">
        <v>9</v>
      </c>
      <c r="B110" t="s">
        <v>300</v>
      </c>
      <c r="C110">
        <v>270914</v>
      </c>
      <c r="D110" s="19">
        <f>G110/C110</f>
        <v>1.720103058535181E-3</v>
      </c>
      <c r="E110" s="15"/>
      <c r="F110" s="12">
        <v>45382</v>
      </c>
      <c r="G110">
        <v>466</v>
      </c>
    </row>
    <row r="111" spans="1:7" x14ac:dyDescent="0.2">
      <c r="A111" t="s">
        <v>9</v>
      </c>
      <c r="B111" t="s">
        <v>301</v>
      </c>
      <c r="C111">
        <v>371979</v>
      </c>
      <c r="D111" s="19">
        <f>G111/C111</f>
        <v>3.3577164302285882E-3</v>
      </c>
      <c r="E111" s="15"/>
      <c r="F111" s="12">
        <v>45473</v>
      </c>
      <c r="G111" s="7">
        <v>1249</v>
      </c>
    </row>
    <row r="112" spans="1:7" x14ac:dyDescent="0.2">
      <c r="A112" t="s">
        <v>9</v>
      </c>
      <c r="B112" t="s">
        <v>302</v>
      </c>
      <c r="C112">
        <v>354321</v>
      </c>
      <c r="D112" s="19">
        <f>G112/C112</f>
        <v>1.3405922877842409E-3</v>
      </c>
      <c r="E112" s="15"/>
      <c r="F112" s="12">
        <v>45565</v>
      </c>
      <c r="G112">
        <v>475</v>
      </c>
    </row>
    <row r="113" spans="1:7" x14ac:dyDescent="0.2">
      <c r="A113" t="s">
        <v>9</v>
      </c>
      <c r="B113" t="s">
        <v>303</v>
      </c>
      <c r="C113">
        <v>285617</v>
      </c>
      <c r="D113" s="19">
        <f>G113/C113</f>
        <v>2.1777415209878965E-3</v>
      </c>
      <c r="E113" s="15"/>
      <c r="F113" s="12">
        <v>45657</v>
      </c>
      <c r="G113">
        <v>622</v>
      </c>
    </row>
    <row r="114" spans="1:7" x14ac:dyDescent="0.2">
      <c r="A114" t="s">
        <v>53</v>
      </c>
      <c r="B114" t="s">
        <v>300</v>
      </c>
      <c r="C114">
        <v>270914</v>
      </c>
      <c r="D114" s="19">
        <f>G114/C114</f>
        <v>3.1006149552994678E-2</v>
      </c>
      <c r="E114" s="15"/>
      <c r="F114" s="12">
        <v>45382</v>
      </c>
      <c r="G114" s="7">
        <v>8400</v>
      </c>
    </row>
    <row r="115" spans="1:7" x14ac:dyDescent="0.2">
      <c r="A115" t="s">
        <v>53</v>
      </c>
      <c r="B115" t="s">
        <v>301</v>
      </c>
      <c r="C115">
        <v>371979</v>
      </c>
      <c r="D115" s="19">
        <f>G115/C115</f>
        <v>3.4251933576895467E-2</v>
      </c>
      <c r="E115" s="15"/>
      <c r="F115" s="12">
        <v>45473</v>
      </c>
      <c r="G115" s="7">
        <v>12741</v>
      </c>
    </row>
    <row r="116" spans="1:7" x14ac:dyDescent="0.2">
      <c r="A116" t="s">
        <v>53</v>
      </c>
      <c r="B116" t="s">
        <v>302</v>
      </c>
      <c r="C116">
        <v>354321</v>
      </c>
      <c r="D116" s="19">
        <f>G116/C116</f>
        <v>3.0689685341822811E-2</v>
      </c>
      <c r="E116" s="15"/>
      <c r="F116" s="12">
        <v>45565</v>
      </c>
      <c r="G116" s="7">
        <v>10874</v>
      </c>
    </row>
    <row r="117" spans="1:7" x14ac:dyDescent="0.2">
      <c r="A117" t="s">
        <v>53</v>
      </c>
      <c r="B117" t="s">
        <v>303</v>
      </c>
      <c r="C117">
        <v>285617</v>
      </c>
      <c r="D117" s="19">
        <f>G117/C117</f>
        <v>4.2423945353392833E-2</v>
      </c>
      <c r="E117" s="15"/>
      <c r="F117" s="12">
        <v>45657</v>
      </c>
      <c r="G117" s="7">
        <v>12117</v>
      </c>
    </row>
    <row r="118" spans="1:7" x14ac:dyDescent="0.2">
      <c r="A118" t="s">
        <v>63</v>
      </c>
      <c r="B118" t="s">
        <v>300</v>
      </c>
      <c r="C118">
        <v>270914</v>
      </c>
      <c r="D118" s="19">
        <f>G118/C118</f>
        <v>9.3668101316284877E-2</v>
      </c>
      <c r="E118" s="15"/>
      <c r="F118" s="12">
        <v>45382</v>
      </c>
      <c r="G118" s="7">
        <v>25376</v>
      </c>
    </row>
    <row r="119" spans="1:7" x14ac:dyDescent="0.2">
      <c r="A119" t="s">
        <v>63</v>
      </c>
      <c r="B119" t="s">
        <v>301</v>
      </c>
      <c r="C119">
        <v>371979</v>
      </c>
      <c r="D119" s="19">
        <f>G119/C119</f>
        <v>0.131273539635302</v>
      </c>
      <c r="E119" s="15"/>
      <c r="F119" s="12">
        <v>45473</v>
      </c>
      <c r="G119" s="7">
        <v>48831</v>
      </c>
    </row>
    <row r="120" spans="1:7" x14ac:dyDescent="0.2">
      <c r="A120" t="s">
        <v>63</v>
      </c>
      <c r="B120" t="s">
        <v>302</v>
      </c>
      <c r="C120">
        <v>354321</v>
      </c>
      <c r="D120" s="19">
        <f>G120/C120</f>
        <v>7.7172958983520598E-2</v>
      </c>
      <c r="E120" s="15"/>
      <c r="F120" s="12">
        <v>45565</v>
      </c>
      <c r="G120" s="7">
        <v>27344</v>
      </c>
    </row>
    <row r="121" spans="1:7" x14ac:dyDescent="0.2">
      <c r="A121" t="s">
        <v>63</v>
      </c>
      <c r="B121" t="s">
        <v>303</v>
      </c>
      <c r="C121">
        <v>285617</v>
      </c>
      <c r="D121" s="19">
        <f>G121/C121</f>
        <v>0.10318363402738633</v>
      </c>
      <c r="E121" s="15"/>
      <c r="F121" s="12">
        <v>45657</v>
      </c>
      <c r="G121" s="7">
        <v>29471</v>
      </c>
    </row>
    <row r="122" spans="1:7" x14ac:dyDescent="0.2">
      <c r="A122" t="s">
        <v>92</v>
      </c>
      <c r="B122" t="s">
        <v>300</v>
      </c>
      <c r="C122">
        <v>270914</v>
      </c>
      <c r="D122" s="19">
        <f>G122/C122</f>
        <v>5.2400392744561007E-2</v>
      </c>
      <c r="E122" s="15"/>
      <c r="F122" s="12">
        <v>45382</v>
      </c>
      <c r="G122" s="7">
        <v>14196</v>
      </c>
    </row>
    <row r="123" spans="1:7" x14ac:dyDescent="0.2">
      <c r="A123" t="s">
        <v>92</v>
      </c>
      <c r="B123" t="s">
        <v>301</v>
      </c>
      <c r="C123">
        <v>371979</v>
      </c>
      <c r="D123" s="19">
        <f>G123/C123</f>
        <v>5.5352587108412031E-2</v>
      </c>
      <c r="E123" s="15"/>
      <c r="F123" s="12">
        <v>45473</v>
      </c>
      <c r="G123" s="7">
        <v>20590</v>
      </c>
    </row>
    <row r="124" spans="1:7" x14ac:dyDescent="0.2">
      <c r="A124" t="s">
        <v>92</v>
      </c>
      <c r="B124" t="s">
        <v>302</v>
      </c>
      <c r="C124">
        <v>354321</v>
      </c>
      <c r="D124" s="19">
        <f>G124/C124</f>
        <v>2.7568222035950451E-2</v>
      </c>
      <c r="E124" s="15"/>
      <c r="F124" s="12">
        <v>45565</v>
      </c>
      <c r="G124" s="7">
        <v>9768</v>
      </c>
    </row>
    <row r="125" spans="1:7" x14ac:dyDescent="0.2">
      <c r="A125" t="s">
        <v>92</v>
      </c>
      <c r="B125" t="s">
        <v>303</v>
      </c>
      <c r="C125">
        <v>285617</v>
      </c>
      <c r="D125" s="19">
        <f>G125/C125</f>
        <v>4.8344461289068927E-2</v>
      </c>
      <c r="E125" s="15"/>
      <c r="F125" s="12">
        <v>45657</v>
      </c>
      <c r="G125" s="7">
        <v>13808</v>
      </c>
    </row>
    <row r="126" spans="1:7" x14ac:dyDescent="0.2">
      <c r="A126" t="s">
        <v>93</v>
      </c>
      <c r="B126" t="s">
        <v>300</v>
      </c>
      <c r="C126">
        <v>270914</v>
      </c>
      <c r="D126" s="19">
        <f>G126/C126</f>
        <v>5.9332481894623389E-2</v>
      </c>
      <c r="E126" s="15"/>
      <c r="F126" s="12">
        <v>45382</v>
      </c>
      <c r="G126" s="7">
        <v>16074</v>
      </c>
    </row>
    <row r="127" spans="1:7" x14ac:dyDescent="0.2">
      <c r="A127" t="s">
        <v>93</v>
      </c>
      <c r="B127" t="s">
        <v>301</v>
      </c>
      <c r="C127">
        <v>371979</v>
      </c>
      <c r="D127" s="19">
        <f>G127/C127</f>
        <v>7.2240637240274311E-2</v>
      </c>
      <c r="E127" s="15"/>
      <c r="F127" s="12">
        <v>45473</v>
      </c>
      <c r="G127" s="7">
        <v>26872</v>
      </c>
    </row>
    <row r="128" spans="1:7" x14ac:dyDescent="0.2">
      <c r="A128" t="s">
        <v>93</v>
      </c>
      <c r="B128" t="s">
        <v>302</v>
      </c>
      <c r="C128">
        <v>354321</v>
      </c>
      <c r="D128" s="19">
        <f>G128/C128</f>
        <v>4.26251901524324E-2</v>
      </c>
      <c r="E128" s="15"/>
      <c r="F128" s="12">
        <v>45565</v>
      </c>
      <c r="G128" s="7">
        <v>15103</v>
      </c>
    </row>
    <row r="129" spans="1:7" x14ac:dyDescent="0.2">
      <c r="A129" t="s">
        <v>93</v>
      </c>
      <c r="B129" t="s">
        <v>303</v>
      </c>
      <c r="C129">
        <v>285617</v>
      </c>
      <c r="D129" s="19">
        <f>G129/C129</f>
        <v>2.6644072306620404E-2</v>
      </c>
      <c r="E129" s="15"/>
      <c r="F129" s="12">
        <v>45657</v>
      </c>
      <c r="G129" s="7">
        <v>7610</v>
      </c>
    </row>
    <row r="130" spans="1:7" x14ac:dyDescent="0.2">
      <c r="A130" t="s">
        <v>55</v>
      </c>
      <c r="B130" t="s">
        <v>300</v>
      </c>
      <c r="C130">
        <v>270914</v>
      </c>
      <c r="D130" s="19">
        <f>G130/C130</f>
        <v>7.6758676185062422E-2</v>
      </c>
      <c r="E130" s="15"/>
      <c r="F130" s="12">
        <v>45382</v>
      </c>
      <c r="G130" s="7">
        <v>20795</v>
      </c>
    </row>
    <row r="131" spans="1:7" x14ac:dyDescent="0.2">
      <c r="A131" t="s">
        <v>55</v>
      </c>
      <c r="B131" t="s">
        <v>301</v>
      </c>
      <c r="C131">
        <v>371979</v>
      </c>
      <c r="D131" s="19">
        <f>G131/C131</f>
        <v>8.2179370340798807E-2</v>
      </c>
      <c r="E131" s="15"/>
      <c r="F131" s="12">
        <v>45473</v>
      </c>
      <c r="G131" s="7">
        <v>30569</v>
      </c>
    </row>
    <row r="132" spans="1:7" x14ac:dyDescent="0.2">
      <c r="A132" t="s">
        <v>55</v>
      </c>
      <c r="B132" t="s">
        <v>302</v>
      </c>
      <c r="C132">
        <v>354321</v>
      </c>
      <c r="D132" s="19">
        <f>G132/C132</f>
        <v>4.3855712757640671E-2</v>
      </c>
      <c r="E132" s="15"/>
      <c r="F132" s="12">
        <v>45565</v>
      </c>
      <c r="G132" s="7">
        <v>15539</v>
      </c>
    </row>
    <row r="133" spans="1:7" x14ac:dyDescent="0.2">
      <c r="A133" t="s">
        <v>55</v>
      </c>
      <c r="B133" t="s">
        <v>303</v>
      </c>
      <c r="C133">
        <v>285617</v>
      </c>
      <c r="D133" s="19">
        <f>G133/C133</f>
        <v>3.7928414625179874E-2</v>
      </c>
      <c r="E133" s="15"/>
      <c r="F133" s="12">
        <v>45657</v>
      </c>
      <c r="G133" s="7">
        <v>10833</v>
      </c>
    </row>
    <row r="134" spans="1:7" x14ac:dyDescent="0.2">
      <c r="A134" t="s">
        <v>65</v>
      </c>
      <c r="B134" t="s">
        <v>300</v>
      </c>
      <c r="C134">
        <v>270914</v>
      </c>
      <c r="D134" s="19">
        <f>G134/C134</f>
        <v>3.844393423743328E-2</v>
      </c>
      <c r="E134" s="15"/>
      <c r="F134" s="12">
        <v>45382</v>
      </c>
      <c r="G134" s="7">
        <v>10415</v>
      </c>
    </row>
    <row r="135" spans="1:7" x14ac:dyDescent="0.2">
      <c r="A135" t="s">
        <v>65</v>
      </c>
      <c r="B135" t="s">
        <v>301</v>
      </c>
      <c r="C135">
        <v>371979</v>
      </c>
      <c r="D135" s="19">
        <f>G135/C135</f>
        <v>4.6924691985300249E-2</v>
      </c>
      <c r="E135" s="15"/>
      <c r="F135" s="12">
        <v>45473</v>
      </c>
      <c r="G135" s="7">
        <v>17455</v>
      </c>
    </row>
    <row r="136" spans="1:7" x14ac:dyDescent="0.2">
      <c r="A136" t="s">
        <v>65</v>
      </c>
      <c r="B136" t="s">
        <v>302</v>
      </c>
      <c r="C136">
        <v>354321</v>
      </c>
      <c r="D136" s="19">
        <f>G136/C136</f>
        <v>6.2062367175527273E-2</v>
      </c>
      <c r="E136" s="15"/>
      <c r="F136" s="12">
        <v>45565</v>
      </c>
      <c r="G136" s="7">
        <v>21990</v>
      </c>
    </row>
    <row r="137" spans="1:7" x14ac:dyDescent="0.2">
      <c r="A137" t="s">
        <v>65</v>
      </c>
      <c r="B137" t="s">
        <v>303</v>
      </c>
      <c r="C137">
        <v>285617</v>
      </c>
      <c r="D137" s="19">
        <f>G137/C137</f>
        <v>0.10019011473406694</v>
      </c>
      <c r="E137" s="15"/>
      <c r="F137" s="12">
        <v>45657</v>
      </c>
      <c r="G137" s="7">
        <v>28616</v>
      </c>
    </row>
    <row r="138" spans="1:7" x14ac:dyDescent="0.2">
      <c r="A138" t="s">
        <v>94</v>
      </c>
      <c r="B138" t="s">
        <v>300</v>
      </c>
      <c r="C138">
        <v>270914</v>
      </c>
      <c r="D138" s="19">
        <f>G138/C138</f>
        <v>6.2233771602796459E-3</v>
      </c>
      <c r="E138" s="15"/>
      <c r="F138" s="12">
        <v>45382</v>
      </c>
      <c r="G138" s="7">
        <v>1686</v>
      </c>
    </row>
    <row r="139" spans="1:7" x14ac:dyDescent="0.2">
      <c r="A139" t="s">
        <v>94</v>
      </c>
      <c r="B139" t="s">
        <v>301</v>
      </c>
      <c r="C139">
        <v>371979</v>
      </c>
      <c r="D139" s="19">
        <f>G139/C139</f>
        <v>9.0542745692633181E-3</v>
      </c>
      <c r="E139" s="15"/>
      <c r="F139" s="12">
        <v>45473</v>
      </c>
      <c r="G139" s="7">
        <v>3368</v>
      </c>
    </row>
    <row r="140" spans="1:7" x14ac:dyDescent="0.2">
      <c r="A140" t="s">
        <v>94</v>
      </c>
      <c r="B140" t="s">
        <v>302</v>
      </c>
      <c r="C140">
        <v>354321</v>
      </c>
      <c r="D140" s="19">
        <f>G140/C140</f>
        <v>3.7130172922293626E-2</v>
      </c>
      <c r="E140" s="15"/>
      <c r="F140" s="12">
        <v>45565</v>
      </c>
      <c r="G140" s="7">
        <v>13156</v>
      </c>
    </row>
    <row r="141" spans="1:7" x14ac:dyDescent="0.2">
      <c r="A141" t="s">
        <v>94</v>
      </c>
      <c r="B141" t="s">
        <v>303</v>
      </c>
      <c r="C141">
        <v>285617</v>
      </c>
      <c r="D141" s="19">
        <f>G141/C141</f>
        <v>1.7642507273726703E-2</v>
      </c>
      <c r="E141" s="15"/>
      <c r="F141" s="12">
        <v>45657</v>
      </c>
      <c r="G141" s="7">
        <v>5039</v>
      </c>
    </row>
    <row r="142" spans="1:7" x14ac:dyDescent="0.2">
      <c r="A142" t="s">
        <v>95</v>
      </c>
      <c r="B142" t="s">
        <v>300</v>
      </c>
      <c r="C142">
        <v>270914</v>
      </c>
      <c r="D142" s="19">
        <f>G142/C142</f>
        <v>5.6848298722103695E-2</v>
      </c>
      <c r="E142" s="15"/>
      <c r="F142" s="12">
        <v>45382</v>
      </c>
      <c r="G142" s="7">
        <v>15401</v>
      </c>
    </row>
    <row r="143" spans="1:7" x14ac:dyDescent="0.2">
      <c r="A143" t="s">
        <v>95</v>
      </c>
      <c r="B143" t="s">
        <v>301</v>
      </c>
      <c r="C143">
        <v>371979</v>
      </c>
      <c r="D143" s="19">
        <f>G143/C143</f>
        <v>7.4595608891899812E-2</v>
      </c>
      <c r="E143" s="15"/>
      <c r="F143" s="12">
        <v>45473</v>
      </c>
      <c r="G143" s="7">
        <v>27748</v>
      </c>
    </row>
    <row r="144" spans="1:7" x14ac:dyDescent="0.2">
      <c r="A144" t="s">
        <v>95</v>
      </c>
      <c r="B144" t="s">
        <v>302</v>
      </c>
      <c r="C144">
        <v>354321</v>
      </c>
      <c r="D144" s="19">
        <f>G144/C144</f>
        <v>6.271149607277017E-2</v>
      </c>
      <c r="E144" s="15"/>
      <c r="F144" s="12">
        <v>45565</v>
      </c>
      <c r="G144" s="7">
        <v>22220</v>
      </c>
    </row>
    <row r="145" spans="1:7" x14ac:dyDescent="0.2">
      <c r="A145" t="s">
        <v>95</v>
      </c>
      <c r="B145" t="s">
        <v>303</v>
      </c>
      <c r="C145">
        <v>285617</v>
      </c>
      <c r="D145" s="19">
        <f>G145/C145</f>
        <v>8.7792393309922029E-2</v>
      </c>
      <c r="E145" s="15"/>
      <c r="F145" s="12">
        <v>45657</v>
      </c>
      <c r="G145" s="7">
        <v>25075</v>
      </c>
    </row>
    <row r="146" spans="1:7" x14ac:dyDescent="0.2">
      <c r="A146" t="s">
        <v>96</v>
      </c>
      <c r="B146" t="s">
        <v>300</v>
      </c>
      <c r="C146">
        <v>270914</v>
      </c>
      <c r="D146" s="19">
        <f>G146/C146</f>
        <v>1.831577548594757E-2</v>
      </c>
      <c r="E146" s="15"/>
      <c r="F146" s="12">
        <v>45382</v>
      </c>
      <c r="G146" s="7">
        <v>4962</v>
      </c>
    </row>
    <row r="147" spans="1:7" x14ac:dyDescent="0.2">
      <c r="A147" t="s">
        <v>96</v>
      </c>
      <c r="B147" t="s">
        <v>301</v>
      </c>
      <c r="C147">
        <v>371979</v>
      </c>
      <c r="D147" s="19">
        <f>G147/C147</f>
        <v>1.6603087808720385E-2</v>
      </c>
      <c r="E147" s="15"/>
      <c r="F147" s="12">
        <v>45473</v>
      </c>
      <c r="G147" s="7">
        <v>6176</v>
      </c>
    </row>
    <row r="148" spans="1:7" x14ac:dyDescent="0.2">
      <c r="A148" t="s">
        <v>96</v>
      </c>
      <c r="B148" t="s">
        <v>302</v>
      </c>
      <c r="C148">
        <v>354321</v>
      </c>
      <c r="D148" s="19">
        <f>G148/C148</f>
        <v>6.1949475193398074E-3</v>
      </c>
      <c r="E148" s="15"/>
      <c r="F148" s="12">
        <v>45565</v>
      </c>
      <c r="G148" s="7">
        <v>2195</v>
      </c>
    </row>
    <row r="149" spans="1:7" x14ac:dyDescent="0.2">
      <c r="A149" t="s">
        <v>96</v>
      </c>
      <c r="B149" t="s">
        <v>303</v>
      </c>
      <c r="C149">
        <v>285617</v>
      </c>
      <c r="D149" s="19">
        <f>G149/C149</f>
        <v>1.4715510631369982E-2</v>
      </c>
      <c r="E149" s="15"/>
      <c r="F149" s="12">
        <v>45657</v>
      </c>
      <c r="G149" s="7">
        <v>4203</v>
      </c>
    </row>
    <row r="150" spans="1:7" x14ac:dyDescent="0.2">
      <c r="A150" t="s">
        <v>97</v>
      </c>
      <c r="B150" t="s">
        <v>300</v>
      </c>
      <c r="C150">
        <v>270914</v>
      </c>
      <c r="D150" s="19">
        <f>G150/C150</f>
        <v>8.4897790442723525E-3</v>
      </c>
      <c r="E150" s="15"/>
      <c r="F150" s="12">
        <v>45382</v>
      </c>
      <c r="G150" s="7">
        <v>2300</v>
      </c>
    </row>
    <row r="151" spans="1:7" x14ac:dyDescent="0.2">
      <c r="A151" t="s">
        <v>97</v>
      </c>
      <c r="B151" t="s">
        <v>301</v>
      </c>
      <c r="C151">
        <v>371979</v>
      </c>
      <c r="D151" s="19">
        <f>G151/C151</f>
        <v>1.0108097500127696E-2</v>
      </c>
      <c r="E151" s="15"/>
      <c r="F151" s="12">
        <v>45473</v>
      </c>
      <c r="G151" s="7">
        <v>3760</v>
      </c>
    </row>
    <row r="152" spans="1:7" x14ac:dyDescent="0.2">
      <c r="A152" t="s">
        <v>97</v>
      </c>
      <c r="B152" t="s">
        <v>302</v>
      </c>
      <c r="C152">
        <v>354321</v>
      </c>
      <c r="D152" s="19">
        <f>G152/C152</f>
        <v>3.4940068468987161E-3</v>
      </c>
      <c r="E152" s="15"/>
      <c r="F152" s="12">
        <v>45565</v>
      </c>
      <c r="G152" s="7">
        <v>1238</v>
      </c>
    </row>
    <row r="153" spans="1:7" x14ac:dyDescent="0.2">
      <c r="A153" t="s">
        <v>97</v>
      </c>
      <c r="B153" t="s">
        <v>303</v>
      </c>
      <c r="C153">
        <v>285617</v>
      </c>
      <c r="D153" s="19">
        <f>G153/C153</f>
        <v>5.1292465084361227E-3</v>
      </c>
      <c r="E153" s="15"/>
      <c r="F153" s="12">
        <v>45657</v>
      </c>
      <c r="G153" s="7">
        <v>1465</v>
      </c>
    </row>
    <row r="154" spans="1:7" x14ac:dyDescent="0.2">
      <c r="A154" t="s">
        <v>98</v>
      </c>
      <c r="B154" t="s">
        <v>300</v>
      </c>
      <c r="C154">
        <v>270914</v>
      </c>
      <c r="D154" s="19">
        <f>G154/C154</f>
        <v>1.4185313420495066E-2</v>
      </c>
      <c r="E154" s="15"/>
      <c r="F154" s="12">
        <v>45382</v>
      </c>
      <c r="G154" s="7">
        <v>3843</v>
      </c>
    </row>
    <row r="155" spans="1:7" x14ac:dyDescent="0.2">
      <c r="A155" t="s">
        <v>98</v>
      </c>
      <c r="B155" t="s">
        <v>301</v>
      </c>
      <c r="C155">
        <v>371979</v>
      </c>
      <c r="D155" s="19">
        <f>G155/C155</f>
        <v>3.1109283050924919E-2</v>
      </c>
      <c r="E155" s="15"/>
      <c r="F155" s="12">
        <v>45473</v>
      </c>
      <c r="G155" s="7">
        <v>11572</v>
      </c>
    </row>
    <row r="156" spans="1:7" x14ac:dyDescent="0.2">
      <c r="A156" t="s">
        <v>98</v>
      </c>
      <c r="B156" t="s">
        <v>302</v>
      </c>
      <c r="C156">
        <v>354321</v>
      </c>
      <c r="D156" s="19">
        <f>G156/C156</f>
        <v>4.1499092630693638E-2</v>
      </c>
      <c r="E156" s="15"/>
      <c r="F156" s="12">
        <v>45565</v>
      </c>
      <c r="G156" s="7">
        <v>14704</v>
      </c>
    </row>
    <row r="157" spans="1:7" x14ac:dyDescent="0.2">
      <c r="A157" t="s">
        <v>98</v>
      </c>
      <c r="B157" t="s">
        <v>303</v>
      </c>
      <c r="C157">
        <v>285617</v>
      </c>
      <c r="D157" s="19">
        <f>G157/C157</f>
        <v>3.8050956350637391E-2</v>
      </c>
      <c r="E157" s="15"/>
      <c r="F157" s="12">
        <v>45657</v>
      </c>
      <c r="G157" s="7">
        <v>10868</v>
      </c>
    </row>
    <row r="158" spans="1:7" x14ac:dyDescent="0.2">
      <c r="A158" t="s">
        <v>99</v>
      </c>
      <c r="B158" t="s">
        <v>300</v>
      </c>
      <c r="C158">
        <v>270914</v>
      </c>
      <c r="D158" s="19">
        <f>G158/C158</f>
        <v>1.6089976893036165E-2</v>
      </c>
      <c r="E158" s="15"/>
      <c r="F158" s="12">
        <v>45382</v>
      </c>
      <c r="G158" s="7">
        <v>4359</v>
      </c>
    </row>
    <row r="159" spans="1:7" x14ac:dyDescent="0.2">
      <c r="A159" t="s">
        <v>99</v>
      </c>
      <c r="B159" t="s">
        <v>301</v>
      </c>
      <c r="C159">
        <v>371979</v>
      </c>
      <c r="D159" s="19">
        <f>G159/C159</f>
        <v>1.7019777998220329E-2</v>
      </c>
      <c r="E159" s="15"/>
      <c r="F159" s="12">
        <v>45473</v>
      </c>
      <c r="G159" s="7">
        <v>6331</v>
      </c>
    </row>
    <row r="160" spans="1:7" x14ac:dyDescent="0.2">
      <c r="A160" t="s">
        <v>99</v>
      </c>
      <c r="B160" t="s">
        <v>302</v>
      </c>
      <c r="C160">
        <v>354321</v>
      </c>
      <c r="D160" s="19">
        <f>G160/C160</f>
        <v>1.7348675353704691E-2</v>
      </c>
      <c r="E160" s="15"/>
      <c r="F160" s="12">
        <v>45565</v>
      </c>
      <c r="G160" s="7">
        <v>6147</v>
      </c>
    </row>
    <row r="161" spans="1:7" x14ac:dyDescent="0.2">
      <c r="A161" t="s">
        <v>99</v>
      </c>
      <c r="B161" t="s">
        <v>303</v>
      </c>
      <c r="C161">
        <v>285617</v>
      </c>
      <c r="D161" s="19">
        <f>G161/C161</f>
        <v>4.2606007345501143E-2</v>
      </c>
      <c r="E161" s="15"/>
      <c r="F161" s="12">
        <v>45657</v>
      </c>
      <c r="G161" s="7">
        <v>12169</v>
      </c>
    </row>
    <row r="162" spans="1:7" x14ac:dyDescent="0.2">
      <c r="A162" t="s">
        <v>100</v>
      </c>
      <c r="B162" t="s">
        <v>300</v>
      </c>
      <c r="C162">
        <v>270914</v>
      </c>
      <c r="D162" s="19">
        <f>G162/C162</f>
        <v>1.6034608768834391E-2</v>
      </c>
      <c r="E162" s="15"/>
      <c r="F162" s="12">
        <v>45382</v>
      </c>
      <c r="G162" s="7">
        <v>4344</v>
      </c>
    </row>
    <row r="163" spans="1:7" x14ac:dyDescent="0.2">
      <c r="A163" t="s">
        <v>100</v>
      </c>
      <c r="B163" t="s">
        <v>301</v>
      </c>
      <c r="C163">
        <v>371979</v>
      </c>
      <c r="D163" s="19">
        <f>G163/C163</f>
        <v>1.4428233851910995E-2</v>
      </c>
      <c r="E163" s="15"/>
      <c r="F163" s="12">
        <v>45473</v>
      </c>
      <c r="G163" s="7">
        <v>5367</v>
      </c>
    </row>
    <row r="164" spans="1:7" x14ac:dyDescent="0.2">
      <c r="A164" t="s">
        <v>100</v>
      </c>
      <c r="B164" t="s">
        <v>302</v>
      </c>
      <c r="C164">
        <v>354321</v>
      </c>
      <c r="D164" s="19">
        <f>G164/C164</f>
        <v>1.8074006338884795E-2</v>
      </c>
      <c r="E164" s="15"/>
      <c r="F164" s="12">
        <v>45565</v>
      </c>
      <c r="G164" s="7">
        <v>6404</v>
      </c>
    </row>
    <row r="165" spans="1:7" x14ac:dyDescent="0.2">
      <c r="A165" t="s">
        <v>100</v>
      </c>
      <c r="B165" t="s">
        <v>303</v>
      </c>
      <c r="C165">
        <v>285617</v>
      </c>
      <c r="D165" s="19">
        <f>G165/C165</f>
        <v>4.1177520945882076E-2</v>
      </c>
      <c r="E165" s="15"/>
      <c r="F165" s="12">
        <v>45657</v>
      </c>
      <c r="G165" s="7">
        <v>11761</v>
      </c>
    </row>
    <row r="166" spans="1:7" x14ac:dyDescent="0.2">
      <c r="A166" t="s">
        <v>6</v>
      </c>
      <c r="B166" t="s">
        <v>300</v>
      </c>
      <c r="C166">
        <v>270914</v>
      </c>
      <c r="D166" s="19">
        <f>G166/C166</f>
        <v>1.8839927061724385E-2</v>
      </c>
      <c r="E166" s="15"/>
      <c r="F166" s="12">
        <v>45382</v>
      </c>
      <c r="G166" s="7">
        <v>5104</v>
      </c>
    </row>
    <row r="167" spans="1:7" x14ac:dyDescent="0.2">
      <c r="A167" t="s">
        <v>6</v>
      </c>
      <c r="B167" t="s">
        <v>301</v>
      </c>
      <c r="C167">
        <v>371979</v>
      </c>
      <c r="D167" s="19">
        <f>G167/C167</f>
        <v>2.3754029125300086E-2</v>
      </c>
      <c r="E167" s="15"/>
      <c r="F167" s="12">
        <v>45473</v>
      </c>
      <c r="G167" s="7">
        <v>8836</v>
      </c>
    </row>
    <row r="168" spans="1:7" x14ac:dyDescent="0.2">
      <c r="A168" t="s">
        <v>6</v>
      </c>
      <c r="B168" t="s">
        <v>302</v>
      </c>
      <c r="C168">
        <v>354321</v>
      </c>
      <c r="D168" s="19">
        <f>G168/C168</f>
        <v>3.1378326432810924E-2</v>
      </c>
      <c r="E168" s="15"/>
      <c r="F168" s="12">
        <v>45565</v>
      </c>
      <c r="G168" s="7">
        <v>11118</v>
      </c>
    </row>
    <row r="169" spans="1:7" x14ac:dyDescent="0.2">
      <c r="A169" t="s">
        <v>6</v>
      </c>
      <c r="B169" t="s">
        <v>303</v>
      </c>
      <c r="C169">
        <v>285617</v>
      </c>
      <c r="D169" s="19">
        <f>G169/C169</f>
        <v>1.6483612670114174E-2</v>
      </c>
      <c r="E169" s="15"/>
      <c r="F169" s="12">
        <v>45657</v>
      </c>
      <c r="G169" s="7">
        <v>4708</v>
      </c>
    </row>
    <row r="170" spans="1:7" x14ac:dyDescent="0.2">
      <c r="A170" t="s">
        <v>19</v>
      </c>
      <c r="B170" t="s">
        <v>300</v>
      </c>
      <c r="C170">
        <v>270914</v>
      </c>
      <c r="D170" s="19">
        <f>G170/C170</f>
        <v>1.4986305617280761E-2</v>
      </c>
      <c r="E170" s="15"/>
      <c r="F170" s="12">
        <v>45382</v>
      </c>
      <c r="G170" s="7">
        <v>4060</v>
      </c>
    </row>
    <row r="171" spans="1:7" x14ac:dyDescent="0.2">
      <c r="A171" t="s">
        <v>19</v>
      </c>
      <c r="B171" t="s">
        <v>301</v>
      </c>
      <c r="C171">
        <v>371979</v>
      </c>
      <c r="D171" s="19">
        <f>G171/C171</f>
        <v>1.9769933248919964E-2</v>
      </c>
      <c r="E171" s="15"/>
      <c r="F171" s="12">
        <v>45473</v>
      </c>
      <c r="G171" s="7">
        <v>7354</v>
      </c>
    </row>
    <row r="172" spans="1:7" x14ac:dyDescent="0.2">
      <c r="A172" t="s">
        <v>19</v>
      </c>
      <c r="B172" t="s">
        <v>302</v>
      </c>
      <c r="C172">
        <v>354321</v>
      </c>
      <c r="D172" s="19">
        <f>G172/C172</f>
        <v>1.8689267641488934E-2</v>
      </c>
      <c r="E172" s="15"/>
      <c r="F172" s="12">
        <v>45565</v>
      </c>
      <c r="G172" s="7">
        <v>6622</v>
      </c>
    </row>
    <row r="173" spans="1:7" x14ac:dyDescent="0.2">
      <c r="A173" t="s">
        <v>19</v>
      </c>
      <c r="B173" t="s">
        <v>303</v>
      </c>
      <c r="C173">
        <v>285617</v>
      </c>
      <c r="D173" s="19">
        <f>G173/C173</f>
        <v>2.6833136683040576E-2</v>
      </c>
      <c r="E173" s="15"/>
      <c r="F173" s="12">
        <v>45657</v>
      </c>
      <c r="G173" s="7">
        <v>7664</v>
      </c>
    </row>
    <row r="174" spans="1:7" x14ac:dyDescent="0.2">
      <c r="A174" t="s">
        <v>27</v>
      </c>
      <c r="B174" t="s">
        <v>300</v>
      </c>
      <c r="C174">
        <v>270914</v>
      </c>
      <c r="D174" s="19">
        <f>G174/C174</f>
        <v>7.3831548018928522E-2</v>
      </c>
      <c r="E174" s="15"/>
      <c r="F174" s="12">
        <v>45382</v>
      </c>
      <c r="G174" s="7">
        <v>20002</v>
      </c>
    </row>
    <row r="175" spans="1:7" x14ac:dyDescent="0.2">
      <c r="A175" t="s">
        <v>27</v>
      </c>
      <c r="B175" t="s">
        <v>301</v>
      </c>
      <c r="C175">
        <v>371979</v>
      </c>
      <c r="D175" s="19">
        <f>G175/C175</f>
        <v>5.8196833692224559E-2</v>
      </c>
      <c r="E175" s="15"/>
      <c r="F175" s="12">
        <v>45473</v>
      </c>
      <c r="G175" s="7">
        <v>21648</v>
      </c>
    </row>
    <row r="176" spans="1:7" x14ac:dyDescent="0.2">
      <c r="A176" t="s">
        <v>27</v>
      </c>
      <c r="B176" t="s">
        <v>302</v>
      </c>
      <c r="C176">
        <v>354321</v>
      </c>
      <c r="D176" s="19">
        <f>G176/C176</f>
        <v>4.5518047194493129E-2</v>
      </c>
      <c r="E176" s="15"/>
      <c r="F176" s="12">
        <v>45565</v>
      </c>
      <c r="G176" s="7">
        <v>16128</v>
      </c>
    </row>
    <row r="177" spans="1:7" x14ac:dyDescent="0.2">
      <c r="A177" t="s">
        <v>27</v>
      </c>
      <c r="B177" t="s">
        <v>303</v>
      </c>
      <c r="C177">
        <v>285617</v>
      </c>
      <c r="D177" s="19">
        <f>G177/C177</f>
        <v>8.1553268888056377E-2</v>
      </c>
      <c r="E177" s="15"/>
      <c r="F177" s="12">
        <v>45657</v>
      </c>
      <c r="G177" s="7">
        <v>23293</v>
      </c>
    </row>
    <row r="178" spans="1:7" x14ac:dyDescent="0.2">
      <c r="A178" t="s">
        <v>101</v>
      </c>
      <c r="B178" t="s">
        <v>300</v>
      </c>
      <c r="C178">
        <v>270914</v>
      </c>
      <c r="D178" s="19">
        <f>G178/C178</f>
        <v>4.9609839284791481E-3</v>
      </c>
      <c r="E178" s="15"/>
      <c r="F178" s="12">
        <v>45382</v>
      </c>
      <c r="G178" s="7">
        <v>1344</v>
      </c>
    </row>
    <row r="179" spans="1:7" x14ac:dyDescent="0.2">
      <c r="A179" t="s">
        <v>101</v>
      </c>
      <c r="B179" t="s">
        <v>301</v>
      </c>
      <c r="C179">
        <v>371979</v>
      </c>
      <c r="D179" s="19">
        <f>G179/C179</f>
        <v>6.3605741184314165E-3</v>
      </c>
      <c r="E179" s="15"/>
      <c r="F179" s="12">
        <v>45473</v>
      </c>
      <c r="G179" s="7">
        <v>2366</v>
      </c>
    </row>
    <row r="180" spans="1:7" x14ac:dyDescent="0.2">
      <c r="A180" t="s">
        <v>101</v>
      </c>
      <c r="B180" t="s">
        <v>302</v>
      </c>
      <c r="C180">
        <v>354321</v>
      </c>
      <c r="D180" s="19">
        <f>G180/C180</f>
        <v>4.2278047307385113E-3</v>
      </c>
      <c r="E180" s="15"/>
      <c r="F180" s="12">
        <v>45565</v>
      </c>
      <c r="G180" s="7">
        <v>1498</v>
      </c>
    </row>
    <row r="181" spans="1:7" x14ac:dyDescent="0.2">
      <c r="A181" t="s">
        <v>101</v>
      </c>
      <c r="B181" t="s">
        <v>303</v>
      </c>
      <c r="C181">
        <v>285617</v>
      </c>
      <c r="D181" s="19">
        <f>G181/C181</f>
        <v>1.0402041895265338E-2</v>
      </c>
      <c r="E181" s="15"/>
      <c r="F181" s="12">
        <v>45657</v>
      </c>
      <c r="G181" s="7">
        <v>2971</v>
      </c>
    </row>
    <row r="182" spans="1:7" x14ac:dyDescent="0.2">
      <c r="A182" t="s">
        <v>76</v>
      </c>
      <c r="B182" t="s">
        <v>300</v>
      </c>
      <c r="C182">
        <v>270914</v>
      </c>
      <c r="D182" s="19">
        <f>G182/C182</f>
        <v>1.3620558553636948E-3</v>
      </c>
      <c r="E182" s="15"/>
      <c r="F182" s="12">
        <v>45382</v>
      </c>
      <c r="G182">
        <v>369</v>
      </c>
    </row>
    <row r="183" spans="1:7" x14ac:dyDescent="0.2">
      <c r="A183" t="s">
        <v>76</v>
      </c>
      <c r="B183" t="s">
        <v>301</v>
      </c>
      <c r="C183">
        <v>371979</v>
      </c>
      <c r="D183" s="19">
        <f>G183/C183</f>
        <v>4.3658378564381322E-3</v>
      </c>
      <c r="E183" s="15"/>
      <c r="F183" s="12">
        <v>45473</v>
      </c>
      <c r="G183" s="7">
        <v>1624</v>
      </c>
    </row>
    <row r="184" spans="1:7" x14ac:dyDescent="0.2">
      <c r="A184" t="s">
        <v>76</v>
      </c>
      <c r="B184" t="s">
        <v>302</v>
      </c>
      <c r="C184">
        <v>354321</v>
      </c>
      <c r="D184" s="19">
        <f>G184/C184</f>
        <v>2.748919764846001E-3</v>
      </c>
      <c r="E184" s="15"/>
      <c r="F184" s="12">
        <v>45565</v>
      </c>
      <c r="G184">
        <v>974</v>
      </c>
    </row>
    <row r="185" spans="1:7" x14ac:dyDescent="0.2">
      <c r="A185" t="s">
        <v>76</v>
      </c>
      <c r="B185" t="s">
        <v>303</v>
      </c>
      <c r="C185">
        <v>285617</v>
      </c>
      <c r="D185" s="19">
        <f>G185/C185</f>
        <v>3.6447410343221865E-3</v>
      </c>
      <c r="E185" s="15"/>
      <c r="F185" s="12">
        <v>45657</v>
      </c>
      <c r="G185" s="7">
        <v>1041</v>
      </c>
    </row>
    <row r="186" spans="1:7" x14ac:dyDescent="0.2">
      <c r="A186" t="s">
        <v>13</v>
      </c>
      <c r="B186" t="s">
        <v>300</v>
      </c>
      <c r="C186">
        <v>270914</v>
      </c>
      <c r="D186" s="19">
        <f>G186/C186</f>
        <v>7.2779553659094762E-2</v>
      </c>
      <c r="E186" s="15"/>
      <c r="F186" s="12">
        <v>45382</v>
      </c>
      <c r="G186" s="7">
        <v>19717</v>
      </c>
    </row>
    <row r="187" spans="1:7" x14ac:dyDescent="0.2">
      <c r="A187" t="s">
        <v>13</v>
      </c>
      <c r="B187" t="s">
        <v>301</v>
      </c>
      <c r="C187">
        <v>371979</v>
      </c>
      <c r="D187" s="19">
        <f>G187/C187</f>
        <v>7.9388890233050791E-2</v>
      </c>
      <c r="E187" s="15"/>
      <c r="F187" s="12">
        <v>45473</v>
      </c>
      <c r="G187" s="7">
        <v>29531</v>
      </c>
    </row>
    <row r="188" spans="1:7" x14ac:dyDescent="0.2">
      <c r="A188" t="s">
        <v>13</v>
      </c>
      <c r="B188" t="s">
        <v>302</v>
      </c>
      <c r="C188">
        <v>354321</v>
      </c>
      <c r="D188" s="19">
        <f>G188/C188</f>
        <v>8.4530693918791158E-2</v>
      </c>
      <c r="E188" s="15"/>
      <c r="F188" s="12">
        <v>45565</v>
      </c>
      <c r="G188" s="7">
        <v>29951</v>
      </c>
    </row>
    <row r="189" spans="1:7" x14ac:dyDescent="0.2">
      <c r="A189" t="s">
        <v>13</v>
      </c>
      <c r="B189" t="s">
        <v>303</v>
      </c>
      <c r="C189">
        <v>285617</v>
      </c>
      <c r="D189" s="19">
        <f>G189/C189</f>
        <v>7.045448975376116E-2</v>
      </c>
      <c r="E189" s="15"/>
      <c r="F189" s="12">
        <v>45657</v>
      </c>
      <c r="G189" s="7">
        <v>20123</v>
      </c>
    </row>
    <row r="190" spans="1:7" x14ac:dyDescent="0.2">
      <c r="A190" t="s">
        <v>29</v>
      </c>
      <c r="B190" t="s">
        <v>300</v>
      </c>
      <c r="C190">
        <v>270914</v>
      </c>
      <c r="D190" s="19">
        <f>G190/C190</f>
        <v>0.10855474431000244</v>
      </c>
      <c r="E190" s="15"/>
      <c r="F190" s="12">
        <v>45382</v>
      </c>
      <c r="G190" s="7">
        <v>29409</v>
      </c>
    </row>
    <row r="191" spans="1:7" x14ac:dyDescent="0.2">
      <c r="A191" t="s">
        <v>29</v>
      </c>
      <c r="B191" t="s">
        <v>301</v>
      </c>
      <c r="C191">
        <v>371979</v>
      </c>
      <c r="D191" s="19">
        <f>G191/C191</f>
        <v>0.1300906771618828</v>
      </c>
      <c r="E191" s="15"/>
      <c r="F191" s="12">
        <v>45473</v>
      </c>
      <c r="G191" s="7">
        <v>48391</v>
      </c>
    </row>
    <row r="192" spans="1:7" x14ac:dyDescent="0.2">
      <c r="A192" t="s">
        <v>29</v>
      </c>
      <c r="B192" t="s">
        <v>302</v>
      </c>
      <c r="C192">
        <v>354321</v>
      </c>
      <c r="D192" s="19">
        <f>G192/C192</f>
        <v>0.10633295796749276</v>
      </c>
      <c r="E192" s="15"/>
      <c r="F192" s="12">
        <v>45565</v>
      </c>
      <c r="G192" s="7">
        <v>37676</v>
      </c>
    </row>
    <row r="193" spans="1:7" x14ac:dyDescent="0.2">
      <c r="A193" t="s">
        <v>29</v>
      </c>
      <c r="B193" t="s">
        <v>303</v>
      </c>
      <c r="C193">
        <v>285617</v>
      </c>
      <c r="D193" s="19">
        <f>G193/C193</f>
        <v>0.12306690428090765</v>
      </c>
      <c r="E193" s="15"/>
      <c r="F193" s="12">
        <v>45657</v>
      </c>
      <c r="G193" s="7">
        <v>35150</v>
      </c>
    </row>
    <row r="194" spans="1:7" x14ac:dyDescent="0.2">
      <c r="A194" t="s">
        <v>102</v>
      </c>
      <c r="B194" t="s">
        <v>300</v>
      </c>
      <c r="C194">
        <v>270914</v>
      </c>
      <c r="D194" s="19">
        <f>G194/C194</f>
        <v>2.952966624094731E-2</v>
      </c>
      <c r="E194" s="15"/>
      <c r="F194" s="12">
        <v>45382</v>
      </c>
      <c r="G194" s="7">
        <v>8000</v>
      </c>
    </row>
    <row r="195" spans="1:7" x14ac:dyDescent="0.2">
      <c r="A195" t="s">
        <v>102</v>
      </c>
      <c r="B195" t="s">
        <v>301</v>
      </c>
      <c r="C195">
        <v>371979</v>
      </c>
      <c r="D195" s="19">
        <f>G195/C195</f>
        <v>1.2858252750827331E-2</v>
      </c>
      <c r="E195" s="15"/>
      <c r="F195" s="12">
        <v>45473</v>
      </c>
      <c r="G195" s="7">
        <v>4783</v>
      </c>
    </row>
    <row r="196" spans="1:7" x14ac:dyDescent="0.2">
      <c r="A196" t="s">
        <v>102</v>
      </c>
      <c r="B196" t="s">
        <v>302</v>
      </c>
      <c r="C196">
        <v>354321</v>
      </c>
      <c r="D196" s="19">
        <f>G196/C196</f>
        <v>2.8999127909438052E-2</v>
      </c>
      <c r="E196" s="15"/>
      <c r="F196" s="12">
        <v>45565</v>
      </c>
      <c r="G196" s="7">
        <v>10275</v>
      </c>
    </row>
    <row r="197" spans="1:7" x14ac:dyDescent="0.2">
      <c r="A197" t="s">
        <v>102</v>
      </c>
      <c r="B197" t="s">
        <v>303</v>
      </c>
      <c r="C197">
        <v>285617</v>
      </c>
      <c r="D197" s="19">
        <f>G197/C197</f>
        <v>2.5975344604837948E-2</v>
      </c>
      <c r="E197" s="15"/>
      <c r="F197" s="12">
        <v>45657</v>
      </c>
      <c r="G197" s="7">
        <v>7419</v>
      </c>
    </row>
    <row r="198" spans="1:7" x14ac:dyDescent="0.2">
      <c r="A198" t="s">
        <v>31</v>
      </c>
      <c r="B198" t="s">
        <v>300</v>
      </c>
      <c r="C198">
        <v>270914</v>
      </c>
      <c r="D198" s="19">
        <f>G198/C198</f>
        <v>0.10996109466472755</v>
      </c>
      <c r="E198" s="15"/>
      <c r="F198" s="12">
        <v>45382</v>
      </c>
      <c r="G198" s="7">
        <v>29790</v>
      </c>
    </row>
    <row r="199" spans="1:7" x14ac:dyDescent="0.2">
      <c r="A199" t="s">
        <v>31</v>
      </c>
      <c r="B199" t="s">
        <v>301</v>
      </c>
      <c r="C199">
        <v>371979</v>
      </c>
      <c r="D199" s="19">
        <f>G199/C199</f>
        <v>0.12224614830407093</v>
      </c>
      <c r="E199" s="15"/>
      <c r="F199" s="12">
        <v>45473</v>
      </c>
      <c r="G199" s="7">
        <v>45473</v>
      </c>
    </row>
    <row r="200" spans="1:7" x14ac:dyDescent="0.2">
      <c r="A200" t="s">
        <v>31</v>
      </c>
      <c r="B200" t="s">
        <v>302</v>
      </c>
      <c r="C200">
        <v>354321</v>
      </c>
      <c r="D200" s="19">
        <f>G200/C200</f>
        <v>0.10650229594068655</v>
      </c>
      <c r="E200" s="15"/>
      <c r="F200" s="12">
        <v>45565</v>
      </c>
      <c r="G200" s="7">
        <v>37736</v>
      </c>
    </row>
    <row r="201" spans="1:7" x14ac:dyDescent="0.2">
      <c r="A201" t="s">
        <v>31</v>
      </c>
      <c r="B201" t="s">
        <v>303</v>
      </c>
      <c r="C201">
        <v>285617</v>
      </c>
      <c r="D201" s="19">
        <f>G201/C201</f>
        <v>0.15134953451650288</v>
      </c>
      <c r="E201" s="15"/>
      <c r="F201" s="12">
        <v>45657</v>
      </c>
      <c r="G201" s="7">
        <v>43228</v>
      </c>
    </row>
    <row r="202" spans="1:7" x14ac:dyDescent="0.2">
      <c r="A202" t="s">
        <v>21</v>
      </c>
      <c r="B202" t="s">
        <v>300</v>
      </c>
      <c r="C202">
        <v>270914</v>
      </c>
      <c r="D202" s="19">
        <f>G202/C202</f>
        <v>1.3177613560022739E-3</v>
      </c>
      <c r="E202" s="15"/>
      <c r="F202" s="12">
        <v>45382</v>
      </c>
      <c r="G202">
        <v>357</v>
      </c>
    </row>
    <row r="203" spans="1:7" x14ac:dyDescent="0.2">
      <c r="A203" t="s">
        <v>21</v>
      </c>
      <c r="B203" t="s">
        <v>301</v>
      </c>
      <c r="C203">
        <v>371979</v>
      </c>
      <c r="D203" s="19">
        <f>G203/C203</f>
        <v>5.0137238930154657E-3</v>
      </c>
      <c r="E203" s="15"/>
      <c r="F203" s="12">
        <v>45473</v>
      </c>
      <c r="G203" s="7">
        <v>1865</v>
      </c>
    </row>
    <row r="204" spans="1:7" x14ac:dyDescent="0.2">
      <c r="A204" t="s">
        <v>21</v>
      </c>
      <c r="B204" t="s">
        <v>302</v>
      </c>
      <c r="C204">
        <v>354321</v>
      </c>
      <c r="D204" s="19">
        <f>G204/C204</f>
        <v>4.0133099646930325E-3</v>
      </c>
      <c r="E204" s="15"/>
      <c r="F204" s="12">
        <v>45565</v>
      </c>
      <c r="G204" s="7">
        <v>1422</v>
      </c>
    </row>
    <row r="205" spans="1:7" x14ac:dyDescent="0.2">
      <c r="A205" t="s">
        <v>21</v>
      </c>
      <c r="B205" t="s">
        <v>303</v>
      </c>
      <c r="C205">
        <v>285617</v>
      </c>
      <c r="D205" s="19">
        <f>G205/C205</f>
        <v>7.7971549312540918E-3</v>
      </c>
      <c r="E205" s="15"/>
      <c r="F205" s="12">
        <v>45657</v>
      </c>
      <c r="G205" s="7">
        <v>2227</v>
      </c>
    </row>
    <row r="206" spans="1:7" x14ac:dyDescent="0.2">
      <c r="A206" t="s">
        <v>103</v>
      </c>
      <c r="B206" t="s">
        <v>300</v>
      </c>
      <c r="C206">
        <v>270914</v>
      </c>
      <c r="D206" s="19">
        <f>G206/C206</f>
        <v>6.894807946433186E-2</v>
      </c>
      <c r="E206" s="15"/>
      <c r="F206" s="12">
        <v>45382</v>
      </c>
      <c r="G206" s="7">
        <v>18679</v>
      </c>
    </row>
    <row r="207" spans="1:7" x14ac:dyDescent="0.2">
      <c r="A207" t="s">
        <v>103</v>
      </c>
      <c r="B207" t="s">
        <v>301</v>
      </c>
      <c r="C207">
        <v>371979</v>
      </c>
      <c r="D207" s="19">
        <f>G207/C207</f>
        <v>6.1170119818591911E-2</v>
      </c>
      <c r="E207" s="15"/>
      <c r="F207" s="12">
        <v>45473</v>
      </c>
      <c r="G207" s="7">
        <v>22754</v>
      </c>
    </row>
    <row r="208" spans="1:7" x14ac:dyDescent="0.2">
      <c r="A208" t="s">
        <v>103</v>
      </c>
      <c r="B208" t="s">
        <v>302</v>
      </c>
      <c r="C208">
        <v>354321</v>
      </c>
      <c r="D208" s="19">
        <f>G208/C208</f>
        <v>4.9387419881971435E-2</v>
      </c>
      <c r="E208" s="15"/>
      <c r="F208" s="12">
        <v>45565</v>
      </c>
      <c r="G208" s="7">
        <v>17499</v>
      </c>
    </row>
    <row r="209" spans="1:7" x14ac:dyDescent="0.2">
      <c r="A209" t="s">
        <v>103</v>
      </c>
      <c r="B209" t="s">
        <v>303</v>
      </c>
      <c r="C209">
        <v>285617</v>
      </c>
      <c r="D209" s="19">
        <f>G209/C209</f>
        <v>8.5243525420405641E-2</v>
      </c>
      <c r="E209" s="15"/>
      <c r="F209" s="12">
        <v>45657</v>
      </c>
      <c r="G209" s="7">
        <v>24347</v>
      </c>
    </row>
    <row r="210" spans="1:7" x14ac:dyDescent="0.2">
      <c r="A210" t="s">
        <v>104</v>
      </c>
      <c r="B210" t="s">
        <v>300</v>
      </c>
      <c r="C210">
        <v>270914</v>
      </c>
      <c r="D210" s="19">
        <f>G210/C210</f>
        <v>1.9515418176986054E-2</v>
      </c>
      <c r="E210" s="15"/>
      <c r="F210" s="12">
        <v>45382</v>
      </c>
      <c r="G210" s="7">
        <v>5287</v>
      </c>
    </row>
    <row r="211" spans="1:7" x14ac:dyDescent="0.2">
      <c r="A211" t="s">
        <v>104</v>
      </c>
      <c r="B211" t="s">
        <v>301</v>
      </c>
      <c r="C211">
        <v>371979</v>
      </c>
      <c r="D211" s="19">
        <f>G211/C211</f>
        <v>1.3917452329298158E-2</v>
      </c>
      <c r="E211" s="15"/>
      <c r="F211" s="12">
        <v>45473</v>
      </c>
      <c r="G211" s="7">
        <v>5177</v>
      </c>
    </row>
    <row r="212" spans="1:7" x14ac:dyDescent="0.2">
      <c r="A212" t="s">
        <v>104</v>
      </c>
      <c r="B212" t="s">
        <v>302</v>
      </c>
      <c r="C212">
        <v>354321</v>
      </c>
      <c r="D212" s="19">
        <f>G212/C212</f>
        <v>2.3131567138272923E-2</v>
      </c>
      <c r="E212" s="15"/>
      <c r="F212" s="12">
        <v>45565</v>
      </c>
      <c r="G212" s="7">
        <v>8196</v>
      </c>
    </row>
    <row r="213" spans="1:7" x14ac:dyDescent="0.2">
      <c r="A213" t="s">
        <v>104</v>
      </c>
      <c r="B213" t="s">
        <v>303</v>
      </c>
      <c r="C213">
        <v>285617</v>
      </c>
      <c r="D213" s="19">
        <f>G213/C213</f>
        <v>3.2224972603171378E-2</v>
      </c>
      <c r="E213" s="15"/>
      <c r="F213" s="12">
        <v>45657</v>
      </c>
      <c r="G213" s="7">
        <v>9204</v>
      </c>
    </row>
    <row r="214" spans="1:7" x14ac:dyDescent="0.2">
      <c r="A214" t="s">
        <v>106</v>
      </c>
      <c r="B214" t="s">
        <v>300</v>
      </c>
      <c r="C214">
        <v>270914</v>
      </c>
      <c r="D214" s="19">
        <f>G214/C214</f>
        <v>0.14121824638077027</v>
      </c>
      <c r="E214" s="15"/>
      <c r="F214" s="12">
        <v>45382</v>
      </c>
      <c r="G214" s="7">
        <v>38258</v>
      </c>
    </row>
    <row r="215" spans="1:7" x14ac:dyDescent="0.2">
      <c r="A215" t="s">
        <v>106</v>
      </c>
      <c r="B215" t="s">
        <v>301</v>
      </c>
      <c r="C215">
        <v>371979</v>
      </c>
      <c r="D215" s="19">
        <f>G215/C215</f>
        <v>0.17403132972560278</v>
      </c>
      <c r="E215" s="15"/>
      <c r="F215" s="12">
        <v>45473</v>
      </c>
      <c r="G215" s="7">
        <v>64736</v>
      </c>
    </row>
    <row r="216" spans="1:7" x14ac:dyDescent="0.2">
      <c r="A216" t="s">
        <v>106</v>
      </c>
      <c r="B216" t="s">
        <v>302</v>
      </c>
      <c r="C216">
        <v>354321</v>
      </c>
      <c r="D216" s="19">
        <f>G216/C216</f>
        <v>0.20429215316055216</v>
      </c>
      <c r="E216" s="15"/>
      <c r="F216" s="12">
        <v>45565</v>
      </c>
      <c r="G216" s="7">
        <v>72385</v>
      </c>
    </row>
    <row r="217" spans="1:7" x14ac:dyDescent="0.2">
      <c r="A217" t="s">
        <v>106</v>
      </c>
      <c r="B217" t="s">
        <v>303</v>
      </c>
      <c r="C217">
        <v>285617</v>
      </c>
      <c r="D217" s="19">
        <f>G217/C217</f>
        <v>0.23524159976471989</v>
      </c>
      <c r="E217" s="15"/>
      <c r="F217" s="12">
        <v>45657</v>
      </c>
      <c r="G217" s="7">
        <v>67189</v>
      </c>
    </row>
    <row r="218" spans="1:7" x14ac:dyDescent="0.2">
      <c r="A218" t="s">
        <v>34</v>
      </c>
      <c r="B218" t="s">
        <v>300</v>
      </c>
      <c r="C218">
        <v>270914</v>
      </c>
      <c r="D218" s="19">
        <f>G218/C218</f>
        <v>1.1202817130159387E-2</v>
      </c>
      <c r="E218" s="15"/>
      <c r="F218" s="12">
        <v>45382</v>
      </c>
      <c r="G218" s="7">
        <v>3035</v>
      </c>
    </row>
    <row r="219" spans="1:7" x14ac:dyDescent="0.2">
      <c r="A219" t="s">
        <v>34</v>
      </c>
      <c r="B219" t="s">
        <v>301</v>
      </c>
      <c r="C219">
        <v>371979</v>
      </c>
      <c r="D219" s="19">
        <f>G219/C219</f>
        <v>2.6098247481712678E-2</v>
      </c>
      <c r="E219" s="15"/>
      <c r="F219" s="12">
        <v>45473</v>
      </c>
      <c r="G219" s="7">
        <v>9708</v>
      </c>
    </row>
    <row r="220" spans="1:7" x14ac:dyDescent="0.2">
      <c r="A220" t="s">
        <v>34</v>
      </c>
      <c r="B220" t="s">
        <v>302</v>
      </c>
      <c r="C220">
        <v>354321</v>
      </c>
      <c r="D220" s="19">
        <f>G220/C220</f>
        <v>3.1090451878381466E-2</v>
      </c>
      <c r="E220" s="15"/>
      <c r="F220" s="12">
        <v>45565</v>
      </c>
      <c r="G220" s="7">
        <v>11016</v>
      </c>
    </row>
    <row r="221" spans="1:7" x14ac:dyDescent="0.2">
      <c r="A221" t="s">
        <v>34</v>
      </c>
      <c r="B221" t="s">
        <v>303</v>
      </c>
      <c r="C221">
        <v>285617</v>
      </c>
      <c r="D221" s="19">
        <f>G221/C221</f>
        <v>2.4319280715083488E-2</v>
      </c>
      <c r="E221" s="15"/>
      <c r="F221" s="12">
        <v>45657</v>
      </c>
      <c r="G221" s="7">
        <v>6946</v>
      </c>
    </row>
    <row r="222" spans="1:7" x14ac:dyDescent="0.2">
      <c r="A222" t="s">
        <v>107</v>
      </c>
      <c r="B222" t="s">
        <v>300</v>
      </c>
      <c r="C222">
        <v>270914</v>
      </c>
      <c r="D222" s="19">
        <f>G222/C222</f>
        <v>1.1258185254361163E-3</v>
      </c>
      <c r="E222" s="15"/>
      <c r="F222" s="12">
        <v>45382</v>
      </c>
      <c r="G222">
        <v>305</v>
      </c>
    </row>
    <row r="223" spans="1:7" x14ac:dyDescent="0.2">
      <c r="A223" t="s">
        <v>107</v>
      </c>
      <c r="B223" t="s">
        <v>301</v>
      </c>
      <c r="C223">
        <v>371979</v>
      </c>
      <c r="D223" s="19">
        <f>G223/C223</f>
        <v>1.7796703577352484E-3</v>
      </c>
      <c r="E223" s="15"/>
      <c r="F223" s="12">
        <v>45473</v>
      </c>
      <c r="G223">
        <v>662</v>
      </c>
    </row>
    <row r="224" spans="1:7" x14ac:dyDescent="0.2">
      <c r="A224" t="s">
        <v>107</v>
      </c>
      <c r="B224" t="s">
        <v>302</v>
      </c>
      <c r="C224">
        <v>354321</v>
      </c>
      <c r="D224" s="19">
        <f>G224/C224</f>
        <v>2.319930232755044E-3</v>
      </c>
      <c r="E224" s="15"/>
      <c r="F224" s="12">
        <v>45565</v>
      </c>
      <c r="G224">
        <v>822</v>
      </c>
    </row>
    <row r="225" spans="1:7" x14ac:dyDescent="0.2">
      <c r="A225" t="s">
        <v>107</v>
      </c>
      <c r="B225" t="s">
        <v>303</v>
      </c>
      <c r="C225">
        <v>285617</v>
      </c>
      <c r="D225" s="19">
        <f>G225/C225</f>
        <v>4.239943700830133E-3</v>
      </c>
      <c r="E225" s="15"/>
      <c r="F225" s="12">
        <v>45657</v>
      </c>
      <c r="G225" s="7">
        <v>1211</v>
      </c>
    </row>
    <row r="226" spans="1:7" x14ac:dyDescent="0.2">
      <c r="A226" t="s">
        <v>109</v>
      </c>
      <c r="B226" t="s">
        <v>300</v>
      </c>
      <c r="C226">
        <v>270914</v>
      </c>
      <c r="D226" s="19">
        <f>G226/C226</f>
        <v>3.1375270381006517E-4</v>
      </c>
      <c r="E226" s="15"/>
      <c r="F226" s="12">
        <v>45382</v>
      </c>
      <c r="G226">
        <v>85</v>
      </c>
    </row>
    <row r="227" spans="1:7" x14ac:dyDescent="0.2">
      <c r="A227" t="s">
        <v>109</v>
      </c>
      <c r="B227" t="s">
        <v>301</v>
      </c>
      <c r="C227">
        <v>371979</v>
      </c>
      <c r="D227" s="19">
        <f>G227/C227</f>
        <v>7.796139029353807E-5</v>
      </c>
      <c r="E227" s="15"/>
      <c r="F227" s="12">
        <v>45473</v>
      </c>
      <c r="G227">
        <v>29</v>
      </c>
    </row>
    <row r="228" spans="1:7" x14ac:dyDescent="0.2">
      <c r="A228" t="s">
        <v>109</v>
      </c>
      <c r="B228" t="s">
        <v>302</v>
      </c>
      <c r="C228">
        <v>354321</v>
      </c>
      <c r="D228" s="19">
        <f>G228/C228</f>
        <v>3.9512193745219728E-5</v>
      </c>
      <c r="E228" s="15"/>
      <c r="F228" s="12">
        <v>45565</v>
      </c>
      <c r="G228">
        <v>14</v>
      </c>
    </row>
    <row r="229" spans="1:7" x14ac:dyDescent="0.2">
      <c r="A229" t="s">
        <v>109</v>
      </c>
      <c r="B229" t="s">
        <v>303</v>
      </c>
      <c r="C229">
        <v>285617</v>
      </c>
      <c r="D229" s="19">
        <f>G229/C229</f>
        <v>4.201430587114913E-5</v>
      </c>
      <c r="E229" s="15"/>
      <c r="F229" s="12">
        <v>45657</v>
      </c>
      <c r="G229">
        <v>12</v>
      </c>
    </row>
    <row r="230" spans="1:7" x14ac:dyDescent="0.2">
      <c r="A230" t="s">
        <v>304</v>
      </c>
      <c r="B230" t="s">
        <v>300</v>
      </c>
      <c r="C230">
        <v>270914</v>
      </c>
      <c r="D230" s="19">
        <f>G230/C230</f>
        <v>8.5983005677078339E-2</v>
      </c>
      <c r="E230" s="15"/>
      <c r="F230" s="12">
        <v>45382</v>
      </c>
      <c r="G230" s="7">
        <v>23294</v>
      </c>
    </row>
    <row r="231" spans="1:7" x14ac:dyDescent="0.2">
      <c r="A231" t="s">
        <v>304</v>
      </c>
      <c r="B231" t="s">
        <v>301</v>
      </c>
      <c r="C231">
        <v>371979</v>
      </c>
      <c r="D231" s="19">
        <f>G231/C231</f>
        <v>0.14107247989805877</v>
      </c>
      <c r="E231" s="15"/>
      <c r="F231" s="12">
        <v>45473</v>
      </c>
      <c r="G231" s="7">
        <v>52476</v>
      </c>
    </row>
    <row r="232" spans="1:7" x14ac:dyDescent="0.2">
      <c r="A232" t="s">
        <v>304</v>
      </c>
      <c r="B232" t="s">
        <v>302</v>
      </c>
      <c r="C232">
        <v>354321</v>
      </c>
      <c r="D232" s="19">
        <f>G232/C232</f>
        <v>7.8378080892749794E-2</v>
      </c>
      <c r="E232" s="15"/>
      <c r="F232" s="12">
        <v>45565</v>
      </c>
      <c r="G232" s="7">
        <v>27771</v>
      </c>
    </row>
    <row r="233" spans="1:7" x14ac:dyDescent="0.2">
      <c r="A233" t="s">
        <v>304</v>
      </c>
      <c r="B233" t="s">
        <v>303</v>
      </c>
      <c r="C233">
        <v>285617</v>
      </c>
      <c r="D233" s="19">
        <f>G233/C233</f>
        <v>0.10536137554837423</v>
      </c>
      <c r="E233" s="15"/>
      <c r="F233" s="12">
        <v>45657</v>
      </c>
      <c r="G233" s="7">
        <v>30093</v>
      </c>
    </row>
    <row r="234" spans="1:7" x14ac:dyDescent="0.2">
      <c r="A234" t="s">
        <v>110</v>
      </c>
      <c r="B234" t="s">
        <v>300</v>
      </c>
      <c r="C234">
        <v>270914</v>
      </c>
      <c r="D234" s="19">
        <f>G234/C234</f>
        <v>1.8677513897399174E-3</v>
      </c>
      <c r="E234" s="15"/>
      <c r="F234" s="12">
        <v>45382</v>
      </c>
      <c r="G234">
        <v>506</v>
      </c>
    </row>
    <row r="235" spans="1:7" x14ac:dyDescent="0.2">
      <c r="A235" t="s">
        <v>110</v>
      </c>
      <c r="B235" t="s">
        <v>301</v>
      </c>
      <c r="C235">
        <v>371979</v>
      </c>
      <c r="D235" s="19">
        <f>G235/C235</f>
        <v>9.9467980719341676E-4</v>
      </c>
      <c r="E235" s="15"/>
      <c r="F235" s="12">
        <v>45473</v>
      </c>
      <c r="G235">
        <v>370</v>
      </c>
    </row>
    <row r="236" spans="1:7" x14ac:dyDescent="0.2">
      <c r="A236" t="s">
        <v>110</v>
      </c>
      <c r="B236" t="s">
        <v>302</v>
      </c>
      <c r="C236">
        <v>354321</v>
      </c>
      <c r="D236" s="19">
        <f>G236/C236</f>
        <v>9.4236582082349064E-3</v>
      </c>
      <c r="E236" s="15"/>
      <c r="F236" s="12">
        <v>45565</v>
      </c>
      <c r="G236" s="7">
        <v>3339</v>
      </c>
    </row>
    <row r="237" spans="1:7" x14ac:dyDescent="0.2">
      <c r="A237" t="s">
        <v>110</v>
      </c>
      <c r="B237" t="s">
        <v>303</v>
      </c>
      <c r="C237">
        <v>285617</v>
      </c>
      <c r="D237" s="19">
        <f>G237/C237</f>
        <v>1.2219160624192538E-3</v>
      </c>
      <c r="E237" s="15"/>
      <c r="F237" s="12">
        <v>45657</v>
      </c>
      <c r="G237">
        <v>349</v>
      </c>
    </row>
    <row r="238" spans="1:7" x14ac:dyDescent="0.2">
      <c r="A238" t="s">
        <v>111</v>
      </c>
      <c r="B238" t="s">
        <v>300</v>
      </c>
      <c r="C238">
        <v>270914</v>
      </c>
      <c r="D238" s="19">
        <f>G238/C238</f>
        <v>6.695851820134803E-2</v>
      </c>
      <c r="E238" s="15"/>
      <c r="F238" s="12">
        <v>45382</v>
      </c>
      <c r="G238" s="7">
        <v>18140</v>
      </c>
    </row>
    <row r="239" spans="1:7" x14ac:dyDescent="0.2">
      <c r="A239" t="s">
        <v>111</v>
      </c>
      <c r="B239" t="s">
        <v>301</v>
      </c>
      <c r="C239">
        <v>371979</v>
      </c>
      <c r="D239" s="19">
        <f>G239/C239</f>
        <v>6.4027808021420565E-2</v>
      </c>
      <c r="E239" s="15"/>
      <c r="F239" s="12">
        <v>45473</v>
      </c>
      <c r="G239" s="7">
        <v>23817</v>
      </c>
    </row>
    <row r="240" spans="1:7" x14ac:dyDescent="0.2">
      <c r="A240" t="s">
        <v>111</v>
      </c>
      <c r="B240" t="s">
        <v>302</v>
      </c>
      <c r="C240">
        <v>354321</v>
      </c>
      <c r="D240" s="19">
        <f>G240/C240</f>
        <v>8.7042540521165834E-2</v>
      </c>
      <c r="E240" s="15"/>
      <c r="F240" s="12">
        <v>45565</v>
      </c>
      <c r="G240" s="7">
        <v>30841</v>
      </c>
    </row>
    <row r="241" spans="1:7" x14ac:dyDescent="0.2">
      <c r="A241" t="s">
        <v>111</v>
      </c>
      <c r="B241" t="s">
        <v>303</v>
      </c>
      <c r="C241">
        <v>285617</v>
      </c>
      <c r="D241" s="19">
        <f>G241/C241</f>
        <v>9.3495835331930524E-2</v>
      </c>
      <c r="E241" s="15"/>
      <c r="F241" s="12">
        <v>45657</v>
      </c>
      <c r="G241" s="7">
        <v>26704</v>
      </c>
    </row>
    <row r="242" spans="1:7" x14ac:dyDescent="0.2">
      <c r="A242" t="s">
        <v>112</v>
      </c>
      <c r="B242" t="s">
        <v>300</v>
      </c>
      <c r="C242">
        <v>270914</v>
      </c>
      <c r="D242" s="19">
        <f>G242/C242</f>
        <v>2.6576699616852583E-4</v>
      </c>
      <c r="E242" s="15"/>
      <c r="F242" s="12">
        <v>45382</v>
      </c>
      <c r="G242">
        <v>72</v>
      </c>
    </row>
    <row r="243" spans="1:7" x14ac:dyDescent="0.2">
      <c r="A243" t="s">
        <v>112</v>
      </c>
      <c r="B243" t="s">
        <v>301</v>
      </c>
      <c r="C243">
        <v>371979</v>
      </c>
      <c r="D243" s="19">
        <f>G243/C243</f>
        <v>6.9089921742894087E-4</v>
      </c>
      <c r="E243" s="15"/>
      <c r="F243" s="12">
        <v>45473</v>
      </c>
      <c r="G243">
        <v>257</v>
      </c>
    </row>
    <row r="244" spans="1:7" x14ac:dyDescent="0.2">
      <c r="A244" t="s">
        <v>112</v>
      </c>
      <c r="B244" t="s">
        <v>302</v>
      </c>
      <c r="C244">
        <v>354321</v>
      </c>
      <c r="D244" s="19">
        <f>G244/C244</f>
        <v>4.6285712672971684E-4</v>
      </c>
      <c r="E244" s="15"/>
      <c r="F244" s="12">
        <v>45565</v>
      </c>
      <c r="G244">
        <v>164</v>
      </c>
    </row>
    <row r="245" spans="1:7" x14ac:dyDescent="0.2">
      <c r="A245" t="s">
        <v>112</v>
      </c>
      <c r="B245" t="s">
        <v>303</v>
      </c>
      <c r="C245">
        <v>285617</v>
      </c>
      <c r="D245" s="19">
        <f>G245/C245</f>
        <v>5.7419551357237137E-4</v>
      </c>
      <c r="E245" s="15"/>
      <c r="F245" s="12">
        <v>45657</v>
      </c>
      <c r="G245">
        <v>164</v>
      </c>
    </row>
    <row r="246" spans="1:7" x14ac:dyDescent="0.2">
      <c r="A246" t="s">
        <v>113</v>
      </c>
      <c r="B246" t="s">
        <v>300</v>
      </c>
      <c r="C246">
        <v>270914</v>
      </c>
      <c r="D246" s="19">
        <f>G246/C246</f>
        <v>2.8902160833327181E-2</v>
      </c>
      <c r="E246" s="15"/>
      <c r="F246" s="12">
        <v>45382</v>
      </c>
      <c r="G246" s="7">
        <v>7830</v>
      </c>
    </row>
    <row r="247" spans="1:7" x14ac:dyDescent="0.2">
      <c r="A247" t="s">
        <v>113</v>
      </c>
      <c r="B247" t="s">
        <v>301</v>
      </c>
      <c r="C247">
        <v>371979</v>
      </c>
      <c r="D247" s="19">
        <f>G247/C247</f>
        <v>5.4011113530602534E-2</v>
      </c>
      <c r="E247" s="15"/>
      <c r="F247" s="12">
        <v>45473</v>
      </c>
      <c r="G247" s="7">
        <v>20091</v>
      </c>
    </row>
    <row r="248" spans="1:7" x14ac:dyDescent="0.2">
      <c r="A248" t="s">
        <v>113</v>
      </c>
      <c r="B248" t="s">
        <v>302</v>
      </c>
      <c r="C248">
        <v>354321</v>
      </c>
      <c r="D248" s="19">
        <f>G248/C248</f>
        <v>8.6808289658247745E-2</v>
      </c>
      <c r="E248" s="15"/>
      <c r="F248" s="12">
        <v>45565</v>
      </c>
      <c r="G248" s="7">
        <v>30758</v>
      </c>
    </row>
    <row r="249" spans="1:7" x14ac:dyDescent="0.2">
      <c r="A249" t="s">
        <v>113</v>
      </c>
      <c r="B249" t="s">
        <v>303</v>
      </c>
      <c r="C249">
        <v>285617</v>
      </c>
      <c r="D249" s="19">
        <f>G249/C249</f>
        <v>4.1188024522349861E-2</v>
      </c>
      <c r="E249" s="15"/>
      <c r="F249" s="12">
        <v>45657</v>
      </c>
      <c r="G249" s="7">
        <v>11764</v>
      </c>
    </row>
    <row r="250" spans="1:7" x14ac:dyDescent="0.2">
      <c r="A250" t="s">
        <v>114</v>
      </c>
      <c r="B250" t="s">
        <v>300</v>
      </c>
      <c r="C250">
        <v>270914</v>
      </c>
      <c r="D250" s="19">
        <f>G250/C250</f>
        <v>1.4222225503296248E-2</v>
      </c>
      <c r="E250" s="15"/>
      <c r="F250" s="12">
        <v>45382</v>
      </c>
      <c r="G250" s="7">
        <v>3853</v>
      </c>
    </row>
    <row r="251" spans="1:7" x14ac:dyDescent="0.2">
      <c r="A251" t="s">
        <v>114</v>
      </c>
      <c r="B251" t="s">
        <v>301</v>
      </c>
      <c r="C251">
        <v>371979</v>
      </c>
      <c r="D251" s="19">
        <f>G251/C251</f>
        <v>2.3740587506283956E-2</v>
      </c>
      <c r="E251" s="15"/>
      <c r="F251" s="12">
        <v>45473</v>
      </c>
      <c r="G251" s="7">
        <v>8831</v>
      </c>
    </row>
    <row r="252" spans="1:7" x14ac:dyDescent="0.2">
      <c r="A252" t="s">
        <v>114</v>
      </c>
      <c r="B252" t="s">
        <v>302</v>
      </c>
      <c r="C252">
        <v>354321</v>
      </c>
      <c r="D252" s="19">
        <f>G252/C252</f>
        <v>5.1591635833044047E-2</v>
      </c>
      <c r="E252" s="15"/>
      <c r="F252" s="12">
        <v>45565</v>
      </c>
      <c r="G252" s="7">
        <v>18280</v>
      </c>
    </row>
    <row r="253" spans="1:7" x14ac:dyDescent="0.2">
      <c r="A253" t="s">
        <v>114</v>
      </c>
      <c r="B253" t="s">
        <v>303</v>
      </c>
      <c r="C253">
        <v>285617</v>
      </c>
      <c r="D253" s="19">
        <f>G253/C253</f>
        <v>4.3652863800123939E-2</v>
      </c>
      <c r="E253" s="15"/>
      <c r="F253" s="12">
        <v>45657</v>
      </c>
      <c r="G253" s="7">
        <v>12468</v>
      </c>
    </row>
    <row r="254" spans="1:7" x14ac:dyDescent="0.2">
      <c r="A254" t="s">
        <v>305</v>
      </c>
      <c r="B254" t="s">
        <v>300</v>
      </c>
      <c r="C254">
        <v>270914</v>
      </c>
      <c r="D254" s="19">
        <f>G254/C254</f>
        <v>0.28114826107177926</v>
      </c>
      <c r="E254" s="15"/>
      <c r="F254" s="12">
        <v>45382</v>
      </c>
      <c r="G254" s="7">
        <v>76167</v>
      </c>
    </row>
    <row r="255" spans="1:7" x14ac:dyDescent="0.2">
      <c r="A255" t="s">
        <v>305</v>
      </c>
      <c r="B255" t="s">
        <v>301</v>
      </c>
      <c r="C255">
        <v>371979</v>
      </c>
      <c r="D255" s="19">
        <f>G255/C255</f>
        <v>0.36250433492213269</v>
      </c>
      <c r="E255" s="15"/>
      <c r="F255" s="12">
        <v>45473</v>
      </c>
      <c r="G255" s="7">
        <v>134844</v>
      </c>
    </row>
    <row r="256" spans="1:7" x14ac:dyDescent="0.2">
      <c r="A256" t="s">
        <v>305</v>
      </c>
      <c r="B256" t="s">
        <v>302</v>
      </c>
      <c r="C256">
        <v>354321</v>
      </c>
      <c r="D256" s="19">
        <f>G256/C256</f>
        <v>0.26413619288724066</v>
      </c>
      <c r="E256" s="15"/>
      <c r="F256" s="12">
        <v>45565</v>
      </c>
      <c r="G256" s="7">
        <v>93589</v>
      </c>
    </row>
    <row r="257" spans="1:7" x14ac:dyDescent="0.2">
      <c r="A257" t="s">
        <v>305</v>
      </c>
      <c r="B257" t="s">
        <v>303</v>
      </c>
      <c r="C257">
        <v>285617</v>
      </c>
      <c r="D257" s="19">
        <f>G257/C257</f>
        <v>0.25813589527234021</v>
      </c>
      <c r="E257" s="15"/>
      <c r="F257" s="12">
        <v>45657</v>
      </c>
      <c r="G257" s="7">
        <v>73728</v>
      </c>
    </row>
    <row r="258" spans="1:7" x14ac:dyDescent="0.2">
      <c r="A258" t="s">
        <v>7</v>
      </c>
      <c r="B258" t="s">
        <v>300</v>
      </c>
      <c r="C258">
        <v>270914</v>
      </c>
      <c r="D258" s="19">
        <f>G258/C258</f>
        <v>7.7781140878655217E-2</v>
      </c>
      <c r="E258" s="15"/>
      <c r="F258" s="12">
        <v>45382</v>
      </c>
      <c r="G258" s="7">
        <v>21072</v>
      </c>
    </row>
    <row r="259" spans="1:7" x14ac:dyDescent="0.2">
      <c r="A259" t="s">
        <v>7</v>
      </c>
      <c r="B259" t="s">
        <v>301</v>
      </c>
      <c r="C259">
        <v>371979</v>
      </c>
      <c r="D259" s="19">
        <f>G259/C259</f>
        <v>4.3978289096965148E-2</v>
      </c>
      <c r="E259" s="15"/>
      <c r="F259" s="12">
        <v>45473</v>
      </c>
      <c r="G259" s="7">
        <v>16359</v>
      </c>
    </row>
    <row r="260" spans="1:7" x14ac:dyDescent="0.2">
      <c r="A260" t="s">
        <v>7</v>
      </c>
      <c r="B260" t="s">
        <v>302</v>
      </c>
      <c r="C260">
        <v>354321</v>
      </c>
      <c r="D260" s="19">
        <f>G260/C260</f>
        <v>2.4968884147425638E-2</v>
      </c>
      <c r="E260" s="15"/>
      <c r="F260" s="12">
        <v>45565</v>
      </c>
      <c r="G260" s="7">
        <v>8847</v>
      </c>
    </row>
    <row r="261" spans="1:7" x14ac:dyDescent="0.2">
      <c r="A261" t="s">
        <v>7</v>
      </c>
      <c r="B261" t="s">
        <v>303</v>
      </c>
      <c r="C261">
        <v>285617</v>
      </c>
      <c r="D261" s="19">
        <f>G261/C261</f>
        <v>6.6431619966598632E-2</v>
      </c>
      <c r="E261" s="15"/>
      <c r="F261" s="12">
        <v>45657</v>
      </c>
      <c r="G261" s="7">
        <v>18974</v>
      </c>
    </row>
    <row r="262" spans="1:7" x14ac:dyDescent="0.2">
      <c r="A262" t="s">
        <v>2</v>
      </c>
      <c r="B262" t="s">
        <v>300</v>
      </c>
      <c r="C262">
        <v>270914</v>
      </c>
      <c r="D262" s="19">
        <f>G262/C262</f>
        <v>6.9247067335021445E-3</v>
      </c>
      <c r="E262" s="15"/>
      <c r="F262" s="12">
        <v>45382</v>
      </c>
      <c r="G262" s="7">
        <v>1876</v>
      </c>
    </row>
    <row r="263" spans="1:7" x14ac:dyDescent="0.2">
      <c r="A263" t="s">
        <v>2</v>
      </c>
      <c r="B263" t="s">
        <v>301</v>
      </c>
      <c r="C263">
        <v>371979</v>
      </c>
      <c r="D263" s="19">
        <f>G263/C263</f>
        <v>6.3713274136443189E-3</v>
      </c>
      <c r="E263" s="15"/>
      <c r="F263" s="12">
        <v>45473</v>
      </c>
      <c r="G263" s="7">
        <v>2370</v>
      </c>
    </row>
    <row r="264" spans="1:7" x14ac:dyDescent="0.2">
      <c r="A264" t="s">
        <v>2</v>
      </c>
      <c r="B264" t="s">
        <v>302</v>
      </c>
      <c r="C264">
        <v>354321</v>
      </c>
      <c r="D264" s="19">
        <f>G264/C264</f>
        <v>5.7179788948439406E-3</v>
      </c>
      <c r="E264" s="15"/>
      <c r="F264" s="12">
        <v>45565</v>
      </c>
      <c r="G264" s="7">
        <v>2026</v>
      </c>
    </row>
    <row r="265" spans="1:7" x14ac:dyDescent="0.2">
      <c r="A265" t="s">
        <v>2</v>
      </c>
      <c r="B265" t="s">
        <v>303</v>
      </c>
      <c r="C265">
        <v>285617</v>
      </c>
      <c r="D265" s="19">
        <f>G265/C265</f>
        <v>1.2383716655521204E-2</v>
      </c>
      <c r="E265" s="15"/>
      <c r="F265" s="12">
        <v>45657</v>
      </c>
      <c r="G265" s="7">
        <v>3537</v>
      </c>
    </row>
  </sheetData>
  <autoFilter ref="A1:G265" xr:uid="{33BA1201-F8B5-264D-A284-93B62745B626}">
    <sortState xmlns:xlrd2="http://schemas.microsoft.com/office/spreadsheetml/2017/richdata2" ref="A2:G265">
      <sortCondition ref="A1:A265"/>
    </sortState>
  </autoFilter>
  <mergeCells count="66">
    <mergeCell ref="E242:E245"/>
    <mergeCell ref="E246:E249"/>
    <mergeCell ref="E250:E253"/>
    <mergeCell ref="E254:E257"/>
    <mergeCell ref="E258:E261"/>
    <mergeCell ref="E262:E265"/>
    <mergeCell ref="E218:E221"/>
    <mergeCell ref="E222:E225"/>
    <mergeCell ref="E226:E229"/>
    <mergeCell ref="E230:E233"/>
    <mergeCell ref="E234:E237"/>
    <mergeCell ref="E238:E241"/>
    <mergeCell ref="E194:E197"/>
    <mergeCell ref="E198:E201"/>
    <mergeCell ref="E202:E205"/>
    <mergeCell ref="E206:E209"/>
    <mergeCell ref="E210:E213"/>
    <mergeCell ref="E214:E217"/>
    <mergeCell ref="E170:E173"/>
    <mergeCell ref="E174:E177"/>
    <mergeCell ref="E178:E181"/>
    <mergeCell ref="E182:E185"/>
    <mergeCell ref="E186:E189"/>
    <mergeCell ref="E190:E193"/>
    <mergeCell ref="E146:E149"/>
    <mergeCell ref="E150:E153"/>
    <mergeCell ref="E154:E157"/>
    <mergeCell ref="E158:E161"/>
    <mergeCell ref="E162:E165"/>
    <mergeCell ref="E166:E169"/>
    <mergeCell ref="E122:E125"/>
    <mergeCell ref="E126:E129"/>
    <mergeCell ref="E130:E133"/>
    <mergeCell ref="E134:E137"/>
    <mergeCell ref="E138:E141"/>
    <mergeCell ref="E142:E145"/>
    <mergeCell ref="E98:E101"/>
    <mergeCell ref="E102:E105"/>
    <mergeCell ref="E106:E109"/>
    <mergeCell ref="E110:E113"/>
    <mergeCell ref="E114:E117"/>
    <mergeCell ref="E118:E121"/>
    <mergeCell ref="E74:E77"/>
    <mergeCell ref="E78:E81"/>
    <mergeCell ref="E82:E85"/>
    <mergeCell ref="E86:E89"/>
    <mergeCell ref="E90:E93"/>
    <mergeCell ref="E94:E97"/>
    <mergeCell ref="E50:E53"/>
    <mergeCell ref="E54:E57"/>
    <mergeCell ref="E58:E61"/>
    <mergeCell ref="E62:E65"/>
    <mergeCell ref="E66:E69"/>
    <mergeCell ref="E70:E73"/>
    <mergeCell ref="E26:E29"/>
    <mergeCell ref="E30:E33"/>
    <mergeCell ref="E34:E37"/>
    <mergeCell ref="E38:E41"/>
    <mergeCell ref="E42:E45"/>
    <mergeCell ref="E46:E49"/>
    <mergeCell ref="E2:E5"/>
    <mergeCell ref="E6:E9"/>
    <mergeCell ref="E10:E13"/>
    <mergeCell ref="E14:E17"/>
    <mergeCell ref="E18:E21"/>
    <mergeCell ref="E22:E25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53BFE6E-33C0-9A4A-A582-3133AFF3407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%'!D262:D265</xm:f>
              <xm:sqref>E262</xm:sqref>
            </x14:sparkline>
          </x14:sparklines>
        </x14:sparklineGroup>
        <x14:sparklineGroup displayEmptyCellsAs="gap" xr2:uid="{C742D739-40A4-CF43-9422-697C392C661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%'!D258:D261</xm:f>
              <xm:sqref>E258</xm:sqref>
            </x14:sparkline>
          </x14:sparklines>
        </x14:sparklineGroup>
        <x14:sparklineGroup displayEmptyCellsAs="gap" xr2:uid="{5396027C-4D5A-254C-97C7-253660A5511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%'!D254:D257</xm:f>
              <xm:sqref>E254</xm:sqref>
            </x14:sparkline>
          </x14:sparklines>
        </x14:sparklineGroup>
        <x14:sparklineGroup displayEmptyCellsAs="gap" xr2:uid="{47B627B4-DB8A-B54D-BCBF-625A51F9979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%'!D250:D253</xm:f>
              <xm:sqref>E250</xm:sqref>
            </x14:sparkline>
          </x14:sparklines>
        </x14:sparklineGroup>
        <x14:sparklineGroup displayEmptyCellsAs="gap" xr2:uid="{8B68A743-35B5-1046-8DCD-99B19BB6E8D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%'!D246:D249</xm:f>
              <xm:sqref>E246</xm:sqref>
            </x14:sparkline>
          </x14:sparklines>
        </x14:sparklineGroup>
        <x14:sparklineGroup displayEmptyCellsAs="gap" xr2:uid="{E0780F82-1039-B348-8E13-79596C90AAB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%'!D242:D245</xm:f>
              <xm:sqref>E242</xm:sqref>
            </x14:sparkline>
          </x14:sparklines>
        </x14:sparklineGroup>
        <x14:sparklineGroup displayEmptyCellsAs="gap" xr2:uid="{ED5B46E2-DB1D-DD41-93E9-07FB1DB577B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%'!D238:D241</xm:f>
              <xm:sqref>E238</xm:sqref>
            </x14:sparkline>
          </x14:sparklines>
        </x14:sparklineGroup>
        <x14:sparklineGroup displayEmptyCellsAs="gap" xr2:uid="{31B151E1-C311-584B-A6EA-EBAD0F522AC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%'!D234:D237</xm:f>
              <xm:sqref>E234</xm:sqref>
            </x14:sparkline>
          </x14:sparklines>
        </x14:sparklineGroup>
        <x14:sparklineGroup displayEmptyCellsAs="gap" xr2:uid="{B466A840-3DE4-294F-835F-E884C57CB4E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%'!D230:D233</xm:f>
              <xm:sqref>E230</xm:sqref>
            </x14:sparkline>
          </x14:sparklines>
        </x14:sparklineGroup>
        <x14:sparklineGroup displayEmptyCellsAs="gap" xr2:uid="{915896F3-3CE2-1448-BBEC-543ECA6FC4B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%'!D226:D229</xm:f>
              <xm:sqref>E226</xm:sqref>
            </x14:sparkline>
          </x14:sparklines>
        </x14:sparklineGroup>
        <x14:sparklineGroup displayEmptyCellsAs="gap" xr2:uid="{36EEBFD0-7832-EB4E-8AF0-653327B2513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%'!D222:D225</xm:f>
              <xm:sqref>E222</xm:sqref>
            </x14:sparkline>
          </x14:sparklines>
        </x14:sparklineGroup>
        <x14:sparklineGroup displayEmptyCellsAs="gap" xr2:uid="{71146383-F847-FA46-85B5-76E92C366B0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%'!D218:D221</xm:f>
              <xm:sqref>E218</xm:sqref>
            </x14:sparkline>
          </x14:sparklines>
        </x14:sparklineGroup>
        <x14:sparklineGroup displayEmptyCellsAs="gap" xr2:uid="{AB660C86-2490-254F-8CA1-C1EBA643604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%'!D214:D217</xm:f>
              <xm:sqref>E214</xm:sqref>
            </x14:sparkline>
          </x14:sparklines>
        </x14:sparklineGroup>
        <x14:sparklineGroup displayEmptyCellsAs="gap" xr2:uid="{F4FDAA01-5087-4447-B0AC-09D65F26E7D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%'!D210:D213</xm:f>
              <xm:sqref>E210</xm:sqref>
            </x14:sparkline>
          </x14:sparklines>
        </x14:sparklineGroup>
        <x14:sparklineGroup displayEmptyCellsAs="gap" xr2:uid="{58055E6D-C5A2-414F-AA3A-265CF5E8F68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%'!D206:D209</xm:f>
              <xm:sqref>E206</xm:sqref>
            </x14:sparkline>
          </x14:sparklines>
        </x14:sparklineGroup>
        <x14:sparklineGroup displayEmptyCellsAs="gap" xr2:uid="{6FBD1D05-20FB-B241-8082-3EDD022B4AC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%'!D202:D205</xm:f>
              <xm:sqref>E202</xm:sqref>
            </x14:sparkline>
          </x14:sparklines>
        </x14:sparklineGroup>
        <x14:sparklineGroup displayEmptyCellsAs="gap" xr2:uid="{41994172-F78D-7A4A-827E-46746765D8C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%'!D198:D201</xm:f>
              <xm:sqref>E198</xm:sqref>
            </x14:sparkline>
          </x14:sparklines>
        </x14:sparklineGroup>
        <x14:sparklineGroup displayEmptyCellsAs="gap" xr2:uid="{C1AEE328-EDD7-1940-AF86-BCCFAF99FD6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%'!D194:D197</xm:f>
              <xm:sqref>E194</xm:sqref>
            </x14:sparkline>
          </x14:sparklines>
        </x14:sparklineGroup>
        <x14:sparklineGroup displayEmptyCellsAs="gap" xr2:uid="{4005E792-AB93-C04E-A5FD-7EB933301A8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%'!D190:D193</xm:f>
              <xm:sqref>E190</xm:sqref>
            </x14:sparkline>
          </x14:sparklines>
        </x14:sparklineGroup>
        <x14:sparklineGroup displayEmptyCellsAs="gap" xr2:uid="{396FF80C-FD5E-D242-AE2D-CFD73A0D307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%'!D186:D189</xm:f>
              <xm:sqref>E186</xm:sqref>
            </x14:sparkline>
          </x14:sparklines>
        </x14:sparklineGroup>
        <x14:sparklineGroup displayEmptyCellsAs="gap" xr2:uid="{DC821B06-47CB-374C-A571-D8250AD0C23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%'!D182:D185</xm:f>
              <xm:sqref>E182</xm:sqref>
            </x14:sparkline>
          </x14:sparklines>
        </x14:sparklineGroup>
        <x14:sparklineGroup displayEmptyCellsAs="gap" xr2:uid="{7C62E2A1-C483-BE4B-A1F2-54CC4EFF87B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%'!D178:D181</xm:f>
              <xm:sqref>E178</xm:sqref>
            </x14:sparkline>
          </x14:sparklines>
        </x14:sparklineGroup>
        <x14:sparklineGroup displayEmptyCellsAs="gap" xr2:uid="{C5E88149-2A0C-A24F-BBF7-222B1DC7DAD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%'!D174:D177</xm:f>
              <xm:sqref>E174</xm:sqref>
            </x14:sparkline>
          </x14:sparklines>
        </x14:sparklineGroup>
        <x14:sparklineGroup displayEmptyCellsAs="gap" xr2:uid="{87CDD4B6-3A50-154A-96D1-742EDE85CEF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%'!D170:D173</xm:f>
              <xm:sqref>E170</xm:sqref>
            </x14:sparkline>
          </x14:sparklines>
        </x14:sparklineGroup>
        <x14:sparklineGroup displayEmptyCellsAs="gap" xr2:uid="{8A9412D6-4B19-9A42-87FB-C4A760CEE2C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%'!D166:D169</xm:f>
              <xm:sqref>E166</xm:sqref>
            </x14:sparkline>
          </x14:sparklines>
        </x14:sparklineGroup>
        <x14:sparklineGroup displayEmptyCellsAs="gap" xr2:uid="{CF55DA2C-626D-DF48-B08D-12B3F2AADF4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%'!D162:D165</xm:f>
              <xm:sqref>E162</xm:sqref>
            </x14:sparkline>
          </x14:sparklines>
        </x14:sparklineGroup>
        <x14:sparklineGroup displayEmptyCellsAs="gap" xr2:uid="{2A0B64BA-03DC-B842-B9D3-50EB8234A10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%'!D158:D161</xm:f>
              <xm:sqref>E158</xm:sqref>
            </x14:sparkline>
          </x14:sparklines>
        </x14:sparklineGroup>
        <x14:sparklineGroup displayEmptyCellsAs="gap" xr2:uid="{08F8B500-9DD5-9B43-BCB7-C7ED09EDB2B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%'!D154:D157</xm:f>
              <xm:sqref>E154</xm:sqref>
            </x14:sparkline>
          </x14:sparklines>
        </x14:sparklineGroup>
        <x14:sparklineGroup displayEmptyCellsAs="gap" xr2:uid="{001106A4-9E59-E741-B7FA-05F4666A770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%'!D150:D153</xm:f>
              <xm:sqref>E150</xm:sqref>
            </x14:sparkline>
          </x14:sparklines>
        </x14:sparklineGroup>
        <x14:sparklineGroup displayEmptyCellsAs="gap" xr2:uid="{06CCDB70-FD9B-F14B-A19F-560EFCF9110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%'!D146:D149</xm:f>
              <xm:sqref>E146</xm:sqref>
            </x14:sparkline>
          </x14:sparklines>
        </x14:sparklineGroup>
        <x14:sparklineGroup displayEmptyCellsAs="gap" xr2:uid="{8874D9FF-E0F5-FB4E-8CC0-921D06D07F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%'!D142:D145</xm:f>
              <xm:sqref>E142</xm:sqref>
            </x14:sparkline>
          </x14:sparklines>
        </x14:sparklineGroup>
        <x14:sparklineGroup displayEmptyCellsAs="gap" xr2:uid="{39DDB58A-9B47-734A-9831-99B20D892EF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%'!D138:D141</xm:f>
              <xm:sqref>E138</xm:sqref>
            </x14:sparkline>
          </x14:sparklines>
        </x14:sparklineGroup>
        <x14:sparklineGroup displayEmptyCellsAs="gap" xr2:uid="{80E2FEBC-9DF2-DC4A-BA32-ACC3AD41002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%'!D134:D137</xm:f>
              <xm:sqref>E134</xm:sqref>
            </x14:sparkline>
          </x14:sparklines>
        </x14:sparklineGroup>
        <x14:sparklineGroup displayEmptyCellsAs="gap" xr2:uid="{8CF96719-1637-C14C-B09D-81BF80BA020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%'!D130:D133</xm:f>
              <xm:sqref>E130</xm:sqref>
            </x14:sparkline>
          </x14:sparklines>
        </x14:sparklineGroup>
        <x14:sparklineGroup displayEmptyCellsAs="gap" xr2:uid="{787F98BF-AE15-F145-AE0F-95D9B2F7C6D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%'!D126:D129</xm:f>
              <xm:sqref>E126</xm:sqref>
            </x14:sparkline>
          </x14:sparklines>
        </x14:sparklineGroup>
        <x14:sparklineGroup displayEmptyCellsAs="gap" xr2:uid="{F5427EAD-5076-5B4C-82CF-FE1B0002D5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%'!D122:D125</xm:f>
              <xm:sqref>E122</xm:sqref>
            </x14:sparkline>
          </x14:sparklines>
        </x14:sparklineGroup>
        <x14:sparklineGroup displayEmptyCellsAs="gap" xr2:uid="{051EE650-592B-6E49-A61F-2A5E4A79B40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%'!D118:D121</xm:f>
              <xm:sqref>E118</xm:sqref>
            </x14:sparkline>
          </x14:sparklines>
        </x14:sparklineGroup>
        <x14:sparklineGroup displayEmptyCellsAs="gap" xr2:uid="{67DCCCEF-CBCB-684E-8250-22326EEA99F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%'!D114:D117</xm:f>
              <xm:sqref>E114</xm:sqref>
            </x14:sparkline>
          </x14:sparklines>
        </x14:sparklineGroup>
        <x14:sparklineGroup displayEmptyCellsAs="gap" xr2:uid="{0DB7E6AF-7B22-404D-8FCB-E033C8929E6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%'!D110:D113</xm:f>
              <xm:sqref>E110</xm:sqref>
            </x14:sparkline>
          </x14:sparklines>
        </x14:sparklineGroup>
        <x14:sparklineGroup displayEmptyCellsAs="gap" xr2:uid="{691E69E1-051E-734A-8A38-5EEA4477C19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%'!D106:D109</xm:f>
              <xm:sqref>E106</xm:sqref>
            </x14:sparkline>
          </x14:sparklines>
        </x14:sparklineGroup>
        <x14:sparklineGroup displayEmptyCellsAs="gap" xr2:uid="{FCF952AB-A0D1-4940-B2B9-BC0AA850189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%'!D102:D105</xm:f>
              <xm:sqref>E102</xm:sqref>
            </x14:sparkline>
          </x14:sparklines>
        </x14:sparklineGroup>
        <x14:sparklineGroup displayEmptyCellsAs="gap" xr2:uid="{D06E63CF-77E7-3B46-A101-E4D9CF03AC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%'!D98:D101</xm:f>
              <xm:sqref>E98</xm:sqref>
            </x14:sparkline>
          </x14:sparklines>
        </x14:sparklineGroup>
        <x14:sparklineGroup displayEmptyCellsAs="gap" xr2:uid="{9994AF5A-EB39-E444-986E-C6827901C67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%'!D94:D97</xm:f>
              <xm:sqref>E94</xm:sqref>
            </x14:sparkline>
          </x14:sparklines>
        </x14:sparklineGroup>
        <x14:sparklineGroup displayEmptyCellsAs="gap" xr2:uid="{2E152FBE-9843-C84E-A432-86CCEAE15DB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%'!D90:D93</xm:f>
              <xm:sqref>E90</xm:sqref>
            </x14:sparkline>
          </x14:sparklines>
        </x14:sparklineGroup>
        <x14:sparklineGroup displayEmptyCellsAs="gap" xr2:uid="{D29103E4-047A-C74F-8C14-969F472A985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%'!D86:D89</xm:f>
              <xm:sqref>E86</xm:sqref>
            </x14:sparkline>
          </x14:sparklines>
        </x14:sparklineGroup>
        <x14:sparklineGroup displayEmptyCellsAs="gap" xr2:uid="{A685361A-CD88-564F-B3D6-18F7140009E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%'!D82:D85</xm:f>
              <xm:sqref>E82</xm:sqref>
            </x14:sparkline>
          </x14:sparklines>
        </x14:sparklineGroup>
        <x14:sparklineGroup displayEmptyCellsAs="gap" xr2:uid="{9DECF0FF-F749-6B4C-800A-EFB97296ED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%'!D78:D81</xm:f>
              <xm:sqref>E78</xm:sqref>
            </x14:sparkline>
          </x14:sparklines>
        </x14:sparklineGroup>
        <x14:sparklineGroup displayEmptyCellsAs="gap" xr2:uid="{8B5CE1C2-498E-5B42-AAB0-9DFFFFF1242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%'!D74:D77</xm:f>
              <xm:sqref>E74</xm:sqref>
            </x14:sparkline>
          </x14:sparklines>
        </x14:sparklineGroup>
        <x14:sparklineGroup displayEmptyCellsAs="gap" xr2:uid="{345C6A07-6867-7740-B561-9318DFAFF45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%'!D70:D73</xm:f>
              <xm:sqref>E70</xm:sqref>
            </x14:sparkline>
          </x14:sparklines>
        </x14:sparklineGroup>
        <x14:sparklineGroup displayEmptyCellsAs="gap" xr2:uid="{463A067D-2CC3-9940-8D6E-3ED8EC8EF94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%'!D66:D69</xm:f>
              <xm:sqref>E66</xm:sqref>
            </x14:sparkline>
          </x14:sparklines>
        </x14:sparklineGroup>
        <x14:sparklineGroup displayEmptyCellsAs="gap" xr2:uid="{65E14492-5D8D-864C-B216-6F2ED5DE10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%'!D62:D65</xm:f>
              <xm:sqref>E62</xm:sqref>
            </x14:sparkline>
          </x14:sparklines>
        </x14:sparklineGroup>
        <x14:sparklineGroup displayEmptyCellsAs="gap" xr2:uid="{021325CA-2608-3E4B-882E-4243420AAEE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%'!D58:D61</xm:f>
              <xm:sqref>E58</xm:sqref>
            </x14:sparkline>
          </x14:sparklines>
        </x14:sparklineGroup>
        <x14:sparklineGroup displayEmptyCellsAs="gap" xr2:uid="{6A779D38-8BD9-DA44-834E-AE39752385A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%'!D54:D57</xm:f>
              <xm:sqref>E54</xm:sqref>
            </x14:sparkline>
          </x14:sparklines>
        </x14:sparklineGroup>
        <x14:sparklineGroup displayEmptyCellsAs="gap" xr2:uid="{3BEFF67E-9B0A-AE46-8720-430D5272E85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%'!D50:D53</xm:f>
              <xm:sqref>E50</xm:sqref>
            </x14:sparkline>
          </x14:sparklines>
        </x14:sparklineGroup>
        <x14:sparklineGroup displayEmptyCellsAs="gap" xr2:uid="{F51AF44A-7826-BC4A-9642-6DBBBC987FB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%'!D46:D49</xm:f>
              <xm:sqref>E46</xm:sqref>
            </x14:sparkline>
          </x14:sparklines>
        </x14:sparklineGroup>
        <x14:sparklineGroup displayEmptyCellsAs="gap" xr2:uid="{CAB759BF-3708-FD49-A242-B7D8FEF268E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%'!D42:D45</xm:f>
              <xm:sqref>E42</xm:sqref>
            </x14:sparkline>
          </x14:sparklines>
        </x14:sparklineGroup>
        <x14:sparklineGroup displayEmptyCellsAs="gap" xr2:uid="{77597527-6AC7-7B42-8E7E-192163F6E9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%'!D38:D41</xm:f>
              <xm:sqref>E38</xm:sqref>
            </x14:sparkline>
          </x14:sparklines>
        </x14:sparklineGroup>
        <x14:sparklineGroup displayEmptyCellsAs="gap" xr2:uid="{8EC2DB97-8CA2-EC48-9E40-AF01AD0DA0E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%'!D34:D37</xm:f>
              <xm:sqref>E34</xm:sqref>
            </x14:sparkline>
          </x14:sparklines>
        </x14:sparklineGroup>
        <x14:sparklineGroup displayEmptyCellsAs="gap" xr2:uid="{7EC7DDED-E1FE-5C4C-9B66-BC767CAA4C4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%'!D30:D33</xm:f>
              <xm:sqref>E30</xm:sqref>
            </x14:sparkline>
          </x14:sparklines>
        </x14:sparklineGroup>
        <x14:sparklineGroup displayEmptyCellsAs="gap" xr2:uid="{A64094A7-62B5-C34B-8DFD-865BEDCBBC8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%'!D26:D29</xm:f>
              <xm:sqref>E26</xm:sqref>
            </x14:sparkline>
          </x14:sparklines>
        </x14:sparklineGroup>
        <x14:sparklineGroup displayEmptyCellsAs="gap" xr2:uid="{3627810B-92CE-8843-880C-27AE00BF73D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%'!D22:D25</xm:f>
              <xm:sqref>E22</xm:sqref>
            </x14:sparkline>
          </x14:sparklines>
        </x14:sparklineGroup>
        <x14:sparklineGroup displayEmptyCellsAs="gap" xr2:uid="{6DE1C0E2-DCF4-EE43-8CC3-EF6772C4270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%'!D18:D21</xm:f>
              <xm:sqref>E18</xm:sqref>
            </x14:sparkline>
          </x14:sparklines>
        </x14:sparklineGroup>
        <x14:sparklineGroup displayEmptyCellsAs="gap" xr2:uid="{FD118DC8-56BD-474A-B75D-1C685BDB393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%'!D14:D17</xm:f>
              <xm:sqref>E14</xm:sqref>
            </x14:sparkline>
          </x14:sparklines>
        </x14:sparklineGroup>
        <x14:sparklineGroup displayEmptyCellsAs="gap" xr2:uid="{F7C4B465-4352-DC46-AEF5-2B99991688B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%'!D10:D13</xm:f>
              <xm:sqref>E10</xm:sqref>
            </x14:sparkline>
          </x14:sparklines>
        </x14:sparklineGroup>
        <x14:sparklineGroup displayEmptyCellsAs="gap" xr2:uid="{D3A5BAAD-2376-9148-9FBD-69EB549D62D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%'!D6:D9</xm:f>
              <xm:sqref>E6</xm:sqref>
            </x14:sparkline>
          </x14:sparklines>
        </x14:sparklineGroup>
        <x14:sparklineGroup displayEmptyCellsAs="gap" xr2:uid="{5F8546C4-EF6B-764C-B1D8-1B1CCB7D316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'Trending Topics as %'!D2:D5</xm:f>
              <xm:sqref>E2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Reinsurance vs Insurance</vt:lpstr>
      <vt:lpstr>Topics 2025</vt:lpstr>
      <vt:lpstr>Top Items 2025</vt:lpstr>
      <vt:lpstr>Marine Carg</vt:lpstr>
      <vt:lpstr>Broker,Carrier</vt:lpstr>
      <vt:lpstr>Trending Topics as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Diptarko Chowdhury</dc:creator>
  <cp:lastModifiedBy>Diptarko Chowdhury</cp:lastModifiedBy>
  <dcterms:created xsi:type="dcterms:W3CDTF">2025-02-24T10:39:53Z</dcterms:created>
  <dcterms:modified xsi:type="dcterms:W3CDTF">2025-02-26T15:53:10Z</dcterms:modified>
</cp:coreProperties>
</file>