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EXCEL\"/>
    </mc:Choice>
  </mc:AlternateContent>
  <xr:revisionPtr revIDLastSave="0" documentId="13_ncr:1_{F7D792CB-E9FA-4E05-8F23-DB8E433C6B45}" xr6:coauthVersionLast="47" xr6:coauthVersionMax="47" xr10:uidLastSave="{00000000-0000-0000-0000-000000000000}"/>
  <bookViews>
    <workbookView xWindow="-108" yWindow="-108" windowWidth="23256" windowHeight="12576" activeTab="12" xr2:uid="{16FFE5F3-9B92-4973-A5DA-B80A4F63C918}"/>
  </bookViews>
  <sheets>
    <sheet name="MARKSHEET" sheetId="17" r:id="rId1"/>
    <sheet name="JAN" sheetId="2" r:id="rId2"/>
    <sheet name="FEB" sheetId="6" r:id="rId3"/>
    <sheet name="MARCH" sheetId="7" r:id="rId4"/>
    <sheet name="APRIL" sheetId="8" r:id="rId5"/>
    <sheet name="MAY" sheetId="9" r:id="rId6"/>
    <sheet name="JUNE" sheetId="10" r:id="rId7"/>
    <sheet name="JULY" sheetId="11" r:id="rId8"/>
    <sheet name="AUG" sheetId="12" r:id="rId9"/>
    <sheet name="SEPT" sheetId="13" r:id="rId10"/>
    <sheet name="OCT" sheetId="14" r:id="rId11"/>
    <sheet name="NOV" sheetId="18" r:id="rId12"/>
    <sheet name="DEC" sheetId="16" r:id="rId13"/>
    <sheet name="DATA" sheetId="3" r:id="rId14"/>
    <sheet name="ATTENDANCE_YEAR" sheetId="5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9" i="16" l="1"/>
  <c r="AH19" i="16"/>
  <c r="AG19" i="16"/>
  <c r="AI18" i="16"/>
  <c r="AH18" i="16"/>
  <c r="AG18" i="16"/>
  <c r="AI17" i="16"/>
  <c r="AH17" i="16"/>
  <c r="AG17" i="16"/>
  <c r="AI16" i="16"/>
  <c r="AH16" i="16"/>
  <c r="AG16" i="16"/>
  <c r="AI15" i="16"/>
  <c r="AH15" i="16"/>
  <c r="AG15" i="16"/>
  <c r="AI14" i="16"/>
  <c r="AH14" i="16"/>
  <c r="AG14" i="16"/>
  <c r="AI13" i="16"/>
  <c r="AH13" i="16"/>
  <c r="AG13" i="16"/>
  <c r="AI12" i="16"/>
  <c r="AH12" i="16"/>
  <c r="AG12" i="16"/>
  <c r="AI11" i="16"/>
  <c r="AH11" i="16"/>
  <c r="AG11" i="16"/>
  <c r="AI10" i="16"/>
  <c r="AH10" i="16"/>
  <c r="AG10" i="16"/>
  <c r="AI9" i="16"/>
  <c r="AH9" i="16"/>
  <c r="AG9" i="16"/>
  <c r="AI8" i="16"/>
  <c r="AH8" i="16"/>
  <c r="AG8" i="16"/>
  <c r="AI7" i="16"/>
  <c r="AH7" i="16"/>
  <c r="AG7" i="16"/>
  <c r="AI6" i="16"/>
  <c r="AH6" i="16"/>
  <c r="AG6" i="16"/>
  <c r="AI5" i="16"/>
  <c r="AH5" i="16"/>
  <c r="AG5" i="16"/>
  <c r="AI19" i="14"/>
  <c r="AH19" i="14"/>
  <c r="AG19" i="14"/>
  <c r="AI18" i="14"/>
  <c r="AH18" i="14"/>
  <c r="AG18" i="14"/>
  <c r="AI17" i="14"/>
  <c r="AH17" i="14"/>
  <c r="AG17" i="14"/>
  <c r="AI16" i="14"/>
  <c r="AH16" i="14"/>
  <c r="AG16" i="14"/>
  <c r="AI15" i="14"/>
  <c r="AH15" i="14"/>
  <c r="AG15" i="14"/>
  <c r="AI14" i="14"/>
  <c r="AH14" i="14"/>
  <c r="AG14" i="14"/>
  <c r="AI13" i="14"/>
  <c r="AH13" i="14"/>
  <c r="AG13" i="14"/>
  <c r="AI12" i="14"/>
  <c r="AH12" i="14"/>
  <c r="AG12" i="14"/>
  <c r="AI11" i="14"/>
  <c r="AH11" i="14"/>
  <c r="AG11" i="14"/>
  <c r="AI10" i="14"/>
  <c r="AH10" i="14"/>
  <c r="AG10" i="14"/>
  <c r="AI9" i="14"/>
  <c r="AH9" i="14"/>
  <c r="AG9" i="14"/>
  <c r="AI8" i="14"/>
  <c r="AH8" i="14"/>
  <c r="AG8" i="14"/>
  <c r="AI7" i="14"/>
  <c r="AH7" i="14"/>
  <c r="AG7" i="14"/>
  <c r="AI6" i="14"/>
  <c r="AH6" i="14"/>
  <c r="AG6" i="14"/>
  <c r="AI5" i="14"/>
  <c r="AH5" i="14"/>
  <c r="AG5" i="14"/>
  <c r="AI19" i="12"/>
  <c r="AH19" i="12"/>
  <c r="AG19" i="12"/>
  <c r="AI18" i="12"/>
  <c r="AH18" i="12"/>
  <c r="AG18" i="12"/>
  <c r="AI17" i="12"/>
  <c r="AH17" i="12"/>
  <c r="AG17" i="12"/>
  <c r="AI16" i="12"/>
  <c r="AH16" i="12"/>
  <c r="AG16" i="12"/>
  <c r="AI15" i="12"/>
  <c r="AH15" i="12"/>
  <c r="AG15" i="12"/>
  <c r="AI14" i="12"/>
  <c r="AH14" i="12"/>
  <c r="AG14" i="12"/>
  <c r="AI13" i="12"/>
  <c r="AH13" i="12"/>
  <c r="AG13" i="12"/>
  <c r="AI12" i="12"/>
  <c r="AH12" i="12"/>
  <c r="AG12" i="12"/>
  <c r="AI11" i="12"/>
  <c r="AH11" i="12"/>
  <c r="AG11" i="12"/>
  <c r="AI10" i="12"/>
  <c r="AH10" i="12"/>
  <c r="AG10" i="12"/>
  <c r="AI9" i="12"/>
  <c r="AH9" i="12"/>
  <c r="AG9" i="12"/>
  <c r="AI8" i="12"/>
  <c r="AH8" i="12"/>
  <c r="AG8" i="12"/>
  <c r="AI7" i="12"/>
  <c r="AH7" i="12"/>
  <c r="AG7" i="12"/>
  <c r="AI6" i="12"/>
  <c r="AH6" i="12"/>
  <c r="AG6" i="12"/>
  <c r="AI5" i="12"/>
  <c r="AH5" i="12"/>
  <c r="AG5" i="12"/>
  <c r="AI19" i="11"/>
  <c r="AH19" i="11"/>
  <c r="AG19" i="11"/>
  <c r="AI18" i="11"/>
  <c r="AH18" i="11"/>
  <c r="AG18" i="11"/>
  <c r="AI17" i="11"/>
  <c r="AH17" i="11"/>
  <c r="AG17" i="11"/>
  <c r="AI16" i="11"/>
  <c r="AH16" i="11"/>
  <c r="AG16" i="11"/>
  <c r="AI15" i="11"/>
  <c r="AH15" i="11"/>
  <c r="AG15" i="11"/>
  <c r="AI14" i="11"/>
  <c r="AH14" i="11"/>
  <c r="AG14" i="11"/>
  <c r="AI13" i="11"/>
  <c r="AH13" i="11"/>
  <c r="AG13" i="11"/>
  <c r="AI12" i="11"/>
  <c r="AH12" i="11"/>
  <c r="AG12" i="11"/>
  <c r="AI11" i="11"/>
  <c r="AH11" i="11"/>
  <c r="AG11" i="11"/>
  <c r="AI10" i="11"/>
  <c r="AH10" i="11"/>
  <c r="AG10" i="11"/>
  <c r="AI9" i="11"/>
  <c r="AH9" i="11"/>
  <c r="AG9" i="11"/>
  <c r="AI8" i="11"/>
  <c r="AH8" i="11"/>
  <c r="AG8" i="11"/>
  <c r="AI7" i="11"/>
  <c r="AH7" i="11"/>
  <c r="AG7" i="11"/>
  <c r="AI6" i="11"/>
  <c r="AH6" i="11"/>
  <c r="AG6" i="11"/>
  <c r="AI5" i="11"/>
  <c r="AH5" i="11"/>
  <c r="AG5" i="11"/>
  <c r="AI19" i="18"/>
  <c r="AH19" i="18"/>
  <c r="AG19" i="18"/>
  <c r="AI18" i="18"/>
  <c r="AH18" i="18"/>
  <c r="AG18" i="18"/>
  <c r="AI17" i="18"/>
  <c r="AH17" i="18"/>
  <c r="AG17" i="18"/>
  <c r="AI16" i="18"/>
  <c r="AH16" i="18"/>
  <c r="AG16" i="18"/>
  <c r="AI15" i="18"/>
  <c r="AH15" i="18"/>
  <c r="AG15" i="18"/>
  <c r="AI14" i="18"/>
  <c r="AH14" i="18"/>
  <c r="AG14" i="18"/>
  <c r="AI13" i="18"/>
  <c r="AH13" i="18"/>
  <c r="AG13" i="18"/>
  <c r="AI12" i="18"/>
  <c r="AH12" i="18"/>
  <c r="AG12" i="18"/>
  <c r="AI11" i="18"/>
  <c r="AH11" i="18"/>
  <c r="AG11" i="18"/>
  <c r="AI10" i="18"/>
  <c r="AH10" i="18"/>
  <c r="AG10" i="18"/>
  <c r="AI9" i="18"/>
  <c r="AH9" i="18"/>
  <c r="AG9" i="18"/>
  <c r="AI8" i="18"/>
  <c r="AH8" i="18"/>
  <c r="AG8" i="18"/>
  <c r="AI7" i="18"/>
  <c r="AH7" i="18"/>
  <c r="AG7" i="18"/>
  <c r="AI6" i="18"/>
  <c r="AH6" i="18"/>
  <c r="AG6" i="18"/>
  <c r="AI5" i="18"/>
  <c r="AH5" i="18"/>
  <c r="AG5" i="18"/>
  <c r="AI20" i="13"/>
  <c r="AH20" i="13"/>
  <c r="AG20" i="13"/>
  <c r="AI19" i="13"/>
  <c r="AH19" i="13"/>
  <c r="AG19" i="13"/>
  <c r="AI18" i="13"/>
  <c r="AH18" i="13"/>
  <c r="AG18" i="13"/>
  <c r="AI17" i="13"/>
  <c r="AH17" i="13"/>
  <c r="AG17" i="13"/>
  <c r="AI16" i="13"/>
  <c r="AH16" i="13"/>
  <c r="AG16" i="13"/>
  <c r="AI15" i="13"/>
  <c r="AH15" i="13"/>
  <c r="AG15" i="13"/>
  <c r="AI14" i="13"/>
  <c r="AH14" i="13"/>
  <c r="AG14" i="13"/>
  <c r="AI13" i="13"/>
  <c r="AH13" i="13"/>
  <c r="AG13" i="13"/>
  <c r="AI12" i="13"/>
  <c r="AH12" i="13"/>
  <c r="AG12" i="13"/>
  <c r="AI11" i="13"/>
  <c r="AH11" i="13"/>
  <c r="AG11" i="13"/>
  <c r="AI10" i="13"/>
  <c r="AH10" i="13"/>
  <c r="AG10" i="13"/>
  <c r="AI9" i="13"/>
  <c r="AH9" i="13"/>
  <c r="AG9" i="13"/>
  <c r="AI8" i="13"/>
  <c r="AH8" i="13"/>
  <c r="AG8" i="13"/>
  <c r="AI7" i="13"/>
  <c r="AH7" i="13"/>
  <c r="AG7" i="13"/>
  <c r="AI6" i="13"/>
  <c r="AH6" i="13"/>
  <c r="AG6" i="13"/>
  <c r="AI20" i="10"/>
  <c r="AH20" i="10"/>
  <c r="AG20" i="10"/>
  <c r="AI19" i="10"/>
  <c r="AH19" i="10"/>
  <c r="AG19" i="10"/>
  <c r="AI18" i="10"/>
  <c r="AH18" i="10"/>
  <c r="AG18" i="10"/>
  <c r="AI17" i="10"/>
  <c r="AH17" i="10"/>
  <c r="AG17" i="10"/>
  <c r="AI16" i="10"/>
  <c r="AH16" i="10"/>
  <c r="AG16" i="10"/>
  <c r="AI15" i="10"/>
  <c r="AH15" i="10"/>
  <c r="AG15" i="10"/>
  <c r="AI14" i="10"/>
  <c r="AH14" i="10"/>
  <c r="AG14" i="10"/>
  <c r="AI13" i="10"/>
  <c r="AH13" i="10"/>
  <c r="AG13" i="10"/>
  <c r="AI12" i="10"/>
  <c r="AH12" i="10"/>
  <c r="AG12" i="10"/>
  <c r="AI11" i="10"/>
  <c r="AH11" i="10"/>
  <c r="AG11" i="10"/>
  <c r="AI10" i="10"/>
  <c r="AH10" i="10"/>
  <c r="AG10" i="10"/>
  <c r="AI9" i="10"/>
  <c r="AH9" i="10"/>
  <c r="AG9" i="10"/>
  <c r="AI8" i="10"/>
  <c r="AH8" i="10"/>
  <c r="AG8" i="10"/>
  <c r="AI7" i="10"/>
  <c r="AH7" i="10"/>
  <c r="AG7" i="10"/>
  <c r="AI6" i="10"/>
  <c r="AH6" i="10"/>
  <c r="AG6" i="10"/>
  <c r="J16" i="17"/>
  <c r="I16" i="17"/>
  <c r="K16" i="17" s="1"/>
  <c r="L16" i="17" s="1"/>
  <c r="J15" i="17"/>
  <c r="I15" i="17"/>
  <c r="K15" i="17" s="1"/>
  <c r="L15" i="17" s="1"/>
  <c r="J14" i="17"/>
  <c r="I14" i="17"/>
  <c r="K14" i="17" s="1"/>
  <c r="L14" i="17" s="1"/>
  <c r="J13" i="17"/>
  <c r="I13" i="17"/>
  <c r="K13" i="17" s="1"/>
  <c r="L13" i="17" s="1"/>
  <c r="J12" i="17"/>
  <c r="I12" i="17"/>
  <c r="K12" i="17" s="1"/>
  <c r="L12" i="17" s="1"/>
  <c r="J11" i="17"/>
  <c r="I11" i="17"/>
  <c r="K11" i="17" s="1"/>
  <c r="L11" i="17" s="1"/>
  <c r="J10" i="17"/>
  <c r="I10" i="17"/>
  <c r="K10" i="17" s="1"/>
  <c r="L10" i="17" s="1"/>
  <c r="J9" i="17"/>
  <c r="I9" i="17"/>
  <c r="K9" i="17" s="1"/>
  <c r="L9" i="17" s="1"/>
  <c r="J8" i="17"/>
  <c r="I8" i="17"/>
  <c r="K8" i="17" s="1"/>
  <c r="L8" i="17" s="1"/>
  <c r="J7" i="17"/>
  <c r="I7" i="17"/>
  <c r="K7" i="17" s="1"/>
  <c r="L7" i="17" s="1"/>
  <c r="J6" i="17"/>
  <c r="I6" i="17"/>
  <c r="K6" i="17" s="1"/>
  <c r="L6" i="17" s="1"/>
  <c r="J5" i="17"/>
  <c r="I5" i="17"/>
  <c r="K5" i="17" s="1"/>
  <c r="L5" i="17" s="1"/>
  <c r="J4" i="17"/>
  <c r="I4" i="17"/>
  <c r="K4" i="17" s="1"/>
  <c r="L4" i="17" s="1"/>
  <c r="J3" i="17"/>
  <c r="I3" i="17"/>
  <c r="K3" i="17" s="1"/>
  <c r="L3" i="17" s="1"/>
  <c r="J2" i="17"/>
  <c r="I2" i="17"/>
  <c r="K2" i="17" s="1"/>
  <c r="L2" i="17" s="1"/>
  <c r="AG6" i="2" l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5" i="2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5" i="7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6" i="8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I20" i="9"/>
  <c r="AH20" i="9"/>
  <c r="AI19" i="9"/>
  <c r="AH19" i="9"/>
  <c r="AI18" i="9"/>
  <c r="AH18" i="9"/>
  <c r="AI17" i="9"/>
  <c r="AH17" i="9"/>
  <c r="AI16" i="9"/>
  <c r="AH16" i="9"/>
  <c r="AI15" i="9"/>
  <c r="AH15" i="9"/>
  <c r="AI14" i="9"/>
  <c r="AH14" i="9"/>
  <c r="AI13" i="9"/>
  <c r="AH13" i="9"/>
  <c r="AI12" i="9"/>
  <c r="AH12" i="9"/>
  <c r="AI11" i="9"/>
  <c r="AH11" i="9"/>
  <c r="AI10" i="9"/>
  <c r="AH10" i="9"/>
  <c r="AI9" i="9"/>
  <c r="AH9" i="9"/>
  <c r="AI8" i="9"/>
  <c r="AH8" i="9"/>
  <c r="AI7" i="9"/>
  <c r="AH7" i="9"/>
  <c r="AI6" i="9"/>
  <c r="AH6" i="9"/>
  <c r="AI20" i="8"/>
  <c r="AH20" i="8"/>
  <c r="AI19" i="8"/>
  <c r="AH19" i="8"/>
  <c r="AI18" i="8"/>
  <c r="AH18" i="8"/>
  <c r="AI17" i="8"/>
  <c r="AH17" i="8"/>
  <c r="AI16" i="8"/>
  <c r="AH16" i="8"/>
  <c r="AI15" i="8"/>
  <c r="AH15" i="8"/>
  <c r="AI14" i="8"/>
  <c r="AH14" i="8"/>
  <c r="AI13" i="8"/>
  <c r="AH13" i="8"/>
  <c r="AI12" i="8"/>
  <c r="AH12" i="8"/>
  <c r="AI11" i="8"/>
  <c r="AH11" i="8"/>
  <c r="AI10" i="8"/>
  <c r="AH10" i="8"/>
  <c r="AI9" i="8"/>
  <c r="AH9" i="8"/>
  <c r="AI8" i="8"/>
  <c r="AH8" i="8"/>
  <c r="AI7" i="8"/>
  <c r="AH7" i="8"/>
  <c r="AI6" i="8"/>
  <c r="AH6" i="8"/>
  <c r="AI5" i="7"/>
  <c r="AF5" i="6"/>
  <c r="AI19" i="7"/>
  <c r="AH19" i="7"/>
  <c r="AI18" i="7"/>
  <c r="AH18" i="7"/>
  <c r="AI17" i="7"/>
  <c r="AH17" i="7"/>
  <c r="AI16" i="7"/>
  <c r="AH16" i="7"/>
  <c r="AI15" i="7"/>
  <c r="AH15" i="7"/>
  <c r="AI14" i="7"/>
  <c r="AH14" i="7"/>
  <c r="AI13" i="7"/>
  <c r="AH13" i="7"/>
  <c r="AI12" i="7"/>
  <c r="AH12" i="7"/>
  <c r="AI11" i="7"/>
  <c r="AH11" i="7"/>
  <c r="AI10" i="7"/>
  <c r="AH10" i="7"/>
  <c r="AI9" i="7"/>
  <c r="AH9" i="7"/>
  <c r="AI8" i="7"/>
  <c r="AH8" i="7"/>
  <c r="AI7" i="7"/>
  <c r="AH7" i="7"/>
  <c r="AI6" i="7"/>
  <c r="AH6" i="7"/>
  <c r="AH5" i="7"/>
  <c r="AH6" i="2"/>
  <c r="AH5" i="2"/>
  <c r="AI5" i="2"/>
  <c r="AI6" i="2"/>
  <c r="AH7" i="2"/>
  <c r="AI7" i="2"/>
  <c r="AH8" i="2"/>
  <c r="AI8" i="2"/>
  <c r="AH9" i="2"/>
  <c r="AI9" i="2"/>
  <c r="AH10" i="2"/>
  <c r="AI10" i="2"/>
  <c r="AH11" i="2"/>
  <c r="AI11" i="2"/>
  <c r="AH12" i="2"/>
  <c r="AI12" i="2"/>
  <c r="AH13" i="2"/>
  <c r="AI13" i="2"/>
  <c r="AH14" i="2"/>
  <c r="AI14" i="2"/>
  <c r="AH15" i="2"/>
  <c r="AI15" i="2"/>
  <c r="AH16" i="2"/>
  <c r="AI16" i="2"/>
  <c r="AH17" i="2"/>
  <c r="AI17" i="2"/>
  <c r="AH18" i="2"/>
  <c r="AI18" i="2"/>
  <c r="AH19" i="2"/>
  <c r="AI19" i="2"/>
  <c r="H5" i="5" l="1"/>
  <c r="A3" i="5"/>
  <c r="C3" i="5" s="1"/>
  <c r="G5" i="5" l="1"/>
  <c r="G6" i="5" s="1"/>
  <c r="I5" i="5"/>
  <c r="H6" i="5" l="1"/>
  <c r="J5" i="5" l="1"/>
  <c r="I6" i="5"/>
  <c r="K5" i="5" l="1"/>
  <c r="J6" i="5"/>
  <c r="L5" i="5" l="1"/>
  <c r="K6" i="5"/>
  <c r="M5" i="5" l="1"/>
  <c r="L6" i="5"/>
  <c r="N5" i="5" l="1"/>
  <c r="M6" i="5"/>
  <c r="O5" i="5" l="1"/>
  <c r="N6" i="5"/>
  <c r="P5" i="5" l="1"/>
  <c r="O6" i="5"/>
  <c r="Q5" i="5" l="1"/>
  <c r="P6" i="5"/>
  <c r="R5" i="5" l="1"/>
  <c r="Q6" i="5"/>
  <c r="S5" i="5" l="1"/>
  <c r="R6" i="5"/>
  <c r="T5" i="5" l="1"/>
  <c r="S6" i="5"/>
  <c r="U5" i="5" l="1"/>
  <c r="T6" i="5"/>
  <c r="V5" i="5" l="1"/>
  <c r="U6" i="5"/>
  <c r="W5" i="5" l="1"/>
  <c r="V6" i="5"/>
  <c r="X5" i="5" l="1"/>
  <c r="W6" i="5"/>
  <c r="Y5" i="5" l="1"/>
  <c r="X6" i="5"/>
  <c r="Z5" i="5" l="1"/>
  <c r="Y6" i="5"/>
  <c r="AA5" i="5" l="1"/>
  <c r="Z6" i="5"/>
  <c r="AB5" i="5" l="1"/>
  <c r="AA6" i="5"/>
  <c r="AC5" i="5" l="1"/>
  <c r="AB6" i="5"/>
  <c r="AD5" i="5" l="1"/>
  <c r="AC6" i="5"/>
  <c r="AE5" i="5" l="1"/>
  <c r="AD6" i="5"/>
  <c r="AF5" i="5" l="1"/>
  <c r="AE6" i="5"/>
  <c r="AG5" i="5" l="1"/>
  <c r="AF6" i="5"/>
  <c r="AH5" i="5" l="1"/>
  <c r="AG6" i="5"/>
  <c r="AI5" i="5" l="1"/>
  <c r="AH6" i="5"/>
  <c r="AJ5" i="5" l="1"/>
  <c r="AI6" i="5"/>
  <c r="AK5" i="5" l="1"/>
  <c r="AK6" i="5" s="1"/>
  <c r="AJ6" i="5"/>
  <c r="AE10" i="6" l="1"/>
  <c r="AF10" i="6"/>
  <c r="AE7" i="6"/>
  <c r="AF7" i="6"/>
  <c r="AE13" i="6"/>
  <c r="AF13" i="6"/>
  <c r="AE16" i="6"/>
  <c r="AF16" i="6"/>
  <c r="AF14" i="6"/>
  <c r="AE14" i="6"/>
  <c r="AE18" i="6"/>
  <c r="AF18" i="6"/>
  <c r="AE15" i="6"/>
  <c r="AF15" i="6"/>
  <c r="AE11" i="6"/>
  <c r="AF11" i="6"/>
  <c r="AF19" i="6"/>
  <c r="AE19" i="6"/>
  <c r="AF9" i="6"/>
  <c r="AE9" i="6"/>
  <c r="AF17" i="6"/>
  <c r="AE17" i="6"/>
  <c r="AE5" i="6"/>
  <c r="AF6" i="6"/>
  <c r="AE6" i="6"/>
  <c r="AF8" i="6"/>
  <c r="AE8" i="6"/>
  <c r="AF12" i="6"/>
  <c r="AE12" i="6"/>
</calcChain>
</file>

<file path=xl/sharedStrings.xml><?xml version="1.0" encoding="utf-8"?>
<sst xmlns="http://schemas.openxmlformats.org/spreadsheetml/2006/main" count="5478" uniqueCount="60">
  <si>
    <t>Name of students</t>
  </si>
  <si>
    <t>Physics</t>
  </si>
  <si>
    <t>Chemistry</t>
  </si>
  <si>
    <t>Standard Mathematics</t>
  </si>
  <si>
    <t>Applied Mathematics</t>
  </si>
  <si>
    <t>Biology</t>
  </si>
  <si>
    <t>Computer</t>
  </si>
  <si>
    <t>Aastha</t>
  </si>
  <si>
    <t>Brena</t>
  </si>
  <si>
    <t>Hridya</t>
  </si>
  <si>
    <t>Anant</t>
  </si>
  <si>
    <t>Aayush</t>
  </si>
  <si>
    <t>Dhyan</t>
  </si>
  <si>
    <t>Jaydeep</t>
  </si>
  <si>
    <t>Reeva</t>
  </si>
  <si>
    <t>Shalin</t>
  </si>
  <si>
    <t>Shrija</t>
  </si>
  <si>
    <t>Paranjay</t>
  </si>
  <si>
    <t>Priyanshi</t>
  </si>
  <si>
    <t>Shanaya</t>
  </si>
  <si>
    <t>Trushal</t>
  </si>
  <si>
    <t>Ved</t>
  </si>
  <si>
    <t>SUM</t>
  </si>
  <si>
    <t>AVERAGE</t>
  </si>
  <si>
    <t>PERCENTAGE</t>
  </si>
  <si>
    <t>IF</t>
  </si>
  <si>
    <t>MONDAY</t>
  </si>
  <si>
    <t>TUESDAY</t>
  </si>
  <si>
    <t>WEDNESDAY</t>
  </si>
  <si>
    <t>THURSDAY</t>
  </si>
  <si>
    <t>FRIDAY</t>
  </si>
  <si>
    <t>SATURDAY</t>
  </si>
  <si>
    <t>SUNDAY</t>
  </si>
  <si>
    <t>JANUARY</t>
  </si>
  <si>
    <t>JUNE</t>
  </si>
  <si>
    <t>P</t>
  </si>
  <si>
    <t>Ab</t>
  </si>
  <si>
    <t>JULY</t>
  </si>
  <si>
    <t>AUGUST</t>
  </si>
  <si>
    <t>SEPTEMBER</t>
  </si>
  <si>
    <t>OCTOBER</t>
  </si>
  <si>
    <t>NOVEMBER</t>
  </si>
  <si>
    <t>DECEMBER</t>
  </si>
  <si>
    <t>FEBRUARY</t>
  </si>
  <si>
    <t>MARCH</t>
  </si>
  <si>
    <t>APRIL</t>
  </si>
  <si>
    <t>MAY</t>
  </si>
  <si>
    <t>ATTENDANCE SHEET</t>
  </si>
  <si>
    <t>SELECT YEAR</t>
  </si>
  <si>
    <t>SELECT MONTH</t>
  </si>
  <si>
    <t>WEEK-OFF</t>
  </si>
  <si>
    <t>STUDENTS</t>
  </si>
  <si>
    <t>ID</t>
  </si>
  <si>
    <t>NAME</t>
  </si>
  <si>
    <t>(TEXT($A$3,"dddd")=D8,"HOLIDAY",$A$3+1)</t>
  </si>
  <si>
    <t>STUDENT</t>
  </si>
  <si>
    <t>PRESENT</t>
  </si>
  <si>
    <t>ABSENT</t>
  </si>
  <si>
    <t>TOTAL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</si>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</sst>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Arial Black"/>
      <family val="2"/>
    </font>
    <font>
      <b/>
      <sz val="14"/>
      <name val="Arial Black"/>
      <family val="2"/>
    </font>
    <font>
      <sz val="14"/>
      <name val="Arial Black"/>
      <family val="2"/>
    </font>
    <font>
      <sz val="14"/>
      <color theme="1"/>
      <name val="Arial Black"/>
      <family val="2"/>
    </font>
    <font>
      <sz val="22"/>
      <color theme="1"/>
      <name val="Times New Roman"/>
      <family val="1"/>
    </font>
    <font>
      <b/>
      <sz val="16"/>
      <color theme="1"/>
      <name val="Arial Black"/>
      <family val="2"/>
    </font>
    <font>
      <sz val="14"/>
      <color rgb="FF040C28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14" fontId="0" fillId="0" borderId="0" xfId="0" applyNumberFormat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164" fontId="0" fillId="2" borderId="1" xfId="0" applyNumberFormat="1" applyFill="1" applyBorder="1" applyAlignment="1">
      <alignment horizontal="center"/>
    </xf>
    <xf numFmtId="14" fontId="1" fillId="0" borderId="0" xfId="0" applyNumberFormat="1" applyFont="1"/>
    <xf numFmtId="0" fontId="1" fillId="0" borderId="8" xfId="0" applyFont="1" applyBorder="1"/>
    <xf numFmtId="0" fontId="3" fillId="0" borderId="0" xfId="0" applyFont="1"/>
    <xf numFmtId="0" fontId="4" fillId="0" borderId="10" xfId="0" applyFont="1" applyBorder="1" applyAlignment="1">
      <alignment horizontal="center"/>
    </xf>
    <xf numFmtId="14" fontId="4" fillId="0" borderId="11" xfId="0" applyNumberFormat="1" applyFont="1" applyBorder="1"/>
    <xf numFmtId="0" fontId="4" fillId="0" borderId="1" xfId="0" applyFont="1" applyBorder="1"/>
    <xf numFmtId="0" fontId="4" fillId="0" borderId="12" xfId="0" applyFont="1" applyBorder="1"/>
    <xf numFmtId="0" fontId="4" fillId="0" borderId="10" xfId="0" applyFont="1" applyBorder="1"/>
    <xf numFmtId="0" fontId="5" fillId="0" borderId="11" xfId="0" applyFont="1" applyBorder="1"/>
    <xf numFmtId="0" fontId="6" fillId="0" borderId="1" xfId="0" applyFont="1" applyBorder="1"/>
    <xf numFmtId="0" fontId="6" fillId="0" borderId="13" xfId="0" applyFont="1" applyBorder="1"/>
    <xf numFmtId="0" fontId="7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5" fillId="0" borderId="15" xfId="0" applyFont="1" applyBorder="1" applyAlignment="1">
      <alignment horizontal="center"/>
    </xf>
    <xf numFmtId="0" fontId="7" fillId="0" borderId="0" xfId="0" applyFont="1"/>
    <xf numFmtId="0" fontId="4" fillId="0" borderId="16" xfId="0" applyFont="1" applyBorder="1"/>
    <xf numFmtId="17" fontId="8" fillId="0" borderId="3" xfId="0" applyNumberFormat="1" applyFont="1" applyBorder="1"/>
    <xf numFmtId="17" fontId="8" fillId="0" borderId="4" xfId="0" applyNumberFormat="1" applyFont="1" applyBorder="1"/>
    <xf numFmtId="17" fontId="8" fillId="0" borderId="0" xfId="0" applyNumberFormat="1" applyFont="1"/>
    <xf numFmtId="17" fontId="8" fillId="0" borderId="6" xfId="0" applyNumberFormat="1" applyFont="1" applyBorder="1"/>
    <xf numFmtId="0" fontId="7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14" xfId="0" applyFont="1" applyBorder="1"/>
    <xf numFmtId="0" fontId="4" fillId="0" borderId="5" xfId="0" applyFont="1" applyBorder="1"/>
    <xf numFmtId="0" fontId="10" fillId="0" borderId="0" xfId="0" applyFont="1"/>
    <xf numFmtId="0" fontId="4" fillId="0" borderId="7" xfId="0" applyFont="1" applyBorder="1"/>
    <xf numFmtId="0" fontId="10" fillId="0" borderId="8" xfId="0" applyFont="1" applyBorder="1"/>
    <xf numFmtId="17" fontId="8" fillId="0" borderId="2" xfId="0" applyNumberFormat="1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17" fontId="8" fillId="0" borderId="4" xfId="0" applyNumberFormat="1" applyFont="1" applyBorder="1" applyAlignment="1">
      <alignment horizontal="center"/>
    </xf>
    <xf numFmtId="17" fontId="8" fillId="0" borderId="5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17" fontId="8" fillId="0" borderId="6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10">
    <dxf>
      <fill>
        <patternFill patternType="solid">
          <fgColor auto="1"/>
          <bgColor rgb="FFFF0D0D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D0D"/>
      <color rgb="FFFF0000"/>
      <color rgb="FFC43A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ADB35-FA2A-4F6E-A588-CA97A60C0134}">
  <dimension ref="A1:L16"/>
  <sheetViews>
    <sheetView workbookViewId="0">
      <selection activeCell="K9" sqref="K9"/>
    </sheetView>
  </sheetViews>
  <sheetFormatPr defaultRowHeight="14.4" x14ac:dyDescent="0.3"/>
  <cols>
    <col min="1" max="1" width="34.6640625" customWidth="1"/>
    <col min="2" max="2" width="38.77734375" customWidth="1"/>
    <col min="3" max="3" width="21.6640625" customWidth="1"/>
    <col min="4" max="4" width="25.5546875" customWidth="1"/>
    <col min="5" max="5" width="38.5546875" customWidth="1"/>
    <col min="6" max="6" width="25.88671875" customWidth="1"/>
    <col min="7" max="7" width="23.109375" customWidth="1"/>
    <col min="9" max="9" width="13.88671875" customWidth="1"/>
    <col min="10" max="10" width="17.77734375" customWidth="1"/>
    <col min="11" max="11" width="24.6640625" customWidth="1"/>
    <col min="12" max="12" width="12" customWidth="1"/>
  </cols>
  <sheetData>
    <row r="1" spans="1:12" ht="25.8" thickBot="1" x14ac:dyDescent="0.65">
      <c r="A1" s="40" t="s">
        <v>0</v>
      </c>
      <c r="B1" s="41" t="s">
        <v>3</v>
      </c>
      <c r="C1" s="41" t="s">
        <v>1</v>
      </c>
      <c r="D1" s="41" t="s">
        <v>2</v>
      </c>
      <c r="E1" s="41" t="s">
        <v>4</v>
      </c>
      <c r="F1" s="41" t="s">
        <v>5</v>
      </c>
      <c r="G1" s="41" t="s">
        <v>6</v>
      </c>
      <c r="H1" s="41"/>
      <c r="I1" s="41" t="s">
        <v>22</v>
      </c>
      <c r="J1" s="41" t="s">
        <v>23</v>
      </c>
      <c r="K1" s="41" t="s">
        <v>24</v>
      </c>
      <c r="L1" s="42" t="s">
        <v>25</v>
      </c>
    </row>
    <row r="2" spans="1:12" ht="21" x14ac:dyDescent="0.5">
      <c r="A2" s="43" t="s">
        <v>7</v>
      </c>
      <c r="B2" s="33">
        <v>98</v>
      </c>
      <c r="C2" s="33">
        <v>85</v>
      </c>
      <c r="D2" s="33">
        <v>57</v>
      </c>
      <c r="E2" s="33">
        <v>97</v>
      </c>
      <c r="F2" s="33">
        <v>69</v>
      </c>
      <c r="G2" s="33">
        <v>90</v>
      </c>
      <c r="H2" s="33"/>
      <c r="I2" s="33">
        <f>SUM(B2:G2)</f>
        <v>496</v>
      </c>
      <c r="J2" s="33">
        <f>AVERAGE(B2,G2)</f>
        <v>94</v>
      </c>
      <c r="K2" s="44">
        <f>I2/6</f>
        <v>82.666666666666671</v>
      </c>
      <c r="L2" s="29" t="str">
        <f>IF(K2&gt;50,"PASS","FAIL")</f>
        <v>PASS</v>
      </c>
    </row>
    <row r="3" spans="1:12" ht="21" x14ac:dyDescent="0.5">
      <c r="A3" s="43" t="s">
        <v>11</v>
      </c>
      <c r="B3" s="33">
        <v>23</v>
      </c>
      <c r="C3" s="33">
        <v>45</v>
      </c>
      <c r="D3" s="33">
        <v>56</v>
      </c>
      <c r="E3" s="33">
        <v>20</v>
      </c>
      <c r="F3" s="33">
        <v>65</v>
      </c>
      <c r="G3" s="33">
        <v>55</v>
      </c>
      <c r="H3" s="33"/>
      <c r="I3" s="33">
        <f t="shared" ref="I3:I16" si="0">SUM(B3:G3)</f>
        <v>264</v>
      </c>
      <c r="J3" s="33">
        <f t="shared" ref="J3:J16" si="1">AVERAGE(B3,G3)</f>
        <v>39</v>
      </c>
      <c r="K3" s="44">
        <f t="shared" ref="K3:K16" si="2">I3/6</f>
        <v>44</v>
      </c>
      <c r="L3" s="29" t="str">
        <f t="shared" ref="L3:L16" si="3">IF(K3&gt;50,"PASS","FAIL")</f>
        <v>FAIL</v>
      </c>
    </row>
    <row r="4" spans="1:12" ht="21" x14ac:dyDescent="0.5">
      <c r="A4" s="43" t="s">
        <v>10</v>
      </c>
      <c r="B4" s="33">
        <v>56</v>
      </c>
      <c r="C4" s="33">
        <v>65</v>
      </c>
      <c r="D4" s="33">
        <v>62</v>
      </c>
      <c r="E4" s="33">
        <v>64</v>
      </c>
      <c r="F4" s="33">
        <v>51</v>
      </c>
      <c r="G4" s="33">
        <v>54</v>
      </c>
      <c r="H4" s="33"/>
      <c r="I4" s="33">
        <f t="shared" si="0"/>
        <v>352</v>
      </c>
      <c r="J4" s="33">
        <f t="shared" si="1"/>
        <v>55</v>
      </c>
      <c r="K4" s="44">
        <f t="shared" si="2"/>
        <v>58.666666666666664</v>
      </c>
      <c r="L4" s="29" t="str">
        <f t="shared" si="3"/>
        <v>PASS</v>
      </c>
    </row>
    <row r="5" spans="1:12" ht="21" x14ac:dyDescent="0.5">
      <c r="A5" s="43" t="s">
        <v>8</v>
      </c>
      <c r="B5" s="33">
        <v>78</v>
      </c>
      <c r="C5" s="33">
        <v>67</v>
      </c>
      <c r="D5" s="33">
        <v>80</v>
      </c>
      <c r="E5" s="33">
        <v>46</v>
      </c>
      <c r="F5" s="33">
        <v>15</v>
      </c>
      <c r="G5" s="33">
        <v>20</v>
      </c>
      <c r="H5" s="33"/>
      <c r="I5" s="33">
        <f t="shared" si="0"/>
        <v>306</v>
      </c>
      <c r="J5" s="33">
        <f t="shared" si="1"/>
        <v>49</v>
      </c>
      <c r="K5" s="44">
        <f t="shared" si="2"/>
        <v>51</v>
      </c>
      <c r="L5" s="29" t="str">
        <f t="shared" si="3"/>
        <v>PASS</v>
      </c>
    </row>
    <row r="6" spans="1:12" ht="21" x14ac:dyDescent="0.5">
      <c r="A6" s="43" t="s">
        <v>12</v>
      </c>
      <c r="B6" s="33">
        <v>66</v>
      </c>
      <c r="C6" s="33">
        <v>46</v>
      </c>
      <c r="D6" s="33">
        <v>40</v>
      </c>
      <c r="E6" s="33">
        <v>91</v>
      </c>
      <c r="F6" s="33">
        <v>45</v>
      </c>
      <c r="G6" s="33">
        <v>52</v>
      </c>
      <c r="H6" s="33"/>
      <c r="I6" s="33">
        <f t="shared" si="0"/>
        <v>340</v>
      </c>
      <c r="J6" s="33">
        <f t="shared" si="1"/>
        <v>59</v>
      </c>
      <c r="K6" s="44">
        <f t="shared" si="2"/>
        <v>56.666666666666664</v>
      </c>
      <c r="L6" s="29" t="str">
        <f t="shared" si="3"/>
        <v>PASS</v>
      </c>
    </row>
    <row r="7" spans="1:12" ht="21" x14ac:dyDescent="0.5">
      <c r="A7" s="43" t="s">
        <v>9</v>
      </c>
      <c r="B7" s="33">
        <v>32</v>
      </c>
      <c r="C7" s="33">
        <v>65</v>
      </c>
      <c r="D7" s="33">
        <v>30</v>
      </c>
      <c r="E7" s="33">
        <v>59</v>
      </c>
      <c r="F7" s="33">
        <v>59</v>
      </c>
      <c r="G7" s="33">
        <v>42</v>
      </c>
      <c r="H7" s="33"/>
      <c r="I7" s="33">
        <f t="shared" si="0"/>
        <v>287</v>
      </c>
      <c r="J7" s="33">
        <f t="shared" si="1"/>
        <v>37</v>
      </c>
      <c r="K7" s="44">
        <f t="shared" si="2"/>
        <v>47.833333333333336</v>
      </c>
      <c r="L7" s="29" t="str">
        <f t="shared" si="3"/>
        <v>FAIL</v>
      </c>
    </row>
    <row r="8" spans="1:12" ht="21" x14ac:dyDescent="0.5">
      <c r="A8" s="43" t="s">
        <v>13</v>
      </c>
      <c r="B8" s="33">
        <v>74.5</v>
      </c>
      <c r="C8" s="33">
        <v>54</v>
      </c>
      <c r="D8" s="33">
        <v>22</v>
      </c>
      <c r="E8" s="33">
        <v>8</v>
      </c>
      <c r="F8" s="33">
        <v>50</v>
      </c>
      <c r="G8" s="33">
        <v>30</v>
      </c>
      <c r="H8" s="33"/>
      <c r="I8" s="33">
        <f t="shared" si="0"/>
        <v>238.5</v>
      </c>
      <c r="J8" s="33">
        <f t="shared" si="1"/>
        <v>52.25</v>
      </c>
      <c r="K8" s="44">
        <f t="shared" si="2"/>
        <v>39.75</v>
      </c>
      <c r="L8" s="29" t="str">
        <f t="shared" si="3"/>
        <v>FAIL</v>
      </c>
    </row>
    <row r="9" spans="1:12" ht="21" x14ac:dyDescent="0.5">
      <c r="A9" s="43" t="s">
        <v>17</v>
      </c>
      <c r="B9" s="33">
        <v>65</v>
      </c>
      <c r="C9" s="33">
        <v>68</v>
      </c>
      <c r="D9" s="33">
        <v>33</v>
      </c>
      <c r="E9" s="33">
        <v>52</v>
      </c>
      <c r="F9" s="33">
        <v>56</v>
      </c>
      <c r="G9" s="33">
        <v>22</v>
      </c>
      <c r="H9" s="33"/>
      <c r="I9" s="33">
        <f t="shared" si="0"/>
        <v>296</v>
      </c>
      <c r="J9" s="33">
        <f t="shared" si="1"/>
        <v>43.5</v>
      </c>
      <c r="K9" s="44">
        <f t="shared" si="2"/>
        <v>49.333333333333336</v>
      </c>
      <c r="L9" s="29" t="str">
        <f t="shared" si="3"/>
        <v>FAIL</v>
      </c>
    </row>
    <row r="10" spans="1:12" ht="21" x14ac:dyDescent="0.5">
      <c r="A10" s="43" t="s">
        <v>18</v>
      </c>
      <c r="B10" s="33">
        <v>53</v>
      </c>
      <c r="C10" s="33">
        <v>75</v>
      </c>
      <c r="D10" s="33">
        <v>62</v>
      </c>
      <c r="E10" s="33">
        <v>42</v>
      </c>
      <c r="F10" s="33">
        <v>35</v>
      </c>
      <c r="G10" s="33">
        <v>65</v>
      </c>
      <c r="H10" s="33"/>
      <c r="I10" s="33">
        <f t="shared" si="0"/>
        <v>332</v>
      </c>
      <c r="J10" s="33">
        <f t="shared" si="1"/>
        <v>59</v>
      </c>
      <c r="K10" s="44">
        <f t="shared" si="2"/>
        <v>55.333333333333336</v>
      </c>
      <c r="L10" s="29" t="str">
        <f t="shared" si="3"/>
        <v>PASS</v>
      </c>
    </row>
    <row r="11" spans="1:12" ht="21" x14ac:dyDescent="0.5">
      <c r="A11" s="43" t="s">
        <v>14</v>
      </c>
      <c r="B11" s="33">
        <v>50</v>
      </c>
      <c r="C11" s="33">
        <v>89</v>
      </c>
      <c r="D11" s="33">
        <v>95</v>
      </c>
      <c r="E11" s="33">
        <v>58</v>
      </c>
      <c r="F11" s="33">
        <v>65</v>
      </c>
      <c r="G11" s="33">
        <v>32</v>
      </c>
      <c r="H11" s="33"/>
      <c r="I11" s="33">
        <f t="shared" si="0"/>
        <v>389</v>
      </c>
      <c r="J11" s="33">
        <f t="shared" si="1"/>
        <v>41</v>
      </c>
      <c r="K11" s="44">
        <f t="shared" si="2"/>
        <v>64.833333333333329</v>
      </c>
      <c r="L11" s="29" t="str">
        <f t="shared" si="3"/>
        <v>PASS</v>
      </c>
    </row>
    <row r="12" spans="1:12" ht="21" x14ac:dyDescent="0.5">
      <c r="A12" s="43" t="s">
        <v>15</v>
      </c>
      <c r="B12" s="33">
        <v>76</v>
      </c>
      <c r="C12" s="33">
        <v>70</v>
      </c>
      <c r="D12" s="33">
        <v>32</v>
      </c>
      <c r="E12" s="33">
        <v>85</v>
      </c>
      <c r="F12" s="33">
        <v>65</v>
      </c>
      <c r="G12" s="33">
        <v>56</v>
      </c>
      <c r="H12" s="33"/>
      <c r="I12" s="33">
        <f t="shared" si="0"/>
        <v>384</v>
      </c>
      <c r="J12" s="33">
        <f t="shared" si="1"/>
        <v>66</v>
      </c>
      <c r="K12" s="44">
        <f t="shared" si="2"/>
        <v>64</v>
      </c>
      <c r="L12" s="29" t="str">
        <f t="shared" si="3"/>
        <v>PASS</v>
      </c>
    </row>
    <row r="13" spans="1:12" ht="21" x14ac:dyDescent="0.5">
      <c r="A13" s="43" t="s">
        <v>16</v>
      </c>
      <c r="B13" s="33">
        <v>68</v>
      </c>
      <c r="C13" s="33">
        <v>50</v>
      </c>
      <c r="D13" s="33">
        <v>45</v>
      </c>
      <c r="E13" s="33">
        <v>84</v>
      </c>
      <c r="F13" s="33">
        <v>42</v>
      </c>
      <c r="G13" s="33">
        <v>72</v>
      </c>
      <c r="H13" s="33"/>
      <c r="I13" s="33">
        <f t="shared" si="0"/>
        <v>361</v>
      </c>
      <c r="J13" s="33">
        <f t="shared" si="1"/>
        <v>70</v>
      </c>
      <c r="K13" s="44">
        <f t="shared" si="2"/>
        <v>60.166666666666664</v>
      </c>
      <c r="L13" s="29" t="str">
        <f t="shared" si="3"/>
        <v>PASS</v>
      </c>
    </row>
    <row r="14" spans="1:12" ht="21" x14ac:dyDescent="0.5">
      <c r="A14" s="43" t="s">
        <v>19</v>
      </c>
      <c r="B14" s="33">
        <v>39</v>
      </c>
      <c r="C14" s="33">
        <v>82</v>
      </c>
      <c r="D14" s="33">
        <v>88</v>
      </c>
      <c r="E14" s="33">
        <v>28</v>
      </c>
      <c r="F14" s="33">
        <v>53</v>
      </c>
      <c r="G14" s="33">
        <v>65</v>
      </c>
      <c r="H14" s="33"/>
      <c r="I14" s="33">
        <f t="shared" si="0"/>
        <v>355</v>
      </c>
      <c r="J14" s="33">
        <f t="shared" si="1"/>
        <v>52</v>
      </c>
      <c r="K14" s="44">
        <f t="shared" si="2"/>
        <v>59.166666666666664</v>
      </c>
      <c r="L14" s="29" t="str">
        <f t="shared" si="3"/>
        <v>PASS</v>
      </c>
    </row>
    <row r="15" spans="1:12" ht="21" x14ac:dyDescent="0.5">
      <c r="A15" s="43" t="s">
        <v>20</v>
      </c>
      <c r="B15" s="33">
        <v>33</v>
      </c>
      <c r="C15" s="33">
        <v>60</v>
      </c>
      <c r="D15" s="33">
        <v>46</v>
      </c>
      <c r="E15" s="33">
        <v>55</v>
      </c>
      <c r="F15" s="33">
        <v>32</v>
      </c>
      <c r="G15" s="33">
        <v>62</v>
      </c>
      <c r="H15" s="33"/>
      <c r="I15" s="33">
        <f t="shared" si="0"/>
        <v>288</v>
      </c>
      <c r="J15" s="33">
        <f t="shared" si="1"/>
        <v>47.5</v>
      </c>
      <c r="K15" s="44">
        <f t="shared" si="2"/>
        <v>48</v>
      </c>
      <c r="L15" s="29" t="str">
        <f t="shared" si="3"/>
        <v>FAIL</v>
      </c>
    </row>
    <row r="16" spans="1:12" ht="21.6" thickBot="1" x14ac:dyDescent="0.55000000000000004">
      <c r="A16" s="45" t="s">
        <v>21</v>
      </c>
      <c r="B16" s="30">
        <v>46</v>
      </c>
      <c r="C16" s="30">
        <v>33</v>
      </c>
      <c r="D16" s="30">
        <v>72</v>
      </c>
      <c r="E16" s="30">
        <v>65</v>
      </c>
      <c r="F16" s="30">
        <v>23</v>
      </c>
      <c r="G16" s="30">
        <v>69</v>
      </c>
      <c r="H16" s="30"/>
      <c r="I16" s="30">
        <f t="shared" si="0"/>
        <v>308</v>
      </c>
      <c r="J16" s="30">
        <f t="shared" si="1"/>
        <v>57.5</v>
      </c>
      <c r="K16" s="46">
        <f t="shared" si="2"/>
        <v>51.333333333333336</v>
      </c>
      <c r="L16" s="31" t="str">
        <f t="shared" si="3"/>
        <v>PASS</v>
      </c>
    </row>
  </sheetData>
  <conditionalFormatting sqref="B2:H16">
    <cfRule type="cellIs" dxfId="309" priority="1" operator="greaterThan">
      <formula>70</formula>
    </cfRule>
  </conditionalFormatting>
  <conditionalFormatting sqref="L1:L16">
    <cfRule type="containsText" dxfId="308" priority="2" operator="containsText" text="FAIL">
      <formula>NOT(ISERROR(SEARCH("FAIL",L1)))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E4EA-6C7B-4C6E-8481-0D0A98C7E648}">
  <dimension ref="A1:AI27"/>
  <sheetViews>
    <sheetView topLeftCell="L1" workbookViewId="0">
      <selection activeCell="AE10" sqref="AE10"/>
    </sheetView>
  </sheetViews>
  <sheetFormatPr defaultRowHeight="14.4" x14ac:dyDescent="0.3"/>
  <cols>
    <col min="2" max="2" width="12.5546875" bestFit="1" customWidth="1"/>
    <col min="31" max="31" width="14.33203125" customWidth="1"/>
  </cols>
  <sheetData>
    <row r="1" spans="1:35" ht="15" thickBot="1" x14ac:dyDescent="0.3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35" x14ac:dyDescent="0.3">
      <c r="A2" s="47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</row>
    <row r="3" spans="1:35" ht="15" thickBot="1" x14ac:dyDescent="0.35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2"/>
    </row>
    <row r="4" spans="1:35" ht="21.6" thickBot="1" x14ac:dyDescent="0.55000000000000004">
      <c r="A4" s="21" t="s">
        <v>55</v>
      </c>
      <c r="B4" s="22">
        <v>44805</v>
      </c>
      <c r="C4" s="22">
        <v>44806</v>
      </c>
      <c r="D4" s="22">
        <v>44807</v>
      </c>
      <c r="E4" s="22">
        <v>44808</v>
      </c>
      <c r="F4" s="22">
        <v>44809</v>
      </c>
      <c r="G4" s="22">
        <v>44810</v>
      </c>
      <c r="H4" s="22">
        <v>44811</v>
      </c>
      <c r="I4" s="22">
        <v>44812</v>
      </c>
      <c r="J4" s="22">
        <v>44813</v>
      </c>
      <c r="K4" s="22">
        <v>44814</v>
      </c>
      <c r="L4" s="22">
        <v>44815</v>
      </c>
      <c r="M4" s="22">
        <v>44816</v>
      </c>
      <c r="N4" s="22">
        <v>44817</v>
      </c>
      <c r="O4" s="22">
        <v>44818</v>
      </c>
      <c r="P4" s="22">
        <v>44819</v>
      </c>
      <c r="Q4" s="22">
        <v>44820</v>
      </c>
      <c r="R4" s="22">
        <v>44821</v>
      </c>
      <c r="S4" s="22">
        <v>44822</v>
      </c>
      <c r="T4" s="22">
        <v>44823</v>
      </c>
      <c r="U4" s="22">
        <v>44824</v>
      </c>
      <c r="V4" s="22">
        <v>44825</v>
      </c>
      <c r="W4" s="22">
        <v>44826</v>
      </c>
      <c r="X4" s="22">
        <v>44827</v>
      </c>
      <c r="Y4" s="22">
        <v>44828</v>
      </c>
      <c r="Z4" s="22">
        <v>44829</v>
      </c>
      <c r="AA4" s="22">
        <v>44830</v>
      </c>
      <c r="AB4" s="22">
        <v>44831</v>
      </c>
      <c r="AC4" s="22">
        <v>44832</v>
      </c>
      <c r="AD4" s="22">
        <v>44833</v>
      </c>
      <c r="AE4" s="22">
        <v>44834</v>
      </c>
      <c r="AF4" s="22"/>
      <c r="AG4" s="23" t="s">
        <v>58</v>
      </c>
      <c r="AH4" s="24" t="s">
        <v>56</v>
      </c>
      <c r="AI4" s="25" t="s">
        <v>57</v>
      </c>
    </row>
    <row r="5" spans="1:35" ht="21.6" thickBot="1" x14ac:dyDescent="0.55000000000000004">
      <c r="A5" s="32" t="s">
        <v>53</v>
      </c>
      <c r="B5" s="26" t="s">
        <v>28</v>
      </c>
      <c r="C5" s="26" t="s">
        <v>29</v>
      </c>
      <c r="D5" s="26" t="s">
        <v>30</v>
      </c>
      <c r="E5" s="26" t="s">
        <v>31</v>
      </c>
      <c r="F5" s="26" t="s">
        <v>32</v>
      </c>
      <c r="G5" s="26" t="s">
        <v>26</v>
      </c>
      <c r="H5" s="26" t="s">
        <v>27</v>
      </c>
      <c r="I5" s="26" t="s">
        <v>28</v>
      </c>
      <c r="J5" s="26" t="s">
        <v>29</v>
      </c>
      <c r="K5" s="26" t="s">
        <v>30</v>
      </c>
      <c r="L5" s="26" t="s">
        <v>31</v>
      </c>
      <c r="M5" s="26" t="s">
        <v>32</v>
      </c>
      <c r="N5" s="26" t="s">
        <v>26</v>
      </c>
      <c r="O5" s="26" t="s">
        <v>27</v>
      </c>
      <c r="P5" s="26" t="s">
        <v>28</v>
      </c>
      <c r="Q5" s="26" t="s">
        <v>29</v>
      </c>
      <c r="R5" s="26" t="s">
        <v>30</v>
      </c>
      <c r="S5" s="26" t="s">
        <v>31</v>
      </c>
      <c r="T5" s="26" t="s">
        <v>32</v>
      </c>
      <c r="U5" s="26" t="s">
        <v>26</v>
      </c>
      <c r="V5" s="26" t="s">
        <v>27</v>
      </c>
      <c r="W5" s="26" t="s">
        <v>28</v>
      </c>
      <c r="X5" s="26" t="s">
        <v>29</v>
      </c>
      <c r="Y5" s="26" t="s">
        <v>30</v>
      </c>
      <c r="Z5" s="26" t="s">
        <v>31</v>
      </c>
      <c r="AA5" s="26" t="s">
        <v>32</v>
      </c>
      <c r="AB5" s="26" t="s">
        <v>26</v>
      </c>
      <c r="AC5" s="26" t="s">
        <v>27</v>
      </c>
      <c r="AD5" s="26" t="s">
        <v>28</v>
      </c>
      <c r="AE5" s="26" t="s">
        <v>29</v>
      </c>
      <c r="AF5" s="26"/>
      <c r="AG5" s="26" t="s">
        <v>59</v>
      </c>
      <c r="AH5" s="27" t="s">
        <v>59</v>
      </c>
      <c r="AI5" s="28" t="s">
        <v>59</v>
      </c>
    </row>
    <row r="6" spans="1:35" ht="21.6" thickBot="1" x14ac:dyDescent="0.55000000000000004">
      <c r="A6" s="25" t="s">
        <v>7</v>
      </c>
      <c r="B6" s="33" t="s">
        <v>35</v>
      </c>
      <c r="C6" s="33" t="s">
        <v>36</v>
      </c>
      <c r="D6" s="33" t="s">
        <v>35</v>
      </c>
      <c r="E6" s="33" t="s">
        <v>35</v>
      </c>
      <c r="G6" s="33" t="s">
        <v>35</v>
      </c>
      <c r="H6" s="33" t="s">
        <v>35</v>
      </c>
      <c r="I6" s="33" t="s">
        <v>35</v>
      </c>
      <c r="J6" s="33" t="s">
        <v>35</v>
      </c>
      <c r="K6" s="33" t="s">
        <v>35</v>
      </c>
      <c r="L6" s="33" t="s">
        <v>35</v>
      </c>
      <c r="M6" s="33"/>
      <c r="N6" s="33" t="s">
        <v>35</v>
      </c>
      <c r="O6" s="33" t="s">
        <v>35</v>
      </c>
      <c r="P6" s="33" t="s">
        <v>35</v>
      </c>
      <c r="Q6" s="33" t="s">
        <v>35</v>
      </c>
      <c r="R6" s="33" t="s">
        <v>35</v>
      </c>
      <c r="S6" s="33" t="s">
        <v>35</v>
      </c>
      <c r="T6" s="33"/>
      <c r="U6" s="33" t="s">
        <v>35</v>
      </c>
      <c r="V6" s="33" t="s">
        <v>35</v>
      </c>
      <c r="W6" s="33" t="s">
        <v>35</v>
      </c>
      <c r="X6" s="33" t="s">
        <v>35</v>
      </c>
      <c r="Y6" s="33" t="s">
        <v>35</v>
      </c>
      <c r="Z6" s="33" t="s">
        <v>35</v>
      </c>
      <c r="AA6" s="39"/>
      <c r="AB6" s="33" t="s">
        <v>35</v>
      </c>
      <c r="AC6" s="33" t="s">
        <v>35</v>
      </c>
      <c r="AD6" s="33" t="s">
        <v>35</v>
      </c>
      <c r="AE6" s="33" t="s">
        <v>36</v>
      </c>
      <c r="AF6" s="33"/>
      <c r="AG6" s="33">
        <f>COUNTA(B6:AE6)</f>
        <v>26</v>
      </c>
      <c r="AH6" s="33">
        <f t="shared" ref="AH6:AH20" si="0">COUNTIF(B6:AF6,"P")</f>
        <v>24</v>
      </c>
      <c r="AI6" s="29">
        <f t="shared" ref="AI6:AI20" si="1">COUNTIF(B6:AF6,"Ab")</f>
        <v>2</v>
      </c>
    </row>
    <row r="7" spans="1:35" ht="21.6" thickBot="1" x14ac:dyDescent="0.55000000000000004">
      <c r="A7" s="34" t="s">
        <v>11</v>
      </c>
      <c r="B7" s="33" t="s">
        <v>35</v>
      </c>
      <c r="C7" s="33" t="s">
        <v>35</v>
      </c>
      <c r="D7" s="33" t="s">
        <v>35</v>
      </c>
      <c r="E7" s="33" t="s">
        <v>35</v>
      </c>
      <c r="G7" s="33" t="s">
        <v>35</v>
      </c>
      <c r="H7" s="33" t="s">
        <v>35</v>
      </c>
      <c r="I7" s="33" t="s">
        <v>35</v>
      </c>
      <c r="J7" s="33" t="s">
        <v>36</v>
      </c>
      <c r="K7" s="33" t="s">
        <v>35</v>
      </c>
      <c r="L7" s="33" t="s">
        <v>35</v>
      </c>
      <c r="M7" s="33"/>
      <c r="N7" s="33" t="s">
        <v>35</v>
      </c>
      <c r="O7" s="33" t="s">
        <v>35</v>
      </c>
      <c r="P7" s="33" t="s">
        <v>35</v>
      </c>
      <c r="Q7" s="33" t="s">
        <v>35</v>
      </c>
      <c r="R7" s="33" t="s">
        <v>35</v>
      </c>
      <c r="S7" s="33" t="s">
        <v>35</v>
      </c>
      <c r="T7" s="33"/>
      <c r="U7" s="33" t="s">
        <v>35</v>
      </c>
      <c r="V7" s="33" t="s">
        <v>35</v>
      </c>
      <c r="W7" s="33" t="s">
        <v>35</v>
      </c>
      <c r="X7" s="33" t="s">
        <v>35</v>
      </c>
      <c r="Y7" s="33" t="s">
        <v>35</v>
      </c>
      <c r="Z7" s="33" t="s">
        <v>35</v>
      </c>
      <c r="AA7" s="33"/>
      <c r="AB7" s="33" t="s">
        <v>35</v>
      </c>
      <c r="AC7" s="33" t="s">
        <v>35</v>
      </c>
      <c r="AD7" s="33" t="s">
        <v>35</v>
      </c>
      <c r="AE7" s="33" t="s">
        <v>35</v>
      </c>
      <c r="AF7" s="33"/>
      <c r="AG7" s="33">
        <f t="shared" ref="AG7:AG20" si="2">COUNTA(B7:AE7)</f>
        <v>26</v>
      </c>
      <c r="AH7" s="33">
        <f t="shared" si="0"/>
        <v>25</v>
      </c>
      <c r="AI7" s="29">
        <f t="shared" si="1"/>
        <v>1</v>
      </c>
    </row>
    <row r="8" spans="1:35" ht="21.6" thickBot="1" x14ac:dyDescent="0.55000000000000004">
      <c r="A8" s="34" t="s">
        <v>10</v>
      </c>
      <c r="B8" s="33" t="s">
        <v>35</v>
      </c>
      <c r="C8" s="33" t="s">
        <v>35</v>
      </c>
      <c r="D8" s="33" t="s">
        <v>36</v>
      </c>
      <c r="E8" s="33" t="s">
        <v>35</v>
      </c>
      <c r="G8" s="33" t="s">
        <v>35</v>
      </c>
      <c r="H8" s="33" t="s">
        <v>35</v>
      </c>
      <c r="I8" s="33" t="s">
        <v>35</v>
      </c>
      <c r="J8" s="33" t="s">
        <v>35</v>
      </c>
      <c r="K8" s="33" t="s">
        <v>35</v>
      </c>
      <c r="L8" s="33" t="s">
        <v>35</v>
      </c>
      <c r="M8" s="33"/>
      <c r="N8" s="33" t="s">
        <v>35</v>
      </c>
      <c r="O8" s="33" t="s">
        <v>35</v>
      </c>
      <c r="P8" s="33" t="s">
        <v>35</v>
      </c>
      <c r="Q8" s="33" t="s">
        <v>35</v>
      </c>
      <c r="R8" s="33" t="s">
        <v>35</v>
      </c>
      <c r="S8" s="33" t="s">
        <v>35</v>
      </c>
      <c r="T8" s="33"/>
      <c r="U8" s="33" t="s">
        <v>35</v>
      </c>
      <c r="V8" s="33" t="s">
        <v>35</v>
      </c>
      <c r="W8" s="33" t="s">
        <v>35</v>
      </c>
      <c r="X8" s="33" t="s">
        <v>35</v>
      </c>
      <c r="Y8" s="33" t="s">
        <v>35</v>
      </c>
      <c r="Z8" s="33" t="s">
        <v>35</v>
      </c>
      <c r="AA8" s="33"/>
      <c r="AB8" s="33" t="s">
        <v>35</v>
      </c>
      <c r="AC8" s="33" t="s">
        <v>35</v>
      </c>
      <c r="AD8" s="33" t="s">
        <v>35</v>
      </c>
      <c r="AE8" s="33" t="s">
        <v>35</v>
      </c>
      <c r="AF8" s="33"/>
      <c r="AG8" s="33">
        <f t="shared" si="2"/>
        <v>26</v>
      </c>
      <c r="AH8" s="33">
        <f t="shared" si="0"/>
        <v>25</v>
      </c>
      <c r="AI8" s="29">
        <f t="shared" si="1"/>
        <v>1</v>
      </c>
    </row>
    <row r="9" spans="1:35" ht="21.6" thickBot="1" x14ac:dyDescent="0.55000000000000004">
      <c r="A9" s="34" t="s">
        <v>8</v>
      </c>
      <c r="B9" s="33" t="s">
        <v>35</v>
      </c>
      <c r="C9" s="33" t="s">
        <v>35</v>
      </c>
      <c r="D9" s="33" t="s">
        <v>35</v>
      </c>
      <c r="E9" s="33" t="s">
        <v>35</v>
      </c>
      <c r="G9" s="33" t="s">
        <v>35</v>
      </c>
      <c r="H9" s="33" t="s">
        <v>35</v>
      </c>
      <c r="I9" s="33" t="s">
        <v>36</v>
      </c>
      <c r="J9" s="33" t="s">
        <v>35</v>
      </c>
      <c r="K9" s="33" t="s">
        <v>35</v>
      </c>
      <c r="L9" s="33" t="s">
        <v>35</v>
      </c>
      <c r="M9" s="33"/>
      <c r="N9" s="33" t="s">
        <v>35</v>
      </c>
      <c r="O9" s="33" t="s">
        <v>35</v>
      </c>
      <c r="P9" s="33" t="s">
        <v>35</v>
      </c>
      <c r="Q9" s="33" t="s">
        <v>36</v>
      </c>
      <c r="R9" s="33" t="s">
        <v>35</v>
      </c>
      <c r="S9" s="33" t="s">
        <v>35</v>
      </c>
      <c r="T9" s="33"/>
      <c r="U9" s="33" t="s">
        <v>35</v>
      </c>
      <c r="V9" s="33" t="s">
        <v>35</v>
      </c>
      <c r="W9" s="33" t="s">
        <v>35</v>
      </c>
      <c r="X9" s="33" t="s">
        <v>36</v>
      </c>
      <c r="Y9" s="33" t="s">
        <v>35</v>
      </c>
      <c r="Z9" s="33" t="s">
        <v>35</v>
      </c>
      <c r="AA9" s="33"/>
      <c r="AB9" s="33" t="s">
        <v>35</v>
      </c>
      <c r="AC9" s="33" t="s">
        <v>35</v>
      </c>
      <c r="AD9" s="33" t="s">
        <v>35</v>
      </c>
      <c r="AE9" s="33" t="s">
        <v>35</v>
      </c>
      <c r="AF9" s="33"/>
      <c r="AG9" s="33">
        <f t="shared" si="2"/>
        <v>26</v>
      </c>
      <c r="AH9" s="33">
        <f t="shared" si="0"/>
        <v>23</v>
      </c>
      <c r="AI9" s="29">
        <f t="shared" si="1"/>
        <v>3</v>
      </c>
    </row>
    <row r="10" spans="1:35" ht="21.6" thickBot="1" x14ac:dyDescent="0.55000000000000004">
      <c r="A10" s="34" t="s">
        <v>12</v>
      </c>
      <c r="B10" s="33" t="s">
        <v>35</v>
      </c>
      <c r="C10" s="33" t="s">
        <v>35</v>
      </c>
      <c r="D10" s="33" t="s">
        <v>35</v>
      </c>
      <c r="E10" s="33" t="s">
        <v>35</v>
      </c>
      <c r="G10" s="33" t="s">
        <v>35</v>
      </c>
      <c r="H10" s="33" t="s">
        <v>35</v>
      </c>
      <c r="I10" s="33" t="s">
        <v>35</v>
      </c>
      <c r="J10" s="33" t="s">
        <v>35</v>
      </c>
      <c r="K10" s="33" t="s">
        <v>35</v>
      </c>
      <c r="L10" s="33" t="s">
        <v>35</v>
      </c>
      <c r="M10" s="33"/>
      <c r="N10" s="33" t="s">
        <v>35</v>
      </c>
      <c r="O10" s="33" t="s">
        <v>35</v>
      </c>
      <c r="P10" s="33" t="s">
        <v>35</v>
      </c>
      <c r="Q10" s="33" t="s">
        <v>35</v>
      </c>
      <c r="R10" s="33" t="s">
        <v>35</v>
      </c>
      <c r="S10" s="33" t="s">
        <v>36</v>
      </c>
      <c r="T10" s="33"/>
      <c r="U10" s="33" t="s">
        <v>35</v>
      </c>
      <c r="V10" s="33" t="s">
        <v>35</v>
      </c>
      <c r="W10" s="33" t="s">
        <v>35</v>
      </c>
      <c r="X10" s="33" t="s">
        <v>35</v>
      </c>
      <c r="Y10" s="33" t="s">
        <v>35</v>
      </c>
      <c r="Z10" s="33" t="s">
        <v>36</v>
      </c>
      <c r="AA10" s="33"/>
      <c r="AB10" s="33" t="s">
        <v>35</v>
      </c>
      <c r="AC10" s="33" t="s">
        <v>35</v>
      </c>
      <c r="AD10" s="33" t="s">
        <v>35</v>
      </c>
      <c r="AE10" s="33" t="s">
        <v>35</v>
      </c>
      <c r="AF10" s="33"/>
      <c r="AG10" s="33">
        <f t="shared" si="2"/>
        <v>26</v>
      </c>
      <c r="AH10" s="33">
        <f t="shared" si="0"/>
        <v>24</v>
      </c>
      <c r="AI10" s="29">
        <f t="shared" si="1"/>
        <v>2</v>
      </c>
    </row>
    <row r="11" spans="1:35" ht="21.6" thickBot="1" x14ac:dyDescent="0.55000000000000004">
      <c r="A11" s="34" t="s">
        <v>9</v>
      </c>
      <c r="B11" s="33" t="s">
        <v>35</v>
      </c>
      <c r="C11" s="33" t="s">
        <v>35</v>
      </c>
      <c r="D11" s="33" t="s">
        <v>35</v>
      </c>
      <c r="E11" s="33" t="s">
        <v>35</v>
      </c>
      <c r="G11" s="33" t="s">
        <v>35</v>
      </c>
      <c r="H11" s="33" t="s">
        <v>35</v>
      </c>
      <c r="I11" s="33" t="s">
        <v>35</v>
      </c>
      <c r="J11" s="33" t="s">
        <v>35</v>
      </c>
      <c r="K11" s="33" t="s">
        <v>35</v>
      </c>
      <c r="L11" s="33" t="s">
        <v>35</v>
      </c>
      <c r="M11" s="33"/>
      <c r="N11" s="33" t="s">
        <v>35</v>
      </c>
      <c r="O11" s="33" t="s">
        <v>35</v>
      </c>
      <c r="P11" s="33" t="s">
        <v>35</v>
      </c>
      <c r="Q11" s="33" t="s">
        <v>35</v>
      </c>
      <c r="R11" s="33" t="s">
        <v>36</v>
      </c>
      <c r="S11" s="33" t="s">
        <v>35</v>
      </c>
      <c r="T11" s="33"/>
      <c r="U11" s="33" t="s">
        <v>35</v>
      </c>
      <c r="V11" s="33" t="s">
        <v>35</v>
      </c>
      <c r="W11" s="33" t="s">
        <v>36</v>
      </c>
      <c r="X11" s="33" t="s">
        <v>35</v>
      </c>
      <c r="Y11" s="33" t="s">
        <v>35</v>
      </c>
      <c r="Z11" s="33" t="s">
        <v>35</v>
      </c>
      <c r="AA11" s="33"/>
      <c r="AB11" s="33" t="s">
        <v>35</v>
      </c>
      <c r="AC11" s="33" t="s">
        <v>36</v>
      </c>
      <c r="AD11" s="33" t="s">
        <v>35</v>
      </c>
      <c r="AE11" s="33" t="s">
        <v>35</v>
      </c>
      <c r="AF11" s="33"/>
      <c r="AG11" s="33">
        <f t="shared" si="2"/>
        <v>26</v>
      </c>
      <c r="AH11" s="33">
        <f t="shared" si="0"/>
        <v>23</v>
      </c>
      <c r="AI11" s="29">
        <f t="shared" si="1"/>
        <v>3</v>
      </c>
    </row>
    <row r="12" spans="1:35" ht="21.6" thickBot="1" x14ac:dyDescent="0.55000000000000004">
      <c r="A12" s="34" t="s">
        <v>13</v>
      </c>
      <c r="B12" s="33" t="s">
        <v>36</v>
      </c>
      <c r="C12" s="33" t="s">
        <v>36</v>
      </c>
      <c r="D12" s="33" t="s">
        <v>35</v>
      </c>
      <c r="E12" s="33" t="s">
        <v>35</v>
      </c>
      <c r="G12" s="33" t="s">
        <v>35</v>
      </c>
      <c r="H12" s="33" t="s">
        <v>36</v>
      </c>
      <c r="I12" s="33" t="s">
        <v>35</v>
      </c>
      <c r="J12" s="33" t="s">
        <v>36</v>
      </c>
      <c r="K12" s="33" t="s">
        <v>35</v>
      </c>
      <c r="L12" s="33" t="s">
        <v>35</v>
      </c>
      <c r="M12" s="33"/>
      <c r="N12" s="33" t="s">
        <v>35</v>
      </c>
      <c r="O12" s="33" t="s">
        <v>35</v>
      </c>
      <c r="P12" s="33" t="s">
        <v>35</v>
      </c>
      <c r="Q12" s="33" t="s">
        <v>35</v>
      </c>
      <c r="R12" s="33" t="s">
        <v>35</v>
      </c>
      <c r="S12" s="33" t="s">
        <v>35</v>
      </c>
      <c r="T12" s="33"/>
      <c r="U12" s="33" t="s">
        <v>35</v>
      </c>
      <c r="V12" s="33" t="s">
        <v>35</v>
      </c>
      <c r="W12" s="33" t="s">
        <v>35</v>
      </c>
      <c r="X12" s="33" t="s">
        <v>35</v>
      </c>
      <c r="Y12" s="33" t="s">
        <v>35</v>
      </c>
      <c r="Z12" s="33" t="s">
        <v>35</v>
      </c>
      <c r="AA12" s="33"/>
      <c r="AB12" s="33" t="s">
        <v>35</v>
      </c>
      <c r="AC12" s="33" t="s">
        <v>35</v>
      </c>
      <c r="AD12" s="33" t="s">
        <v>36</v>
      </c>
      <c r="AE12" s="33" t="s">
        <v>35</v>
      </c>
      <c r="AF12" s="33"/>
      <c r="AG12" s="33">
        <f t="shared" si="2"/>
        <v>26</v>
      </c>
      <c r="AH12" s="33">
        <f t="shared" si="0"/>
        <v>21</v>
      </c>
      <c r="AI12" s="29">
        <f t="shared" si="1"/>
        <v>5</v>
      </c>
    </row>
    <row r="13" spans="1:35" ht="21.6" thickBot="1" x14ac:dyDescent="0.55000000000000004">
      <c r="A13" s="34" t="s">
        <v>17</v>
      </c>
      <c r="B13" s="33" t="s">
        <v>35</v>
      </c>
      <c r="C13" s="33" t="s">
        <v>35</v>
      </c>
      <c r="D13" s="33" t="s">
        <v>35</v>
      </c>
      <c r="E13" s="33" t="s">
        <v>35</v>
      </c>
      <c r="G13" s="33" t="s">
        <v>35</v>
      </c>
      <c r="H13" s="33" t="s">
        <v>35</v>
      </c>
      <c r="I13" s="33" t="s">
        <v>35</v>
      </c>
      <c r="J13" s="33" t="s">
        <v>35</v>
      </c>
      <c r="K13" s="33" t="s">
        <v>35</v>
      </c>
      <c r="L13" s="33" t="s">
        <v>35</v>
      </c>
      <c r="M13" s="33"/>
      <c r="N13" s="33" t="s">
        <v>35</v>
      </c>
      <c r="O13" s="33" t="s">
        <v>35</v>
      </c>
      <c r="P13" s="33" t="s">
        <v>35</v>
      </c>
      <c r="Q13" s="33" t="s">
        <v>35</v>
      </c>
      <c r="R13" s="33" t="s">
        <v>35</v>
      </c>
      <c r="S13" s="33" t="s">
        <v>35</v>
      </c>
      <c r="T13" s="33"/>
      <c r="U13" s="33" t="s">
        <v>35</v>
      </c>
      <c r="V13" s="33" t="s">
        <v>35</v>
      </c>
      <c r="W13" s="33" t="s">
        <v>35</v>
      </c>
      <c r="X13" s="33" t="s">
        <v>35</v>
      </c>
      <c r="Y13" s="33" t="s">
        <v>35</v>
      </c>
      <c r="Z13" s="33" t="s">
        <v>36</v>
      </c>
      <c r="AA13" s="33"/>
      <c r="AB13" s="33" t="s">
        <v>35</v>
      </c>
      <c r="AC13" s="33" t="s">
        <v>35</v>
      </c>
      <c r="AD13" s="33" t="s">
        <v>35</v>
      </c>
      <c r="AE13" s="33" t="s">
        <v>35</v>
      </c>
      <c r="AF13" s="33"/>
      <c r="AG13" s="33">
        <f t="shared" si="2"/>
        <v>26</v>
      </c>
      <c r="AH13" s="33">
        <f t="shared" si="0"/>
        <v>25</v>
      </c>
      <c r="AI13" s="29">
        <f t="shared" si="1"/>
        <v>1</v>
      </c>
    </row>
    <row r="14" spans="1:35" ht="21.6" thickBot="1" x14ac:dyDescent="0.55000000000000004">
      <c r="A14" s="34" t="s">
        <v>18</v>
      </c>
      <c r="B14" s="33" t="s">
        <v>35</v>
      </c>
      <c r="C14" s="33" t="s">
        <v>35</v>
      </c>
      <c r="D14" s="33" t="s">
        <v>35</v>
      </c>
      <c r="E14" s="33" t="s">
        <v>35</v>
      </c>
      <c r="G14" s="33" t="s">
        <v>35</v>
      </c>
      <c r="H14" s="33" t="s">
        <v>35</v>
      </c>
      <c r="I14" s="33" t="s">
        <v>35</v>
      </c>
      <c r="J14" s="33" t="s">
        <v>35</v>
      </c>
      <c r="K14" s="33" t="s">
        <v>36</v>
      </c>
      <c r="L14" s="33" t="s">
        <v>35</v>
      </c>
      <c r="M14" s="33"/>
      <c r="N14" s="33" t="s">
        <v>35</v>
      </c>
      <c r="O14" s="33" t="s">
        <v>35</v>
      </c>
      <c r="P14" s="33" t="s">
        <v>35</v>
      </c>
      <c r="Q14" s="33" t="s">
        <v>35</v>
      </c>
      <c r="R14" s="33" t="s">
        <v>36</v>
      </c>
      <c r="S14" s="33" t="s">
        <v>35</v>
      </c>
      <c r="T14" s="33"/>
      <c r="U14" s="33" t="s">
        <v>35</v>
      </c>
      <c r="V14" s="33" t="s">
        <v>35</v>
      </c>
      <c r="W14" s="33" t="s">
        <v>35</v>
      </c>
      <c r="X14" s="33" t="s">
        <v>35</v>
      </c>
      <c r="Y14" s="33" t="s">
        <v>35</v>
      </c>
      <c r="Z14" s="33" t="s">
        <v>35</v>
      </c>
      <c r="AA14" s="33"/>
      <c r="AB14" s="33" t="s">
        <v>35</v>
      </c>
      <c r="AC14" s="33" t="s">
        <v>35</v>
      </c>
      <c r="AD14" s="33" t="s">
        <v>35</v>
      </c>
      <c r="AE14" s="33" t="s">
        <v>35</v>
      </c>
      <c r="AF14" s="33"/>
      <c r="AG14" s="33">
        <f t="shared" si="2"/>
        <v>26</v>
      </c>
      <c r="AH14" s="33">
        <f t="shared" si="0"/>
        <v>24</v>
      </c>
      <c r="AI14" s="29">
        <f t="shared" si="1"/>
        <v>2</v>
      </c>
    </row>
    <row r="15" spans="1:35" ht="21.6" thickBot="1" x14ac:dyDescent="0.55000000000000004">
      <c r="A15" s="34" t="s">
        <v>14</v>
      </c>
      <c r="B15" s="33" t="s">
        <v>35</v>
      </c>
      <c r="C15" s="33" t="s">
        <v>35</v>
      </c>
      <c r="D15" s="33" t="s">
        <v>35</v>
      </c>
      <c r="E15" s="33" t="s">
        <v>35</v>
      </c>
      <c r="G15" s="33" t="s">
        <v>35</v>
      </c>
      <c r="H15" s="33" t="s">
        <v>35</v>
      </c>
      <c r="I15" s="33" t="s">
        <v>35</v>
      </c>
      <c r="J15" s="33" t="s">
        <v>35</v>
      </c>
      <c r="K15" s="33" t="s">
        <v>35</v>
      </c>
      <c r="L15" s="33" t="s">
        <v>35</v>
      </c>
      <c r="M15" s="33"/>
      <c r="N15" s="33" t="s">
        <v>35</v>
      </c>
      <c r="O15" s="33" t="s">
        <v>35</v>
      </c>
      <c r="P15" s="33" t="s">
        <v>35</v>
      </c>
      <c r="Q15" s="33" t="s">
        <v>35</v>
      </c>
      <c r="R15" s="33" t="s">
        <v>35</v>
      </c>
      <c r="S15" s="33" t="s">
        <v>36</v>
      </c>
      <c r="T15" s="33"/>
      <c r="U15" s="33" t="s">
        <v>35</v>
      </c>
      <c r="V15" s="33" t="s">
        <v>35</v>
      </c>
      <c r="W15" s="33" t="s">
        <v>35</v>
      </c>
      <c r="X15" s="33" t="s">
        <v>36</v>
      </c>
      <c r="Y15" s="33" t="s">
        <v>35</v>
      </c>
      <c r="Z15" s="33" t="s">
        <v>35</v>
      </c>
      <c r="AA15" s="33"/>
      <c r="AB15" s="33" t="s">
        <v>35</v>
      </c>
      <c r="AC15" s="33" t="s">
        <v>35</v>
      </c>
      <c r="AD15" s="33" t="s">
        <v>35</v>
      </c>
      <c r="AE15" s="33" t="s">
        <v>35</v>
      </c>
      <c r="AF15" s="33"/>
      <c r="AG15" s="33">
        <f t="shared" si="2"/>
        <v>26</v>
      </c>
      <c r="AH15" s="33">
        <f t="shared" si="0"/>
        <v>24</v>
      </c>
      <c r="AI15" s="29">
        <f t="shared" si="1"/>
        <v>2</v>
      </c>
    </row>
    <row r="16" spans="1:35" ht="21.6" thickBot="1" x14ac:dyDescent="0.55000000000000004">
      <c r="A16" s="34" t="s">
        <v>15</v>
      </c>
      <c r="B16" s="33" t="s">
        <v>35</v>
      </c>
      <c r="C16" s="33" t="s">
        <v>35</v>
      </c>
      <c r="D16" s="33" t="s">
        <v>35</v>
      </c>
      <c r="E16" s="33" t="s">
        <v>35</v>
      </c>
      <c r="G16" s="33" t="s">
        <v>35</v>
      </c>
      <c r="H16" s="33" t="s">
        <v>35</v>
      </c>
      <c r="I16" s="33" t="s">
        <v>35</v>
      </c>
      <c r="J16" s="33" t="s">
        <v>35</v>
      </c>
      <c r="K16" s="33" t="s">
        <v>36</v>
      </c>
      <c r="L16" s="33" t="s">
        <v>35</v>
      </c>
      <c r="M16" s="33"/>
      <c r="N16" s="33" t="s">
        <v>35</v>
      </c>
      <c r="O16" s="33" t="s">
        <v>35</v>
      </c>
      <c r="P16" s="33" t="s">
        <v>35</v>
      </c>
      <c r="Q16" s="33" t="s">
        <v>35</v>
      </c>
      <c r="R16" s="33" t="s">
        <v>35</v>
      </c>
      <c r="S16" s="33" t="s">
        <v>35</v>
      </c>
      <c r="T16" s="33"/>
      <c r="U16" s="33" t="s">
        <v>35</v>
      </c>
      <c r="V16" s="33" t="s">
        <v>35</v>
      </c>
      <c r="W16" s="33" t="s">
        <v>35</v>
      </c>
      <c r="X16" s="33" t="s">
        <v>35</v>
      </c>
      <c r="Y16" s="33" t="s">
        <v>35</v>
      </c>
      <c r="Z16" s="33" t="s">
        <v>35</v>
      </c>
      <c r="AA16" s="33"/>
      <c r="AB16" s="33" t="s">
        <v>35</v>
      </c>
      <c r="AC16" s="33" t="s">
        <v>35</v>
      </c>
      <c r="AD16" s="33" t="s">
        <v>35</v>
      </c>
      <c r="AE16" s="33" t="s">
        <v>35</v>
      </c>
      <c r="AF16" s="33"/>
      <c r="AG16" s="33">
        <f t="shared" si="2"/>
        <v>26</v>
      </c>
      <c r="AH16" s="33">
        <f t="shared" si="0"/>
        <v>25</v>
      </c>
      <c r="AI16" s="29">
        <f t="shared" si="1"/>
        <v>1</v>
      </c>
    </row>
    <row r="17" spans="1:35" ht="21.6" thickBot="1" x14ac:dyDescent="0.55000000000000004">
      <c r="A17" s="34" t="s">
        <v>16</v>
      </c>
      <c r="B17" s="33" t="s">
        <v>35</v>
      </c>
      <c r="C17" s="33" t="s">
        <v>35</v>
      </c>
      <c r="D17" s="33" t="s">
        <v>35</v>
      </c>
      <c r="E17" s="33" t="s">
        <v>35</v>
      </c>
      <c r="G17" s="33" t="s">
        <v>36</v>
      </c>
      <c r="H17" s="33" t="s">
        <v>35</v>
      </c>
      <c r="I17" s="33" t="s">
        <v>35</v>
      </c>
      <c r="J17" s="33" t="s">
        <v>35</v>
      </c>
      <c r="K17" s="33" t="s">
        <v>35</v>
      </c>
      <c r="L17" s="33" t="s">
        <v>35</v>
      </c>
      <c r="M17" s="33"/>
      <c r="N17" s="33" t="s">
        <v>35</v>
      </c>
      <c r="O17" s="33" t="s">
        <v>36</v>
      </c>
      <c r="P17" s="33" t="s">
        <v>36</v>
      </c>
      <c r="Q17" s="33" t="s">
        <v>35</v>
      </c>
      <c r="R17" s="33" t="s">
        <v>35</v>
      </c>
      <c r="S17" s="33" t="s">
        <v>36</v>
      </c>
      <c r="T17" s="33"/>
      <c r="U17" s="33" t="s">
        <v>35</v>
      </c>
      <c r="V17" s="33" t="s">
        <v>35</v>
      </c>
      <c r="W17" s="33" t="s">
        <v>35</v>
      </c>
      <c r="X17" s="33" t="s">
        <v>35</v>
      </c>
      <c r="Y17" s="33" t="s">
        <v>36</v>
      </c>
      <c r="Z17" s="33" t="s">
        <v>35</v>
      </c>
      <c r="AA17" s="33"/>
      <c r="AB17" s="33" t="s">
        <v>35</v>
      </c>
      <c r="AC17" s="33" t="s">
        <v>35</v>
      </c>
      <c r="AD17" s="33" t="s">
        <v>35</v>
      </c>
      <c r="AE17" s="33" t="s">
        <v>35</v>
      </c>
      <c r="AF17" s="33"/>
      <c r="AG17" s="33">
        <f t="shared" si="2"/>
        <v>26</v>
      </c>
      <c r="AH17" s="33">
        <f t="shared" si="0"/>
        <v>21</v>
      </c>
      <c r="AI17" s="29">
        <f t="shared" si="1"/>
        <v>5</v>
      </c>
    </row>
    <row r="18" spans="1:35" ht="21.6" thickBot="1" x14ac:dyDescent="0.55000000000000004">
      <c r="A18" s="34" t="s">
        <v>19</v>
      </c>
      <c r="B18" s="33" t="s">
        <v>35</v>
      </c>
      <c r="C18" s="33" t="s">
        <v>35</v>
      </c>
      <c r="D18" s="33" t="s">
        <v>35</v>
      </c>
      <c r="E18" s="33" t="s">
        <v>35</v>
      </c>
      <c r="G18" s="33" t="s">
        <v>35</v>
      </c>
      <c r="H18" s="33" t="s">
        <v>35</v>
      </c>
      <c r="I18" s="33" t="s">
        <v>35</v>
      </c>
      <c r="J18" s="33" t="s">
        <v>35</v>
      </c>
      <c r="K18" s="33" t="s">
        <v>35</v>
      </c>
      <c r="L18" s="33" t="s">
        <v>35</v>
      </c>
      <c r="M18" s="33"/>
      <c r="N18" s="33" t="s">
        <v>35</v>
      </c>
      <c r="O18" s="33" t="s">
        <v>35</v>
      </c>
      <c r="P18" s="33" t="s">
        <v>35</v>
      </c>
      <c r="Q18" s="33" t="s">
        <v>35</v>
      </c>
      <c r="R18" s="33" t="s">
        <v>35</v>
      </c>
      <c r="S18" s="33" t="s">
        <v>35</v>
      </c>
      <c r="T18" s="33"/>
      <c r="U18" s="33" t="s">
        <v>35</v>
      </c>
      <c r="V18" s="33" t="s">
        <v>36</v>
      </c>
      <c r="W18" s="33" t="s">
        <v>35</v>
      </c>
      <c r="X18" s="33" t="s">
        <v>35</v>
      </c>
      <c r="Y18" s="33" t="s">
        <v>35</v>
      </c>
      <c r="Z18" s="33" t="s">
        <v>35</v>
      </c>
      <c r="AA18" s="33"/>
      <c r="AB18" s="33" t="s">
        <v>35</v>
      </c>
      <c r="AC18" s="33" t="s">
        <v>35</v>
      </c>
      <c r="AD18" s="33" t="s">
        <v>35</v>
      </c>
      <c r="AE18" s="33" t="s">
        <v>35</v>
      </c>
      <c r="AF18" s="33"/>
      <c r="AG18" s="33">
        <f t="shared" si="2"/>
        <v>26</v>
      </c>
      <c r="AH18" s="33">
        <f t="shared" si="0"/>
        <v>25</v>
      </c>
      <c r="AI18" s="29">
        <f t="shared" si="1"/>
        <v>1</v>
      </c>
    </row>
    <row r="19" spans="1:35" ht="21.6" thickBot="1" x14ac:dyDescent="0.55000000000000004">
      <c r="A19" s="34" t="s">
        <v>20</v>
      </c>
      <c r="B19" s="33" t="s">
        <v>36</v>
      </c>
      <c r="C19" s="33" t="s">
        <v>35</v>
      </c>
      <c r="D19" s="33" t="s">
        <v>35</v>
      </c>
      <c r="E19" s="33" t="s">
        <v>35</v>
      </c>
      <c r="G19" s="33" t="s">
        <v>36</v>
      </c>
      <c r="H19" s="33" t="s">
        <v>35</v>
      </c>
      <c r="I19" s="33" t="s">
        <v>35</v>
      </c>
      <c r="J19" s="33" t="s">
        <v>35</v>
      </c>
      <c r="K19" s="33" t="s">
        <v>35</v>
      </c>
      <c r="L19" s="33" t="s">
        <v>35</v>
      </c>
      <c r="M19" s="33"/>
      <c r="N19" s="33" t="s">
        <v>35</v>
      </c>
      <c r="O19" s="33" t="s">
        <v>36</v>
      </c>
      <c r="P19" s="33" t="s">
        <v>36</v>
      </c>
      <c r="Q19" s="33" t="s">
        <v>35</v>
      </c>
      <c r="R19" s="33" t="s">
        <v>35</v>
      </c>
      <c r="S19" s="33" t="s">
        <v>35</v>
      </c>
      <c r="T19" s="33"/>
      <c r="U19" s="33" t="s">
        <v>35</v>
      </c>
      <c r="V19" s="33" t="s">
        <v>35</v>
      </c>
      <c r="W19" s="33" t="s">
        <v>35</v>
      </c>
      <c r="X19" s="33" t="s">
        <v>35</v>
      </c>
      <c r="Y19" s="33" t="s">
        <v>36</v>
      </c>
      <c r="Z19" s="33" t="s">
        <v>35</v>
      </c>
      <c r="AA19" s="33"/>
      <c r="AB19" s="33" t="s">
        <v>35</v>
      </c>
      <c r="AC19" s="33" t="s">
        <v>35</v>
      </c>
      <c r="AD19" s="33" t="s">
        <v>35</v>
      </c>
      <c r="AE19" s="33" t="s">
        <v>35</v>
      </c>
      <c r="AF19" s="33"/>
      <c r="AG19" s="33">
        <f t="shared" si="2"/>
        <v>26</v>
      </c>
      <c r="AH19" s="33">
        <f t="shared" si="0"/>
        <v>21</v>
      </c>
      <c r="AI19" s="29">
        <f t="shared" si="1"/>
        <v>5</v>
      </c>
    </row>
    <row r="20" spans="1:35" ht="21.6" thickBot="1" x14ac:dyDescent="0.55000000000000004">
      <c r="A20" s="34" t="s">
        <v>21</v>
      </c>
      <c r="B20" s="30" t="s">
        <v>35</v>
      </c>
      <c r="C20" s="30" t="s">
        <v>35</v>
      </c>
      <c r="D20" s="30" t="s">
        <v>35</v>
      </c>
      <c r="E20" s="30" t="s">
        <v>35</v>
      </c>
      <c r="F20" s="10"/>
      <c r="G20" s="30" t="s">
        <v>35</v>
      </c>
      <c r="H20" s="30" t="s">
        <v>35</v>
      </c>
      <c r="I20" s="30" t="s">
        <v>35</v>
      </c>
      <c r="J20" s="30" t="s">
        <v>35</v>
      </c>
      <c r="K20" s="30" t="s">
        <v>35</v>
      </c>
      <c r="L20" s="30" t="s">
        <v>35</v>
      </c>
      <c r="M20" s="30"/>
      <c r="N20" s="30" t="s">
        <v>35</v>
      </c>
      <c r="O20" s="30" t="s">
        <v>35</v>
      </c>
      <c r="P20" s="30" t="s">
        <v>35</v>
      </c>
      <c r="Q20" s="30" t="s">
        <v>35</v>
      </c>
      <c r="R20" s="30" t="s">
        <v>35</v>
      </c>
      <c r="S20" s="30" t="s">
        <v>36</v>
      </c>
      <c r="T20" s="30"/>
      <c r="U20" s="30" t="s">
        <v>35</v>
      </c>
      <c r="V20" s="30" t="s">
        <v>35</v>
      </c>
      <c r="W20" s="30" t="s">
        <v>35</v>
      </c>
      <c r="X20" s="30" t="s">
        <v>35</v>
      </c>
      <c r="Y20" s="30" t="s">
        <v>35</v>
      </c>
      <c r="Z20" s="30" t="s">
        <v>35</v>
      </c>
      <c r="AA20" s="30"/>
      <c r="AB20" s="30" t="s">
        <v>35</v>
      </c>
      <c r="AC20" s="30" t="s">
        <v>35</v>
      </c>
      <c r="AD20" s="30" t="s">
        <v>35</v>
      </c>
      <c r="AE20" s="30" t="s">
        <v>35</v>
      </c>
      <c r="AF20" s="30"/>
      <c r="AG20" s="33">
        <f t="shared" si="2"/>
        <v>26</v>
      </c>
      <c r="AH20" s="30">
        <f t="shared" si="0"/>
        <v>25</v>
      </c>
      <c r="AI20" s="31">
        <f t="shared" si="1"/>
        <v>1</v>
      </c>
    </row>
    <row r="27" spans="1:35" x14ac:dyDescent="0.3"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</row>
  </sheetData>
  <mergeCells count="3">
    <mergeCell ref="C27:Q27"/>
    <mergeCell ref="A1:T1"/>
    <mergeCell ref="A2:AI3"/>
  </mergeCells>
  <conditionalFormatting sqref="A1 A21:A33">
    <cfRule type="containsText" dxfId="104" priority="40" operator="containsText" text="SUNDAY">
      <formula>NOT(ISERROR(SEARCH("SUNDAY",A1)))</formula>
    </cfRule>
  </conditionalFormatting>
  <conditionalFormatting sqref="A1">
    <cfRule type="containsText" dxfId="103" priority="39" operator="containsText" text="JUNE">
      <formula>NOT(ISERROR(SEARCH("JUNE",A1)))</formula>
    </cfRule>
    <cfRule type="containsText" dxfId="102" priority="38" operator="containsText" text="AB">
      <formula>NOT(ISERROR(SEARCH("AB",A1)))</formula>
    </cfRule>
  </conditionalFormatting>
  <conditionalFormatting sqref="A6:A20">
    <cfRule type="containsText" dxfId="101" priority="28" operator="containsText" text="AB">
      <formula>NOT(ISERROR(SEARCH("AB",A6)))</formula>
    </cfRule>
  </conditionalFormatting>
  <conditionalFormatting sqref="A1:T1">
    <cfRule type="containsText" dxfId="100" priority="37" operator="containsText" text="SEPTEMBER">
      <formula>NOT(ISERROR(SEARCH("SEPTEMBER",A1)))</formula>
    </cfRule>
  </conditionalFormatting>
  <conditionalFormatting sqref="A21:T26 A27:B27 A28:T33 R27:T27">
    <cfRule type="containsText" dxfId="99" priority="41" operator="containsText" text="AB">
      <formula>NOT(ISERROR(SEARCH("AB",A21)))</formula>
    </cfRule>
  </conditionalFormatting>
  <conditionalFormatting sqref="A4:AF5 AG5 R6:Z20">
    <cfRule type="cellIs" dxfId="98" priority="29" operator="equal">
      <formula>"A"</formula>
    </cfRule>
  </conditionalFormatting>
  <conditionalFormatting sqref="A2:AI3">
    <cfRule type="containsText" dxfId="97" priority="2" operator="containsText" text="JUNE">
      <formula>NOT(ISERROR(SEARCH("JUNE",A2)))</formula>
    </cfRule>
    <cfRule type="containsText" dxfId="96" priority="3" operator="containsText" text="APRIL">
      <formula>NOT(ISERROR(SEARCH("APRIL",A2)))</formula>
    </cfRule>
    <cfRule type="containsText" dxfId="95" priority="22" operator="containsText" text="MONTH OF THE YEAR">
      <formula>NOT(ISERROR(SEARCH("MONTH OF THE YEAR",A2)))</formula>
    </cfRule>
    <cfRule type="containsText" dxfId="94" priority="24" operator="containsText" text="JANUARY">
      <formula>NOT(ISERROR(SEARCH("JANUARY",A2)))</formula>
    </cfRule>
    <cfRule type="containsText" dxfId="93" priority="1" operator="containsText" text="SEPTEMBER">
      <formula>NOT(ISERROR(SEARCH("SEPTEMBER",A2)))</formula>
    </cfRule>
    <cfRule type="containsText" dxfId="92" priority="21" operator="containsText" text="MARCH">
      <formula>NOT(ISERROR(SEARCH("MARCH",A2)))</formula>
    </cfRule>
  </conditionalFormatting>
  <conditionalFormatting sqref="A3:AI5 R6:Z16 R18:Z20 AF6:AI6 AF7:AF16 AH7:AI16 AG7:AG20 AH18:AI20">
    <cfRule type="containsText" dxfId="91" priority="31" operator="containsText" text="AB">
      <formula>NOT(ISERROR(SEARCH("AB",A3)))</formula>
    </cfRule>
  </conditionalFormatting>
  <conditionalFormatting sqref="B6:E16 B18:E20">
    <cfRule type="containsText" dxfId="90" priority="5" operator="containsText" text="AB">
      <formula>NOT(ISERROR(SEARCH("AB",B6)))</formula>
    </cfRule>
  </conditionalFormatting>
  <conditionalFormatting sqref="B6:E20">
    <cfRule type="cellIs" dxfId="89" priority="4" operator="equal">
      <formula>"A"</formula>
    </cfRule>
  </conditionalFormatting>
  <conditionalFormatting sqref="B5:AG5">
    <cfRule type="containsText" dxfId="88" priority="27" operator="containsText" text="sunday">
      <formula>NOT(ISERROR(SEARCH("sunday",B5)))</formula>
    </cfRule>
    <cfRule type="cellIs" dxfId="87" priority="30" operator="equal">
      <formula>"sunday"</formula>
    </cfRule>
  </conditionalFormatting>
  <conditionalFormatting sqref="C27:Q27">
    <cfRule type="containsText" dxfId="86" priority="34" operator="containsText" text="HOLIDAY">
      <formula>NOT(ISERROR(SEARCH("HOLIDAY",C27)))</formula>
    </cfRule>
  </conditionalFormatting>
  <conditionalFormatting sqref="G6:J16 G18:J20">
    <cfRule type="containsText" dxfId="85" priority="7" operator="containsText" text="AB">
      <formula>NOT(ISERROR(SEARCH("AB",G6)))</formula>
    </cfRule>
  </conditionalFormatting>
  <conditionalFormatting sqref="G6:J20">
    <cfRule type="cellIs" dxfId="84" priority="6" operator="equal">
      <formula>"A"</formula>
    </cfRule>
  </conditionalFormatting>
  <conditionalFormatting sqref="K6:Q16 K18:Q20">
    <cfRule type="containsText" dxfId="83" priority="12" operator="containsText" text="AB">
      <formula>NOT(ISERROR(SEARCH("AB",K6)))</formula>
    </cfRule>
  </conditionalFormatting>
  <conditionalFormatting sqref="K6:Q20">
    <cfRule type="cellIs" dxfId="82" priority="11" operator="equal">
      <formula>"A"</formula>
    </cfRule>
  </conditionalFormatting>
  <conditionalFormatting sqref="O17">
    <cfRule type="containsText" dxfId="81" priority="10" operator="containsText" text="AB">
      <formula>NOT(ISERROR(SEARCH("AB",O17)))</formula>
    </cfRule>
  </conditionalFormatting>
  <conditionalFormatting sqref="S17">
    <cfRule type="containsText" dxfId="80" priority="26" operator="containsText" text="AB">
      <formula>NOT(ISERROR(SEARCH("AB",S17)))</formula>
    </cfRule>
  </conditionalFormatting>
  <conditionalFormatting sqref="Y17">
    <cfRule type="containsText" dxfId="79" priority="25" operator="containsText" text="AB">
      <formula>NOT(ISERROR(SEARCH("AB",Y17)))</formula>
    </cfRule>
  </conditionalFormatting>
  <conditionalFormatting sqref="AA6:AA20">
    <cfRule type="containsText" dxfId="78" priority="23" operator="containsText" text="HOLIDAY">
      <formula>NOT(ISERROR(SEARCH("HOLIDAY",AA6)))</formula>
    </cfRule>
  </conditionalFormatting>
  <conditionalFormatting sqref="AB6:AE16 AB18:AF20">
    <cfRule type="containsText" dxfId="77" priority="20" operator="containsText" text="AB">
      <formula>NOT(ISERROR(SEARCH("AB",AB6)))</formula>
    </cfRule>
  </conditionalFormatting>
  <conditionalFormatting sqref="AB6:AF20">
    <cfRule type="cellIs" dxfId="76" priority="17" operator="equal">
      <formula>"A"</formula>
    </cfRule>
  </conditionalFormatting>
  <conditionalFormatting sqref="AE17">
    <cfRule type="containsText" dxfId="75" priority="18" operator="containsText" text="AB">
      <formula>NOT(ISERROR(SEARCH("AB",AE17)))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89F0-69E9-4427-9FF8-C4BD7A2398C1}">
  <dimension ref="A1:AI19"/>
  <sheetViews>
    <sheetView topLeftCell="S1" workbookViewId="0">
      <selection activeCell="AE3" sqref="AE3:AF3"/>
    </sheetView>
  </sheetViews>
  <sheetFormatPr defaultRowHeight="14.4" x14ac:dyDescent="0.3"/>
  <cols>
    <col min="2" max="2" width="14.33203125" bestFit="1" customWidth="1"/>
    <col min="31" max="31" width="12.5546875" customWidth="1"/>
    <col min="32" max="32" width="15.88671875" customWidth="1"/>
  </cols>
  <sheetData>
    <row r="1" spans="1:35" x14ac:dyDescent="0.3">
      <c r="A1" s="47" t="s">
        <v>40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</row>
    <row r="2" spans="1:35" ht="15" thickBot="1" x14ac:dyDescent="0.35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</row>
    <row r="3" spans="1:35" ht="21.6" thickBot="1" x14ac:dyDescent="0.55000000000000004">
      <c r="A3" s="21" t="s">
        <v>55</v>
      </c>
      <c r="B3" s="22">
        <v>44835</v>
      </c>
      <c r="C3" s="22">
        <v>44836</v>
      </c>
      <c r="D3" s="22">
        <v>44837</v>
      </c>
      <c r="E3" s="22">
        <v>44838</v>
      </c>
      <c r="F3" s="22">
        <v>44839</v>
      </c>
      <c r="G3" s="22">
        <v>44840</v>
      </c>
      <c r="H3" s="22">
        <v>44841</v>
      </c>
      <c r="I3" s="22">
        <v>44842</v>
      </c>
      <c r="J3" s="22">
        <v>44843</v>
      </c>
      <c r="K3" s="22">
        <v>44844</v>
      </c>
      <c r="L3" s="22">
        <v>44845</v>
      </c>
      <c r="M3" s="22">
        <v>44846</v>
      </c>
      <c r="N3" s="22">
        <v>44847</v>
      </c>
      <c r="O3" s="22">
        <v>44848</v>
      </c>
      <c r="P3" s="22">
        <v>44849</v>
      </c>
      <c r="Q3" s="22">
        <v>44850</v>
      </c>
      <c r="R3" s="22">
        <v>44851</v>
      </c>
      <c r="S3" s="22">
        <v>44852</v>
      </c>
      <c r="T3" s="22">
        <v>44853</v>
      </c>
      <c r="U3" s="22">
        <v>44854</v>
      </c>
      <c r="V3" s="22">
        <v>44855</v>
      </c>
      <c r="W3" s="22">
        <v>44856</v>
      </c>
      <c r="X3" s="22">
        <v>44857</v>
      </c>
      <c r="Y3" s="22">
        <v>44858</v>
      </c>
      <c r="Z3" s="22">
        <v>44859</v>
      </c>
      <c r="AA3" s="22">
        <v>44860</v>
      </c>
      <c r="AB3" s="22">
        <v>44861</v>
      </c>
      <c r="AC3" s="22">
        <v>44862</v>
      </c>
      <c r="AD3" s="22">
        <v>44863</v>
      </c>
      <c r="AE3" s="22">
        <v>44864</v>
      </c>
      <c r="AF3" s="22">
        <v>44865</v>
      </c>
      <c r="AG3" s="23" t="s">
        <v>58</v>
      </c>
      <c r="AH3" s="24" t="s">
        <v>56</v>
      </c>
      <c r="AI3" s="25" t="s">
        <v>57</v>
      </c>
    </row>
    <row r="4" spans="1:35" ht="21.6" thickBot="1" x14ac:dyDescent="0.55000000000000004">
      <c r="A4" s="32" t="s">
        <v>53</v>
      </c>
      <c r="B4" s="26" t="s">
        <v>28</v>
      </c>
      <c r="C4" s="26" t="s">
        <v>29</v>
      </c>
      <c r="D4" s="26" t="s">
        <v>30</v>
      </c>
      <c r="E4" s="26" t="s">
        <v>31</v>
      </c>
      <c r="F4" s="26" t="s">
        <v>32</v>
      </c>
      <c r="G4" s="26" t="s">
        <v>26</v>
      </c>
      <c r="H4" s="26" t="s">
        <v>27</v>
      </c>
      <c r="I4" s="26" t="s">
        <v>28</v>
      </c>
      <c r="J4" s="26" t="s">
        <v>29</v>
      </c>
      <c r="K4" s="26" t="s">
        <v>30</v>
      </c>
      <c r="L4" s="26" t="s">
        <v>31</v>
      </c>
      <c r="M4" s="26" t="s">
        <v>32</v>
      </c>
      <c r="N4" s="26" t="s">
        <v>26</v>
      </c>
      <c r="O4" s="26" t="s">
        <v>27</v>
      </c>
      <c r="P4" s="26" t="s">
        <v>28</v>
      </c>
      <c r="Q4" s="26" t="s">
        <v>29</v>
      </c>
      <c r="R4" s="26" t="s">
        <v>30</v>
      </c>
      <c r="S4" s="26" t="s">
        <v>31</v>
      </c>
      <c r="T4" s="26" t="s">
        <v>32</v>
      </c>
      <c r="U4" s="26" t="s">
        <v>26</v>
      </c>
      <c r="V4" s="26" t="s">
        <v>27</v>
      </c>
      <c r="W4" s="26" t="s">
        <v>28</v>
      </c>
      <c r="X4" s="26" t="s">
        <v>29</v>
      </c>
      <c r="Y4" s="26" t="s">
        <v>30</v>
      </c>
      <c r="Z4" s="26" t="s">
        <v>31</v>
      </c>
      <c r="AA4" s="26" t="s">
        <v>32</v>
      </c>
      <c r="AB4" s="26" t="s">
        <v>26</v>
      </c>
      <c r="AC4" s="26" t="s">
        <v>27</v>
      </c>
      <c r="AD4" s="26" t="s">
        <v>28</v>
      </c>
      <c r="AE4" s="26" t="s">
        <v>29</v>
      </c>
      <c r="AF4" s="26" t="s">
        <v>30</v>
      </c>
      <c r="AG4" s="26" t="s">
        <v>59</v>
      </c>
      <c r="AH4" s="27" t="s">
        <v>59</v>
      </c>
      <c r="AI4" s="28" t="s">
        <v>59</v>
      </c>
    </row>
    <row r="5" spans="1:35" ht="21.6" thickBot="1" x14ac:dyDescent="0.55000000000000004">
      <c r="A5" s="25" t="s">
        <v>7</v>
      </c>
      <c r="B5" s="33" t="s">
        <v>35</v>
      </c>
      <c r="C5" s="33" t="s">
        <v>36</v>
      </c>
      <c r="D5" s="33" t="s">
        <v>35</v>
      </c>
      <c r="E5" s="33" t="s">
        <v>35</v>
      </c>
      <c r="G5" s="33" t="s">
        <v>35</v>
      </c>
      <c r="H5" s="33" t="s">
        <v>35</v>
      </c>
      <c r="I5" s="33" t="s">
        <v>35</v>
      </c>
      <c r="J5" s="33" t="s">
        <v>35</v>
      </c>
      <c r="K5" s="33" t="s">
        <v>35</v>
      </c>
      <c r="L5" s="33" t="s">
        <v>35</v>
      </c>
      <c r="M5" s="33"/>
      <c r="N5" s="33" t="s">
        <v>35</v>
      </c>
      <c r="O5" s="33" t="s">
        <v>35</v>
      </c>
      <c r="P5" s="33" t="s">
        <v>35</v>
      </c>
      <c r="Q5" s="33" t="s">
        <v>35</v>
      </c>
      <c r="R5" s="33" t="s">
        <v>35</v>
      </c>
      <c r="S5" s="33" t="s">
        <v>35</v>
      </c>
      <c r="T5" s="33"/>
      <c r="U5" s="33" t="s">
        <v>35</v>
      </c>
      <c r="V5" s="33" t="s">
        <v>35</v>
      </c>
      <c r="W5" s="33" t="s">
        <v>35</v>
      </c>
      <c r="X5" s="33" t="s">
        <v>35</v>
      </c>
      <c r="Y5" s="33" t="s">
        <v>35</v>
      </c>
      <c r="Z5" s="33" t="s">
        <v>35</v>
      </c>
      <c r="AA5" s="39"/>
      <c r="AB5" s="33" t="s">
        <v>35</v>
      </c>
      <c r="AC5" s="33" t="s">
        <v>35</v>
      </c>
      <c r="AD5" s="33" t="s">
        <v>35</v>
      </c>
      <c r="AE5" s="33" t="s">
        <v>36</v>
      </c>
      <c r="AF5" s="33" t="s">
        <v>35</v>
      </c>
      <c r="AG5" s="33">
        <f>COUNTA(B5:AF5)</f>
        <v>27</v>
      </c>
      <c r="AH5" s="33">
        <f t="shared" ref="AH5:AH19" si="0">COUNTIF(B5:AF5,"P")</f>
        <v>25</v>
      </c>
      <c r="AI5" s="29">
        <f t="shared" ref="AI5:AI19" si="1">COUNTIF(B5:AF5,"Ab")</f>
        <v>2</v>
      </c>
    </row>
    <row r="6" spans="1:35" ht="21.6" thickBot="1" x14ac:dyDescent="0.55000000000000004">
      <c r="A6" s="34" t="s">
        <v>11</v>
      </c>
      <c r="B6" s="33" t="s">
        <v>35</v>
      </c>
      <c r="C6" s="33" t="s">
        <v>35</v>
      </c>
      <c r="D6" s="33" t="s">
        <v>35</v>
      </c>
      <c r="E6" s="33" t="s">
        <v>35</v>
      </c>
      <c r="G6" s="33" t="s">
        <v>35</v>
      </c>
      <c r="H6" s="33" t="s">
        <v>35</v>
      </c>
      <c r="I6" s="33" t="s">
        <v>35</v>
      </c>
      <c r="J6" s="33" t="s">
        <v>36</v>
      </c>
      <c r="K6" s="33" t="s">
        <v>35</v>
      </c>
      <c r="L6" s="33" t="s">
        <v>35</v>
      </c>
      <c r="M6" s="33"/>
      <c r="N6" s="33" t="s">
        <v>35</v>
      </c>
      <c r="O6" s="33" t="s">
        <v>35</v>
      </c>
      <c r="P6" s="33" t="s">
        <v>35</v>
      </c>
      <c r="Q6" s="33" t="s">
        <v>35</v>
      </c>
      <c r="R6" s="33" t="s">
        <v>35</v>
      </c>
      <c r="S6" s="33" t="s">
        <v>35</v>
      </c>
      <c r="T6" s="33"/>
      <c r="U6" s="33" t="s">
        <v>35</v>
      </c>
      <c r="V6" s="33" t="s">
        <v>35</v>
      </c>
      <c r="W6" s="33" t="s">
        <v>35</v>
      </c>
      <c r="X6" s="33" t="s">
        <v>35</v>
      </c>
      <c r="Y6" s="33" t="s">
        <v>35</v>
      </c>
      <c r="Z6" s="33" t="s">
        <v>35</v>
      </c>
      <c r="AA6" s="33"/>
      <c r="AB6" s="33" t="s">
        <v>35</v>
      </c>
      <c r="AC6" s="33" t="s">
        <v>35</v>
      </c>
      <c r="AD6" s="33" t="s">
        <v>35</v>
      </c>
      <c r="AE6" s="33" t="s">
        <v>35</v>
      </c>
      <c r="AF6" s="33" t="s">
        <v>36</v>
      </c>
      <c r="AG6" s="33">
        <f t="shared" ref="AG6:AG19" si="2">COUNTA(B6:AF6)</f>
        <v>27</v>
      </c>
      <c r="AH6" s="33">
        <f t="shared" si="0"/>
        <v>25</v>
      </c>
      <c r="AI6" s="29">
        <f t="shared" si="1"/>
        <v>2</v>
      </c>
    </row>
    <row r="7" spans="1:35" ht="21.6" thickBot="1" x14ac:dyDescent="0.55000000000000004">
      <c r="A7" s="34" t="s">
        <v>10</v>
      </c>
      <c r="B7" s="33" t="s">
        <v>35</v>
      </c>
      <c r="C7" s="33" t="s">
        <v>35</v>
      </c>
      <c r="D7" s="33" t="s">
        <v>36</v>
      </c>
      <c r="E7" s="33" t="s">
        <v>35</v>
      </c>
      <c r="G7" s="33" t="s">
        <v>35</v>
      </c>
      <c r="H7" s="33" t="s">
        <v>35</v>
      </c>
      <c r="I7" s="33" t="s">
        <v>35</v>
      </c>
      <c r="J7" s="33" t="s">
        <v>35</v>
      </c>
      <c r="K7" s="33" t="s">
        <v>35</v>
      </c>
      <c r="L7" s="33" t="s">
        <v>35</v>
      </c>
      <c r="M7" s="33"/>
      <c r="N7" s="33" t="s">
        <v>35</v>
      </c>
      <c r="O7" s="33" t="s">
        <v>35</v>
      </c>
      <c r="P7" s="33" t="s">
        <v>35</v>
      </c>
      <c r="Q7" s="33" t="s">
        <v>35</v>
      </c>
      <c r="R7" s="33" t="s">
        <v>35</v>
      </c>
      <c r="S7" s="33" t="s">
        <v>35</v>
      </c>
      <c r="T7" s="33"/>
      <c r="U7" s="33" t="s">
        <v>35</v>
      </c>
      <c r="V7" s="33" t="s">
        <v>35</v>
      </c>
      <c r="W7" s="33" t="s">
        <v>35</v>
      </c>
      <c r="X7" s="33" t="s">
        <v>35</v>
      </c>
      <c r="Y7" s="33" t="s">
        <v>35</v>
      </c>
      <c r="Z7" s="33" t="s">
        <v>35</v>
      </c>
      <c r="AA7" s="33"/>
      <c r="AB7" s="33" t="s">
        <v>35</v>
      </c>
      <c r="AC7" s="33" t="s">
        <v>35</v>
      </c>
      <c r="AD7" s="33" t="s">
        <v>35</v>
      </c>
      <c r="AE7" s="33" t="s">
        <v>35</v>
      </c>
      <c r="AF7" s="33" t="s">
        <v>35</v>
      </c>
      <c r="AG7" s="33">
        <f t="shared" si="2"/>
        <v>27</v>
      </c>
      <c r="AH7" s="33">
        <f t="shared" si="0"/>
        <v>26</v>
      </c>
      <c r="AI7" s="29">
        <f t="shared" si="1"/>
        <v>1</v>
      </c>
    </row>
    <row r="8" spans="1:35" ht="21.6" thickBot="1" x14ac:dyDescent="0.55000000000000004">
      <c r="A8" s="34" t="s">
        <v>8</v>
      </c>
      <c r="B8" s="33" t="s">
        <v>35</v>
      </c>
      <c r="C8" s="33" t="s">
        <v>35</v>
      </c>
      <c r="D8" s="33" t="s">
        <v>35</v>
      </c>
      <c r="E8" s="33" t="s">
        <v>35</v>
      </c>
      <c r="G8" s="33" t="s">
        <v>35</v>
      </c>
      <c r="H8" s="33" t="s">
        <v>35</v>
      </c>
      <c r="I8" s="33" t="s">
        <v>36</v>
      </c>
      <c r="J8" s="33" t="s">
        <v>35</v>
      </c>
      <c r="K8" s="33" t="s">
        <v>35</v>
      </c>
      <c r="L8" s="33" t="s">
        <v>35</v>
      </c>
      <c r="M8" s="33"/>
      <c r="N8" s="33" t="s">
        <v>35</v>
      </c>
      <c r="O8" s="33" t="s">
        <v>35</v>
      </c>
      <c r="P8" s="33" t="s">
        <v>35</v>
      </c>
      <c r="Q8" s="33" t="s">
        <v>36</v>
      </c>
      <c r="R8" s="33" t="s">
        <v>35</v>
      </c>
      <c r="S8" s="33" t="s">
        <v>35</v>
      </c>
      <c r="T8" s="33"/>
      <c r="U8" s="33" t="s">
        <v>35</v>
      </c>
      <c r="V8" s="33" t="s">
        <v>35</v>
      </c>
      <c r="W8" s="33" t="s">
        <v>35</v>
      </c>
      <c r="X8" s="33" t="s">
        <v>36</v>
      </c>
      <c r="Y8" s="33" t="s">
        <v>35</v>
      </c>
      <c r="Z8" s="33" t="s">
        <v>35</v>
      </c>
      <c r="AA8" s="33"/>
      <c r="AB8" s="33" t="s">
        <v>35</v>
      </c>
      <c r="AC8" s="33" t="s">
        <v>35</v>
      </c>
      <c r="AD8" s="33" t="s">
        <v>35</v>
      </c>
      <c r="AE8" s="33" t="s">
        <v>35</v>
      </c>
      <c r="AF8" s="33" t="s">
        <v>35</v>
      </c>
      <c r="AG8" s="33">
        <f t="shared" si="2"/>
        <v>27</v>
      </c>
      <c r="AH8" s="33">
        <f t="shared" si="0"/>
        <v>24</v>
      </c>
      <c r="AI8" s="29">
        <f t="shared" si="1"/>
        <v>3</v>
      </c>
    </row>
    <row r="9" spans="1:35" ht="21.6" thickBot="1" x14ac:dyDescent="0.55000000000000004">
      <c r="A9" s="34" t="s">
        <v>12</v>
      </c>
      <c r="B9" s="33" t="s">
        <v>35</v>
      </c>
      <c r="C9" s="33" t="s">
        <v>35</v>
      </c>
      <c r="D9" s="33" t="s">
        <v>35</v>
      </c>
      <c r="E9" s="33" t="s">
        <v>35</v>
      </c>
      <c r="G9" s="33" t="s">
        <v>35</v>
      </c>
      <c r="H9" s="33" t="s">
        <v>35</v>
      </c>
      <c r="I9" s="33" t="s">
        <v>35</v>
      </c>
      <c r="J9" s="33" t="s">
        <v>35</v>
      </c>
      <c r="K9" s="33" t="s">
        <v>35</v>
      </c>
      <c r="L9" s="33" t="s">
        <v>35</v>
      </c>
      <c r="M9" s="33"/>
      <c r="N9" s="33" t="s">
        <v>35</v>
      </c>
      <c r="O9" s="33" t="s">
        <v>35</v>
      </c>
      <c r="P9" s="33" t="s">
        <v>35</v>
      </c>
      <c r="Q9" s="33" t="s">
        <v>35</v>
      </c>
      <c r="R9" s="33" t="s">
        <v>35</v>
      </c>
      <c r="S9" s="33" t="s">
        <v>36</v>
      </c>
      <c r="T9" s="33"/>
      <c r="U9" s="33" t="s">
        <v>35</v>
      </c>
      <c r="V9" s="33" t="s">
        <v>35</v>
      </c>
      <c r="W9" s="33" t="s">
        <v>35</v>
      </c>
      <c r="X9" s="33" t="s">
        <v>35</v>
      </c>
      <c r="Y9" s="33" t="s">
        <v>35</v>
      </c>
      <c r="Z9" s="33" t="s">
        <v>36</v>
      </c>
      <c r="AA9" s="33"/>
      <c r="AB9" s="33" t="s">
        <v>35</v>
      </c>
      <c r="AC9" s="33" t="s">
        <v>35</v>
      </c>
      <c r="AD9" s="33" t="s">
        <v>35</v>
      </c>
      <c r="AE9" s="33" t="s">
        <v>35</v>
      </c>
      <c r="AF9" s="33" t="s">
        <v>35</v>
      </c>
      <c r="AG9" s="33">
        <f t="shared" si="2"/>
        <v>27</v>
      </c>
      <c r="AH9" s="33">
        <f t="shared" si="0"/>
        <v>25</v>
      </c>
      <c r="AI9" s="29">
        <f t="shared" si="1"/>
        <v>2</v>
      </c>
    </row>
    <row r="10" spans="1:35" ht="21.6" thickBot="1" x14ac:dyDescent="0.55000000000000004">
      <c r="A10" s="34" t="s">
        <v>9</v>
      </c>
      <c r="B10" s="33" t="s">
        <v>35</v>
      </c>
      <c r="C10" s="33" t="s">
        <v>35</v>
      </c>
      <c r="D10" s="33" t="s">
        <v>35</v>
      </c>
      <c r="E10" s="33" t="s">
        <v>35</v>
      </c>
      <c r="G10" s="33" t="s">
        <v>35</v>
      </c>
      <c r="H10" s="33" t="s">
        <v>35</v>
      </c>
      <c r="I10" s="33" t="s">
        <v>35</v>
      </c>
      <c r="J10" s="33" t="s">
        <v>35</v>
      </c>
      <c r="K10" s="33" t="s">
        <v>35</v>
      </c>
      <c r="L10" s="33" t="s">
        <v>35</v>
      </c>
      <c r="M10" s="33"/>
      <c r="N10" s="33" t="s">
        <v>35</v>
      </c>
      <c r="O10" s="33" t="s">
        <v>35</v>
      </c>
      <c r="P10" s="33" t="s">
        <v>35</v>
      </c>
      <c r="Q10" s="33" t="s">
        <v>35</v>
      </c>
      <c r="R10" s="33" t="s">
        <v>36</v>
      </c>
      <c r="S10" s="33" t="s">
        <v>35</v>
      </c>
      <c r="T10" s="33"/>
      <c r="U10" s="33" t="s">
        <v>35</v>
      </c>
      <c r="V10" s="33" t="s">
        <v>35</v>
      </c>
      <c r="W10" s="33" t="s">
        <v>36</v>
      </c>
      <c r="X10" s="33" t="s">
        <v>35</v>
      </c>
      <c r="Y10" s="33" t="s">
        <v>35</v>
      </c>
      <c r="Z10" s="33" t="s">
        <v>35</v>
      </c>
      <c r="AA10" s="33"/>
      <c r="AB10" s="33" t="s">
        <v>35</v>
      </c>
      <c r="AC10" s="33" t="s">
        <v>36</v>
      </c>
      <c r="AD10" s="33" t="s">
        <v>35</v>
      </c>
      <c r="AE10" s="33" t="s">
        <v>35</v>
      </c>
      <c r="AF10" s="33" t="s">
        <v>35</v>
      </c>
      <c r="AG10" s="33">
        <f t="shared" si="2"/>
        <v>27</v>
      </c>
      <c r="AH10" s="33">
        <f t="shared" si="0"/>
        <v>24</v>
      </c>
      <c r="AI10" s="29">
        <f t="shared" si="1"/>
        <v>3</v>
      </c>
    </row>
    <row r="11" spans="1:35" ht="21.6" thickBot="1" x14ac:dyDescent="0.55000000000000004">
      <c r="A11" s="34" t="s">
        <v>13</v>
      </c>
      <c r="B11" s="33" t="s">
        <v>36</v>
      </c>
      <c r="C11" s="33" t="s">
        <v>35</v>
      </c>
      <c r="D11" s="33" t="s">
        <v>35</v>
      </c>
      <c r="E11" s="33" t="s">
        <v>35</v>
      </c>
      <c r="G11" s="33" t="s">
        <v>35</v>
      </c>
      <c r="H11" s="33" t="s">
        <v>36</v>
      </c>
      <c r="I11" s="33" t="s">
        <v>35</v>
      </c>
      <c r="J11" s="33" t="s">
        <v>36</v>
      </c>
      <c r="K11" s="33" t="s">
        <v>35</v>
      </c>
      <c r="L11" s="33" t="s">
        <v>35</v>
      </c>
      <c r="M11" s="33"/>
      <c r="N11" s="33" t="s">
        <v>35</v>
      </c>
      <c r="O11" s="33" t="s">
        <v>35</v>
      </c>
      <c r="P11" s="33" t="s">
        <v>35</v>
      </c>
      <c r="Q11" s="33" t="s">
        <v>35</v>
      </c>
      <c r="R11" s="33" t="s">
        <v>35</v>
      </c>
      <c r="S11" s="33" t="s">
        <v>35</v>
      </c>
      <c r="T11" s="33"/>
      <c r="U11" s="33" t="s">
        <v>35</v>
      </c>
      <c r="V11" s="33" t="s">
        <v>35</v>
      </c>
      <c r="W11" s="33" t="s">
        <v>35</v>
      </c>
      <c r="X11" s="33" t="s">
        <v>35</v>
      </c>
      <c r="Y11" s="33" t="s">
        <v>35</v>
      </c>
      <c r="Z11" s="33" t="s">
        <v>35</v>
      </c>
      <c r="AA11" s="33"/>
      <c r="AB11" s="33" t="s">
        <v>35</v>
      </c>
      <c r="AC11" s="33" t="s">
        <v>35</v>
      </c>
      <c r="AD11" s="33" t="s">
        <v>36</v>
      </c>
      <c r="AE11" s="33" t="s">
        <v>35</v>
      </c>
      <c r="AF11" s="33" t="s">
        <v>35</v>
      </c>
      <c r="AG11" s="33">
        <f t="shared" si="2"/>
        <v>27</v>
      </c>
      <c r="AH11" s="33">
        <f t="shared" si="0"/>
        <v>23</v>
      </c>
      <c r="AI11" s="29">
        <f t="shared" si="1"/>
        <v>4</v>
      </c>
    </row>
    <row r="12" spans="1:35" ht="21.6" thickBot="1" x14ac:dyDescent="0.55000000000000004">
      <c r="A12" s="34" t="s">
        <v>17</v>
      </c>
      <c r="B12" s="33" t="s">
        <v>35</v>
      </c>
      <c r="C12" s="33" t="s">
        <v>35</v>
      </c>
      <c r="D12" s="33" t="s">
        <v>35</v>
      </c>
      <c r="E12" s="33" t="s">
        <v>35</v>
      </c>
      <c r="G12" s="33" t="s">
        <v>35</v>
      </c>
      <c r="H12" s="33" t="s">
        <v>35</v>
      </c>
      <c r="I12" s="33" t="s">
        <v>35</v>
      </c>
      <c r="J12" s="33" t="s">
        <v>35</v>
      </c>
      <c r="K12" s="33" t="s">
        <v>35</v>
      </c>
      <c r="L12" s="33" t="s">
        <v>35</v>
      </c>
      <c r="M12" s="33"/>
      <c r="N12" s="33" t="s">
        <v>35</v>
      </c>
      <c r="O12" s="33" t="s">
        <v>35</v>
      </c>
      <c r="P12" s="33" t="s">
        <v>35</v>
      </c>
      <c r="Q12" s="33" t="s">
        <v>35</v>
      </c>
      <c r="R12" s="33" t="s">
        <v>35</v>
      </c>
      <c r="S12" s="33" t="s">
        <v>35</v>
      </c>
      <c r="T12" s="33"/>
      <c r="U12" s="33" t="s">
        <v>35</v>
      </c>
      <c r="V12" s="33" t="s">
        <v>35</v>
      </c>
      <c r="W12" s="33" t="s">
        <v>35</v>
      </c>
      <c r="X12" s="33" t="s">
        <v>35</v>
      </c>
      <c r="Y12" s="33" t="s">
        <v>35</v>
      </c>
      <c r="Z12" s="33" t="s">
        <v>36</v>
      </c>
      <c r="AA12" s="33"/>
      <c r="AB12" s="33" t="s">
        <v>35</v>
      </c>
      <c r="AC12" s="33" t="s">
        <v>35</v>
      </c>
      <c r="AD12" s="33" t="s">
        <v>35</v>
      </c>
      <c r="AE12" s="33" t="s">
        <v>35</v>
      </c>
      <c r="AF12" s="33" t="s">
        <v>35</v>
      </c>
      <c r="AG12" s="33">
        <f t="shared" si="2"/>
        <v>27</v>
      </c>
      <c r="AH12" s="33">
        <f t="shared" si="0"/>
        <v>26</v>
      </c>
      <c r="AI12" s="29">
        <f t="shared" si="1"/>
        <v>1</v>
      </c>
    </row>
    <row r="13" spans="1:35" ht="21.6" thickBot="1" x14ac:dyDescent="0.55000000000000004">
      <c r="A13" s="34" t="s">
        <v>18</v>
      </c>
      <c r="B13" s="33" t="s">
        <v>35</v>
      </c>
      <c r="C13" s="33" t="s">
        <v>35</v>
      </c>
      <c r="D13" s="33" t="s">
        <v>35</v>
      </c>
      <c r="E13" s="33" t="s">
        <v>35</v>
      </c>
      <c r="G13" s="33" t="s">
        <v>35</v>
      </c>
      <c r="H13" s="33" t="s">
        <v>35</v>
      </c>
      <c r="I13" s="33" t="s">
        <v>35</v>
      </c>
      <c r="J13" s="33" t="s">
        <v>35</v>
      </c>
      <c r="K13" s="33" t="s">
        <v>36</v>
      </c>
      <c r="L13" s="33" t="s">
        <v>35</v>
      </c>
      <c r="M13" s="33"/>
      <c r="N13" s="33" t="s">
        <v>35</v>
      </c>
      <c r="O13" s="33" t="s">
        <v>35</v>
      </c>
      <c r="P13" s="33" t="s">
        <v>35</v>
      </c>
      <c r="Q13" s="33" t="s">
        <v>35</v>
      </c>
      <c r="R13" s="33" t="s">
        <v>36</v>
      </c>
      <c r="S13" s="33" t="s">
        <v>35</v>
      </c>
      <c r="T13" s="33"/>
      <c r="U13" s="33" t="s">
        <v>35</v>
      </c>
      <c r="V13" s="33" t="s">
        <v>35</v>
      </c>
      <c r="W13" s="33" t="s">
        <v>35</v>
      </c>
      <c r="X13" s="33" t="s">
        <v>35</v>
      </c>
      <c r="Y13" s="33" t="s">
        <v>35</v>
      </c>
      <c r="Z13" s="33" t="s">
        <v>35</v>
      </c>
      <c r="AA13" s="33"/>
      <c r="AB13" s="33" t="s">
        <v>35</v>
      </c>
      <c r="AC13" s="33" t="s">
        <v>35</v>
      </c>
      <c r="AD13" s="33" t="s">
        <v>35</v>
      </c>
      <c r="AE13" s="33" t="s">
        <v>35</v>
      </c>
      <c r="AF13" s="33" t="s">
        <v>35</v>
      </c>
      <c r="AG13" s="33">
        <f t="shared" si="2"/>
        <v>27</v>
      </c>
      <c r="AH13" s="33">
        <f t="shared" si="0"/>
        <v>25</v>
      </c>
      <c r="AI13" s="29">
        <f t="shared" si="1"/>
        <v>2</v>
      </c>
    </row>
    <row r="14" spans="1:35" ht="21.6" thickBot="1" x14ac:dyDescent="0.55000000000000004">
      <c r="A14" s="34" t="s">
        <v>14</v>
      </c>
      <c r="B14" s="33" t="s">
        <v>35</v>
      </c>
      <c r="C14" s="33" t="s">
        <v>36</v>
      </c>
      <c r="D14" s="33" t="s">
        <v>35</v>
      </c>
      <c r="E14" s="33" t="s">
        <v>35</v>
      </c>
      <c r="G14" s="33" t="s">
        <v>35</v>
      </c>
      <c r="H14" s="33" t="s">
        <v>35</v>
      </c>
      <c r="I14" s="33" t="s">
        <v>35</v>
      </c>
      <c r="J14" s="33" t="s">
        <v>35</v>
      </c>
      <c r="K14" s="33" t="s">
        <v>35</v>
      </c>
      <c r="L14" s="33" t="s">
        <v>35</v>
      </c>
      <c r="M14" s="33"/>
      <c r="N14" s="33" t="s">
        <v>35</v>
      </c>
      <c r="O14" s="33" t="s">
        <v>35</v>
      </c>
      <c r="P14" s="33" t="s">
        <v>35</v>
      </c>
      <c r="Q14" s="33" t="s">
        <v>35</v>
      </c>
      <c r="R14" s="33" t="s">
        <v>35</v>
      </c>
      <c r="S14" s="33" t="s">
        <v>36</v>
      </c>
      <c r="T14" s="33"/>
      <c r="U14" s="33" t="s">
        <v>35</v>
      </c>
      <c r="V14" s="33" t="s">
        <v>35</v>
      </c>
      <c r="W14" s="33" t="s">
        <v>35</v>
      </c>
      <c r="X14" s="33" t="s">
        <v>36</v>
      </c>
      <c r="Y14" s="33" t="s">
        <v>35</v>
      </c>
      <c r="Z14" s="33" t="s">
        <v>35</v>
      </c>
      <c r="AA14" s="33"/>
      <c r="AB14" s="33" t="s">
        <v>35</v>
      </c>
      <c r="AC14" s="33" t="s">
        <v>35</v>
      </c>
      <c r="AD14" s="33" t="s">
        <v>35</v>
      </c>
      <c r="AE14" s="33" t="s">
        <v>35</v>
      </c>
      <c r="AF14" s="33" t="s">
        <v>35</v>
      </c>
      <c r="AG14" s="33">
        <f t="shared" si="2"/>
        <v>27</v>
      </c>
      <c r="AH14" s="33">
        <f t="shared" si="0"/>
        <v>24</v>
      </c>
      <c r="AI14" s="29">
        <f t="shared" si="1"/>
        <v>3</v>
      </c>
    </row>
    <row r="15" spans="1:35" ht="21.6" thickBot="1" x14ac:dyDescent="0.55000000000000004">
      <c r="A15" s="34" t="s">
        <v>15</v>
      </c>
      <c r="B15" s="33" t="s">
        <v>35</v>
      </c>
      <c r="C15" s="33" t="s">
        <v>35</v>
      </c>
      <c r="D15" s="33" t="s">
        <v>35</v>
      </c>
      <c r="E15" s="33" t="s">
        <v>35</v>
      </c>
      <c r="G15" s="33" t="s">
        <v>35</v>
      </c>
      <c r="H15" s="33" t="s">
        <v>35</v>
      </c>
      <c r="I15" s="33" t="s">
        <v>35</v>
      </c>
      <c r="J15" s="33" t="s">
        <v>35</v>
      </c>
      <c r="K15" s="33" t="s">
        <v>36</v>
      </c>
      <c r="L15" s="33" t="s">
        <v>35</v>
      </c>
      <c r="M15" s="33"/>
      <c r="N15" s="33" t="s">
        <v>35</v>
      </c>
      <c r="O15" s="33" t="s">
        <v>35</v>
      </c>
      <c r="P15" s="33" t="s">
        <v>35</v>
      </c>
      <c r="Q15" s="33" t="s">
        <v>35</v>
      </c>
      <c r="R15" s="33" t="s">
        <v>35</v>
      </c>
      <c r="S15" s="33" t="s">
        <v>35</v>
      </c>
      <c r="T15" s="33"/>
      <c r="U15" s="33" t="s">
        <v>35</v>
      </c>
      <c r="V15" s="33" t="s">
        <v>35</v>
      </c>
      <c r="W15" s="33" t="s">
        <v>35</v>
      </c>
      <c r="X15" s="33" t="s">
        <v>35</v>
      </c>
      <c r="Y15" s="33" t="s">
        <v>35</v>
      </c>
      <c r="Z15" s="33" t="s">
        <v>35</v>
      </c>
      <c r="AA15" s="33"/>
      <c r="AB15" s="33" t="s">
        <v>35</v>
      </c>
      <c r="AC15" s="33" t="s">
        <v>35</v>
      </c>
      <c r="AD15" s="33" t="s">
        <v>35</v>
      </c>
      <c r="AE15" s="33" t="s">
        <v>35</v>
      </c>
      <c r="AF15" s="33" t="s">
        <v>35</v>
      </c>
      <c r="AG15" s="33">
        <f t="shared" si="2"/>
        <v>27</v>
      </c>
      <c r="AH15" s="33">
        <f t="shared" si="0"/>
        <v>26</v>
      </c>
      <c r="AI15" s="29">
        <f t="shared" si="1"/>
        <v>1</v>
      </c>
    </row>
    <row r="16" spans="1:35" ht="21.6" thickBot="1" x14ac:dyDescent="0.55000000000000004">
      <c r="A16" s="34" t="s">
        <v>16</v>
      </c>
      <c r="B16" s="33" t="s">
        <v>35</v>
      </c>
      <c r="C16" s="33" t="s">
        <v>35</v>
      </c>
      <c r="D16" s="33" t="s">
        <v>35</v>
      </c>
      <c r="E16" s="33" t="s">
        <v>35</v>
      </c>
      <c r="G16" s="33" t="s">
        <v>36</v>
      </c>
      <c r="H16" s="33" t="s">
        <v>35</v>
      </c>
      <c r="I16" s="33" t="s">
        <v>35</v>
      </c>
      <c r="J16" s="33" t="s">
        <v>35</v>
      </c>
      <c r="K16" s="33" t="s">
        <v>35</v>
      </c>
      <c r="L16" s="33" t="s">
        <v>35</v>
      </c>
      <c r="M16" s="33"/>
      <c r="N16" s="33" t="s">
        <v>35</v>
      </c>
      <c r="O16" s="33" t="s">
        <v>36</v>
      </c>
      <c r="P16" s="33" t="s">
        <v>36</v>
      </c>
      <c r="Q16" s="33" t="s">
        <v>35</v>
      </c>
      <c r="R16" s="33" t="s">
        <v>35</v>
      </c>
      <c r="S16" s="33" t="s">
        <v>36</v>
      </c>
      <c r="T16" s="33"/>
      <c r="U16" s="33" t="s">
        <v>35</v>
      </c>
      <c r="V16" s="33" t="s">
        <v>35</v>
      </c>
      <c r="W16" s="33" t="s">
        <v>35</v>
      </c>
      <c r="X16" s="33" t="s">
        <v>35</v>
      </c>
      <c r="Y16" s="33" t="s">
        <v>36</v>
      </c>
      <c r="Z16" s="33" t="s">
        <v>35</v>
      </c>
      <c r="AA16" s="33"/>
      <c r="AB16" s="33" t="s">
        <v>35</v>
      </c>
      <c r="AC16" s="33" t="s">
        <v>35</v>
      </c>
      <c r="AD16" s="33" t="s">
        <v>35</v>
      </c>
      <c r="AE16" s="33" t="s">
        <v>35</v>
      </c>
      <c r="AF16" s="33" t="s">
        <v>35</v>
      </c>
      <c r="AG16" s="33">
        <f t="shared" si="2"/>
        <v>27</v>
      </c>
      <c r="AH16" s="33">
        <f t="shared" si="0"/>
        <v>22</v>
      </c>
      <c r="AI16" s="29">
        <f t="shared" si="1"/>
        <v>5</v>
      </c>
    </row>
    <row r="17" spans="1:35" ht="21.6" thickBot="1" x14ac:dyDescent="0.55000000000000004">
      <c r="A17" s="34" t="s">
        <v>19</v>
      </c>
      <c r="B17" s="33" t="s">
        <v>35</v>
      </c>
      <c r="C17" s="33" t="s">
        <v>35</v>
      </c>
      <c r="D17" s="33" t="s">
        <v>35</v>
      </c>
      <c r="E17" s="33" t="s">
        <v>35</v>
      </c>
      <c r="G17" s="33" t="s">
        <v>35</v>
      </c>
      <c r="H17" s="33" t="s">
        <v>35</v>
      </c>
      <c r="I17" s="33" t="s">
        <v>35</v>
      </c>
      <c r="J17" s="33" t="s">
        <v>35</v>
      </c>
      <c r="K17" s="33" t="s">
        <v>35</v>
      </c>
      <c r="L17" s="33" t="s">
        <v>35</v>
      </c>
      <c r="M17" s="33"/>
      <c r="N17" s="33" t="s">
        <v>35</v>
      </c>
      <c r="O17" s="33" t="s">
        <v>35</v>
      </c>
      <c r="P17" s="33" t="s">
        <v>35</v>
      </c>
      <c r="Q17" s="33" t="s">
        <v>35</v>
      </c>
      <c r="R17" s="33" t="s">
        <v>35</v>
      </c>
      <c r="S17" s="33" t="s">
        <v>35</v>
      </c>
      <c r="T17" s="33"/>
      <c r="U17" s="33" t="s">
        <v>35</v>
      </c>
      <c r="V17" s="33" t="s">
        <v>36</v>
      </c>
      <c r="W17" s="33" t="s">
        <v>35</v>
      </c>
      <c r="X17" s="33" t="s">
        <v>35</v>
      </c>
      <c r="Y17" s="33" t="s">
        <v>35</v>
      </c>
      <c r="Z17" s="33" t="s">
        <v>35</v>
      </c>
      <c r="AA17" s="33"/>
      <c r="AB17" s="33" t="s">
        <v>35</v>
      </c>
      <c r="AC17" s="33" t="s">
        <v>35</v>
      </c>
      <c r="AD17" s="33" t="s">
        <v>35</v>
      </c>
      <c r="AE17" s="33" t="s">
        <v>35</v>
      </c>
      <c r="AF17" s="33" t="s">
        <v>35</v>
      </c>
      <c r="AG17" s="33">
        <f t="shared" si="2"/>
        <v>27</v>
      </c>
      <c r="AH17" s="33">
        <f t="shared" si="0"/>
        <v>26</v>
      </c>
      <c r="AI17" s="29">
        <f t="shared" si="1"/>
        <v>1</v>
      </c>
    </row>
    <row r="18" spans="1:35" ht="21.6" thickBot="1" x14ac:dyDescent="0.55000000000000004">
      <c r="A18" s="34" t="s">
        <v>20</v>
      </c>
      <c r="B18" s="33" t="s">
        <v>36</v>
      </c>
      <c r="C18" s="33" t="s">
        <v>35</v>
      </c>
      <c r="D18" s="33" t="s">
        <v>35</v>
      </c>
      <c r="E18" s="33" t="s">
        <v>35</v>
      </c>
      <c r="G18" s="33" t="s">
        <v>36</v>
      </c>
      <c r="H18" s="33" t="s">
        <v>35</v>
      </c>
      <c r="I18" s="33" t="s">
        <v>35</v>
      </c>
      <c r="J18" s="33" t="s">
        <v>35</v>
      </c>
      <c r="K18" s="33" t="s">
        <v>35</v>
      </c>
      <c r="L18" s="33" t="s">
        <v>35</v>
      </c>
      <c r="M18" s="33"/>
      <c r="N18" s="33" t="s">
        <v>35</v>
      </c>
      <c r="O18" s="33" t="s">
        <v>36</v>
      </c>
      <c r="P18" s="33" t="s">
        <v>36</v>
      </c>
      <c r="Q18" s="33" t="s">
        <v>35</v>
      </c>
      <c r="R18" s="33" t="s">
        <v>35</v>
      </c>
      <c r="S18" s="33" t="s">
        <v>35</v>
      </c>
      <c r="T18" s="33"/>
      <c r="U18" s="33" t="s">
        <v>35</v>
      </c>
      <c r="V18" s="33" t="s">
        <v>35</v>
      </c>
      <c r="W18" s="33" t="s">
        <v>35</v>
      </c>
      <c r="X18" s="33" t="s">
        <v>35</v>
      </c>
      <c r="Y18" s="33" t="s">
        <v>36</v>
      </c>
      <c r="Z18" s="33" t="s">
        <v>35</v>
      </c>
      <c r="AA18" s="33"/>
      <c r="AB18" s="33" t="s">
        <v>35</v>
      </c>
      <c r="AC18" s="33" t="s">
        <v>35</v>
      </c>
      <c r="AD18" s="33" t="s">
        <v>35</v>
      </c>
      <c r="AE18" s="33" t="s">
        <v>35</v>
      </c>
      <c r="AF18" s="33" t="s">
        <v>35</v>
      </c>
      <c r="AG18" s="33">
        <f t="shared" si="2"/>
        <v>27</v>
      </c>
      <c r="AH18" s="33">
        <f t="shared" si="0"/>
        <v>22</v>
      </c>
      <c r="AI18" s="29">
        <f t="shared" si="1"/>
        <v>5</v>
      </c>
    </row>
    <row r="19" spans="1:35" ht="21.6" thickBot="1" x14ac:dyDescent="0.55000000000000004">
      <c r="A19" s="34" t="s">
        <v>21</v>
      </c>
      <c r="B19" s="30" t="s">
        <v>35</v>
      </c>
      <c r="C19" s="30" t="s">
        <v>35</v>
      </c>
      <c r="D19" s="30" t="s">
        <v>35</v>
      </c>
      <c r="E19" s="30" t="s">
        <v>35</v>
      </c>
      <c r="G19" s="30" t="s">
        <v>35</v>
      </c>
      <c r="H19" s="30" t="s">
        <v>35</v>
      </c>
      <c r="I19" s="30" t="s">
        <v>35</v>
      </c>
      <c r="J19" s="30" t="s">
        <v>35</v>
      </c>
      <c r="K19" s="30" t="s">
        <v>35</v>
      </c>
      <c r="L19" s="30" t="s">
        <v>35</v>
      </c>
      <c r="M19" s="30"/>
      <c r="N19" s="30" t="s">
        <v>35</v>
      </c>
      <c r="O19" s="30" t="s">
        <v>35</v>
      </c>
      <c r="P19" s="30" t="s">
        <v>35</v>
      </c>
      <c r="Q19" s="30" t="s">
        <v>35</v>
      </c>
      <c r="R19" s="30" t="s">
        <v>35</v>
      </c>
      <c r="S19" s="30" t="s">
        <v>36</v>
      </c>
      <c r="T19" s="30"/>
      <c r="U19" s="30" t="s">
        <v>35</v>
      </c>
      <c r="V19" s="30" t="s">
        <v>35</v>
      </c>
      <c r="W19" s="30" t="s">
        <v>35</v>
      </c>
      <c r="X19" s="30" t="s">
        <v>35</v>
      </c>
      <c r="Y19" s="30" t="s">
        <v>35</v>
      </c>
      <c r="Z19" s="30" t="s">
        <v>35</v>
      </c>
      <c r="AA19" s="30"/>
      <c r="AB19" s="30" t="s">
        <v>35</v>
      </c>
      <c r="AC19" s="30" t="s">
        <v>35</v>
      </c>
      <c r="AD19" s="30" t="s">
        <v>35</v>
      </c>
      <c r="AE19" s="30" t="s">
        <v>35</v>
      </c>
      <c r="AF19" s="30" t="s">
        <v>35</v>
      </c>
      <c r="AG19" s="33">
        <f t="shared" si="2"/>
        <v>27</v>
      </c>
      <c r="AH19" s="30">
        <f t="shared" si="0"/>
        <v>26</v>
      </c>
      <c r="AI19" s="31">
        <f t="shared" si="1"/>
        <v>1</v>
      </c>
    </row>
  </sheetData>
  <mergeCells count="1">
    <mergeCell ref="A1:AI2"/>
  </mergeCells>
  <conditionalFormatting sqref="A5:A19">
    <cfRule type="containsText" dxfId="74" priority="27" operator="containsText" text="AB">
      <formula>NOT(ISERROR(SEARCH("AB",A5)))</formula>
    </cfRule>
  </conditionalFormatting>
  <conditionalFormatting sqref="A20:A33">
    <cfRule type="containsText" dxfId="73" priority="35" operator="containsText" text="SUNDAY">
      <formula>NOT(ISERROR(SEARCH("SUNDAY",A20)))</formula>
    </cfRule>
  </conditionalFormatting>
  <conditionalFormatting sqref="A3:AF4 AG4 R5:Z19">
    <cfRule type="cellIs" dxfId="72" priority="28" operator="equal">
      <formula>"A"</formula>
    </cfRule>
  </conditionalFormatting>
  <conditionalFormatting sqref="A1:AI2">
    <cfRule type="containsText" dxfId="71" priority="2" operator="containsText" text="MAY">
      <formula>NOT(ISERROR(SEARCH("MAY",A1)))</formula>
    </cfRule>
    <cfRule type="containsText" dxfId="70" priority="1" operator="containsText" text="OCTOBER">
      <formula>NOT(ISERROR(SEARCH("OCTOBER",A1)))</formula>
    </cfRule>
    <cfRule type="containsText" dxfId="69" priority="20" operator="containsText" text="MARCH">
      <formula>NOT(ISERROR(SEARCH("MARCH",A1)))</formula>
    </cfRule>
    <cfRule type="containsText" dxfId="68" priority="21" operator="containsText" text="MONTH OF THE YEAR">
      <formula>NOT(ISERROR(SEARCH("MONTH OF THE YEAR",A1)))</formula>
    </cfRule>
    <cfRule type="containsText" dxfId="67" priority="23" operator="containsText" text="JANUARY">
      <formula>NOT(ISERROR(SEARCH("JANUARY",A1)))</formula>
    </cfRule>
  </conditionalFormatting>
  <conditionalFormatting sqref="A2:AI4 R5:Z15 R17:Z19 AF5:AI5 AF6:AF15 AH6:AI15 AG6:AG19 AH17:AI19">
    <cfRule type="containsText" dxfId="66" priority="30" operator="containsText" text="AB">
      <formula>NOT(ISERROR(SEARCH("AB",A2)))</formula>
    </cfRule>
  </conditionalFormatting>
  <conditionalFormatting sqref="B5:E15 B17:E19">
    <cfRule type="containsText" dxfId="65" priority="4" operator="containsText" text="AB">
      <formula>NOT(ISERROR(SEARCH("AB",B5)))</formula>
    </cfRule>
  </conditionalFormatting>
  <conditionalFormatting sqref="B5:E19">
    <cfRule type="cellIs" dxfId="64" priority="3" operator="equal">
      <formula>"A"</formula>
    </cfRule>
  </conditionalFormatting>
  <conditionalFormatting sqref="B4:AG4">
    <cfRule type="containsText" dxfId="63" priority="26" operator="containsText" text="sunday">
      <formula>NOT(ISERROR(SEARCH("sunday",B4)))</formula>
    </cfRule>
    <cfRule type="cellIs" dxfId="62" priority="29" operator="equal">
      <formula>"sunday"</formula>
    </cfRule>
  </conditionalFormatting>
  <conditionalFormatting sqref="G5:J15 G17:J19">
    <cfRule type="containsText" dxfId="61" priority="6" operator="containsText" text="AB">
      <formula>NOT(ISERROR(SEARCH("AB",G5)))</formula>
    </cfRule>
  </conditionalFormatting>
  <conditionalFormatting sqref="G5:J19">
    <cfRule type="cellIs" dxfId="60" priority="5" operator="equal">
      <formula>"A"</formula>
    </cfRule>
  </conditionalFormatting>
  <conditionalFormatting sqref="K5:Q15 K17:Q19">
    <cfRule type="containsText" dxfId="59" priority="11" operator="containsText" text="AB">
      <formula>NOT(ISERROR(SEARCH("AB",K5)))</formula>
    </cfRule>
  </conditionalFormatting>
  <conditionalFormatting sqref="K5:Q19">
    <cfRule type="cellIs" dxfId="58" priority="10" operator="equal">
      <formula>"A"</formula>
    </cfRule>
  </conditionalFormatting>
  <conditionalFormatting sqref="O16">
    <cfRule type="containsText" dxfId="57" priority="9" operator="containsText" text="AB">
      <formula>NOT(ISERROR(SEARCH("AB",O16)))</formula>
    </cfRule>
  </conditionalFormatting>
  <conditionalFormatting sqref="S16">
    <cfRule type="containsText" dxfId="56" priority="25" operator="containsText" text="AB">
      <formula>NOT(ISERROR(SEARCH("AB",S16)))</formula>
    </cfRule>
  </conditionalFormatting>
  <conditionalFormatting sqref="Y16">
    <cfRule type="containsText" dxfId="55" priority="24" operator="containsText" text="AB">
      <formula>NOT(ISERROR(SEARCH("AB",Y16)))</formula>
    </cfRule>
  </conditionalFormatting>
  <conditionalFormatting sqref="AA5:AA19">
    <cfRule type="containsText" dxfId="54" priority="22" operator="containsText" text="HOLIDAY">
      <formula>NOT(ISERROR(SEARCH("HOLIDAY",AA5)))</formula>
    </cfRule>
  </conditionalFormatting>
  <conditionalFormatting sqref="AB5:AE15 AB17:AF19">
    <cfRule type="containsText" dxfId="53" priority="19" operator="containsText" text="AB">
      <formula>NOT(ISERROR(SEARCH("AB",AB5)))</formula>
    </cfRule>
  </conditionalFormatting>
  <conditionalFormatting sqref="AB5:AF19">
    <cfRule type="cellIs" dxfId="52" priority="16" operator="equal">
      <formula>"A"</formula>
    </cfRule>
  </conditionalFormatting>
  <conditionalFormatting sqref="AE16">
    <cfRule type="containsText" dxfId="51" priority="17" operator="containsText" text="AB">
      <formula>NOT(ISERROR(SEARCH("AB",AE16)))</formula>
    </cfRule>
  </conditionalFormatting>
  <conditionalFormatting sqref="AJ1:XFD19 A20:XFD33">
    <cfRule type="containsText" dxfId="50" priority="33" operator="containsText" text="AB">
      <formula>NOT(ISERROR(SEARCH("AB",A1)))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17502-76DF-416D-A4A2-21593B831B98}">
  <dimension ref="A1:AI19"/>
  <sheetViews>
    <sheetView topLeftCell="N1" workbookViewId="0">
      <selection activeCell="B3" sqref="B3:AE3"/>
    </sheetView>
  </sheetViews>
  <sheetFormatPr defaultRowHeight="14.4" x14ac:dyDescent="0.3"/>
  <cols>
    <col min="2" max="2" width="14.33203125" bestFit="1" customWidth="1"/>
    <col min="31" max="31" width="16" customWidth="1"/>
  </cols>
  <sheetData>
    <row r="1" spans="1:35" x14ac:dyDescent="0.3">
      <c r="A1" s="47" t="s">
        <v>41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</row>
    <row r="2" spans="1:35" ht="15" thickBot="1" x14ac:dyDescent="0.35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</row>
    <row r="3" spans="1:35" ht="21.6" thickBot="1" x14ac:dyDescent="0.55000000000000004">
      <c r="A3" s="21" t="s">
        <v>55</v>
      </c>
      <c r="B3" s="22">
        <v>44866</v>
      </c>
      <c r="C3" s="22">
        <v>44867</v>
      </c>
      <c r="D3" s="22">
        <v>44868</v>
      </c>
      <c r="E3" s="22">
        <v>44869</v>
      </c>
      <c r="F3" s="22">
        <v>44870</v>
      </c>
      <c r="G3" s="22">
        <v>44871</v>
      </c>
      <c r="H3" s="22">
        <v>44872</v>
      </c>
      <c r="I3" s="22">
        <v>44873</v>
      </c>
      <c r="J3" s="22">
        <v>44874</v>
      </c>
      <c r="K3" s="22">
        <v>44875</v>
      </c>
      <c r="L3" s="22">
        <v>44876</v>
      </c>
      <c r="M3" s="22">
        <v>44877</v>
      </c>
      <c r="N3" s="22">
        <v>44878</v>
      </c>
      <c r="O3" s="22">
        <v>44879</v>
      </c>
      <c r="P3" s="22">
        <v>44880</v>
      </c>
      <c r="Q3" s="22">
        <v>44881</v>
      </c>
      <c r="R3" s="22">
        <v>44882</v>
      </c>
      <c r="S3" s="22">
        <v>44883</v>
      </c>
      <c r="T3" s="22">
        <v>44884</v>
      </c>
      <c r="U3" s="22">
        <v>44885</v>
      </c>
      <c r="V3" s="22">
        <v>44886</v>
      </c>
      <c r="W3" s="22">
        <v>44887</v>
      </c>
      <c r="X3" s="22">
        <v>44888</v>
      </c>
      <c r="Y3" s="22">
        <v>44889</v>
      </c>
      <c r="Z3" s="22">
        <v>44890</v>
      </c>
      <c r="AA3" s="22">
        <v>44891</v>
      </c>
      <c r="AB3" s="22">
        <v>44892</v>
      </c>
      <c r="AC3" s="22">
        <v>44893</v>
      </c>
      <c r="AD3" s="22">
        <v>44894</v>
      </c>
      <c r="AE3" s="22">
        <v>44895</v>
      </c>
      <c r="AF3" s="22"/>
      <c r="AG3" s="23" t="s">
        <v>58</v>
      </c>
      <c r="AH3" s="24" t="s">
        <v>56</v>
      </c>
      <c r="AI3" s="25" t="s">
        <v>57</v>
      </c>
    </row>
    <row r="4" spans="1:35" ht="21.6" thickBot="1" x14ac:dyDescent="0.55000000000000004">
      <c r="A4" s="32" t="s">
        <v>53</v>
      </c>
      <c r="B4" s="26" t="s">
        <v>28</v>
      </c>
      <c r="C4" s="26" t="s">
        <v>29</v>
      </c>
      <c r="D4" s="26" t="s">
        <v>30</v>
      </c>
      <c r="E4" s="26" t="s">
        <v>31</v>
      </c>
      <c r="F4" s="26" t="s">
        <v>32</v>
      </c>
      <c r="G4" s="26" t="s">
        <v>26</v>
      </c>
      <c r="H4" s="26" t="s">
        <v>27</v>
      </c>
      <c r="I4" s="26" t="s">
        <v>28</v>
      </c>
      <c r="J4" s="26" t="s">
        <v>29</v>
      </c>
      <c r="K4" s="26" t="s">
        <v>30</v>
      </c>
      <c r="L4" s="26" t="s">
        <v>31</v>
      </c>
      <c r="M4" s="26" t="s">
        <v>32</v>
      </c>
      <c r="N4" s="26" t="s">
        <v>26</v>
      </c>
      <c r="O4" s="26" t="s">
        <v>27</v>
      </c>
      <c r="P4" s="26" t="s">
        <v>28</v>
      </c>
      <c r="Q4" s="26" t="s">
        <v>29</v>
      </c>
      <c r="R4" s="26" t="s">
        <v>30</v>
      </c>
      <c r="S4" s="26" t="s">
        <v>31</v>
      </c>
      <c r="T4" s="26" t="s">
        <v>32</v>
      </c>
      <c r="U4" s="26" t="s">
        <v>26</v>
      </c>
      <c r="V4" s="26" t="s">
        <v>27</v>
      </c>
      <c r="W4" s="26" t="s">
        <v>28</v>
      </c>
      <c r="X4" s="26" t="s">
        <v>29</v>
      </c>
      <c r="Y4" s="26" t="s">
        <v>30</v>
      </c>
      <c r="Z4" s="26" t="s">
        <v>31</v>
      </c>
      <c r="AA4" s="26" t="s">
        <v>32</v>
      </c>
      <c r="AB4" s="26" t="s">
        <v>26</v>
      </c>
      <c r="AC4" s="26" t="s">
        <v>27</v>
      </c>
      <c r="AD4" s="26" t="s">
        <v>28</v>
      </c>
      <c r="AE4" s="26" t="s">
        <v>29</v>
      </c>
      <c r="AF4" s="26"/>
      <c r="AG4" s="26" t="s">
        <v>59</v>
      </c>
      <c r="AH4" s="27" t="s">
        <v>59</v>
      </c>
      <c r="AI4" s="28" t="s">
        <v>59</v>
      </c>
    </row>
    <row r="5" spans="1:35" ht="21.6" thickBot="1" x14ac:dyDescent="0.55000000000000004">
      <c r="A5" s="25" t="s">
        <v>7</v>
      </c>
      <c r="B5" s="33" t="s">
        <v>35</v>
      </c>
      <c r="C5" s="33" t="s">
        <v>36</v>
      </c>
      <c r="D5" s="33" t="s">
        <v>35</v>
      </c>
      <c r="E5" s="33" t="s">
        <v>35</v>
      </c>
      <c r="G5" s="33" t="s">
        <v>35</v>
      </c>
      <c r="H5" s="33" t="s">
        <v>35</v>
      </c>
      <c r="I5" s="33" t="s">
        <v>35</v>
      </c>
      <c r="J5" s="33" t="s">
        <v>35</v>
      </c>
      <c r="K5" s="33" t="s">
        <v>35</v>
      </c>
      <c r="L5" s="33" t="s">
        <v>35</v>
      </c>
      <c r="M5" s="33"/>
      <c r="N5" s="33" t="s">
        <v>35</v>
      </c>
      <c r="O5" s="33" t="s">
        <v>35</v>
      </c>
      <c r="P5" s="33" t="s">
        <v>35</v>
      </c>
      <c r="Q5" s="33" t="s">
        <v>35</v>
      </c>
      <c r="R5" s="33" t="s">
        <v>35</v>
      </c>
      <c r="S5" s="33" t="s">
        <v>35</v>
      </c>
      <c r="T5" s="33"/>
      <c r="U5" s="33" t="s">
        <v>35</v>
      </c>
      <c r="V5" s="33" t="s">
        <v>35</v>
      </c>
      <c r="W5" s="33" t="s">
        <v>35</v>
      </c>
      <c r="X5" s="33" t="s">
        <v>35</v>
      </c>
      <c r="Y5" s="33" t="s">
        <v>35</v>
      </c>
      <c r="Z5" s="33" t="s">
        <v>35</v>
      </c>
      <c r="AA5" s="39"/>
      <c r="AB5" s="33" t="s">
        <v>35</v>
      </c>
      <c r="AC5" s="33" t="s">
        <v>35</v>
      </c>
      <c r="AD5" s="33" t="s">
        <v>35</v>
      </c>
      <c r="AE5" s="33" t="s">
        <v>36</v>
      </c>
      <c r="AF5" s="33"/>
      <c r="AG5" s="33">
        <f>COUNTA(B5:AE5)</f>
        <v>26</v>
      </c>
      <c r="AH5" s="33">
        <f t="shared" ref="AH5:AH19" si="0">COUNTIF(B5:AF5,"P")</f>
        <v>24</v>
      </c>
      <c r="AI5" s="29">
        <f t="shared" ref="AI5:AI19" si="1">COUNTIF(B5:AF5,"Ab")</f>
        <v>2</v>
      </c>
    </row>
    <row r="6" spans="1:35" ht="21.6" thickBot="1" x14ac:dyDescent="0.55000000000000004">
      <c r="A6" s="34" t="s">
        <v>11</v>
      </c>
      <c r="B6" s="33" t="s">
        <v>35</v>
      </c>
      <c r="C6" s="33" t="s">
        <v>35</v>
      </c>
      <c r="D6" s="33" t="s">
        <v>35</v>
      </c>
      <c r="E6" s="33" t="s">
        <v>35</v>
      </c>
      <c r="G6" s="33" t="s">
        <v>35</v>
      </c>
      <c r="H6" s="33" t="s">
        <v>35</v>
      </c>
      <c r="I6" s="33" t="s">
        <v>35</v>
      </c>
      <c r="J6" s="33" t="s">
        <v>36</v>
      </c>
      <c r="K6" s="33" t="s">
        <v>35</v>
      </c>
      <c r="L6" s="33" t="s">
        <v>35</v>
      </c>
      <c r="M6" s="33"/>
      <c r="N6" s="33" t="s">
        <v>35</v>
      </c>
      <c r="O6" s="33" t="s">
        <v>35</v>
      </c>
      <c r="P6" s="33" t="s">
        <v>35</v>
      </c>
      <c r="Q6" s="33" t="s">
        <v>35</v>
      </c>
      <c r="R6" s="33" t="s">
        <v>35</v>
      </c>
      <c r="S6" s="33" t="s">
        <v>35</v>
      </c>
      <c r="T6" s="33"/>
      <c r="U6" s="33" t="s">
        <v>35</v>
      </c>
      <c r="V6" s="33" t="s">
        <v>35</v>
      </c>
      <c r="W6" s="33" t="s">
        <v>35</v>
      </c>
      <c r="X6" s="33" t="s">
        <v>35</v>
      </c>
      <c r="Y6" s="33" t="s">
        <v>35</v>
      </c>
      <c r="Z6" s="33" t="s">
        <v>35</v>
      </c>
      <c r="AA6" s="33"/>
      <c r="AB6" s="33" t="s">
        <v>35</v>
      </c>
      <c r="AC6" s="33" t="s">
        <v>35</v>
      </c>
      <c r="AD6" s="33" t="s">
        <v>35</v>
      </c>
      <c r="AE6" s="33" t="s">
        <v>35</v>
      </c>
      <c r="AF6" s="33"/>
      <c r="AG6" s="33">
        <f t="shared" ref="AG6:AG19" si="2">COUNTA(B6:AE6)</f>
        <v>26</v>
      </c>
      <c r="AH6" s="33">
        <f t="shared" si="0"/>
        <v>25</v>
      </c>
      <c r="AI6" s="29">
        <f t="shared" si="1"/>
        <v>1</v>
      </c>
    </row>
    <row r="7" spans="1:35" ht="21.6" thickBot="1" x14ac:dyDescent="0.55000000000000004">
      <c r="A7" s="34" t="s">
        <v>10</v>
      </c>
      <c r="B7" s="33" t="s">
        <v>35</v>
      </c>
      <c r="C7" s="33" t="s">
        <v>35</v>
      </c>
      <c r="D7" s="33" t="s">
        <v>36</v>
      </c>
      <c r="E7" s="33" t="s">
        <v>35</v>
      </c>
      <c r="G7" s="33" t="s">
        <v>35</v>
      </c>
      <c r="H7" s="33" t="s">
        <v>35</v>
      </c>
      <c r="I7" s="33" t="s">
        <v>35</v>
      </c>
      <c r="J7" s="33" t="s">
        <v>35</v>
      </c>
      <c r="K7" s="33" t="s">
        <v>35</v>
      </c>
      <c r="L7" s="33" t="s">
        <v>35</v>
      </c>
      <c r="M7" s="33"/>
      <c r="N7" s="33" t="s">
        <v>35</v>
      </c>
      <c r="O7" s="33" t="s">
        <v>35</v>
      </c>
      <c r="P7" s="33" t="s">
        <v>35</v>
      </c>
      <c r="Q7" s="33" t="s">
        <v>35</v>
      </c>
      <c r="R7" s="33" t="s">
        <v>35</v>
      </c>
      <c r="S7" s="33" t="s">
        <v>35</v>
      </c>
      <c r="T7" s="33"/>
      <c r="U7" s="33" t="s">
        <v>35</v>
      </c>
      <c r="V7" s="33" t="s">
        <v>35</v>
      </c>
      <c r="W7" s="33" t="s">
        <v>35</v>
      </c>
      <c r="X7" s="33" t="s">
        <v>35</v>
      </c>
      <c r="Y7" s="33" t="s">
        <v>35</v>
      </c>
      <c r="Z7" s="33" t="s">
        <v>35</v>
      </c>
      <c r="AA7" s="33"/>
      <c r="AB7" s="33" t="s">
        <v>35</v>
      </c>
      <c r="AC7" s="33" t="s">
        <v>35</v>
      </c>
      <c r="AD7" s="33" t="s">
        <v>35</v>
      </c>
      <c r="AE7" s="33" t="s">
        <v>35</v>
      </c>
      <c r="AF7" s="33"/>
      <c r="AG7" s="33">
        <f t="shared" si="2"/>
        <v>26</v>
      </c>
      <c r="AH7" s="33">
        <f t="shared" si="0"/>
        <v>25</v>
      </c>
      <c r="AI7" s="29">
        <f t="shared" si="1"/>
        <v>1</v>
      </c>
    </row>
    <row r="8" spans="1:35" ht="21.6" thickBot="1" x14ac:dyDescent="0.55000000000000004">
      <c r="A8" s="34" t="s">
        <v>8</v>
      </c>
      <c r="B8" s="33" t="s">
        <v>35</v>
      </c>
      <c r="C8" s="33" t="s">
        <v>35</v>
      </c>
      <c r="D8" s="33" t="s">
        <v>35</v>
      </c>
      <c r="E8" s="33" t="s">
        <v>35</v>
      </c>
      <c r="G8" s="33" t="s">
        <v>35</v>
      </c>
      <c r="H8" s="33" t="s">
        <v>35</v>
      </c>
      <c r="I8" s="33" t="s">
        <v>36</v>
      </c>
      <c r="J8" s="33" t="s">
        <v>35</v>
      </c>
      <c r="K8" s="33" t="s">
        <v>35</v>
      </c>
      <c r="L8" s="33" t="s">
        <v>35</v>
      </c>
      <c r="M8" s="33"/>
      <c r="N8" s="33" t="s">
        <v>35</v>
      </c>
      <c r="O8" s="33" t="s">
        <v>35</v>
      </c>
      <c r="P8" s="33" t="s">
        <v>35</v>
      </c>
      <c r="Q8" s="33" t="s">
        <v>36</v>
      </c>
      <c r="R8" s="33" t="s">
        <v>35</v>
      </c>
      <c r="S8" s="33" t="s">
        <v>35</v>
      </c>
      <c r="T8" s="33"/>
      <c r="U8" s="33" t="s">
        <v>35</v>
      </c>
      <c r="V8" s="33" t="s">
        <v>35</v>
      </c>
      <c r="W8" s="33" t="s">
        <v>35</v>
      </c>
      <c r="X8" s="33" t="s">
        <v>36</v>
      </c>
      <c r="Y8" s="33" t="s">
        <v>35</v>
      </c>
      <c r="Z8" s="33" t="s">
        <v>35</v>
      </c>
      <c r="AA8" s="33"/>
      <c r="AB8" s="33" t="s">
        <v>35</v>
      </c>
      <c r="AC8" s="33" t="s">
        <v>35</v>
      </c>
      <c r="AD8" s="33" t="s">
        <v>35</v>
      </c>
      <c r="AE8" s="33" t="s">
        <v>35</v>
      </c>
      <c r="AF8" s="33"/>
      <c r="AG8" s="33">
        <f t="shared" si="2"/>
        <v>26</v>
      </c>
      <c r="AH8" s="33">
        <f t="shared" si="0"/>
        <v>23</v>
      </c>
      <c r="AI8" s="29">
        <f t="shared" si="1"/>
        <v>3</v>
      </c>
    </row>
    <row r="9" spans="1:35" ht="21.6" thickBot="1" x14ac:dyDescent="0.55000000000000004">
      <c r="A9" s="34" t="s">
        <v>12</v>
      </c>
      <c r="B9" s="33" t="s">
        <v>35</v>
      </c>
      <c r="C9" s="33" t="s">
        <v>35</v>
      </c>
      <c r="D9" s="33" t="s">
        <v>35</v>
      </c>
      <c r="E9" s="33" t="s">
        <v>35</v>
      </c>
      <c r="G9" s="33" t="s">
        <v>35</v>
      </c>
      <c r="H9" s="33" t="s">
        <v>35</v>
      </c>
      <c r="I9" s="33" t="s">
        <v>35</v>
      </c>
      <c r="J9" s="33" t="s">
        <v>35</v>
      </c>
      <c r="K9" s="33" t="s">
        <v>35</v>
      </c>
      <c r="L9" s="33" t="s">
        <v>35</v>
      </c>
      <c r="M9" s="33"/>
      <c r="N9" s="33" t="s">
        <v>35</v>
      </c>
      <c r="O9" s="33" t="s">
        <v>35</v>
      </c>
      <c r="P9" s="33" t="s">
        <v>35</v>
      </c>
      <c r="Q9" s="33" t="s">
        <v>35</v>
      </c>
      <c r="R9" s="33" t="s">
        <v>35</v>
      </c>
      <c r="S9" s="33" t="s">
        <v>36</v>
      </c>
      <c r="T9" s="33"/>
      <c r="U9" s="33" t="s">
        <v>35</v>
      </c>
      <c r="V9" s="33" t="s">
        <v>35</v>
      </c>
      <c r="W9" s="33" t="s">
        <v>35</v>
      </c>
      <c r="X9" s="33" t="s">
        <v>35</v>
      </c>
      <c r="Y9" s="33" t="s">
        <v>35</v>
      </c>
      <c r="Z9" s="33" t="s">
        <v>36</v>
      </c>
      <c r="AA9" s="33"/>
      <c r="AB9" s="33" t="s">
        <v>35</v>
      </c>
      <c r="AC9" s="33" t="s">
        <v>35</v>
      </c>
      <c r="AD9" s="33" t="s">
        <v>35</v>
      </c>
      <c r="AE9" s="33" t="s">
        <v>35</v>
      </c>
      <c r="AF9" s="33"/>
      <c r="AG9" s="33">
        <f t="shared" si="2"/>
        <v>26</v>
      </c>
      <c r="AH9" s="33">
        <f t="shared" si="0"/>
        <v>24</v>
      </c>
      <c r="AI9" s="29">
        <f t="shared" si="1"/>
        <v>2</v>
      </c>
    </row>
    <row r="10" spans="1:35" ht="21.6" thickBot="1" x14ac:dyDescent="0.55000000000000004">
      <c r="A10" s="34" t="s">
        <v>9</v>
      </c>
      <c r="B10" s="33" t="s">
        <v>35</v>
      </c>
      <c r="C10" s="33" t="s">
        <v>35</v>
      </c>
      <c r="D10" s="33" t="s">
        <v>35</v>
      </c>
      <c r="E10" s="33" t="s">
        <v>35</v>
      </c>
      <c r="G10" s="33" t="s">
        <v>35</v>
      </c>
      <c r="H10" s="33" t="s">
        <v>35</v>
      </c>
      <c r="I10" s="33" t="s">
        <v>35</v>
      </c>
      <c r="J10" s="33" t="s">
        <v>35</v>
      </c>
      <c r="K10" s="33" t="s">
        <v>35</v>
      </c>
      <c r="L10" s="33" t="s">
        <v>35</v>
      </c>
      <c r="M10" s="33"/>
      <c r="N10" s="33" t="s">
        <v>35</v>
      </c>
      <c r="O10" s="33" t="s">
        <v>35</v>
      </c>
      <c r="P10" s="33" t="s">
        <v>35</v>
      </c>
      <c r="Q10" s="33" t="s">
        <v>35</v>
      </c>
      <c r="R10" s="33" t="s">
        <v>36</v>
      </c>
      <c r="S10" s="33" t="s">
        <v>35</v>
      </c>
      <c r="T10" s="33"/>
      <c r="U10" s="33" t="s">
        <v>35</v>
      </c>
      <c r="V10" s="33" t="s">
        <v>35</v>
      </c>
      <c r="W10" s="33" t="s">
        <v>36</v>
      </c>
      <c r="X10" s="33" t="s">
        <v>35</v>
      </c>
      <c r="Y10" s="33" t="s">
        <v>35</v>
      </c>
      <c r="Z10" s="33" t="s">
        <v>35</v>
      </c>
      <c r="AA10" s="33"/>
      <c r="AB10" s="33" t="s">
        <v>35</v>
      </c>
      <c r="AC10" s="33" t="s">
        <v>36</v>
      </c>
      <c r="AD10" s="33" t="s">
        <v>35</v>
      </c>
      <c r="AE10" s="33" t="s">
        <v>35</v>
      </c>
      <c r="AF10" s="33"/>
      <c r="AG10" s="33">
        <f t="shared" si="2"/>
        <v>26</v>
      </c>
      <c r="AH10" s="33">
        <f t="shared" si="0"/>
        <v>23</v>
      </c>
      <c r="AI10" s="29">
        <f t="shared" si="1"/>
        <v>3</v>
      </c>
    </row>
    <row r="11" spans="1:35" ht="21.6" thickBot="1" x14ac:dyDescent="0.55000000000000004">
      <c r="A11" s="34" t="s">
        <v>13</v>
      </c>
      <c r="B11" s="33" t="s">
        <v>36</v>
      </c>
      <c r="C11" s="33" t="s">
        <v>36</v>
      </c>
      <c r="D11" s="33" t="s">
        <v>35</v>
      </c>
      <c r="E11" s="33" t="s">
        <v>35</v>
      </c>
      <c r="G11" s="33" t="s">
        <v>35</v>
      </c>
      <c r="H11" s="33" t="s">
        <v>36</v>
      </c>
      <c r="I11" s="33" t="s">
        <v>35</v>
      </c>
      <c r="J11" s="33" t="s">
        <v>36</v>
      </c>
      <c r="K11" s="33" t="s">
        <v>35</v>
      </c>
      <c r="L11" s="33" t="s">
        <v>35</v>
      </c>
      <c r="M11" s="33"/>
      <c r="N11" s="33" t="s">
        <v>35</v>
      </c>
      <c r="O11" s="33" t="s">
        <v>35</v>
      </c>
      <c r="P11" s="33" t="s">
        <v>35</v>
      </c>
      <c r="Q11" s="33" t="s">
        <v>35</v>
      </c>
      <c r="R11" s="33" t="s">
        <v>35</v>
      </c>
      <c r="S11" s="33" t="s">
        <v>35</v>
      </c>
      <c r="T11" s="33"/>
      <c r="U11" s="33" t="s">
        <v>35</v>
      </c>
      <c r="V11" s="33" t="s">
        <v>35</v>
      </c>
      <c r="W11" s="33" t="s">
        <v>35</v>
      </c>
      <c r="X11" s="33" t="s">
        <v>35</v>
      </c>
      <c r="Y11" s="33" t="s">
        <v>35</v>
      </c>
      <c r="Z11" s="33" t="s">
        <v>35</v>
      </c>
      <c r="AA11" s="33"/>
      <c r="AB11" s="33" t="s">
        <v>35</v>
      </c>
      <c r="AC11" s="33" t="s">
        <v>35</v>
      </c>
      <c r="AD11" s="33" t="s">
        <v>36</v>
      </c>
      <c r="AE11" s="33" t="s">
        <v>35</v>
      </c>
      <c r="AF11" s="33"/>
      <c r="AG11" s="33">
        <f t="shared" si="2"/>
        <v>26</v>
      </c>
      <c r="AH11" s="33">
        <f t="shared" si="0"/>
        <v>21</v>
      </c>
      <c r="AI11" s="29">
        <f t="shared" si="1"/>
        <v>5</v>
      </c>
    </row>
    <row r="12" spans="1:35" ht="21.6" thickBot="1" x14ac:dyDescent="0.55000000000000004">
      <c r="A12" s="34" t="s">
        <v>17</v>
      </c>
      <c r="B12" s="33" t="s">
        <v>35</v>
      </c>
      <c r="C12" s="33" t="s">
        <v>35</v>
      </c>
      <c r="D12" s="33" t="s">
        <v>35</v>
      </c>
      <c r="E12" s="33" t="s">
        <v>35</v>
      </c>
      <c r="G12" s="33" t="s">
        <v>35</v>
      </c>
      <c r="H12" s="33" t="s">
        <v>35</v>
      </c>
      <c r="I12" s="33" t="s">
        <v>35</v>
      </c>
      <c r="J12" s="33" t="s">
        <v>35</v>
      </c>
      <c r="K12" s="33" t="s">
        <v>35</v>
      </c>
      <c r="L12" s="33" t="s">
        <v>35</v>
      </c>
      <c r="M12" s="33"/>
      <c r="N12" s="33" t="s">
        <v>35</v>
      </c>
      <c r="O12" s="33" t="s">
        <v>35</v>
      </c>
      <c r="P12" s="33" t="s">
        <v>35</v>
      </c>
      <c r="Q12" s="33" t="s">
        <v>35</v>
      </c>
      <c r="R12" s="33" t="s">
        <v>35</v>
      </c>
      <c r="S12" s="33" t="s">
        <v>35</v>
      </c>
      <c r="T12" s="33"/>
      <c r="U12" s="33" t="s">
        <v>35</v>
      </c>
      <c r="V12" s="33" t="s">
        <v>35</v>
      </c>
      <c r="W12" s="33" t="s">
        <v>35</v>
      </c>
      <c r="X12" s="33" t="s">
        <v>35</v>
      </c>
      <c r="Y12" s="33" t="s">
        <v>35</v>
      </c>
      <c r="Z12" s="33" t="s">
        <v>36</v>
      </c>
      <c r="AA12" s="33"/>
      <c r="AB12" s="33" t="s">
        <v>35</v>
      </c>
      <c r="AC12" s="33" t="s">
        <v>35</v>
      </c>
      <c r="AD12" s="33" t="s">
        <v>35</v>
      </c>
      <c r="AE12" s="33" t="s">
        <v>35</v>
      </c>
      <c r="AF12" s="33"/>
      <c r="AG12" s="33">
        <f t="shared" si="2"/>
        <v>26</v>
      </c>
      <c r="AH12" s="33">
        <f t="shared" si="0"/>
        <v>25</v>
      </c>
      <c r="AI12" s="29">
        <f t="shared" si="1"/>
        <v>1</v>
      </c>
    </row>
    <row r="13" spans="1:35" ht="21.6" thickBot="1" x14ac:dyDescent="0.55000000000000004">
      <c r="A13" s="34" t="s">
        <v>18</v>
      </c>
      <c r="B13" s="33" t="s">
        <v>35</v>
      </c>
      <c r="C13" s="33" t="s">
        <v>35</v>
      </c>
      <c r="D13" s="33" t="s">
        <v>35</v>
      </c>
      <c r="E13" s="33" t="s">
        <v>35</v>
      </c>
      <c r="G13" s="33" t="s">
        <v>35</v>
      </c>
      <c r="H13" s="33" t="s">
        <v>35</v>
      </c>
      <c r="I13" s="33" t="s">
        <v>35</v>
      </c>
      <c r="J13" s="33" t="s">
        <v>35</v>
      </c>
      <c r="K13" s="33" t="s">
        <v>36</v>
      </c>
      <c r="L13" s="33" t="s">
        <v>35</v>
      </c>
      <c r="M13" s="33"/>
      <c r="N13" s="33" t="s">
        <v>35</v>
      </c>
      <c r="O13" s="33" t="s">
        <v>35</v>
      </c>
      <c r="P13" s="33" t="s">
        <v>35</v>
      </c>
      <c r="Q13" s="33" t="s">
        <v>35</v>
      </c>
      <c r="R13" s="33" t="s">
        <v>36</v>
      </c>
      <c r="S13" s="33" t="s">
        <v>35</v>
      </c>
      <c r="T13" s="33"/>
      <c r="U13" s="33" t="s">
        <v>35</v>
      </c>
      <c r="V13" s="33" t="s">
        <v>35</v>
      </c>
      <c r="W13" s="33" t="s">
        <v>35</v>
      </c>
      <c r="X13" s="33" t="s">
        <v>35</v>
      </c>
      <c r="Y13" s="33" t="s">
        <v>35</v>
      </c>
      <c r="Z13" s="33" t="s">
        <v>35</v>
      </c>
      <c r="AA13" s="33"/>
      <c r="AB13" s="33" t="s">
        <v>35</v>
      </c>
      <c r="AC13" s="33" t="s">
        <v>35</v>
      </c>
      <c r="AD13" s="33" t="s">
        <v>35</v>
      </c>
      <c r="AE13" s="33" t="s">
        <v>35</v>
      </c>
      <c r="AF13" s="33"/>
      <c r="AG13" s="33">
        <f t="shared" si="2"/>
        <v>26</v>
      </c>
      <c r="AH13" s="33">
        <f t="shared" si="0"/>
        <v>24</v>
      </c>
      <c r="AI13" s="29">
        <f t="shared" si="1"/>
        <v>2</v>
      </c>
    </row>
    <row r="14" spans="1:35" ht="21.6" thickBot="1" x14ac:dyDescent="0.55000000000000004">
      <c r="A14" s="34" t="s">
        <v>14</v>
      </c>
      <c r="B14" s="33" t="s">
        <v>35</v>
      </c>
      <c r="C14" s="33" t="s">
        <v>35</v>
      </c>
      <c r="D14" s="33" t="s">
        <v>35</v>
      </c>
      <c r="E14" s="33" t="s">
        <v>35</v>
      </c>
      <c r="G14" s="33" t="s">
        <v>35</v>
      </c>
      <c r="H14" s="33" t="s">
        <v>35</v>
      </c>
      <c r="I14" s="33" t="s">
        <v>35</v>
      </c>
      <c r="J14" s="33" t="s">
        <v>35</v>
      </c>
      <c r="K14" s="33" t="s">
        <v>35</v>
      </c>
      <c r="L14" s="33" t="s">
        <v>35</v>
      </c>
      <c r="M14" s="33"/>
      <c r="N14" s="33" t="s">
        <v>35</v>
      </c>
      <c r="O14" s="33" t="s">
        <v>35</v>
      </c>
      <c r="P14" s="33" t="s">
        <v>35</v>
      </c>
      <c r="Q14" s="33" t="s">
        <v>35</v>
      </c>
      <c r="R14" s="33" t="s">
        <v>35</v>
      </c>
      <c r="S14" s="33" t="s">
        <v>36</v>
      </c>
      <c r="T14" s="33"/>
      <c r="U14" s="33" t="s">
        <v>35</v>
      </c>
      <c r="V14" s="33" t="s">
        <v>35</v>
      </c>
      <c r="W14" s="33" t="s">
        <v>35</v>
      </c>
      <c r="X14" s="33" t="s">
        <v>36</v>
      </c>
      <c r="Y14" s="33" t="s">
        <v>35</v>
      </c>
      <c r="Z14" s="33" t="s">
        <v>35</v>
      </c>
      <c r="AA14" s="33"/>
      <c r="AB14" s="33" t="s">
        <v>35</v>
      </c>
      <c r="AC14" s="33" t="s">
        <v>35</v>
      </c>
      <c r="AD14" s="33" t="s">
        <v>35</v>
      </c>
      <c r="AE14" s="33" t="s">
        <v>35</v>
      </c>
      <c r="AF14" s="33"/>
      <c r="AG14" s="33">
        <f t="shared" si="2"/>
        <v>26</v>
      </c>
      <c r="AH14" s="33">
        <f t="shared" si="0"/>
        <v>24</v>
      </c>
      <c r="AI14" s="29">
        <f t="shared" si="1"/>
        <v>2</v>
      </c>
    </row>
    <row r="15" spans="1:35" ht="21.6" thickBot="1" x14ac:dyDescent="0.55000000000000004">
      <c r="A15" s="34" t="s">
        <v>15</v>
      </c>
      <c r="B15" s="33" t="s">
        <v>35</v>
      </c>
      <c r="C15" s="33" t="s">
        <v>35</v>
      </c>
      <c r="D15" s="33" t="s">
        <v>35</v>
      </c>
      <c r="E15" s="33" t="s">
        <v>35</v>
      </c>
      <c r="G15" s="33" t="s">
        <v>35</v>
      </c>
      <c r="H15" s="33" t="s">
        <v>35</v>
      </c>
      <c r="I15" s="33" t="s">
        <v>35</v>
      </c>
      <c r="J15" s="33" t="s">
        <v>35</v>
      </c>
      <c r="K15" s="33" t="s">
        <v>36</v>
      </c>
      <c r="L15" s="33" t="s">
        <v>35</v>
      </c>
      <c r="M15" s="33"/>
      <c r="N15" s="33" t="s">
        <v>35</v>
      </c>
      <c r="O15" s="33" t="s">
        <v>35</v>
      </c>
      <c r="P15" s="33" t="s">
        <v>35</v>
      </c>
      <c r="Q15" s="33" t="s">
        <v>35</v>
      </c>
      <c r="R15" s="33" t="s">
        <v>35</v>
      </c>
      <c r="S15" s="33" t="s">
        <v>35</v>
      </c>
      <c r="T15" s="33"/>
      <c r="U15" s="33" t="s">
        <v>35</v>
      </c>
      <c r="V15" s="33" t="s">
        <v>35</v>
      </c>
      <c r="W15" s="33" t="s">
        <v>35</v>
      </c>
      <c r="X15" s="33" t="s">
        <v>35</v>
      </c>
      <c r="Y15" s="33" t="s">
        <v>35</v>
      </c>
      <c r="Z15" s="33" t="s">
        <v>35</v>
      </c>
      <c r="AA15" s="33"/>
      <c r="AB15" s="33" t="s">
        <v>35</v>
      </c>
      <c r="AC15" s="33" t="s">
        <v>35</v>
      </c>
      <c r="AD15" s="33" t="s">
        <v>35</v>
      </c>
      <c r="AE15" s="33" t="s">
        <v>35</v>
      </c>
      <c r="AF15" s="33"/>
      <c r="AG15" s="33">
        <f t="shared" si="2"/>
        <v>26</v>
      </c>
      <c r="AH15" s="33">
        <f t="shared" si="0"/>
        <v>25</v>
      </c>
      <c r="AI15" s="29">
        <f t="shared" si="1"/>
        <v>1</v>
      </c>
    </row>
    <row r="16" spans="1:35" ht="21.6" thickBot="1" x14ac:dyDescent="0.55000000000000004">
      <c r="A16" s="34" t="s">
        <v>16</v>
      </c>
      <c r="B16" s="33" t="s">
        <v>35</v>
      </c>
      <c r="C16" s="33" t="s">
        <v>35</v>
      </c>
      <c r="D16" s="33" t="s">
        <v>35</v>
      </c>
      <c r="E16" s="33" t="s">
        <v>35</v>
      </c>
      <c r="G16" s="33" t="s">
        <v>36</v>
      </c>
      <c r="H16" s="33" t="s">
        <v>35</v>
      </c>
      <c r="I16" s="33" t="s">
        <v>35</v>
      </c>
      <c r="J16" s="33" t="s">
        <v>35</v>
      </c>
      <c r="K16" s="33" t="s">
        <v>35</v>
      </c>
      <c r="L16" s="33" t="s">
        <v>35</v>
      </c>
      <c r="M16" s="33"/>
      <c r="N16" s="33" t="s">
        <v>35</v>
      </c>
      <c r="O16" s="33" t="s">
        <v>36</v>
      </c>
      <c r="P16" s="33" t="s">
        <v>36</v>
      </c>
      <c r="Q16" s="33" t="s">
        <v>35</v>
      </c>
      <c r="R16" s="33" t="s">
        <v>35</v>
      </c>
      <c r="S16" s="33" t="s">
        <v>36</v>
      </c>
      <c r="T16" s="33"/>
      <c r="U16" s="33" t="s">
        <v>35</v>
      </c>
      <c r="V16" s="33" t="s">
        <v>35</v>
      </c>
      <c r="W16" s="33" t="s">
        <v>35</v>
      </c>
      <c r="X16" s="33" t="s">
        <v>35</v>
      </c>
      <c r="Y16" s="33" t="s">
        <v>36</v>
      </c>
      <c r="Z16" s="33" t="s">
        <v>35</v>
      </c>
      <c r="AA16" s="33"/>
      <c r="AB16" s="33" t="s">
        <v>35</v>
      </c>
      <c r="AC16" s="33" t="s">
        <v>35</v>
      </c>
      <c r="AD16" s="33" t="s">
        <v>35</v>
      </c>
      <c r="AE16" s="33" t="s">
        <v>35</v>
      </c>
      <c r="AF16" s="33"/>
      <c r="AG16" s="33">
        <f t="shared" si="2"/>
        <v>26</v>
      </c>
      <c r="AH16" s="33">
        <f t="shared" si="0"/>
        <v>21</v>
      </c>
      <c r="AI16" s="29">
        <f t="shared" si="1"/>
        <v>5</v>
      </c>
    </row>
    <row r="17" spans="1:35" ht="21.6" thickBot="1" x14ac:dyDescent="0.55000000000000004">
      <c r="A17" s="34" t="s">
        <v>19</v>
      </c>
      <c r="B17" s="33" t="s">
        <v>35</v>
      </c>
      <c r="C17" s="33" t="s">
        <v>35</v>
      </c>
      <c r="D17" s="33" t="s">
        <v>35</v>
      </c>
      <c r="E17" s="33" t="s">
        <v>35</v>
      </c>
      <c r="G17" s="33" t="s">
        <v>35</v>
      </c>
      <c r="H17" s="33" t="s">
        <v>35</v>
      </c>
      <c r="I17" s="33" t="s">
        <v>35</v>
      </c>
      <c r="J17" s="33" t="s">
        <v>35</v>
      </c>
      <c r="K17" s="33" t="s">
        <v>35</v>
      </c>
      <c r="L17" s="33" t="s">
        <v>35</v>
      </c>
      <c r="M17" s="33"/>
      <c r="N17" s="33" t="s">
        <v>35</v>
      </c>
      <c r="O17" s="33" t="s">
        <v>35</v>
      </c>
      <c r="P17" s="33" t="s">
        <v>35</v>
      </c>
      <c r="Q17" s="33" t="s">
        <v>35</v>
      </c>
      <c r="R17" s="33" t="s">
        <v>35</v>
      </c>
      <c r="S17" s="33" t="s">
        <v>35</v>
      </c>
      <c r="T17" s="33"/>
      <c r="U17" s="33" t="s">
        <v>35</v>
      </c>
      <c r="V17" s="33" t="s">
        <v>36</v>
      </c>
      <c r="W17" s="33" t="s">
        <v>35</v>
      </c>
      <c r="X17" s="33" t="s">
        <v>35</v>
      </c>
      <c r="Y17" s="33" t="s">
        <v>35</v>
      </c>
      <c r="Z17" s="33" t="s">
        <v>35</v>
      </c>
      <c r="AA17" s="33"/>
      <c r="AB17" s="33" t="s">
        <v>35</v>
      </c>
      <c r="AC17" s="33" t="s">
        <v>35</v>
      </c>
      <c r="AD17" s="33" t="s">
        <v>35</v>
      </c>
      <c r="AE17" s="33" t="s">
        <v>35</v>
      </c>
      <c r="AF17" s="33"/>
      <c r="AG17" s="33">
        <f t="shared" si="2"/>
        <v>26</v>
      </c>
      <c r="AH17" s="33">
        <f t="shared" si="0"/>
        <v>25</v>
      </c>
      <c r="AI17" s="29">
        <f t="shared" si="1"/>
        <v>1</v>
      </c>
    </row>
    <row r="18" spans="1:35" ht="21.6" thickBot="1" x14ac:dyDescent="0.55000000000000004">
      <c r="A18" s="34" t="s">
        <v>20</v>
      </c>
      <c r="B18" s="33" t="s">
        <v>36</v>
      </c>
      <c r="C18" s="33" t="s">
        <v>35</v>
      </c>
      <c r="D18" s="33" t="s">
        <v>35</v>
      </c>
      <c r="E18" s="33" t="s">
        <v>35</v>
      </c>
      <c r="G18" s="33" t="s">
        <v>36</v>
      </c>
      <c r="H18" s="33" t="s">
        <v>35</v>
      </c>
      <c r="I18" s="33" t="s">
        <v>35</v>
      </c>
      <c r="J18" s="33" t="s">
        <v>35</v>
      </c>
      <c r="K18" s="33" t="s">
        <v>35</v>
      </c>
      <c r="L18" s="33" t="s">
        <v>35</v>
      </c>
      <c r="M18" s="33"/>
      <c r="N18" s="33" t="s">
        <v>35</v>
      </c>
      <c r="O18" s="33" t="s">
        <v>36</v>
      </c>
      <c r="P18" s="33" t="s">
        <v>36</v>
      </c>
      <c r="Q18" s="33" t="s">
        <v>35</v>
      </c>
      <c r="R18" s="33" t="s">
        <v>35</v>
      </c>
      <c r="S18" s="33" t="s">
        <v>35</v>
      </c>
      <c r="T18" s="33"/>
      <c r="U18" s="33" t="s">
        <v>35</v>
      </c>
      <c r="V18" s="33" t="s">
        <v>35</v>
      </c>
      <c r="W18" s="33" t="s">
        <v>35</v>
      </c>
      <c r="X18" s="33" t="s">
        <v>35</v>
      </c>
      <c r="Y18" s="33" t="s">
        <v>36</v>
      </c>
      <c r="Z18" s="33" t="s">
        <v>35</v>
      </c>
      <c r="AA18" s="33"/>
      <c r="AB18" s="33" t="s">
        <v>35</v>
      </c>
      <c r="AC18" s="33" t="s">
        <v>35</v>
      </c>
      <c r="AD18" s="33" t="s">
        <v>35</v>
      </c>
      <c r="AE18" s="33" t="s">
        <v>35</v>
      </c>
      <c r="AF18" s="33"/>
      <c r="AG18" s="33">
        <f t="shared" si="2"/>
        <v>26</v>
      </c>
      <c r="AH18" s="33">
        <f t="shared" si="0"/>
        <v>21</v>
      </c>
      <c r="AI18" s="29">
        <f t="shared" si="1"/>
        <v>5</v>
      </c>
    </row>
    <row r="19" spans="1:35" ht="21.6" thickBot="1" x14ac:dyDescent="0.55000000000000004">
      <c r="A19" s="34" t="s">
        <v>21</v>
      </c>
      <c r="B19" s="30" t="s">
        <v>35</v>
      </c>
      <c r="C19" s="30" t="s">
        <v>35</v>
      </c>
      <c r="D19" s="30" t="s">
        <v>35</v>
      </c>
      <c r="E19" s="30" t="s">
        <v>35</v>
      </c>
      <c r="F19" s="10"/>
      <c r="G19" s="30" t="s">
        <v>35</v>
      </c>
      <c r="H19" s="30" t="s">
        <v>35</v>
      </c>
      <c r="I19" s="30" t="s">
        <v>35</v>
      </c>
      <c r="J19" s="30" t="s">
        <v>35</v>
      </c>
      <c r="K19" s="30" t="s">
        <v>35</v>
      </c>
      <c r="L19" s="30" t="s">
        <v>35</v>
      </c>
      <c r="M19" s="30"/>
      <c r="N19" s="30" t="s">
        <v>35</v>
      </c>
      <c r="O19" s="30" t="s">
        <v>35</v>
      </c>
      <c r="P19" s="30" t="s">
        <v>35</v>
      </c>
      <c r="Q19" s="30" t="s">
        <v>35</v>
      </c>
      <c r="R19" s="30" t="s">
        <v>35</v>
      </c>
      <c r="S19" s="30" t="s">
        <v>36</v>
      </c>
      <c r="T19" s="30"/>
      <c r="U19" s="30" t="s">
        <v>35</v>
      </c>
      <c r="V19" s="30" t="s">
        <v>35</v>
      </c>
      <c r="W19" s="30" t="s">
        <v>35</v>
      </c>
      <c r="X19" s="30" t="s">
        <v>35</v>
      </c>
      <c r="Y19" s="30" t="s">
        <v>35</v>
      </c>
      <c r="Z19" s="30" t="s">
        <v>35</v>
      </c>
      <c r="AA19" s="30"/>
      <c r="AB19" s="30" t="s">
        <v>35</v>
      </c>
      <c r="AC19" s="30" t="s">
        <v>35</v>
      </c>
      <c r="AD19" s="30" t="s">
        <v>35</v>
      </c>
      <c r="AE19" s="30" t="s">
        <v>35</v>
      </c>
      <c r="AF19" s="30"/>
      <c r="AG19" s="33">
        <f t="shared" si="2"/>
        <v>26</v>
      </c>
      <c r="AH19" s="30">
        <f t="shared" si="0"/>
        <v>25</v>
      </c>
      <c r="AI19" s="31">
        <f t="shared" si="1"/>
        <v>1</v>
      </c>
    </row>
  </sheetData>
  <mergeCells count="1">
    <mergeCell ref="A1:AI2"/>
  </mergeCells>
  <conditionalFormatting sqref="A5:A19">
    <cfRule type="containsText" dxfId="49" priority="28" operator="containsText" text="AB">
      <formula>NOT(ISERROR(SEARCH("AB",A5)))</formula>
    </cfRule>
  </conditionalFormatting>
  <conditionalFormatting sqref="A3:AF4 AG4 R5:Z19">
    <cfRule type="cellIs" dxfId="48" priority="29" operator="equal">
      <formula>"A"</formula>
    </cfRule>
  </conditionalFormatting>
  <conditionalFormatting sqref="A1:AI2">
    <cfRule type="containsText" dxfId="47" priority="1" operator="containsText" text="NOVEMBER">
      <formula>NOT(ISERROR(SEARCH("NOVEMBER",A1)))</formula>
    </cfRule>
    <cfRule type="containsText" dxfId="46" priority="2" operator="containsText" text="JUNE">
      <formula>NOT(ISERROR(SEARCH("JUNE",A1)))</formula>
    </cfRule>
    <cfRule type="containsText" dxfId="45" priority="3" operator="containsText" text="APRIL">
      <formula>NOT(ISERROR(SEARCH("APRIL",A1)))</formula>
    </cfRule>
    <cfRule type="containsText" dxfId="44" priority="21" operator="containsText" text="MARCH">
      <formula>NOT(ISERROR(SEARCH("MARCH",A1)))</formula>
    </cfRule>
    <cfRule type="containsText" dxfId="43" priority="22" operator="containsText" text="MONTH OF THE YEAR">
      <formula>NOT(ISERROR(SEARCH("MONTH OF THE YEAR",A1)))</formula>
    </cfRule>
    <cfRule type="containsText" dxfId="42" priority="24" operator="containsText" text="JANUARY">
      <formula>NOT(ISERROR(SEARCH("JANUARY",A1)))</formula>
    </cfRule>
  </conditionalFormatting>
  <conditionalFormatting sqref="A2:AI4 R5:Z15 R17:Z19 AF5:AI5 AF6:AF15 AH6:AI15 AG6:AG19 AH17:AI19">
    <cfRule type="containsText" dxfId="41" priority="31" operator="containsText" text="AB">
      <formula>NOT(ISERROR(SEARCH("AB",A2)))</formula>
    </cfRule>
  </conditionalFormatting>
  <conditionalFormatting sqref="B5:E15 B17:E19">
    <cfRule type="containsText" dxfId="40" priority="5" operator="containsText" text="AB">
      <formula>NOT(ISERROR(SEARCH("AB",B5)))</formula>
    </cfRule>
  </conditionalFormatting>
  <conditionalFormatting sqref="B5:E19">
    <cfRule type="cellIs" dxfId="39" priority="4" operator="equal">
      <formula>"A"</formula>
    </cfRule>
  </conditionalFormatting>
  <conditionalFormatting sqref="B4:AG4">
    <cfRule type="containsText" dxfId="38" priority="27" operator="containsText" text="sunday">
      <formula>NOT(ISERROR(SEARCH("sunday",B4)))</formula>
    </cfRule>
    <cfRule type="cellIs" dxfId="37" priority="30" operator="equal">
      <formula>"sunday"</formula>
    </cfRule>
  </conditionalFormatting>
  <conditionalFormatting sqref="G5:J15 G17:J19">
    <cfRule type="containsText" dxfId="36" priority="7" operator="containsText" text="AB">
      <formula>NOT(ISERROR(SEARCH("AB",G5)))</formula>
    </cfRule>
  </conditionalFormatting>
  <conditionalFormatting sqref="G5:J19">
    <cfRule type="cellIs" dxfId="35" priority="6" operator="equal">
      <formula>"A"</formula>
    </cfRule>
  </conditionalFormatting>
  <conditionalFormatting sqref="K5:Q15 K17:Q19">
    <cfRule type="containsText" dxfId="34" priority="12" operator="containsText" text="AB">
      <formula>NOT(ISERROR(SEARCH("AB",K5)))</formula>
    </cfRule>
  </conditionalFormatting>
  <conditionalFormatting sqref="K5:Q19">
    <cfRule type="cellIs" dxfId="33" priority="11" operator="equal">
      <formula>"A"</formula>
    </cfRule>
  </conditionalFormatting>
  <conditionalFormatting sqref="O16">
    <cfRule type="containsText" dxfId="32" priority="10" operator="containsText" text="AB">
      <formula>NOT(ISERROR(SEARCH("AB",O16)))</formula>
    </cfRule>
  </conditionalFormatting>
  <conditionalFormatting sqref="S16">
    <cfRule type="containsText" dxfId="31" priority="26" operator="containsText" text="AB">
      <formula>NOT(ISERROR(SEARCH("AB",S16)))</formula>
    </cfRule>
  </conditionalFormatting>
  <conditionalFormatting sqref="Y16">
    <cfRule type="containsText" dxfId="30" priority="25" operator="containsText" text="AB">
      <formula>NOT(ISERROR(SEARCH("AB",Y16)))</formula>
    </cfRule>
  </conditionalFormatting>
  <conditionalFormatting sqref="AA5:AA19">
    <cfRule type="containsText" dxfId="29" priority="23" operator="containsText" text="HOLIDAY">
      <formula>NOT(ISERROR(SEARCH("HOLIDAY",AA5)))</formula>
    </cfRule>
  </conditionalFormatting>
  <conditionalFormatting sqref="AB5:AE15 AB17:AF19">
    <cfRule type="containsText" dxfId="28" priority="20" operator="containsText" text="AB">
      <formula>NOT(ISERROR(SEARCH("AB",AB5)))</formula>
    </cfRule>
  </conditionalFormatting>
  <conditionalFormatting sqref="AB5:AF19">
    <cfRule type="cellIs" dxfId="27" priority="17" operator="equal">
      <formula>"A"</formula>
    </cfRule>
  </conditionalFormatting>
  <conditionalFormatting sqref="AE16">
    <cfRule type="containsText" dxfId="26" priority="18" operator="containsText" text="AB">
      <formula>NOT(ISERROR(SEARCH("AB",AE16)))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DA8A-C92A-4BC3-B6EC-0E315F342FE8}">
  <dimension ref="A1:AI38"/>
  <sheetViews>
    <sheetView tabSelected="1" topLeftCell="N1" workbookViewId="0">
      <selection activeCell="T9" sqref="T9"/>
    </sheetView>
  </sheetViews>
  <sheetFormatPr defaultRowHeight="14.4" x14ac:dyDescent="0.3"/>
  <cols>
    <col min="2" max="2" width="14.33203125" bestFit="1" customWidth="1"/>
    <col min="32" max="32" width="18.77734375" customWidth="1"/>
  </cols>
  <sheetData>
    <row r="1" spans="1:35" x14ac:dyDescent="0.3">
      <c r="A1" s="47" t="s">
        <v>42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</row>
    <row r="2" spans="1:35" ht="15" thickBot="1" x14ac:dyDescent="0.35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</row>
    <row r="3" spans="1:35" ht="21.6" thickBot="1" x14ac:dyDescent="0.55000000000000004">
      <c r="A3" s="21" t="s">
        <v>55</v>
      </c>
      <c r="B3" s="22">
        <v>44896</v>
      </c>
      <c r="C3" s="22">
        <v>44897</v>
      </c>
      <c r="D3" s="22">
        <v>44898</v>
      </c>
      <c r="E3" s="22">
        <v>44899</v>
      </c>
      <c r="F3" s="22">
        <v>44900</v>
      </c>
      <c r="G3" s="22">
        <v>44901</v>
      </c>
      <c r="H3" s="22">
        <v>44902</v>
      </c>
      <c r="I3" s="22">
        <v>44903</v>
      </c>
      <c r="J3" s="22">
        <v>44904</v>
      </c>
      <c r="K3" s="22">
        <v>44905</v>
      </c>
      <c r="L3" s="22">
        <v>44906</v>
      </c>
      <c r="M3" s="22">
        <v>44907</v>
      </c>
      <c r="N3" s="22">
        <v>44908</v>
      </c>
      <c r="O3" s="22">
        <v>44909</v>
      </c>
      <c r="P3" s="22">
        <v>44910</v>
      </c>
      <c r="Q3" s="22">
        <v>44911</v>
      </c>
      <c r="R3" s="22">
        <v>44912</v>
      </c>
      <c r="S3" s="22">
        <v>44913</v>
      </c>
      <c r="T3" s="22">
        <v>44914</v>
      </c>
      <c r="U3" s="22">
        <v>44915</v>
      </c>
      <c r="V3" s="22">
        <v>44916</v>
      </c>
      <c r="W3" s="22">
        <v>44917</v>
      </c>
      <c r="X3" s="22">
        <v>44918</v>
      </c>
      <c r="Y3" s="22">
        <v>44919</v>
      </c>
      <c r="Z3" s="22">
        <v>44920</v>
      </c>
      <c r="AA3" s="22">
        <v>44921</v>
      </c>
      <c r="AB3" s="22">
        <v>44922</v>
      </c>
      <c r="AC3" s="22">
        <v>44923</v>
      </c>
      <c r="AD3" s="22">
        <v>44924</v>
      </c>
      <c r="AE3" s="22">
        <v>44925</v>
      </c>
      <c r="AF3" s="22">
        <v>44926</v>
      </c>
      <c r="AG3" s="23" t="s">
        <v>58</v>
      </c>
      <c r="AH3" s="24" t="s">
        <v>56</v>
      </c>
      <c r="AI3" s="25" t="s">
        <v>57</v>
      </c>
    </row>
    <row r="4" spans="1:35" ht="21.6" thickBot="1" x14ac:dyDescent="0.55000000000000004">
      <c r="A4" s="32" t="s">
        <v>53</v>
      </c>
      <c r="B4" s="26" t="s">
        <v>28</v>
      </c>
      <c r="C4" s="26" t="s">
        <v>29</v>
      </c>
      <c r="D4" s="26" t="s">
        <v>30</v>
      </c>
      <c r="E4" s="26" t="s">
        <v>31</v>
      </c>
      <c r="F4" s="26" t="s">
        <v>32</v>
      </c>
      <c r="G4" s="26" t="s">
        <v>26</v>
      </c>
      <c r="H4" s="26" t="s">
        <v>27</v>
      </c>
      <c r="I4" s="26" t="s">
        <v>28</v>
      </c>
      <c r="J4" s="26" t="s">
        <v>29</v>
      </c>
      <c r="K4" s="26" t="s">
        <v>30</v>
      </c>
      <c r="L4" s="26" t="s">
        <v>31</v>
      </c>
      <c r="M4" s="26" t="s">
        <v>32</v>
      </c>
      <c r="N4" s="26" t="s">
        <v>26</v>
      </c>
      <c r="O4" s="26" t="s">
        <v>27</v>
      </c>
      <c r="P4" s="26" t="s">
        <v>28</v>
      </c>
      <c r="Q4" s="26" t="s">
        <v>29</v>
      </c>
      <c r="R4" s="26" t="s">
        <v>30</v>
      </c>
      <c r="S4" s="26" t="s">
        <v>31</v>
      </c>
      <c r="T4" s="26" t="s">
        <v>32</v>
      </c>
      <c r="U4" s="26" t="s">
        <v>26</v>
      </c>
      <c r="V4" s="26" t="s">
        <v>27</v>
      </c>
      <c r="W4" s="26" t="s">
        <v>28</v>
      </c>
      <c r="X4" s="26" t="s">
        <v>29</v>
      </c>
      <c r="Y4" s="26" t="s">
        <v>30</v>
      </c>
      <c r="Z4" s="26" t="s">
        <v>31</v>
      </c>
      <c r="AA4" s="26" t="s">
        <v>32</v>
      </c>
      <c r="AB4" s="26" t="s">
        <v>26</v>
      </c>
      <c r="AC4" s="26" t="s">
        <v>27</v>
      </c>
      <c r="AD4" s="26" t="s">
        <v>28</v>
      </c>
      <c r="AE4" s="26" t="s">
        <v>29</v>
      </c>
      <c r="AF4" s="26" t="s">
        <v>30</v>
      </c>
      <c r="AG4" s="26" t="s">
        <v>59</v>
      </c>
      <c r="AH4" s="27" t="s">
        <v>59</v>
      </c>
      <c r="AI4" s="28" t="s">
        <v>59</v>
      </c>
    </row>
    <row r="5" spans="1:35" ht="21.6" thickBot="1" x14ac:dyDescent="0.55000000000000004">
      <c r="A5" s="25" t="s">
        <v>7</v>
      </c>
      <c r="B5" s="33" t="s">
        <v>35</v>
      </c>
      <c r="C5" s="33" t="s">
        <v>36</v>
      </c>
      <c r="D5" s="33" t="s">
        <v>35</v>
      </c>
      <c r="E5" s="33" t="s">
        <v>35</v>
      </c>
      <c r="G5" s="33" t="s">
        <v>35</v>
      </c>
      <c r="H5" s="33" t="s">
        <v>35</v>
      </c>
      <c r="I5" s="33" t="s">
        <v>35</v>
      </c>
      <c r="J5" s="33" t="s">
        <v>35</v>
      </c>
      <c r="K5" s="33" t="s">
        <v>35</v>
      </c>
      <c r="L5" s="33" t="s">
        <v>35</v>
      </c>
      <c r="M5" s="33"/>
      <c r="N5" s="33" t="s">
        <v>35</v>
      </c>
      <c r="O5" s="33" t="s">
        <v>35</v>
      </c>
      <c r="P5" s="33" t="s">
        <v>35</v>
      </c>
      <c r="Q5" s="33" t="s">
        <v>35</v>
      </c>
      <c r="R5" s="33" t="s">
        <v>35</v>
      </c>
      <c r="S5" s="33" t="s">
        <v>35</v>
      </c>
      <c r="T5" s="33"/>
      <c r="U5" s="33" t="s">
        <v>35</v>
      </c>
      <c r="V5" s="33" t="s">
        <v>35</v>
      </c>
      <c r="W5" s="33" t="s">
        <v>35</v>
      </c>
      <c r="X5" s="33" t="s">
        <v>35</v>
      </c>
      <c r="Y5" s="33" t="s">
        <v>35</v>
      </c>
      <c r="Z5" s="33" t="s">
        <v>35</v>
      </c>
      <c r="AA5" s="39"/>
      <c r="AB5" s="33" t="s">
        <v>35</v>
      </c>
      <c r="AC5" s="33" t="s">
        <v>35</v>
      </c>
      <c r="AD5" s="33" t="s">
        <v>35</v>
      </c>
      <c r="AE5" s="33" t="s">
        <v>36</v>
      </c>
      <c r="AF5" s="33" t="s">
        <v>35</v>
      </c>
      <c r="AG5" s="33">
        <f>COUNTA(B5:AF5)</f>
        <v>27</v>
      </c>
      <c r="AH5" s="33">
        <f t="shared" ref="AH5:AH19" si="0">COUNTIF(B5:AF5,"P")</f>
        <v>25</v>
      </c>
      <c r="AI5" s="29">
        <f t="shared" ref="AI5:AI19" si="1">COUNTIF(B5:AF5,"Ab")</f>
        <v>2</v>
      </c>
    </row>
    <row r="6" spans="1:35" ht="21.6" thickBot="1" x14ac:dyDescent="0.55000000000000004">
      <c r="A6" s="34" t="s">
        <v>11</v>
      </c>
      <c r="B6" s="33" t="s">
        <v>35</v>
      </c>
      <c r="C6" s="33" t="s">
        <v>35</v>
      </c>
      <c r="D6" s="33" t="s">
        <v>35</v>
      </c>
      <c r="E6" s="33" t="s">
        <v>35</v>
      </c>
      <c r="G6" s="33" t="s">
        <v>35</v>
      </c>
      <c r="H6" s="33" t="s">
        <v>35</v>
      </c>
      <c r="I6" s="33" t="s">
        <v>35</v>
      </c>
      <c r="J6" s="33" t="s">
        <v>36</v>
      </c>
      <c r="K6" s="33" t="s">
        <v>35</v>
      </c>
      <c r="L6" s="33" t="s">
        <v>35</v>
      </c>
      <c r="M6" s="33"/>
      <c r="N6" s="33" t="s">
        <v>35</v>
      </c>
      <c r="O6" s="33" t="s">
        <v>35</v>
      </c>
      <c r="P6" s="33" t="s">
        <v>35</v>
      </c>
      <c r="Q6" s="33" t="s">
        <v>35</v>
      </c>
      <c r="R6" s="33" t="s">
        <v>35</v>
      </c>
      <c r="S6" s="33" t="s">
        <v>35</v>
      </c>
      <c r="T6" s="33"/>
      <c r="U6" s="33" t="s">
        <v>35</v>
      </c>
      <c r="V6" s="33" t="s">
        <v>35</v>
      </c>
      <c r="W6" s="33" t="s">
        <v>35</v>
      </c>
      <c r="X6" s="33" t="s">
        <v>35</v>
      </c>
      <c r="Y6" s="33" t="s">
        <v>35</v>
      </c>
      <c r="Z6" s="33" t="s">
        <v>35</v>
      </c>
      <c r="AA6" s="33"/>
      <c r="AB6" s="33" t="s">
        <v>35</v>
      </c>
      <c r="AC6" s="33" t="s">
        <v>35</v>
      </c>
      <c r="AD6" s="33" t="s">
        <v>35</v>
      </c>
      <c r="AE6" s="33" t="s">
        <v>35</v>
      </c>
      <c r="AF6" s="33" t="s">
        <v>36</v>
      </c>
      <c r="AG6" s="33">
        <f t="shared" ref="AG6:AG19" si="2">COUNTA(B6:AF6)</f>
        <v>27</v>
      </c>
      <c r="AH6" s="33">
        <f t="shared" si="0"/>
        <v>25</v>
      </c>
      <c r="AI6" s="29">
        <f t="shared" si="1"/>
        <v>2</v>
      </c>
    </row>
    <row r="7" spans="1:35" ht="21.6" thickBot="1" x14ac:dyDescent="0.55000000000000004">
      <c r="A7" s="34" t="s">
        <v>10</v>
      </c>
      <c r="B7" s="33" t="s">
        <v>35</v>
      </c>
      <c r="C7" s="33" t="s">
        <v>35</v>
      </c>
      <c r="D7" s="33" t="s">
        <v>36</v>
      </c>
      <c r="E7" s="33" t="s">
        <v>35</v>
      </c>
      <c r="G7" s="33" t="s">
        <v>35</v>
      </c>
      <c r="H7" s="33" t="s">
        <v>35</v>
      </c>
      <c r="I7" s="33" t="s">
        <v>35</v>
      </c>
      <c r="J7" s="33" t="s">
        <v>35</v>
      </c>
      <c r="K7" s="33" t="s">
        <v>35</v>
      </c>
      <c r="L7" s="33" t="s">
        <v>35</v>
      </c>
      <c r="M7" s="33"/>
      <c r="N7" s="33" t="s">
        <v>35</v>
      </c>
      <c r="O7" s="33" t="s">
        <v>35</v>
      </c>
      <c r="P7" s="33" t="s">
        <v>35</v>
      </c>
      <c r="Q7" s="33" t="s">
        <v>35</v>
      </c>
      <c r="R7" s="33" t="s">
        <v>35</v>
      </c>
      <c r="S7" s="33" t="s">
        <v>35</v>
      </c>
      <c r="T7" s="33"/>
      <c r="U7" s="33" t="s">
        <v>35</v>
      </c>
      <c r="V7" s="33" t="s">
        <v>35</v>
      </c>
      <c r="W7" s="33" t="s">
        <v>35</v>
      </c>
      <c r="X7" s="33" t="s">
        <v>35</v>
      </c>
      <c r="Y7" s="33" t="s">
        <v>35</v>
      </c>
      <c r="Z7" s="33" t="s">
        <v>35</v>
      </c>
      <c r="AA7" s="33"/>
      <c r="AB7" s="33" t="s">
        <v>35</v>
      </c>
      <c r="AC7" s="33" t="s">
        <v>35</v>
      </c>
      <c r="AD7" s="33" t="s">
        <v>35</v>
      </c>
      <c r="AE7" s="33" t="s">
        <v>35</v>
      </c>
      <c r="AF7" s="33" t="s">
        <v>35</v>
      </c>
      <c r="AG7" s="33">
        <f t="shared" si="2"/>
        <v>27</v>
      </c>
      <c r="AH7" s="33">
        <f t="shared" si="0"/>
        <v>26</v>
      </c>
      <c r="AI7" s="29">
        <f t="shared" si="1"/>
        <v>1</v>
      </c>
    </row>
    <row r="8" spans="1:35" ht="21.6" thickBot="1" x14ac:dyDescent="0.55000000000000004">
      <c r="A8" s="34" t="s">
        <v>8</v>
      </c>
      <c r="B8" s="33" t="s">
        <v>35</v>
      </c>
      <c r="C8" s="33" t="s">
        <v>35</v>
      </c>
      <c r="D8" s="33" t="s">
        <v>35</v>
      </c>
      <c r="E8" s="33" t="s">
        <v>35</v>
      </c>
      <c r="G8" s="33" t="s">
        <v>35</v>
      </c>
      <c r="H8" s="33" t="s">
        <v>35</v>
      </c>
      <c r="I8" s="33" t="s">
        <v>36</v>
      </c>
      <c r="J8" s="33" t="s">
        <v>35</v>
      </c>
      <c r="K8" s="33" t="s">
        <v>35</v>
      </c>
      <c r="L8" s="33" t="s">
        <v>35</v>
      </c>
      <c r="M8" s="33"/>
      <c r="N8" s="33" t="s">
        <v>35</v>
      </c>
      <c r="O8" s="33" t="s">
        <v>35</v>
      </c>
      <c r="P8" s="33" t="s">
        <v>35</v>
      </c>
      <c r="Q8" s="33" t="s">
        <v>36</v>
      </c>
      <c r="R8" s="33" t="s">
        <v>35</v>
      </c>
      <c r="S8" s="33" t="s">
        <v>35</v>
      </c>
      <c r="T8" s="33"/>
      <c r="U8" s="33" t="s">
        <v>35</v>
      </c>
      <c r="V8" s="33" t="s">
        <v>35</v>
      </c>
      <c r="W8" s="33" t="s">
        <v>35</v>
      </c>
      <c r="X8" s="33" t="s">
        <v>36</v>
      </c>
      <c r="Y8" s="33" t="s">
        <v>35</v>
      </c>
      <c r="Z8" s="33" t="s">
        <v>35</v>
      </c>
      <c r="AA8" s="33"/>
      <c r="AB8" s="33" t="s">
        <v>35</v>
      </c>
      <c r="AC8" s="33" t="s">
        <v>35</v>
      </c>
      <c r="AD8" s="33" t="s">
        <v>35</v>
      </c>
      <c r="AE8" s="33" t="s">
        <v>35</v>
      </c>
      <c r="AF8" s="33" t="s">
        <v>35</v>
      </c>
      <c r="AG8" s="33">
        <f t="shared" si="2"/>
        <v>27</v>
      </c>
      <c r="AH8" s="33">
        <f t="shared" si="0"/>
        <v>24</v>
      </c>
      <c r="AI8" s="29">
        <f t="shared" si="1"/>
        <v>3</v>
      </c>
    </row>
    <row r="9" spans="1:35" ht="21.6" thickBot="1" x14ac:dyDescent="0.55000000000000004">
      <c r="A9" s="34" t="s">
        <v>12</v>
      </c>
      <c r="B9" s="33" t="s">
        <v>35</v>
      </c>
      <c r="C9" s="33" t="s">
        <v>35</v>
      </c>
      <c r="D9" s="33" t="s">
        <v>35</v>
      </c>
      <c r="E9" s="33" t="s">
        <v>35</v>
      </c>
      <c r="G9" s="33" t="s">
        <v>35</v>
      </c>
      <c r="H9" s="33" t="s">
        <v>35</v>
      </c>
      <c r="I9" s="33" t="s">
        <v>35</v>
      </c>
      <c r="J9" s="33" t="s">
        <v>35</v>
      </c>
      <c r="K9" s="33" t="s">
        <v>35</v>
      </c>
      <c r="L9" s="33" t="s">
        <v>35</v>
      </c>
      <c r="M9" s="33"/>
      <c r="N9" s="33" t="s">
        <v>35</v>
      </c>
      <c r="O9" s="33" t="s">
        <v>35</v>
      </c>
      <c r="P9" s="33" t="s">
        <v>35</v>
      </c>
      <c r="Q9" s="33" t="s">
        <v>35</v>
      </c>
      <c r="R9" s="33" t="s">
        <v>35</v>
      </c>
      <c r="S9" s="33" t="s">
        <v>36</v>
      </c>
      <c r="T9" s="33"/>
      <c r="U9" s="33" t="s">
        <v>35</v>
      </c>
      <c r="V9" s="33" t="s">
        <v>35</v>
      </c>
      <c r="W9" s="33" t="s">
        <v>35</v>
      </c>
      <c r="X9" s="33" t="s">
        <v>35</v>
      </c>
      <c r="Y9" s="33" t="s">
        <v>35</v>
      </c>
      <c r="Z9" s="33" t="s">
        <v>36</v>
      </c>
      <c r="AA9" s="33"/>
      <c r="AB9" s="33" t="s">
        <v>35</v>
      </c>
      <c r="AC9" s="33" t="s">
        <v>35</v>
      </c>
      <c r="AD9" s="33" t="s">
        <v>35</v>
      </c>
      <c r="AE9" s="33" t="s">
        <v>35</v>
      </c>
      <c r="AF9" s="33" t="s">
        <v>35</v>
      </c>
      <c r="AG9" s="33">
        <f t="shared" si="2"/>
        <v>27</v>
      </c>
      <c r="AH9" s="33">
        <f t="shared" si="0"/>
        <v>25</v>
      </c>
      <c r="AI9" s="29">
        <f t="shared" si="1"/>
        <v>2</v>
      </c>
    </row>
    <row r="10" spans="1:35" ht="21.6" thickBot="1" x14ac:dyDescent="0.55000000000000004">
      <c r="A10" s="34" t="s">
        <v>9</v>
      </c>
      <c r="B10" s="33" t="s">
        <v>35</v>
      </c>
      <c r="C10" s="33" t="s">
        <v>35</v>
      </c>
      <c r="D10" s="33" t="s">
        <v>35</v>
      </c>
      <c r="E10" s="33" t="s">
        <v>35</v>
      </c>
      <c r="G10" s="33" t="s">
        <v>35</v>
      </c>
      <c r="H10" s="33" t="s">
        <v>35</v>
      </c>
      <c r="I10" s="33" t="s">
        <v>35</v>
      </c>
      <c r="J10" s="33" t="s">
        <v>35</v>
      </c>
      <c r="K10" s="33" t="s">
        <v>35</v>
      </c>
      <c r="L10" s="33" t="s">
        <v>35</v>
      </c>
      <c r="M10" s="33"/>
      <c r="N10" s="33" t="s">
        <v>35</v>
      </c>
      <c r="O10" s="33" t="s">
        <v>35</v>
      </c>
      <c r="P10" s="33" t="s">
        <v>35</v>
      </c>
      <c r="Q10" s="33" t="s">
        <v>35</v>
      </c>
      <c r="R10" s="33" t="s">
        <v>36</v>
      </c>
      <c r="S10" s="33" t="s">
        <v>35</v>
      </c>
      <c r="T10" s="33"/>
      <c r="U10" s="33" t="s">
        <v>35</v>
      </c>
      <c r="V10" s="33" t="s">
        <v>35</v>
      </c>
      <c r="W10" s="33" t="s">
        <v>36</v>
      </c>
      <c r="X10" s="33" t="s">
        <v>35</v>
      </c>
      <c r="Y10" s="33" t="s">
        <v>35</v>
      </c>
      <c r="Z10" s="33" t="s">
        <v>35</v>
      </c>
      <c r="AA10" s="33"/>
      <c r="AB10" s="33" t="s">
        <v>35</v>
      </c>
      <c r="AC10" s="33" t="s">
        <v>36</v>
      </c>
      <c r="AD10" s="33" t="s">
        <v>35</v>
      </c>
      <c r="AE10" s="33" t="s">
        <v>35</v>
      </c>
      <c r="AF10" s="33" t="s">
        <v>35</v>
      </c>
      <c r="AG10" s="33">
        <f t="shared" si="2"/>
        <v>27</v>
      </c>
      <c r="AH10" s="33">
        <f t="shared" si="0"/>
        <v>24</v>
      </c>
      <c r="AI10" s="29">
        <f t="shared" si="1"/>
        <v>3</v>
      </c>
    </row>
    <row r="11" spans="1:35" ht="21.6" thickBot="1" x14ac:dyDescent="0.55000000000000004">
      <c r="A11" s="34" t="s">
        <v>13</v>
      </c>
      <c r="B11" s="33" t="s">
        <v>36</v>
      </c>
      <c r="C11" s="33" t="s">
        <v>35</v>
      </c>
      <c r="D11" s="33" t="s">
        <v>35</v>
      </c>
      <c r="E11" s="33" t="s">
        <v>35</v>
      </c>
      <c r="G11" s="33" t="s">
        <v>35</v>
      </c>
      <c r="H11" s="33" t="s">
        <v>36</v>
      </c>
      <c r="I11" s="33" t="s">
        <v>35</v>
      </c>
      <c r="J11" s="33" t="s">
        <v>36</v>
      </c>
      <c r="K11" s="33" t="s">
        <v>35</v>
      </c>
      <c r="L11" s="33" t="s">
        <v>35</v>
      </c>
      <c r="M11" s="33"/>
      <c r="N11" s="33" t="s">
        <v>35</v>
      </c>
      <c r="O11" s="33" t="s">
        <v>35</v>
      </c>
      <c r="P11" s="33" t="s">
        <v>35</v>
      </c>
      <c r="Q11" s="33" t="s">
        <v>35</v>
      </c>
      <c r="R11" s="33" t="s">
        <v>35</v>
      </c>
      <c r="S11" s="33" t="s">
        <v>35</v>
      </c>
      <c r="T11" s="33"/>
      <c r="U11" s="33" t="s">
        <v>35</v>
      </c>
      <c r="V11" s="33" t="s">
        <v>35</v>
      </c>
      <c r="W11" s="33" t="s">
        <v>35</v>
      </c>
      <c r="X11" s="33" t="s">
        <v>35</v>
      </c>
      <c r="Y11" s="33" t="s">
        <v>35</v>
      </c>
      <c r="Z11" s="33" t="s">
        <v>35</v>
      </c>
      <c r="AA11" s="33"/>
      <c r="AB11" s="33" t="s">
        <v>35</v>
      </c>
      <c r="AC11" s="33" t="s">
        <v>35</v>
      </c>
      <c r="AD11" s="33" t="s">
        <v>36</v>
      </c>
      <c r="AE11" s="33" t="s">
        <v>35</v>
      </c>
      <c r="AF11" s="33" t="s">
        <v>35</v>
      </c>
      <c r="AG11" s="33">
        <f t="shared" si="2"/>
        <v>27</v>
      </c>
      <c r="AH11" s="33">
        <f t="shared" si="0"/>
        <v>23</v>
      </c>
      <c r="AI11" s="29">
        <f t="shared" si="1"/>
        <v>4</v>
      </c>
    </row>
    <row r="12" spans="1:35" ht="21.6" thickBot="1" x14ac:dyDescent="0.55000000000000004">
      <c r="A12" s="34" t="s">
        <v>17</v>
      </c>
      <c r="B12" s="33" t="s">
        <v>35</v>
      </c>
      <c r="C12" s="33" t="s">
        <v>35</v>
      </c>
      <c r="D12" s="33" t="s">
        <v>35</v>
      </c>
      <c r="E12" s="33" t="s">
        <v>35</v>
      </c>
      <c r="G12" s="33" t="s">
        <v>35</v>
      </c>
      <c r="H12" s="33" t="s">
        <v>35</v>
      </c>
      <c r="I12" s="33" t="s">
        <v>35</v>
      </c>
      <c r="J12" s="33" t="s">
        <v>35</v>
      </c>
      <c r="K12" s="33" t="s">
        <v>35</v>
      </c>
      <c r="L12" s="33" t="s">
        <v>35</v>
      </c>
      <c r="M12" s="33"/>
      <c r="N12" s="33" t="s">
        <v>35</v>
      </c>
      <c r="O12" s="33" t="s">
        <v>35</v>
      </c>
      <c r="P12" s="33" t="s">
        <v>35</v>
      </c>
      <c r="Q12" s="33" t="s">
        <v>35</v>
      </c>
      <c r="R12" s="33" t="s">
        <v>35</v>
      </c>
      <c r="S12" s="33" t="s">
        <v>35</v>
      </c>
      <c r="T12" s="33"/>
      <c r="U12" s="33" t="s">
        <v>35</v>
      </c>
      <c r="V12" s="33" t="s">
        <v>35</v>
      </c>
      <c r="W12" s="33" t="s">
        <v>35</v>
      </c>
      <c r="X12" s="33" t="s">
        <v>35</v>
      </c>
      <c r="Y12" s="33" t="s">
        <v>35</v>
      </c>
      <c r="Z12" s="33" t="s">
        <v>36</v>
      </c>
      <c r="AA12" s="33"/>
      <c r="AB12" s="33" t="s">
        <v>35</v>
      </c>
      <c r="AC12" s="33" t="s">
        <v>35</v>
      </c>
      <c r="AD12" s="33" t="s">
        <v>35</v>
      </c>
      <c r="AE12" s="33" t="s">
        <v>35</v>
      </c>
      <c r="AF12" s="33" t="s">
        <v>35</v>
      </c>
      <c r="AG12" s="33">
        <f t="shared" si="2"/>
        <v>27</v>
      </c>
      <c r="AH12" s="33">
        <f t="shared" si="0"/>
        <v>26</v>
      </c>
      <c r="AI12" s="29">
        <f t="shared" si="1"/>
        <v>1</v>
      </c>
    </row>
    <row r="13" spans="1:35" ht="21.6" thickBot="1" x14ac:dyDescent="0.55000000000000004">
      <c r="A13" s="34" t="s">
        <v>18</v>
      </c>
      <c r="B13" s="33" t="s">
        <v>35</v>
      </c>
      <c r="C13" s="33" t="s">
        <v>35</v>
      </c>
      <c r="D13" s="33" t="s">
        <v>35</v>
      </c>
      <c r="E13" s="33" t="s">
        <v>35</v>
      </c>
      <c r="G13" s="33" t="s">
        <v>35</v>
      </c>
      <c r="H13" s="33" t="s">
        <v>35</v>
      </c>
      <c r="I13" s="33" t="s">
        <v>35</v>
      </c>
      <c r="J13" s="33" t="s">
        <v>35</v>
      </c>
      <c r="K13" s="33" t="s">
        <v>36</v>
      </c>
      <c r="L13" s="33" t="s">
        <v>35</v>
      </c>
      <c r="M13" s="33"/>
      <c r="N13" s="33" t="s">
        <v>35</v>
      </c>
      <c r="O13" s="33" t="s">
        <v>35</v>
      </c>
      <c r="P13" s="33" t="s">
        <v>35</v>
      </c>
      <c r="Q13" s="33" t="s">
        <v>35</v>
      </c>
      <c r="R13" s="33" t="s">
        <v>36</v>
      </c>
      <c r="S13" s="33" t="s">
        <v>35</v>
      </c>
      <c r="T13" s="33"/>
      <c r="U13" s="33" t="s">
        <v>35</v>
      </c>
      <c r="V13" s="33" t="s">
        <v>35</v>
      </c>
      <c r="W13" s="33" t="s">
        <v>35</v>
      </c>
      <c r="X13" s="33" t="s">
        <v>35</v>
      </c>
      <c r="Y13" s="33" t="s">
        <v>35</v>
      </c>
      <c r="Z13" s="33" t="s">
        <v>35</v>
      </c>
      <c r="AA13" s="33"/>
      <c r="AB13" s="33" t="s">
        <v>35</v>
      </c>
      <c r="AC13" s="33" t="s">
        <v>35</v>
      </c>
      <c r="AD13" s="33" t="s">
        <v>35</v>
      </c>
      <c r="AE13" s="33" t="s">
        <v>35</v>
      </c>
      <c r="AF13" s="33" t="s">
        <v>35</v>
      </c>
      <c r="AG13" s="33">
        <f t="shared" si="2"/>
        <v>27</v>
      </c>
      <c r="AH13" s="33">
        <f t="shared" si="0"/>
        <v>25</v>
      </c>
      <c r="AI13" s="29">
        <f t="shared" si="1"/>
        <v>2</v>
      </c>
    </row>
    <row r="14" spans="1:35" ht="21.6" thickBot="1" x14ac:dyDescent="0.55000000000000004">
      <c r="A14" s="34" t="s">
        <v>14</v>
      </c>
      <c r="B14" s="33" t="s">
        <v>35</v>
      </c>
      <c r="C14" s="33" t="s">
        <v>36</v>
      </c>
      <c r="D14" s="33" t="s">
        <v>35</v>
      </c>
      <c r="E14" s="33" t="s">
        <v>35</v>
      </c>
      <c r="G14" s="33" t="s">
        <v>35</v>
      </c>
      <c r="H14" s="33" t="s">
        <v>35</v>
      </c>
      <c r="I14" s="33" t="s">
        <v>35</v>
      </c>
      <c r="J14" s="33" t="s">
        <v>35</v>
      </c>
      <c r="K14" s="33" t="s">
        <v>35</v>
      </c>
      <c r="L14" s="33" t="s">
        <v>35</v>
      </c>
      <c r="M14" s="33"/>
      <c r="N14" s="33" t="s">
        <v>35</v>
      </c>
      <c r="O14" s="33" t="s">
        <v>35</v>
      </c>
      <c r="P14" s="33" t="s">
        <v>35</v>
      </c>
      <c r="Q14" s="33" t="s">
        <v>35</v>
      </c>
      <c r="R14" s="33" t="s">
        <v>35</v>
      </c>
      <c r="S14" s="33" t="s">
        <v>36</v>
      </c>
      <c r="T14" s="33"/>
      <c r="U14" s="33" t="s">
        <v>35</v>
      </c>
      <c r="V14" s="33" t="s">
        <v>35</v>
      </c>
      <c r="W14" s="33" t="s">
        <v>35</v>
      </c>
      <c r="X14" s="33" t="s">
        <v>36</v>
      </c>
      <c r="Y14" s="33" t="s">
        <v>35</v>
      </c>
      <c r="Z14" s="33" t="s">
        <v>35</v>
      </c>
      <c r="AA14" s="33"/>
      <c r="AB14" s="33" t="s">
        <v>35</v>
      </c>
      <c r="AC14" s="33" t="s">
        <v>35</v>
      </c>
      <c r="AD14" s="33" t="s">
        <v>35</v>
      </c>
      <c r="AE14" s="33" t="s">
        <v>35</v>
      </c>
      <c r="AF14" s="33" t="s">
        <v>35</v>
      </c>
      <c r="AG14" s="33">
        <f t="shared" si="2"/>
        <v>27</v>
      </c>
      <c r="AH14" s="33">
        <f t="shared" si="0"/>
        <v>24</v>
      </c>
      <c r="AI14" s="29">
        <f t="shared" si="1"/>
        <v>3</v>
      </c>
    </row>
    <row r="15" spans="1:35" ht="21.6" thickBot="1" x14ac:dyDescent="0.55000000000000004">
      <c r="A15" s="34" t="s">
        <v>15</v>
      </c>
      <c r="B15" s="33" t="s">
        <v>35</v>
      </c>
      <c r="C15" s="33" t="s">
        <v>35</v>
      </c>
      <c r="D15" s="33" t="s">
        <v>35</v>
      </c>
      <c r="E15" s="33" t="s">
        <v>35</v>
      </c>
      <c r="G15" s="33" t="s">
        <v>35</v>
      </c>
      <c r="H15" s="33" t="s">
        <v>35</v>
      </c>
      <c r="I15" s="33" t="s">
        <v>35</v>
      </c>
      <c r="J15" s="33" t="s">
        <v>35</v>
      </c>
      <c r="K15" s="33" t="s">
        <v>36</v>
      </c>
      <c r="L15" s="33" t="s">
        <v>35</v>
      </c>
      <c r="M15" s="33"/>
      <c r="N15" s="33" t="s">
        <v>35</v>
      </c>
      <c r="O15" s="33" t="s">
        <v>35</v>
      </c>
      <c r="P15" s="33" t="s">
        <v>35</v>
      </c>
      <c r="Q15" s="33" t="s">
        <v>35</v>
      </c>
      <c r="R15" s="33" t="s">
        <v>35</v>
      </c>
      <c r="S15" s="33" t="s">
        <v>35</v>
      </c>
      <c r="T15" s="33"/>
      <c r="U15" s="33" t="s">
        <v>35</v>
      </c>
      <c r="V15" s="33" t="s">
        <v>35</v>
      </c>
      <c r="W15" s="33" t="s">
        <v>35</v>
      </c>
      <c r="X15" s="33" t="s">
        <v>35</v>
      </c>
      <c r="Y15" s="33" t="s">
        <v>35</v>
      </c>
      <c r="Z15" s="33" t="s">
        <v>35</v>
      </c>
      <c r="AA15" s="33"/>
      <c r="AB15" s="33" t="s">
        <v>35</v>
      </c>
      <c r="AC15" s="33" t="s">
        <v>35</v>
      </c>
      <c r="AD15" s="33" t="s">
        <v>35</v>
      </c>
      <c r="AE15" s="33" t="s">
        <v>35</v>
      </c>
      <c r="AF15" s="33" t="s">
        <v>35</v>
      </c>
      <c r="AG15" s="33">
        <f t="shared" si="2"/>
        <v>27</v>
      </c>
      <c r="AH15" s="33">
        <f t="shared" si="0"/>
        <v>26</v>
      </c>
      <c r="AI15" s="29">
        <f t="shared" si="1"/>
        <v>1</v>
      </c>
    </row>
    <row r="16" spans="1:35" ht="21.6" thickBot="1" x14ac:dyDescent="0.55000000000000004">
      <c r="A16" s="34" t="s">
        <v>16</v>
      </c>
      <c r="B16" s="33" t="s">
        <v>35</v>
      </c>
      <c r="C16" s="33" t="s">
        <v>35</v>
      </c>
      <c r="D16" s="33" t="s">
        <v>35</v>
      </c>
      <c r="E16" s="33" t="s">
        <v>35</v>
      </c>
      <c r="G16" s="33" t="s">
        <v>36</v>
      </c>
      <c r="H16" s="33" t="s">
        <v>35</v>
      </c>
      <c r="I16" s="33" t="s">
        <v>35</v>
      </c>
      <c r="J16" s="33" t="s">
        <v>35</v>
      </c>
      <c r="K16" s="33" t="s">
        <v>35</v>
      </c>
      <c r="L16" s="33" t="s">
        <v>35</v>
      </c>
      <c r="M16" s="33"/>
      <c r="N16" s="33" t="s">
        <v>35</v>
      </c>
      <c r="O16" s="33" t="s">
        <v>36</v>
      </c>
      <c r="P16" s="33" t="s">
        <v>36</v>
      </c>
      <c r="Q16" s="33" t="s">
        <v>35</v>
      </c>
      <c r="R16" s="33" t="s">
        <v>35</v>
      </c>
      <c r="S16" s="33" t="s">
        <v>36</v>
      </c>
      <c r="T16" s="33"/>
      <c r="U16" s="33" t="s">
        <v>35</v>
      </c>
      <c r="V16" s="33" t="s">
        <v>35</v>
      </c>
      <c r="W16" s="33" t="s">
        <v>35</v>
      </c>
      <c r="X16" s="33" t="s">
        <v>35</v>
      </c>
      <c r="Y16" s="33" t="s">
        <v>36</v>
      </c>
      <c r="Z16" s="33" t="s">
        <v>35</v>
      </c>
      <c r="AA16" s="33"/>
      <c r="AB16" s="33" t="s">
        <v>35</v>
      </c>
      <c r="AC16" s="33" t="s">
        <v>35</v>
      </c>
      <c r="AD16" s="33" t="s">
        <v>35</v>
      </c>
      <c r="AE16" s="33" t="s">
        <v>35</v>
      </c>
      <c r="AF16" s="33" t="s">
        <v>35</v>
      </c>
      <c r="AG16" s="33">
        <f t="shared" si="2"/>
        <v>27</v>
      </c>
      <c r="AH16" s="33">
        <f t="shared" si="0"/>
        <v>22</v>
      </c>
      <c r="AI16" s="29">
        <f t="shared" si="1"/>
        <v>5</v>
      </c>
    </row>
    <row r="17" spans="1:35" ht="21.6" thickBot="1" x14ac:dyDescent="0.55000000000000004">
      <c r="A17" s="34" t="s">
        <v>19</v>
      </c>
      <c r="B17" s="33" t="s">
        <v>35</v>
      </c>
      <c r="C17" s="33" t="s">
        <v>35</v>
      </c>
      <c r="D17" s="33" t="s">
        <v>35</v>
      </c>
      <c r="E17" s="33" t="s">
        <v>35</v>
      </c>
      <c r="G17" s="33" t="s">
        <v>35</v>
      </c>
      <c r="H17" s="33" t="s">
        <v>35</v>
      </c>
      <c r="I17" s="33" t="s">
        <v>35</v>
      </c>
      <c r="J17" s="33" t="s">
        <v>35</v>
      </c>
      <c r="K17" s="33" t="s">
        <v>35</v>
      </c>
      <c r="L17" s="33" t="s">
        <v>35</v>
      </c>
      <c r="M17" s="33"/>
      <c r="N17" s="33" t="s">
        <v>35</v>
      </c>
      <c r="O17" s="33" t="s">
        <v>35</v>
      </c>
      <c r="P17" s="33" t="s">
        <v>35</v>
      </c>
      <c r="Q17" s="33" t="s">
        <v>35</v>
      </c>
      <c r="R17" s="33" t="s">
        <v>35</v>
      </c>
      <c r="S17" s="33" t="s">
        <v>35</v>
      </c>
      <c r="T17" s="33"/>
      <c r="U17" s="33" t="s">
        <v>35</v>
      </c>
      <c r="V17" s="33" t="s">
        <v>36</v>
      </c>
      <c r="W17" s="33" t="s">
        <v>35</v>
      </c>
      <c r="X17" s="33" t="s">
        <v>35</v>
      </c>
      <c r="Y17" s="33" t="s">
        <v>35</v>
      </c>
      <c r="Z17" s="33" t="s">
        <v>35</v>
      </c>
      <c r="AA17" s="33"/>
      <c r="AB17" s="33" t="s">
        <v>35</v>
      </c>
      <c r="AC17" s="33" t="s">
        <v>35</v>
      </c>
      <c r="AD17" s="33" t="s">
        <v>35</v>
      </c>
      <c r="AE17" s="33" t="s">
        <v>35</v>
      </c>
      <c r="AF17" s="33" t="s">
        <v>35</v>
      </c>
      <c r="AG17" s="33">
        <f t="shared" si="2"/>
        <v>27</v>
      </c>
      <c r="AH17" s="33">
        <f t="shared" si="0"/>
        <v>26</v>
      </c>
      <c r="AI17" s="29">
        <f t="shared" si="1"/>
        <v>1</v>
      </c>
    </row>
    <row r="18" spans="1:35" ht="21.6" thickBot="1" x14ac:dyDescent="0.55000000000000004">
      <c r="A18" s="34" t="s">
        <v>20</v>
      </c>
      <c r="B18" s="33" t="s">
        <v>36</v>
      </c>
      <c r="C18" s="33" t="s">
        <v>35</v>
      </c>
      <c r="D18" s="33" t="s">
        <v>35</v>
      </c>
      <c r="E18" s="33" t="s">
        <v>35</v>
      </c>
      <c r="G18" s="33" t="s">
        <v>36</v>
      </c>
      <c r="H18" s="33" t="s">
        <v>35</v>
      </c>
      <c r="I18" s="33" t="s">
        <v>35</v>
      </c>
      <c r="J18" s="33" t="s">
        <v>35</v>
      </c>
      <c r="K18" s="33" t="s">
        <v>35</v>
      </c>
      <c r="L18" s="33" t="s">
        <v>35</v>
      </c>
      <c r="M18" s="33"/>
      <c r="N18" s="33" t="s">
        <v>35</v>
      </c>
      <c r="O18" s="33" t="s">
        <v>36</v>
      </c>
      <c r="P18" s="33" t="s">
        <v>36</v>
      </c>
      <c r="Q18" s="33" t="s">
        <v>35</v>
      </c>
      <c r="R18" s="33" t="s">
        <v>35</v>
      </c>
      <c r="S18" s="33" t="s">
        <v>35</v>
      </c>
      <c r="T18" s="33"/>
      <c r="U18" s="33" t="s">
        <v>35</v>
      </c>
      <c r="V18" s="33" t="s">
        <v>35</v>
      </c>
      <c r="W18" s="33" t="s">
        <v>35</v>
      </c>
      <c r="X18" s="33" t="s">
        <v>35</v>
      </c>
      <c r="Y18" s="33" t="s">
        <v>36</v>
      </c>
      <c r="Z18" s="33" t="s">
        <v>35</v>
      </c>
      <c r="AA18" s="33"/>
      <c r="AB18" s="33" t="s">
        <v>35</v>
      </c>
      <c r="AC18" s="33" t="s">
        <v>35</v>
      </c>
      <c r="AD18" s="33" t="s">
        <v>35</v>
      </c>
      <c r="AE18" s="33" t="s">
        <v>35</v>
      </c>
      <c r="AF18" s="33" t="s">
        <v>35</v>
      </c>
      <c r="AG18" s="33">
        <f t="shared" si="2"/>
        <v>27</v>
      </c>
      <c r="AH18" s="33">
        <f t="shared" si="0"/>
        <v>22</v>
      </c>
      <c r="AI18" s="29">
        <f t="shared" si="1"/>
        <v>5</v>
      </c>
    </row>
    <row r="19" spans="1:35" ht="21.6" thickBot="1" x14ac:dyDescent="0.55000000000000004">
      <c r="A19" s="34" t="s">
        <v>21</v>
      </c>
      <c r="B19" s="30" t="s">
        <v>35</v>
      </c>
      <c r="C19" s="30" t="s">
        <v>35</v>
      </c>
      <c r="D19" s="30" t="s">
        <v>35</v>
      </c>
      <c r="E19" s="30" t="s">
        <v>35</v>
      </c>
      <c r="G19" s="30" t="s">
        <v>35</v>
      </c>
      <c r="H19" s="30" t="s">
        <v>35</v>
      </c>
      <c r="I19" s="30" t="s">
        <v>35</v>
      </c>
      <c r="J19" s="30" t="s">
        <v>35</v>
      </c>
      <c r="K19" s="30" t="s">
        <v>35</v>
      </c>
      <c r="L19" s="30" t="s">
        <v>35</v>
      </c>
      <c r="M19" s="30"/>
      <c r="N19" s="30" t="s">
        <v>35</v>
      </c>
      <c r="O19" s="30" t="s">
        <v>35</v>
      </c>
      <c r="P19" s="30" t="s">
        <v>35</v>
      </c>
      <c r="Q19" s="30" t="s">
        <v>35</v>
      </c>
      <c r="R19" s="30" t="s">
        <v>35</v>
      </c>
      <c r="S19" s="30" t="s">
        <v>36</v>
      </c>
      <c r="T19" s="30"/>
      <c r="U19" s="30" t="s">
        <v>35</v>
      </c>
      <c r="V19" s="30" t="s">
        <v>35</v>
      </c>
      <c r="W19" s="30" t="s">
        <v>35</v>
      </c>
      <c r="X19" s="30" t="s">
        <v>35</v>
      </c>
      <c r="Y19" s="30" t="s">
        <v>35</v>
      </c>
      <c r="Z19" s="30" t="s">
        <v>35</v>
      </c>
      <c r="AA19" s="30"/>
      <c r="AB19" s="30" t="s">
        <v>35</v>
      </c>
      <c r="AC19" s="30" t="s">
        <v>35</v>
      </c>
      <c r="AD19" s="30" t="s">
        <v>35</v>
      </c>
      <c r="AE19" s="30" t="s">
        <v>35</v>
      </c>
      <c r="AF19" s="30" t="s">
        <v>35</v>
      </c>
      <c r="AG19" s="33">
        <f t="shared" si="2"/>
        <v>27</v>
      </c>
      <c r="AH19" s="30">
        <f t="shared" si="0"/>
        <v>26</v>
      </c>
      <c r="AI19" s="31">
        <f t="shared" si="1"/>
        <v>1</v>
      </c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</sheetData>
  <mergeCells count="1">
    <mergeCell ref="A1:AI2"/>
  </mergeCells>
  <conditionalFormatting sqref="A5:A19">
    <cfRule type="containsText" dxfId="25" priority="26" operator="containsText" text="AB">
      <formula>NOT(ISERROR(SEARCH("AB",A5)))</formula>
    </cfRule>
  </conditionalFormatting>
  <conditionalFormatting sqref="A20:A38">
    <cfRule type="containsText" dxfId="24" priority="34" operator="containsText" text="SUNDAY">
      <formula>NOT(ISERROR(SEARCH("SUNDAY",A20)))</formula>
    </cfRule>
  </conditionalFormatting>
  <conditionalFormatting sqref="A3:AF4 AG4 R5:Z19">
    <cfRule type="cellIs" dxfId="23" priority="27" operator="equal">
      <formula>"A"</formula>
    </cfRule>
  </conditionalFormatting>
  <conditionalFormatting sqref="A1:AI2">
    <cfRule type="containsText" dxfId="22" priority="1" operator="containsText" text="MAY">
      <formula>NOT(ISERROR(SEARCH("MAY",A1)))</formula>
    </cfRule>
    <cfRule type="containsText" dxfId="21" priority="19" operator="containsText" text="MARCH">
      <formula>NOT(ISERROR(SEARCH("MARCH",A1)))</formula>
    </cfRule>
    <cfRule type="containsText" dxfId="20" priority="20" operator="containsText" text="MONTH OF THE YEAR">
      <formula>NOT(ISERROR(SEARCH("MONTH OF THE YEAR",A1)))</formula>
    </cfRule>
    <cfRule type="containsText" dxfId="19" priority="22" operator="containsText" text="JANUARY">
      <formula>NOT(ISERROR(SEARCH("JANUARY",A1)))</formula>
    </cfRule>
  </conditionalFormatting>
  <conditionalFormatting sqref="A2:AI4 R5:Z15 R17:Z19 AF5:AI5 AF6:AF15 AH6:AI15 AG6:AG19 AH17:AI19">
    <cfRule type="containsText" dxfId="18" priority="29" operator="containsText" text="AB">
      <formula>NOT(ISERROR(SEARCH("AB",A2)))</formula>
    </cfRule>
  </conditionalFormatting>
  <conditionalFormatting sqref="B5:E15 B17:E19">
    <cfRule type="containsText" dxfId="17" priority="3" operator="containsText" text="AB">
      <formula>NOT(ISERROR(SEARCH("AB",B5)))</formula>
    </cfRule>
  </conditionalFormatting>
  <conditionalFormatting sqref="B5:E19">
    <cfRule type="cellIs" dxfId="16" priority="2" operator="equal">
      <formula>"A"</formula>
    </cfRule>
  </conditionalFormatting>
  <conditionalFormatting sqref="B4:AG4">
    <cfRule type="containsText" dxfId="15" priority="25" operator="containsText" text="sunday">
      <formula>NOT(ISERROR(SEARCH("sunday",B4)))</formula>
    </cfRule>
    <cfRule type="cellIs" dxfId="14" priority="28" operator="equal">
      <formula>"sunday"</formula>
    </cfRule>
  </conditionalFormatting>
  <conditionalFormatting sqref="G5:J15 G17:J19">
    <cfRule type="containsText" dxfId="13" priority="5" operator="containsText" text="AB">
      <formula>NOT(ISERROR(SEARCH("AB",G5)))</formula>
    </cfRule>
  </conditionalFormatting>
  <conditionalFormatting sqref="G5:J19">
    <cfRule type="cellIs" dxfId="12" priority="4" operator="equal">
      <formula>"A"</formula>
    </cfRule>
  </conditionalFormatting>
  <conditionalFormatting sqref="K5:Q15 K17:Q19">
    <cfRule type="containsText" dxfId="11" priority="10" operator="containsText" text="AB">
      <formula>NOT(ISERROR(SEARCH("AB",K5)))</formula>
    </cfRule>
  </conditionalFormatting>
  <conditionalFormatting sqref="K5:Q19">
    <cfRule type="cellIs" dxfId="10" priority="9" operator="equal">
      <formula>"A"</formula>
    </cfRule>
  </conditionalFormatting>
  <conditionalFormatting sqref="O16">
    <cfRule type="containsText" dxfId="9" priority="8" operator="containsText" text="AB">
      <formula>NOT(ISERROR(SEARCH("AB",O16)))</formula>
    </cfRule>
  </conditionalFormatting>
  <conditionalFormatting sqref="S16">
    <cfRule type="containsText" dxfId="8" priority="24" operator="containsText" text="AB">
      <formula>NOT(ISERROR(SEARCH("AB",S16)))</formula>
    </cfRule>
  </conditionalFormatting>
  <conditionalFormatting sqref="Y16">
    <cfRule type="containsText" dxfId="7" priority="23" operator="containsText" text="AB">
      <formula>NOT(ISERROR(SEARCH("AB",Y16)))</formula>
    </cfRule>
  </conditionalFormatting>
  <conditionalFormatting sqref="AA5:AA19">
    <cfRule type="containsText" dxfId="6" priority="21" operator="containsText" text="HOLIDAY">
      <formula>NOT(ISERROR(SEARCH("HOLIDAY",AA5)))</formula>
    </cfRule>
  </conditionalFormatting>
  <conditionalFormatting sqref="AB5:AE15 AB17:AF19">
    <cfRule type="containsText" dxfId="5" priority="18" operator="containsText" text="AB">
      <formula>NOT(ISERROR(SEARCH("AB",AB5)))</formula>
    </cfRule>
  </conditionalFormatting>
  <conditionalFormatting sqref="AB5:AF19">
    <cfRule type="cellIs" dxfId="4" priority="15" operator="equal">
      <formula>"A"</formula>
    </cfRule>
  </conditionalFormatting>
  <conditionalFormatting sqref="AE16">
    <cfRule type="containsText" dxfId="3" priority="16" operator="containsText" text="AB">
      <formula>NOT(ISERROR(SEARCH("AB",AE16)))</formula>
    </cfRule>
  </conditionalFormatting>
  <conditionalFormatting sqref="AJ1:XFD19 A20:XFD33">
    <cfRule type="containsText" dxfId="2" priority="32" operator="containsText" text="AB">
      <formula>NOT(ISERROR(SEARCH("AB",A1)))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518F-6115-4B70-A72A-676E7D439FB2}">
  <dimension ref="A1:C12"/>
  <sheetViews>
    <sheetView workbookViewId="0">
      <selection activeCell="C1" sqref="C1:C7"/>
    </sheetView>
  </sheetViews>
  <sheetFormatPr defaultRowHeight="14.4" x14ac:dyDescent="0.3"/>
  <cols>
    <col min="1" max="1" width="15.109375" customWidth="1"/>
    <col min="3" max="3" width="13.109375" customWidth="1"/>
  </cols>
  <sheetData>
    <row r="1" spans="1:3" x14ac:dyDescent="0.3">
      <c r="A1" t="s">
        <v>33</v>
      </c>
      <c r="B1">
        <v>2022</v>
      </c>
      <c r="C1" t="s">
        <v>26</v>
      </c>
    </row>
    <row r="2" spans="1:3" x14ac:dyDescent="0.3">
      <c r="A2" t="s">
        <v>43</v>
      </c>
      <c r="B2">
        <v>2023</v>
      </c>
      <c r="C2" t="s">
        <v>27</v>
      </c>
    </row>
    <row r="3" spans="1:3" x14ac:dyDescent="0.3">
      <c r="A3" t="s">
        <v>44</v>
      </c>
      <c r="B3">
        <v>2024</v>
      </c>
      <c r="C3" t="s">
        <v>28</v>
      </c>
    </row>
    <row r="4" spans="1:3" x14ac:dyDescent="0.3">
      <c r="A4" t="s">
        <v>45</v>
      </c>
      <c r="B4">
        <v>2025</v>
      </c>
      <c r="C4" t="s">
        <v>29</v>
      </c>
    </row>
    <row r="5" spans="1:3" x14ac:dyDescent="0.3">
      <c r="A5" t="s">
        <v>46</v>
      </c>
      <c r="C5" t="s">
        <v>30</v>
      </c>
    </row>
    <row r="6" spans="1:3" x14ac:dyDescent="0.3">
      <c r="A6" t="s">
        <v>34</v>
      </c>
      <c r="C6" t="s">
        <v>31</v>
      </c>
    </row>
    <row r="7" spans="1:3" x14ac:dyDescent="0.3">
      <c r="A7" t="s">
        <v>37</v>
      </c>
      <c r="C7" t="s">
        <v>32</v>
      </c>
    </row>
    <row r="8" spans="1:3" x14ac:dyDescent="0.3">
      <c r="A8" t="s">
        <v>38</v>
      </c>
    </row>
    <row r="9" spans="1:3" x14ac:dyDescent="0.3">
      <c r="A9" t="s">
        <v>39</v>
      </c>
    </row>
    <row r="10" spans="1:3" x14ac:dyDescent="0.3">
      <c r="A10" t="s">
        <v>40</v>
      </c>
    </row>
    <row r="11" spans="1:3" x14ac:dyDescent="0.3">
      <c r="A11" t="s">
        <v>41</v>
      </c>
    </row>
    <row r="12" spans="1:3" x14ac:dyDescent="0.3">
      <c r="A12" t="s">
        <v>42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0CF9-E91E-4EBF-9111-8D092BDA05B6}">
  <dimension ref="A1:AU26"/>
  <sheetViews>
    <sheetView topLeftCell="C1" workbookViewId="0">
      <selection activeCell="L10" sqref="L10"/>
    </sheetView>
  </sheetViews>
  <sheetFormatPr defaultRowHeight="14.4" x14ac:dyDescent="0.3"/>
  <cols>
    <col min="1" max="1" width="16.5546875" customWidth="1"/>
    <col min="3" max="3" width="10.88671875" customWidth="1"/>
    <col min="10" max="10" width="10.88671875" customWidth="1"/>
    <col min="12" max="12" width="10.44140625" customWidth="1"/>
    <col min="16" max="16" width="12.33203125" customWidth="1"/>
    <col min="17" max="17" width="13.5546875" customWidth="1"/>
    <col min="18" max="18" width="12.44140625" customWidth="1"/>
    <col min="19" max="19" width="10.77734375" customWidth="1"/>
    <col min="20" max="20" width="11" customWidth="1"/>
    <col min="21" max="21" width="10" customWidth="1"/>
    <col min="22" max="22" width="11.21875" customWidth="1"/>
    <col min="23" max="23" width="11.6640625" customWidth="1"/>
    <col min="24" max="24" width="10.6640625" customWidth="1"/>
    <col min="25" max="25" width="10.33203125" customWidth="1"/>
    <col min="26" max="26" width="10.88671875" customWidth="1"/>
    <col min="27" max="27" width="10.5546875" customWidth="1"/>
    <col min="28" max="28" width="10.21875" customWidth="1"/>
    <col min="29" max="29" width="9.88671875" customWidth="1"/>
    <col min="30" max="30" width="10.33203125" customWidth="1"/>
    <col min="31" max="31" width="10.5546875" customWidth="1"/>
    <col min="32" max="32" width="10" customWidth="1"/>
    <col min="33" max="33" width="10.44140625" customWidth="1"/>
    <col min="34" max="34" width="10.109375" customWidth="1"/>
    <col min="35" max="35" width="10.33203125" customWidth="1"/>
    <col min="36" max="36" width="10.109375" customWidth="1"/>
    <col min="37" max="37" width="10.33203125" customWidth="1"/>
  </cols>
  <sheetData>
    <row r="1" spans="1:47" ht="15" thickBot="1" x14ac:dyDescent="0.35"/>
    <row r="2" spans="1:47" x14ac:dyDescent="0.3">
      <c r="A2" s="56" t="s">
        <v>47</v>
      </c>
      <c r="B2" s="57"/>
      <c r="C2" s="58"/>
    </row>
    <row r="3" spans="1:47" x14ac:dyDescent="0.3">
      <c r="A3" s="5">
        <f>DATEVALUE("1"&amp;C7&amp;C6)</f>
        <v>44593</v>
      </c>
      <c r="B3" s="3"/>
      <c r="C3" s="6">
        <f>EOMONTH(A3,0)</f>
        <v>44620</v>
      </c>
    </row>
    <row r="4" spans="1:47" x14ac:dyDescent="0.3">
      <c r="A4" s="7"/>
      <c r="C4" s="8"/>
    </row>
    <row r="5" spans="1:47" x14ac:dyDescent="0.3">
      <c r="A5" s="7"/>
      <c r="C5" s="8"/>
      <c r="E5" s="59" t="s">
        <v>51</v>
      </c>
      <c r="F5" s="59"/>
      <c r="G5" s="17">
        <f>IF(TEXT($A$3,"dddd")=C8,A3,$A$3)</f>
        <v>44593</v>
      </c>
      <c r="H5" s="17">
        <f>IF(TEXT($A$3,"dddd")=D8,"HOLIDAY",$A$3+1)</f>
        <v>44594</v>
      </c>
      <c r="I5" s="17">
        <f>IF(TEXT($A$3,"dddd")=E8,"HOLIDAY",H5+1)</f>
        <v>44595</v>
      </c>
      <c r="J5" s="17">
        <f t="shared" ref="J5:R5" si="0">IF(TEXT($A$3,"dddd")=F8,"HOLIDAY",I5+1)</f>
        <v>44596</v>
      </c>
      <c r="K5" s="17">
        <f t="shared" si="0"/>
        <v>44597</v>
      </c>
      <c r="L5" s="17">
        <f t="shared" si="0"/>
        <v>44598</v>
      </c>
      <c r="M5" s="17">
        <f t="shared" si="0"/>
        <v>44599</v>
      </c>
      <c r="N5" s="17">
        <f t="shared" si="0"/>
        <v>44600</v>
      </c>
      <c r="O5" s="17">
        <f t="shared" si="0"/>
        <v>44601</v>
      </c>
      <c r="P5" s="17">
        <f t="shared" si="0"/>
        <v>44602</v>
      </c>
      <c r="Q5" s="17">
        <f t="shared" si="0"/>
        <v>44603</v>
      </c>
      <c r="R5" s="17">
        <f t="shared" si="0"/>
        <v>44604</v>
      </c>
      <c r="S5" s="17">
        <f>IF(TEXT($A$3,"dddd")=O8,"HOLIDAY",R5+1)</f>
        <v>44605</v>
      </c>
      <c r="T5" s="17">
        <f t="shared" ref="T5" si="1">IF(TEXT($A$3,"dddd")=P8,"HOLIDAY",S5+1)</f>
        <v>44606</v>
      </c>
      <c r="U5" s="17">
        <f t="shared" ref="U5" si="2">IF(TEXT($A$3,"dddd")=Q8,"HOLIDAY",T5+1)</f>
        <v>44607</v>
      </c>
      <c r="V5" s="17">
        <f t="shared" ref="V5" si="3">IF(TEXT($A$3,"dddd")=R8,"HOLIDAY",U5+1)</f>
        <v>44608</v>
      </c>
      <c r="W5" s="17">
        <f t="shared" ref="W5" si="4">IF(TEXT($A$3,"dddd")=S8,"HOLIDAY",V5+1)</f>
        <v>44609</v>
      </c>
      <c r="X5" s="17">
        <f t="shared" ref="X5" si="5">IF(TEXT($A$3,"dddd")=T8,"HOLIDAY",W5+1)</f>
        <v>44610</v>
      </c>
      <c r="Y5" s="17">
        <f t="shared" ref="Y5" si="6">IF(TEXT($A$3,"dddd")=U8,"HOLIDAY",X5+1)</f>
        <v>44611</v>
      </c>
      <c r="Z5" s="17">
        <f t="shared" ref="Z5" si="7">IF(TEXT($A$3,"dddd")=V8,"HOLIDAY",Y5+1)</f>
        <v>44612</v>
      </c>
      <c r="AA5" s="17">
        <f t="shared" ref="AA5" si="8">IF(TEXT($A$3,"dddd")=W8,"HOLIDAY",Z5+1)</f>
        <v>44613</v>
      </c>
      <c r="AB5" s="17">
        <f t="shared" ref="AB5" si="9">IF(TEXT($A$3,"dddd")=X8,"HOLIDAY",AA5+1)</f>
        <v>44614</v>
      </c>
      <c r="AC5" s="17">
        <f>IF(TEXT($A$3,"dddd")=Y8,"HOLIDAY",AB5+1)</f>
        <v>44615</v>
      </c>
      <c r="AD5" s="17">
        <f t="shared" ref="AD5" si="10">IF(TEXT($A$3,"dddd")=Z8,"HOLIDAY",AC5+1)</f>
        <v>44616</v>
      </c>
      <c r="AE5" s="17">
        <f t="shared" ref="AE5" si="11">IF(TEXT($A$3,"dddd")=AA8,"HOLIDAY",AD5+1)</f>
        <v>44617</v>
      </c>
      <c r="AF5" s="17">
        <f t="shared" ref="AF5" si="12">IF(TEXT($A$3,"dddd")=AB8,"HOLIDAY",AE5+1)</f>
        <v>44618</v>
      </c>
      <c r="AG5" s="17">
        <f t="shared" ref="AG5" si="13">IF(TEXT($A$3,"dddd")=AC8,"HOLIDAY",AF5+1)</f>
        <v>44619</v>
      </c>
      <c r="AH5" s="17">
        <f t="shared" ref="AH5" si="14">IF(TEXT($A$3,"dddd")=AD8,"HOLIDAY",AG5+1)</f>
        <v>44620</v>
      </c>
      <c r="AI5" s="17">
        <f t="shared" ref="AI5" si="15">IF(TEXT($A$3,"dddd")=AE8,"HOLIDAY",AH5+1)</f>
        <v>44621</v>
      </c>
      <c r="AJ5" s="17">
        <f t="shared" ref="AJ5" si="16">IF(TEXT($A$3,"dddd")=AF8,"HOLIDAY",AI5+1)</f>
        <v>44622</v>
      </c>
      <c r="AK5" s="17">
        <f t="shared" ref="AK5" si="17">IF(TEXT($A$3,"dddd")=AG8,"HOLIDAY",AJ5+1)</f>
        <v>44623</v>
      </c>
      <c r="AL5" s="13"/>
      <c r="AM5" s="13"/>
      <c r="AN5" s="13"/>
      <c r="AO5" s="13"/>
      <c r="AP5" s="13"/>
      <c r="AQ5" s="13"/>
      <c r="AR5" s="13"/>
      <c r="AS5" s="13"/>
      <c r="AT5" s="13"/>
      <c r="AU5" s="13"/>
    </row>
    <row r="6" spans="1:47" ht="14.4" customHeight="1" x14ac:dyDescent="0.3">
      <c r="A6" s="7" t="s">
        <v>48</v>
      </c>
      <c r="C6" s="8">
        <v>2022</v>
      </c>
      <c r="E6" s="14" t="s">
        <v>52</v>
      </c>
      <c r="F6" s="14" t="s">
        <v>53</v>
      </c>
      <c r="G6" s="14" t="str">
        <f>TEXT(G5,"DDDD")</f>
        <v>Tuesday</v>
      </c>
      <c r="H6" s="14" t="str">
        <f t="shared" ref="H6:K6" si="18">TEXT(H5,"DDDD")</f>
        <v>Wednesday</v>
      </c>
      <c r="I6" s="14" t="str">
        <f t="shared" si="18"/>
        <v>Thursday</v>
      </c>
      <c r="J6" s="14" t="str">
        <f t="shared" si="18"/>
        <v>Friday</v>
      </c>
      <c r="K6" s="14" t="str">
        <f t="shared" si="18"/>
        <v>Saturday</v>
      </c>
      <c r="L6" s="14" t="str">
        <f t="shared" ref="L6" si="19">TEXT(L5,"DDDD")</f>
        <v>Sunday</v>
      </c>
      <c r="M6" s="14" t="str">
        <f t="shared" ref="M6" si="20">TEXT(M5,"DDDD")</f>
        <v>Monday</v>
      </c>
      <c r="N6" s="14" t="str">
        <f t="shared" ref="N6:O6" si="21">TEXT(N5,"DDDD")</f>
        <v>Tuesday</v>
      </c>
      <c r="O6" s="14" t="str">
        <f t="shared" si="21"/>
        <v>Wednesday</v>
      </c>
      <c r="P6" s="14" t="str">
        <f t="shared" ref="P6" si="22">TEXT(P5,"DDDD")</f>
        <v>Thursday</v>
      </c>
      <c r="Q6" s="14" t="str">
        <f t="shared" ref="Q6" si="23">TEXT(Q5,"DDDD")</f>
        <v>Friday</v>
      </c>
      <c r="R6" s="14" t="str">
        <f t="shared" ref="R6:S6" si="24">TEXT(R5,"DDDD")</f>
        <v>Saturday</v>
      </c>
      <c r="S6" s="14" t="str">
        <f t="shared" si="24"/>
        <v>Sunday</v>
      </c>
      <c r="T6" s="14" t="str">
        <f t="shared" ref="T6" si="25">TEXT(T5,"DDDD")</f>
        <v>Monday</v>
      </c>
      <c r="U6" s="14" t="str">
        <f t="shared" ref="U6" si="26">TEXT(U5,"DDDD")</f>
        <v>Tuesday</v>
      </c>
      <c r="V6" s="14" t="str">
        <f t="shared" ref="V6:W6" si="27">TEXT(V5,"DDDD")</f>
        <v>Wednesday</v>
      </c>
      <c r="W6" s="14" t="str">
        <f t="shared" si="27"/>
        <v>Thursday</v>
      </c>
      <c r="X6" s="14" t="str">
        <f t="shared" ref="X6" si="28">TEXT(X5,"DDDD")</f>
        <v>Friday</v>
      </c>
      <c r="Y6" s="14" t="str">
        <f t="shared" ref="Y6" si="29">TEXT(Y5,"DDDD")</f>
        <v>Saturday</v>
      </c>
      <c r="Z6" s="14" t="str">
        <f t="shared" ref="Z6:AA6" si="30">TEXT(Z5,"DDDD")</f>
        <v>Sunday</v>
      </c>
      <c r="AA6" s="14" t="str">
        <f t="shared" si="30"/>
        <v>Monday</v>
      </c>
      <c r="AB6" s="14" t="str">
        <f t="shared" ref="AB6" si="31">TEXT(AB5,"DDDD")</f>
        <v>Tuesday</v>
      </c>
      <c r="AC6" s="14" t="str">
        <f t="shared" ref="AC6" si="32">TEXT(AC5,"DDDD")</f>
        <v>Wednesday</v>
      </c>
      <c r="AD6" s="14" t="str">
        <f t="shared" ref="AD6:AE6" si="33">TEXT(AD5,"DDDD")</f>
        <v>Thursday</v>
      </c>
      <c r="AE6" s="14" t="str">
        <f t="shared" si="33"/>
        <v>Friday</v>
      </c>
      <c r="AF6" s="14" t="str">
        <f t="shared" ref="AF6" si="34">TEXT(AF5,"DDDD")</f>
        <v>Saturday</v>
      </c>
      <c r="AG6" s="14" t="str">
        <f t="shared" ref="AG6" si="35">TEXT(AG5,"DDDD")</f>
        <v>Sunday</v>
      </c>
      <c r="AH6" s="14" t="str">
        <f t="shared" ref="AH6:AI6" si="36">TEXT(AH5,"DDDD")</f>
        <v>Monday</v>
      </c>
      <c r="AI6" s="14" t="str">
        <f t="shared" si="36"/>
        <v>Tuesday</v>
      </c>
      <c r="AJ6" s="14" t="str">
        <f t="shared" ref="AJ6" si="37">TEXT(AJ5,"DDDD")</f>
        <v>Wednesday</v>
      </c>
      <c r="AK6" s="14" t="str">
        <f t="shared" ref="AK6" si="38">TEXT(AK5,"DDDD")</f>
        <v>Thursday</v>
      </c>
    </row>
    <row r="7" spans="1:47" x14ac:dyDescent="0.3">
      <c r="A7" s="7" t="s">
        <v>49</v>
      </c>
      <c r="C7" s="11" t="s">
        <v>43</v>
      </c>
      <c r="E7" s="15">
        <v>1</v>
      </c>
      <c r="F7" s="16" t="s">
        <v>7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47" ht="15" thickBot="1" x14ac:dyDescent="0.35">
      <c r="A8" s="9" t="s">
        <v>50</v>
      </c>
      <c r="B8" s="10"/>
      <c r="C8" s="12" t="s">
        <v>32</v>
      </c>
      <c r="E8" s="15">
        <v>2</v>
      </c>
      <c r="F8" s="16" t="s">
        <v>11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47" x14ac:dyDescent="0.3">
      <c r="E9" s="15">
        <v>3</v>
      </c>
      <c r="F9" s="16" t="s">
        <v>10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47" x14ac:dyDescent="0.3">
      <c r="E10" s="15">
        <v>4</v>
      </c>
      <c r="F10" s="16" t="s">
        <v>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47" x14ac:dyDescent="0.3">
      <c r="E11" s="15">
        <v>5</v>
      </c>
      <c r="F11" s="16" t="s">
        <v>12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47" x14ac:dyDescent="0.3">
      <c r="E12" s="15">
        <v>6</v>
      </c>
      <c r="F12" s="16" t="s">
        <v>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47" x14ac:dyDescent="0.3">
      <c r="E13" s="15">
        <v>7</v>
      </c>
      <c r="F13" s="16" t="s">
        <v>13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47" x14ac:dyDescent="0.3">
      <c r="E14" s="15">
        <v>8</v>
      </c>
      <c r="F14" s="16" t="s">
        <v>17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47" x14ac:dyDescent="0.3">
      <c r="E15" s="15">
        <v>9</v>
      </c>
      <c r="F15" s="16" t="s">
        <v>18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47" x14ac:dyDescent="0.3">
      <c r="E16" s="15">
        <v>10</v>
      </c>
      <c r="F16" s="16" t="s">
        <v>14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5:37" x14ac:dyDescent="0.3">
      <c r="E17" s="15">
        <v>11</v>
      </c>
      <c r="F17" s="16" t="s">
        <v>15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5:37" x14ac:dyDescent="0.3">
      <c r="E18" s="15">
        <v>12</v>
      </c>
      <c r="F18" s="16" t="s">
        <v>16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5:37" x14ac:dyDescent="0.3">
      <c r="E19" s="15">
        <v>13</v>
      </c>
      <c r="F19" s="16" t="s">
        <v>19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5:37" x14ac:dyDescent="0.3">
      <c r="E20" s="15">
        <v>14</v>
      </c>
      <c r="F20" s="16" t="s">
        <v>20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5:37" x14ac:dyDescent="0.3">
      <c r="E21" s="15">
        <v>15</v>
      </c>
      <c r="F21" s="16" t="s">
        <v>21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6" spans="5:37" x14ac:dyDescent="0.3">
      <c r="L26" t="s">
        <v>54</v>
      </c>
    </row>
  </sheetData>
  <mergeCells count="2">
    <mergeCell ref="A2:C2"/>
    <mergeCell ref="E5:F5"/>
  </mergeCells>
  <phoneticPr fontId="2" type="noConversion"/>
  <conditionalFormatting sqref="F7:F21">
    <cfRule type="containsText" dxfId="1" priority="7" operator="containsText" text="AB">
      <formula>NOT(ISERROR(SEARCH("AB",F7)))</formula>
    </cfRule>
  </conditionalFormatting>
  <conditionalFormatting sqref="G7:AK21">
    <cfRule type="expression" dxfId="0" priority="1">
      <formula>$C$8=TEXT(G$5,"DDDD")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B8F2B44-6325-4704-B03F-E74E1D5ED017}">
          <x14:formula1>
            <xm:f>DATA!$B$1:$B$4</xm:f>
          </x14:formula1>
          <xm:sqref>C6</xm:sqref>
        </x14:dataValidation>
        <x14:dataValidation type="list" allowBlank="1" showInputMessage="1" showErrorMessage="1" xr:uid="{69A6251F-B001-4652-BB17-8FC2D4E4D2E0}">
          <x14:formula1>
            <xm:f>DATA!$A$1:$A$12</xm:f>
          </x14:formula1>
          <xm:sqref>C7</xm:sqref>
        </x14:dataValidation>
        <x14:dataValidation type="list" allowBlank="1" showInputMessage="1" showErrorMessage="1" xr:uid="{92C2FFBE-455D-48B6-BB2F-2AD2931F847A}">
          <x14:formula1>
            <xm:f>DATA!$C$1:$C$7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8BA7-A806-4C79-ADF9-07A423319235}">
  <dimension ref="A1:AI503"/>
  <sheetViews>
    <sheetView topLeftCell="T1" zoomScale="80" zoomScaleNormal="80" workbookViewId="0">
      <selection activeCell="AD9" sqref="AD9"/>
    </sheetView>
  </sheetViews>
  <sheetFormatPr defaultRowHeight="14.4" x14ac:dyDescent="0.3"/>
  <cols>
    <col min="1" max="1" width="20" style="2" customWidth="1"/>
    <col min="2" max="2" width="13.88671875" bestFit="1" customWidth="1"/>
    <col min="3" max="3" width="15.44140625" customWidth="1"/>
    <col min="4" max="10" width="13.88671875" bestFit="1" customWidth="1"/>
    <col min="11" max="12" width="15.6640625" bestFit="1" customWidth="1"/>
    <col min="13" max="13" width="20.21875" customWidth="1"/>
    <col min="14" max="14" width="21.21875" customWidth="1"/>
    <col min="15" max="15" width="15.6640625" bestFit="1" customWidth="1"/>
    <col min="16" max="16" width="17.77734375" customWidth="1"/>
    <col min="17" max="17" width="16.77734375" customWidth="1"/>
    <col min="18" max="18" width="17.44140625" customWidth="1"/>
    <col min="19" max="19" width="20.77734375" customWidth="1"/>
    <col min="20" max="20" width="19.88671875" customWidth="1"/>
    <col min="21" max="21" width="16.44140625" customWidth="1"/>
    <col min="22" max="22" width="15.6640625" bestFit="1" customWidth="1"/>
    <col min="23" max="23" width="18.44140625" customWidth="1"/>
    <col min="24" max="32" width="15.6640625" bestFit="1" customWidth="1"/>
    <col min="33" max="33" width="20.109375" customWidth="1"/>
    <col min="34" max="34" width="21.21875" customWidth="1"/>
    <col min="35" max="35" width="15.88671875" customWidth="1"/>
  </cols>
  <sheetData>
    <row r="1" spans="1:35" x14ac:dyDescent="0.3">
      <c r="A1" s="47" t="s">
        <v>33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</row>
    <row r="2" spans="1:35" ht="15" thickBot="1" x14ac:dyDescent="0.35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</row>
    <row r="3" spans="1:35" ht="21.6" thickBot="1" x14ac:dyDescent="0.55000000000000004">
      <c r="A3" s="21" t="s">
        <v>55</v>
      </c>
      <c r="B3" s="22">
        <v>44562</v>
      </c>
      <c r="C3" s="22">
        <v>44563</v>
      </c>
      <c r="D3" s="22">
        <v>44564</v>
      </c>
      <c r="E3" s="22">
        <v>44565</v>
      </c>
      <c r="F3" s="22">
        <v>44566</v>
      </c>
      <c r="G3" s="22">
        <v>44567</v>
      </c>
      <c r="H3" s="22">
        <v>44568</v>
      </c>
      <c r="I3" s="22">
        <v>44569</v>
      </c>
      <c r="J3" s="22">
        <v>44570</v>
      </c>
      <c r="K3" s="22">
        <v>44571</v>
      </c>
      <c r="L3" s="22">
        <v>44572</v>
      </c>
      <c r="M3" s="22">
        <v>44573</v>
      </c>
      <c r="N3" s="22">
        <v>44574</v>
      </c>
      <c r="O3" s="22">
        <v>44575</v>
      </c>
      <c r="P3" s="22">
        <v>44576</v>
      </c>
      <c r="Q3" s="22">
        <v>44577</v>
      </c>
      <c r="R3" s="22">
        <v>44578</v>
      </c>
      <c r="S3" s="22">
        <v>44579</v>
      </c>
      <c r="T3" s="22">
        <v>44580</v>
      </c>
      <c r="U3" s="22">
        <v>44581</v>
      </c>
      <c r="V3" s="22">
        <v>44582</v>
      </c>
      <c r="W3" s="22">
        <v>44583</v>
      </c>
      <c r="X3" s="22">
        <v>44584</v>
      </c>
      <c r="Y3" s="22">
        <v>44585</v>
      </c>
      <c r="Z3" s="22">
        <v>44586</v>
      </c>
      <c r="AA3" s="22">
        <v>44587</v>
      </c>
      <c r="AB3" s="22">
        <v>44588</v>
      </c>
      <c r="AC3" s="22">
        <v>44589</v>
      </c>
      <c r="AD3" s="22">
        <v>44590</v>
      </c>
      <c r="AE3" s="22">
        <v>44591</v>
      </c>
      <c r="AF3" s="22">
        <v>44592</v>
      </c>
      <c r="AG3" s="23" t="s">
        <v>58</v>
      </c>
      <c r="AH3" s="24" t="s">
        <v>56</v>
      </c>
      <c r="AI3" s="25" t="s">
        <v>57</v>
      </c>
    </row>
    <row r="4" spans="1:35" ht="21.6" thickBot="1" x14ac:dyDescent="0.55000000000000004">
      <c r="A4" s="32" t="s">
        <v>53</v>
      </c>
      <c r="B4" s="26" t="s">
        <v>31</v>
      </c>
      <c r="C4" s="26" t="s">
        <v>32</v>
      </c>
      <c r="D4" s="26" t="s">
        <v>26</v>
      </c>
      <c r="E4" s="26" t="s">
        <v>27</v>
      </c>
      <c r="F4" s="26" t="s">
        <v>28</v>
      </c>
      <c r="G4" s="26" t="s">
        <v>29</v>
      </c>
      <c r="H4" s="26" t="s">
        <v>30</v>
      </c>
      <c r="I4" s="26" t="s">
        <v>31</v>
      </c>
      <c r="J4" s="26" t="s">
        <v>32</v>
      </c>
      <c r="K4" s="26" t="s">
        <v>26</v>
      </c>
      <c r="L4" s="26" t="s">
        <v>27</v>
      </c>
      <c r="M4" s="26" t="s">
        <v>28</v>
      </c>
      <c r="N4" s="26" t="s">
        <v>29</v>
      </c>
      <c r="O4" s="26" t="s">
        <v>30</v>
      </c>
      <c r="P4" s="26" t="s">
        <v>31</v>
      </c>
      <c r="Q4" s="26" t="s">
        <v>32</v>
      </c>
      <c r="R4" s="26" t="s">
        <v>26</v>
      </c>
      <c r="S4" s="26" t="s">
        <v>27</v>
      </c>
      <c r="T4" s="26" t="s">
        <v>28</v>
      </c>
      <c r="U4" s="26" t="s">
        <v>29</v>
      </c>
      <c r="V4" s="26" t="s">
        <v>30</v>
      </c>
      <c r="W4" s="26" t="s">
        <v>31</v>
      </c>
      <c r="X4" s="26" t="s">
        <v>32</v>
      </c>
      <c r="Y4" s="26" t="s">
        <v>26</v>
      </c>
      <c r="Z4" s="26" t="s">
        <v>27</v>
      </c>
      <c r="AA4" s="26" t="s">
        <v>28</v>
      </c>
      <c r="AB4" s="26" t="s">
        <v>29</v>
      </c>
      <c r="AC4" s="26" t="s">
        <v>30</v>
      </c>
      <c r="AD4" s="26" t="s">
        <v>31</v>
      </c>
      <c r="AE4" s="26" t="s">
        <v>32</v>
      </c>
      <c r="AF4" s="26" t="s">
        <v>26</v>
      </c>
      <c r="AG4" s="26" t="s">
        <v>59</v>
      </c>
      <c r="AH4" s="27" t="s">
        <v>59</v>
      </c>
      <c r="AI4" s="28" t="s">
        <v>59</v>
      </c>
    </row>
    <row r="5" spans="1:35" ht="21.6" thickBot="1" x14ac:dyDescent="0.55000000000000004">
      <c r="A5" s="25" t="s">
        <v>7</v>
      </c>
      <c r="B5" s="33" t="s">
        <v>35</v>
      </c>
      <c r="C5" s="39"/>
      <c r="D5" s="33" t="s">
        <v>35</v>
      </c>
      <c r="E5" s="33" t="s">
        <v>35</v>
      </c>
      <c r="F5" s="33" t="s">
        <v>35</v>
      </c>
      <c r="G5" s="33" t="s">
        <v>35</v>
      </c>
      <c r="H5" s="33" t="s">
        <v>35</v>
      </c>
      <c r="I5" s="33" t="s">
        <v>35</v>
      </c>
      <c r="J5" s="39"/>
      <c r="K5" s="33" t="s">
        <v>35</v>
      </c>
      <c r="L5" s="33" t="s">
        <v>35</v>
      </c>
      <c r="M5" s="33" t="s">
        <v>35</v>
      </c>
      <c r="N5" s="33" t="s">
        <v>35</v>
      </c>
      <c r="O5" s="33" t="s">
        <v>35</v>
      </c>
      <c r="P5" s="33" t="s">
        <v>35</v>
      </c>
      <c r="Q5" s="33"/>
      <c r="R5" s="33" t="s">
        <v>35</v>
      </c>
      <c r="S5" s="33" t="s">
        <v>35</v>
      </c>
      <c r="T5" s="33" t="s">
        <v>35</v>
      </c>
      <c r="U5" s="33" t="s">
        <v>35</v>
      </c>
      <c r="V5" s="33" t="s">
        <v>35</v>
      </c>
      <c r="W5" s="33" t="s">
        <v>35</v>
      </c>
      <c r="X5" s="39"/>
      <c r="Y5" s="33" t="s">
        <v>35</v>
      </c>
      <c r="Z5" s="33" t="s">
        <v>35</v>
      </c>
      <c r="AA5" s="33" t="s">
        <v>35</v>
      </c>
      <c r="AB5" s="33" t="s">
        <v>35</v>
      </c>
      <c r="AC5" s="33" t="s">
        <v>35</v>
      </c>
      <c r="AD5" s="33" t="s">
        <v>35</v>
      </c>
      <c r="AE5" s="39"/>
      <c r="AF5" s="33" t="s">
        <v>35</v>
      </c>
      <c r="AG5" s="33">
        <f>COUNTA(B5:AF5)</f>
        <v>26</v>
      </c>
      <c r="AH5" s="33">
        <f t="shared" ref="AH5:AH19" si="0">COUNTIF(B5:AF5,"P")</f>
        <v>26</v>
      </c>
      <c r="AI5" s="29">
        <f t="shared" ref="AI5:AI19" si="1">COUNTIF(B5:AF5,"Ab")</f>
        <v>0</v>
      </c>
    </row>
    <row r="6" spans="1:35" ht="21.6" thickBot="1" x14ac:dyDescent="0.55000000000000004">
      <c r="A6" s="34" t="s">
        <v>11</v>
      </c>
      <c r="B6" s="33" t="s">
        <v>35</v>
      </c>
      <c r="C6" s="33"/>
      <c r="D6" s="33" t="s">
        <v>35</v>
      </c>
      <c r="E6" s="33" t="s">
        <v>35</v>
      </c>
      <c r="F6" s="33" t="s">
        <v>35</v>
      </c>
      <c r="G6" s="33" t="s">
        <v>35</v>
      </c>
      <c r="H6" s="33" t="s">
        <v>35</v>
      </c>
      <c r="I6" s="33" t="s">
        <v>35</v>
      </c>
      <c r="J6" s="33"/>
      <c r="K6" s="33" t="s">
        <v>35</v>
      </c>
      <c r="L6" s="33" t="s">
        <v>35</v>
      </c>
      <c r="M6" s="33" t="s">
        <v>36</v>
      </c>
      <c r="N6" s="33" t="s">
        <v>35</v>
      </c>
      <c r="O6" s="33" t="s">
        <v>35</v>
      </c>
      <c r="P6" s="33" t="s">
        <v>35</v>
      </c>
      <c r="Q6" s="33"/>
      <c r="R6" s="33" t="s">
        <v>35</v>
      </c>
      <c r="S6" s="33" t="s">
        <v>35</v>
      </c>
      <c r="T6" s="33" t="s">
        <v>35</v>
      </c>
      <c r="U6" s="33" t="s">
        <v>35</v>
      </c>
      <c r="V6" s="33" t="s">
        <v>35</v>
      </c>
      <c r="W6" s="33" t="s">
        <v>35</v>
      </c>
      <c r="X6" s="33"/>
      <c r="Y6" s="33" t="s">
        <v>35</v>
      </c>
      <c r="Z6" s="33" t="s">
        <v>35</v>
      </c>
      <c r="AA6" s="33" t="s">
        <v>36</v>
      </c>
      <c r="AB6" s="33" t="s">
        <v>35</v>
      </c>
      <c r="AC6" s="33" t="s">
        <v>35</v>
      </c>
      <c r="AD6" s="33" t="s">
        <v>35</v>
      </c>
      <c r="AE6" s="33"/>
      <c r="AF6" s="33" t="s">
        <v>35</v>
      </c>
      <c r="AG6" s="33">
        <f t="shared" ref="AG6:AG19" si="2">COUNTA(B6:AF6)</f>
        <v>26</v>
      </c>
      <c r="AH6" s="33">
        <f t="shared" si="0"/>
        <v>24</v>
      </c>
      <c r="AI6" s="29">
        <f t="shared" si="1"/>
        <v>2</v>
      </c>
    </row>
    <row r="7" spans="1:35" ht="21.6" thickBot="1" x14ac:dyDescent="0.55000000000000004">
      <c r="A7" s="34" t="s">
        <v>10</v>
      </c>
      <c r="B7" s="33" t="s">
        <v>36</v>
      </c>
      <c r="C7" s="33"/>
      <c r="D7" s="33" t="s">
        <v>36</v>
      </c>
      <c r="E7" s="33" t="s">
        <v>35</v>
      </c>
      <c r="F7" s="33" t="s">
        <v>35</v>
      </c>
      <c r="G7" s="33" t="s">
        <v>35</v>
      </c>
      <c r="H7" s="33" t="s">
        <v>35</v>
      </c>
      <c r="I7" s="33" t="s">
        <v>35</v>
      </c>
      <c r="J7" s="33"/>
      <c r="K7" s="33" t="s">
        <v>35</v>
      </c>
      <c r="L7" s="33" t="s">
        <v>35</v>
      </c>
      <c r="M7" s="33" t="s">
        <v>35</v>
      </c>
      <c r="N7" s="33" t="s">
        <v>35</v>
      </c>
      <c r="O7" s="33" t="s">
        <v>35</v>
      </c>
      <c r="P7" s="33" t="s">
        <v>35</v>
      </c>
      <c r="Q7" s="33"/>
      <c r="R7" s="33" t="s">
        <v>35</v>
      </c>
      <c r="S7" s="33" t="s">
        <v>35</v>
      </c>
      <c r="T7" s="33" t="s">
        <v>35</v>
      </c>
      <c r="U7" s="33" t="s">
        <v>35</v>
      </c>
      <c r="V7" s="33" t="s">
        <v>35</v>
      </c>
      <c r="W7" s="33" t="s">
        <v>35</v>
      </c>
      <c r="X7" s="33"/>
      <c r="Y7" s="33" t="s">
        <v>35</v>
      </c>
      <c r="Z7" s="33" t="s">
        <v>35</v>
      </c>
      <c r="AA7" s="33" t="s">
        <v>35</v>
      </c>
      <c r="AB7" s="33" t="s">
        <v>35</v>
      </c>
      <c r="AC7" s="33" t="s">
        <v>35</v>
      </c>
      <c r="AD7" s="33" t="s">
        <v>35</v>
      </c>
      <c r="AE7" s="33"/>
      <c r="AF7" s="33" t="s">
        <v>35</v>
      </c>
      <c r="AG7" s="33">
        <f t="shared" si="2"/>
        <v>26</v>
      </c>
      <c r="AH7" s="33">
        <f t="shared" si="0"/>
        <v>24</v>
      </c>
      <c r="AI7" s="29">
        <f t="shared" si="1"/>
        <v>2</v>
      </c>
    </row>
    <row r="8" spans="1:35" ht="21.6" thickBot="1" x14ac:dyDescent="0.55000000000000004">
      <c r="A8" s="34" t="s">
        <v>8</v>
      </c>
      <c r="B8" s="33" t="s">
        <v>35</v>
      </c>
      <c r="C8" s="33"/>
      <c r="D8" s="33" t="s">
        <v>35</v>
      </c>
      <c r="E8" s="33" t="s">
        <v>35</v>
      </c>
      <c r="F8" s="33" t="s">
        <v>36</v>
      </c>
      <c r="G8" s="33" t="s">
        <v>35</v>
      </c>
      <c r="H8" s="33" t="s">
        <v>35</v>
      </c>
      <c r="I8" s="33" t="s">
        <v>35</v>
      </c>
      <c r="J8" s="33"/>
      <c r="K8" s="33" t="s">
        <v>35</v>
      </c>
      <c r="L8" s="33" t="s">
        <v>35</v>
      </c>
      <c r="M8" s="33" t="s">
        <v>35</v>
      </c>
      <c r="N8" s="33" t="s">
        <v>35</v>
      </c>
      <c r="O8" s="33" t="s">
        <v>35</v>
      </c>
      <c r="P8" s="33" t="s">
        <v>35</v>
      </c>
      <c r="Q8" s="33"/>
      <c r="R8" s="33" t="s">
        <v>35</v>
      </c>
      <c r="S8" s="33" t="s">
        <v>35</v>
      </c>
      <c r="T8" s="33" t="s">
        <v>35</v>
      </c>
      <c r="U8" s="33" t="s">
        <v>35</v>
      </c>
      <c r="V8" s="33" t="s">
        <v>35</v>
      </c>
      <c r="W8" s="33" t="s">
        <v>35</v>
      </c>
      <c r="X8" s="33"/>
      <c r="Y8" s="33" t="s">
        <v>35</v>
      </c>
      <c r="Z8" s="33" t="s">
        <v>35</v>
      </c>
      <c r="AA8" s="33" t="s">
        <v>35</v>
      </c>
      <c r="AB8" s="33" t="s">
        <v>35</v>
      </c>
      <c r="AC8" s="33" t="s">
        <v>35</v>
      </c>
      <c r="AD8" s="33" t="s">
        <v>35</v>
      </c>
      <c r="AE8" s="33"/>
      <c r="AF8" s="33" t="s">
        <v>35</v>
      </c>
      <c r="AG8" s="33">
        <f t="shared" si="2"/>
        <v>26</v>
      </c>
      <c r="AH8" s="33">
        <f t="shared" si="0"/>
        <v>25</v>
      </c>
      <c r="AI8" s="29">
        <f t="shared" si="1"/>
        <v>1</v>
      </c>
    </row>
    <row r="9" spans="1:35" ht="21.6" thickBot="1" x14ac:dyDescent="0.55000000000000004">
      <c r="A9" s="34" t="s">
        <v>12</v>
      </c>
      <c r="B9" s="33" t="s">
        <v>35</v>
      </c>
      <c r="C9" s="33"/>
      <c r="D9" s="33" t="s">
        <v>35</v>
      </c>
      <c r="E9" s="33" t="s">
        <v>35</v>
      </c>
      <c r="F9" s="33" t="s">
        <v>35</v>
      </c>
      <c r="G9" s="33" t="s">
        <v>35</v>
      </c>
      <c r="H9" s="33" t="s">
        <v>35</v>
      </c>
      <c r="I9" s="33" t="s">
        <v>35</v>
      </c>
      <c r="J9" s="33"/>
      <c r="K9" s="33" t="s">
        <v>35</v>
      </c>
      <c r="L9" s="33" t="s">
        <v>35</v>
      </c>
      <c r="M9" s="33" t="s">
        <v>35</v>
      </c>
      <c r="N9" s="33" t="s">
        <v>35</v>
      </c>
      <c r="O9" s="33" t="s">
        <v>35</v>
      </c>
      <c r="P9" s="33" t="s">
        <v>35</v>
      </c>
      <c r="Q9" s="33"/>
      <c r="R9" s="33" t="s">
        <v>35</v>
      </c>
      <c r="S9" s="33" t="s">
        <v>36</v>
      </c>
      <c r="T9" s="33" t="s">
        <v>35</v>
      </c>
      <c r="U9" s="33" t="s">
        <v>35</v>
      </c>
      <c r="V9" s="33" t="s">
        <v>35</v>
      </c>
      <c r="W9" s="33" t="s">
        <v>35</v>
      </c>
      <c r="X9" s="33"/>
      <c r="Y9" s="33" t="s">
        <v>35</v>
      </c>
      <c r="Z9" s="33" t="s">
        <v>36</v>
      </c>
      <c r="AA9" s="33" t="s">
        <v>35</v>
      </c>
      <c r="AB9" s="33" t="s">
        <v>35</v>
      </c>
      <c r="AC9" s="33" t="s">
        <v>35</v>
      </c>
      <c r="AD9" s="33" t="s">
        <v>35</v>
      </c>
      <c r="AE9" s="33"/>
      <c r="AF9" s="33" t="s">
        <v>35</v>
      </c>
      <c r="AG9" s="33">
        <f t="shared" si="2"/>
        <v>26</v>
      </c>
      <c r="AH9" s="33">
        <f t="shared" si="0"/>
        <v>24</v>
      </c>
      <c r="AI9" s="29">
        <f t="shared" si="1"/>
        <v>2</v>
      </c>
    </row>
    <row r="10" spans="1:35" ht="21.6" thickBot="1" x14ac:dyDescent="0.55000000000000004">
      <c r="A10" s="34" t="s">
        <v>9</v>
      </c>
      <c r="B10" s="33" t="s">
        <v>35</v>
      </c>
      <c r="C10" s="33"/>
      <c r="D10" s="33" t="s">
        <v>35</v>
      </c>
      <c r="E10" s="33" t="s">
        <v>35</v>
      </c>
      <c r="F10" s="33" t="s">
        <v>35</v>
      </c>
      <c r="G10" s="33" t="s">
        <v>35</v>
      </c>
      <c r="H10" s="33" t="s">
        <v>35</v>
      </c>
      <c r="I10" s="33" t="s">
        <v>35</v>
      </c>
      <c r="J10" s="33"/>
      <c r="K10" s="33" t="s">
        <v>35</v>
      </c>
      <c r="L10" s="33" t="s">
        <v>35</v>
      </c>
      <c r="M10" s="33" t="s">
        <v>36</v>
      </c>
      <c r="N10" s="33" t="s">
        <v>35</v>
      </c>
      <c r="O10" s="33" t="s">
        <v>35</v>
      </c>
      <c r="P10" s="33" t="s">
        <v>36</v>
      </c>
      <c r="Q10" s="33"/>
      <c r="R10" s="33" t="s">
        <v>36</v>
      </c>
      <c r="S10" s="33" t="s">
        <v>35</v>
      </c>
      <c r="T10" s="33" t="s">
        <v>35</v>
      </c>
      <c r="U10" s="33" t="s">
        <v>35</v>
      </c>
      <c r="V10" s="33" t="s">
        <v>35</v>
      </c>
      <c r="W10" s="33" t="s">
        <v>35</v>
      </c>
      <c r="X10" s="33"/>
      <c r="Y10" s="33" t="s">
        <v>35</v>
      </c>
      <c r="Z10" s="33" t="s">
        <v>35</v>
      </c>
      <c r="AA10" s="33" t="s">
        <v>35</v>
      </c>
      <c r="AB10" s="33" t="s">
        <v>36</v>
      </c>
      <c r="AC10" s="33" t="s">
        <v>36</v>
      </c>
      <c r="AD10" s="33" t="s">
        <v>36</v>
      </c>
      <c r="AE10" s="33"/>
      <c r="AF10" s="33" t="s">
        <v>35</v>
      </c>
      <c r="AG10" s="33">
        <f t="shared" si="2"/>
        <v>26</v>
      </c>
      <c r="AH10" s="33">
        <f t="shared" si="0"/>
        <v>20</v>
      </c>
      <c r="AI10" s="29">
        <f t="shared" si="1"/>
        <v>6</v>
      </c>
    </row>
    <row r="11" spans="1:35" ht="21.6" thickBot="1" x14ac:dyDescent="0.55000000000000004">
      <c r="A11" s="34" t="s">
        <v>13</v>
      </c>
      <c r="B11" s="33" t="s">
        <v>35</v>
      </c>
      <c r="C11" s="33"/>
      <c r="D11" s="33" t="s">
        <v>35</v>
      </c>
      <c r="E11" s="33" t="s">
        <v>35</v>
      </c>
      <c r="F11" s="33" t="s">
        <v>35</v>
      </c>
      <c r="G11" s="33" t="s">
        <v>35</v>
      </c>
      <c r="H11" s="33" t="s">
        <v>35</v>
      </c>
      <c r="I11" s="33" t="s">
        <v>35</v>
      </c>
      <c r="J11" s="33"/>
      <c r="K11" s="33" t="s">
        <v>35</v>
      </c>
      <c r="L11" s="33" t="s">
        <v>35</v>
      </c>
      <c r="M11" s="33" t="s">
        <v>35</v>
      </c>
      <c r="N11" s="33" t="s">
        <v>35</v>
      </c>
      <c r="O11" s="33" t="s">
        <v>35</v>
      </c>
      <c r="P11" s="33" t="s">
        <v>35</v>
      </c>
      <c r="Q11" s="33"/>
      <c r="R11" s="33" t="s">
        <v>35</v>
      </c>
      <c r="S11" s="33" t="s">
        <v>35</v>
      </c>
      <c r="T11" s="33" t="s">
        <v>35</v>
      </c>
      <c r="U11" s="33" t="s">
        <v>35</v>
      </c>
      <c r="V11" s="33" t="s">
        <v>35</v>
      </c>
      <c r="W11" s="33" t="s">
        <v>35</v>
      </c>
      <c r="X11" s="33"/>
      <c r="Y11" s="33" t="s">
        <v>35</v>
      </c>
      <c r="Z11" s="33" t="s">
        <v>35</v>
      </c>
      <c r="AA11" s="33" t="s">
        <v>35</v>
      </c>
      <c r="AB11" s="33" t="s">
        <v>35</v>
      </c>
      <c r="AC11" s="33" t="s">
        <v>35</v>
      </c>
      <c r="AD11" s="33" t="s">
        <v>36</v>
      </c>
      <c r="AE11" s="33"/>
      <c r="AF11" s="33" t="s">
        <v>35</v>
      </c>
      <c r="AG11" s="33">
        <f t="shared" si="2"/>
        <v>26</v>
      </c>
      <c r="AH11" s="33">
        <f t="shared" si="0"/>
        <v>25</v>
      </c>
      <c r="AI11" s="29">
        <f t="shared" si="1"/>
        <v>1</v>
      </c>
    </row>
    <row r="12" spans="1:35" ht="21.6" thickBot="1" x14ac:dyDescent="0.55000000000000004">
      <c r="A12" s="34" t="s">
        <v>17</v>
      </c>
      <c r="B12" s="33" t="s">
        <v>35</v>
      </c>
      <c r="C12" s="33"/>
      <c r="D12" s="33" t="s">
        <v>35</v>
      </c>
      <c r="E12" s="33" t="s">
        <v>35</v>
      </c>
      <c r="F12" s="33" t="s">
        <v>35</v>
      </c>
      <c r="G12" s="33" t="s">
        <v>35</v>
      </c>
      <c r="H12" s="33" t="s">
        <v>35</v>
      </c>
      <c r="I12" s="33" t="s">
        <v>35</v>
      </c>
      <c r="J12" s="33"/>
      <c r="K12" s="33" t="s">
        <v>35</v>
      </c>
      <c r="L12" s="33" t="s">
        <v>35</v>
      </c>
      <c r="M12" s="33" t="s">
        <v>35</v>
      </c>
      <c r="N12" s="33" t="s">
        <v>36</v>
      </c>
      <c r="O12" s="33" t="s">
        <v>35</v>
      </c>
      <c r="P12" s="33" t="s">
        <v>35</v>
      </c>
      <c r="Q12" s="33"/>
      <c r="R12" s="33" t="s">
        <v>35</v>
      </c>
      <c r="S12" s="33" t="s">
        <v>35</v>
      </c>
      <c r="T12" s="33" t="s">
        <v>35</v>
      </c>
      <c r="U12" s="33" t="s">
        <v>35</v>
      </c>
      <c r="V12" s="33" t="s">
        <v>35</v>
      </c>
      <c r="W12" s="33" t="s">
        <v>35</v>
      </c>
      <c r="X12" s="33"/>
      <c r="Y12" s="33" t="s">
        <v>35</v>
      </c>
      <c r="Z12" s="33" t="s">
        <v>36</v>
      </c>
      <c r="AA12" s="33" t="s">
        <v>35</v>
      </c>
      <c r="AB12" s="33" t="s">
        <v>35</v>
      </c>
      <c r="AC12" s="33" t="s">
        <v>35</v>
      </c>
      <c r="AD12" s="33" t="s">
        <v>35</v>
      </c>
      <c r="AE12" s="33"/>
      <c r="AF12" s="33" t="s">
        <v>35</v>
      </c>
      <c r="AG12" s="33">
        <f t="shared" si="2"/>
        <v>26</v>
      </c>
      <c r="AH12" s="33">
        <f t="shared" si="0"/>
        <v>24</v>
      </c>
      <c r="AI12" s="29">
        <f t="shared" si="1"/>
        <v>2</v>
      </c>
    </row>
    <row r="13" spans="1:35" ht="21.6" thickBot="1" x14ac:dyDescent="0.55000000000000004">
      <c r="A13" s="34" t="s">
        <v>18</v>
      </c>
      <c r="B13" s="33" t="s">
        <v>35</v>
      </c>
      <c r="C13" s="33"/>
      <c r="D13" s="33" t="s">
        <v>35</v>
      </c>
      <c r="E13" s="33" t="s">
        <v>35</v>
      </c>
      <c r="F13" s="33" t="s">
        <v>35</v>
      </c>
      <c r="G13" s="33" t="s">
        <v>35</v>
      </c>
      <c r="H13" s="33" t="s">
        <v>35</v>
      </c>
      <c r="I13" s="33" t="s">
        <v>35</v>
      </c>
      <c r="J13" s="33"/>
      <c r="K13" s="33" t="s">
        <v>36</v>
      </c>
      <c r="L13" s="33" t="s">
        <v>35</v>
      </c>
      <c r="M13" s="33" t="s">
        <v>35</v>
      </c>
      <c r="N13" s="33" t="s">
        <v>35</v>
      </c>
      <c r="O13" s="33" t="s">
        <v>35</v>
      </c>
      <c r="P13" s="33" t="s">
        <v>35</v>
      </c>
      <c r="Q13" s="33"/>
      <c r="R13" s="33" t="s">
        <v>36</v>
      </c>
      <c r="S13" s="33" t="s">
        <v>35</v>
      </c>
      <c r="T13" s="33" t="s">
        <v>35</v>
      </c>
      <c r="U13" s="33" t="s">
        <v>35</v>
      </c>
      <c r="V13" s="33" t="s">
        <v>35</v>
      </c>
      <c r="W13" s="33" t="s">
        <v>35</v>
      </c>
      <c r="X13" s="33"/>
      <c r="Y13" s="33" t="s">
        <v>35</v>
      </c>
      <c r="Z13" s="33" t="s">
        <v>35</v>
      </c>
      <c r="AA13" s="33" t="s">
        <v>35</v>
      </c>
      <c r="AB13" s="33" t="s">
        <v>35</v>
      </c>
      <c r="AC13" s="33" t="s">
        <v>35</v>
      </c>
      <c r="AD13" s="33" t="s">
        <v>35</v>
      </c>
      <c r="AE13" s="33"/>
      <c r="AF13" s="33" t="s">
        <v>35</v>
      </c>
      <c r="AG13" s="33">
        <f t="shared" si="2"/>
        <v>26</v>
      </c>
      <c r="AH13" s="33">
        <f t="shared" si="0"/>
        <v>24</v>
      </c>
      <c r="AI13" s="29">
        <f t="shared" si="1"/>
        <v>2</v>
      </c>
    </row>
    <row r="14" spans="1:35" ht="21.6" thickBot="1" x14ac:dyDescent="0.55000000000000004">
      <c r="A14" s="34" t="s">
        <v>14</v>
      </c>
      <c r="B14" s="33" t="s">
        <v>35</v>
      </c>
      <c r="C14" s="33"/>
      <c r="D14" s="33" t="s">
        <v>35</v>
      </c>
      <c r="E14" s="33" t="s">
        <v>35</v>
      </c>
      <c r="F14" s="33" t="s">
        <v>36</v>
      </c>
      <c r="G14" s="33" t="s">
        <v>35</v>
      </c>
      <c r="H14" s="33" t="s">
        <v>35</v>
      </c>
      <c r="I14" s="33" t="s">
        <v>35</v>
      </c>
      <c r="J14" s="33"/>
      <c r="K14" s="33" t="s">
        <v>35</v>
      </c>
      <c r="L14" s="33" t="s">
        <v>35</v>
      </c>
      <c r="M14" s="33" t="s">
        <v>35</v>
      </c>
      <c r="N14" s="33" t="s">
        <v>35</v>
      </c>
      <c r="O14" s="33" t="s">
        <v>35</v>
      </c>
      <c r="P14" s="33" t="s">
        <v>35</v>
      </c>
      <c r="Q14" s="33"/>
      <c r="R14" s="33" t="s">
        <v>35</v>
      </c>
      <c r="S14" s="33" t="s">
        <v>36</v>
      </c>
      <c r="T14" s="33" t="s">
        <v>35</v>
      </c>
      <c r="U14" s="33" t="s">
        <v>36</v>
      </c>
      <c r="V14" s="33" t="s">
        <v>35</v>
      </c>
      <c r="W14" s="33" t="s">
        <v>35</v>
      </c>
      <c r="X14" s="33"/>
      <c r="Y14" s="33" t="s">
        <v>35</v>
      </c>
      <c r="Z14" s="33" t="s">
        <v>35</v>
      </c>
      <c r="AA14" s="33" t="s">
        <v>35</v>
      </c>
      <c r="AB14" s="33" t="s">
        <v>35</v>
      </c>
      <c r="AC14" s="33" t="s">
        <v>35</v>
      </c>
      <c r="AD14" s="33" t="s">
        <v>35</v>
      </c>
      <c r="AE14" s="33"/>
      <c r="AF14" s="33" t="s">
        <v>35</v>
      </c>
      <c r="AG14" s="33">
        <f t="shared" si="2"/>
        <v>26</v>
      </c>
      <c r="AH14" s="33">
        <f t="shared" si="0"/>
        <v>23</v>
      </c>
      <c r="AI14" s="29">
        <f t="shared" si="1"/>
        <v>3</v>
      </c>
    </row>
    <row r="15" spans="1:35" ht="21.6" thickBot="1" x14ac:dyDescent="0.55000000000000004">
      <c r="A15" s="34" t="s">
        <v>15</v>
      </c>
      <c r="B15" s="33" t="s">
        <v>36</v>
      </c>
      <c r="C15" s="33"/>
      <c r="D15" s="33" t="s">
        <v>35</v>
      </c>
      <c r="E15" s="33" t="s">
        <v>35</v>
      </c>
      <c r="F15" s="33" t="s">
        <v>35</v>
      </c>
      <c r="G15" s="33" t="s">
        <v>35</v>
      </c>
      <c r="H15" s="33" t="s">
        <v>35</v>
      </c>
      <c r="I15" s="33" t="s">
        <v>35</v>
      </c>
      <c r="J15" s="33"/>
      <c r="K15" s="33" t="s">
        <v>36</v>
      </c>
      <c r="L15" s="33" t="s">
        <v>35</v>
      </c>
      <c r="M15" s="33" t="s">
        <v>35</v>
      </c>
      <c r="N15" s="33" t="s">
        <v>35</v>
      </c>
      <c r="O15" s="33" t="s">
        <v>35</v>
      </c>
      <c r="P15" s="33" t="s">
        <v>35</v>
      </c>
      <c r="Q15" s="33"/>
      <c r="R15" s="33" t="s">
        <v>35</v>
      </c>
      <c r="S15" s="33" t="s">
        <v>36</v>
      </c>
      <c r="T15" s="33" t="s">
        <v>35</v>
      </c>
      <c r="U15" s="33" t="s">
        <v>35</v>
      </c>
      <c r="V15" s="33" t="s">
        <v>35</v>
      </c>
      <c r="W15" s="33" t="s">
        <v>35</v>
      </c>
      <c r="X15" s="33"/>
      <c r="Y15" s="33" t="s">
        <v>35</v>
      </c>
      <c r="Z15" s="33" t="s">
        <v>35</v>
      </c>
      <c r="AA15" s="33" t="s">
        <v>35</v>
      </c>
      <c r="AB15" s="33" t="s">
        <v>35</v>
      </c>
      <c r="AC15" s="33" t="s">
        <v>35</v>
      </c>
      <c r="AD15" s="33" t="s">
        <v>35</v>
      </c>
      <c r="AE15" s="33"/>
      <c r="AF15" s="33" t="s">
        <v>35</v>
      </c>
      <c r="AG15" s="33">
        <f t="shared" si="2"/>
        <v>26</v>
      </c>
      <c r="AH15" s="33">
        <f t="shared" si="0"/>
        <v>23</v>
      </c>
      <c r="AI15" s="29">
        <f t="shared" si="1"/>
        <v>3</v>
      </c>
    </row>
    <row r="16" spans="1:35" ht="21.6" thickBot="1" x14ac:dyDescent="0.55000000000000004">
      <c r="A16" s="34" t="s">
        <v>16</v>
      </c>
      <c r="B16" s="33" t="s">
        <v>35</v>
      </c>
      <c r="C16" s="33"/>
      <c r="D16" s="33" t="s">
        <v>35</v>
      </c>
      <c r="E16" s="33" t="s">
        <v>35</v>
      </c>
      <c r="F16" s="33" t="s">
        <v>35</v>
      </c>
      <c r="G16" s="33" t="s">
        <v>36</v>
      </c>
      <c r="H16" s="33" t="s">
        <v>35</v>
      </c>
      <c r="I16" s="33" t="s">
        <v>35</v>
      </c>
      <c r="J16" s="33"/>
      <c r="K16" s="33" t="s">
        <v>35</v>
      </c>
      <c r="L16" s="33" t="s">
        <v>35</v>
      </c>
      <c r="M16" s="33" t="s">
        <v>35</v>
      </c>
      <c r="N16" s="33" t="s">
        <v>35</v>
      </c>
      <c r="O16" s="33" t="s">
        <v>35</v>
      </c>
      <c r="P16" s="33" t="s">
        <v>35</v>
      </c>
      <c r="Q16" s="33"/>
      <c r="R16" s="33" t="s">
        <v>35</v>
      </c>
      <c r="S16" s="33" t="s">
        <v>36</v>
      </c>
      <c r="T16" s="33" t="s">
        <v>35</v>
      </c>
      <c r="U16" s="33" t="s">
        <v>35</v>
      </c>
      <c r="V16" s="33" t="s">
        <v>35</v>
      </c>
      <c r="W16" s="33" t="s">
        <v>35</v>
      </c>
      <c r="X16" s="33"/>
      <c r="Y16" s="33" t="s">
        <v>36</v>
      </c>
      <c r="Z16" s="33" t="s">
        <v>35</v>
      </c>
      <c r="AA16" s="33" t="s">
        <v>35</v>
      </c>
      <c r="AB16" s="33" t="s">
        <v>35</v>
      </c>
      <c r="AC16" s="33" t="s">
        <v>35</v>
      </c>
      <c r="AD16" s="33" t="s">
        <v>35</v>
      </c>
      <c r="AE16" s="33"/>
      <c r="AF16" s="33" t="s">
        <v>35</v>
      </c>
      <c r="AG16" s="33">
        <f t="shared" si="2"/>
        <v>26</v>
      </c>
      <c r="AH16" s="33">
        <f t="shared" si="0"/>
        <v>23</v>
      </c>
      <c r="AI16" s="29">
        <f t="shared" si="1"/>
        <v>3</v>
      </c>
    </row>
    <row r="17" spans="1:35" ht="21.6" thickBot="1" x14ac:dyDescent="0.55000000000000004">
      <c r="A17" s="34" t="s">
        <v>19</v>
      </c>
      <c r="B17" s="33" t="s">
        <v>35</v>
      </c>
      <c r="C17" s="33"/>
      <c r="D17" s="33" t="s">
        <v>35</v>
      </c>
      <c r="E17" s="33" t="s">
        <v>35</v>
      </c>
      <c r="F17" s="33" t="s">
        <v>35</v>
      </c>
      <c r="G17" s="33" t="s">
        <v>35</v>
      </c>
      <c r="H17" s="33" t="s">
        <v>35</v>
      </c>
      <c r="I17" s="33" t="s">
        <v>35</v>
      </c>
      <c r="J17" s="33"/>
      <c r="K17" s="33" t="s">
        <v>35</v>
      </c>
      <c r="L17" s="33" t="s">
        <v>35</v>
      </c>
      <c r="M17" s="33" t="s">
        <v>36</v>
      </c>
      <c r="N17" s="33" t="s">
        <v>35</v>
      </c>
      <c r="O17" s="33" t="s">
        <v>35</v>
      </c>
      <c r="P17" s="33" t="s">
        <v>35</v>
      </c>
      <c r="Q17" s="33"/>
      <c r="R17" s="33" t="s">
        <v>35</v>
      </c>
      <c r="S17" s="33" t="s">
        <v>35</v>
      </c>
      <c r="T17" s="33" t="s">
        <v>35</v>
      </c>
      <c r="U17" s="33" t="s">
        <v>35</v>
      </c>
      <c r="V17" s="33" t="s">
        <v>36</v>
      </c>
      <c r="W17" s="33" t="s">
        <v>35</v>
      </c>
      <c r="X17" s="33"/>
      <c r="Y17" s="33" t="s">
        <v>35</v>
      </c>
      <c r="Z17" s="33" t="s">
        <v>35</v>
      </c>
      <c r="AA17" s="33" t="s">
        <v>35</v>
      </c>
      <c r="AB17" s="33" t="s">
        <v>35</v>
      </c>
      <c r="AC17" s="33" t="s">
        <v>35</v>
      </c>
      <c r="AD17" s="33" t="s">
        <v>35</v>
      </c>
      <c r="AE17" s="33"/>
      <c r="AF17" s="33" t="s">
        <v>35</v>
      </c>
      <c r="AG17" s="33">
        <f t="shared" si="2"/>
        <v>26</v>
      </c>
      <c r="AH17" s="33">
        <f t="shared" si="0"/>
        <v>24</v>
      </c>
      <c r="AI17" s="29">
        <f t="shared" si="1"/>
        <v>2</v>
      </c>
    </row>
    <row r="18" spans="1:35" ht="21.6" thickBot="1" x14ac:dyDescent="0.55000000000000004">
      <c r="A18" s="34" t="s">
        <v>20</v>
      </c>
      <c r="B18" s="33" t="s">
        <v>35</v>
      </c>
      <c r="C18" s="33"/>
      <c r="D18" s="33" t="s">
        <v>35</v>
      </c>
      <c r="E18" s="33" t="s">
        <v>35</v>
      </c>
      <c r="F18" s="33" t="s">
        <v>35</v>
      </c>
      <c r="G18" s="33" t="s">
        <v>36</v>
      </c>
      <c r="H18" s="33" t="s">
        <v>35</v>
      </c>
      <c r="I18" s="33" t="s">
        <v>35</v>
      </c>
      <c r="J18" s="33"/>
      <c r="K18" s="33" t="s">
        <v>35</v>
      </c>
      <c r="L18" s="33" t="s">
        <v>35</v>
      </c>
      <c r="M18" s="33" t="s">
        <v>35</v>
      </c>
      <c r="N18" s="33" t="s">
        <v>35</v>
      </c>
      <c r="O18" s="33" t="s">
        <v>35</v>
      </c>
      <c r="P18" s="33" t="s">
        <v>35</v>
      </c>
      <c r="Q18" s="33"/>
      <c r="R18" s="33" t="s">
        <v>35</v>
      </c>
      <c r="S18" s="33" t="s">
        <v>35</v>
      </c>
      <c r="T18" s="33" t="s">
        <v>36</v>
      </c>
      <c r="U18" s="33" t="s">
        <v>35</v>
      </c>
      <c r="V18" s="33" t="s">
        <v>35</v>
      </c>
      <c r="W18" s="33" t="s">
        <v>35</v>
      </c>
      <c r="X18" s="33"/>
      <c r="Y18" s="33" t="s">
        <v>36</v>
      </c>
      <c r="Z18" s="33" t="s">
        <v>35</v>
      </c>
      <c r="AA18" s="33" t="s">
        <v>36</v>
      </c>
      <c r="AB18" s="33" t="s">
        <v>35</v>
      </c>
      <c r="AC18" s="33" t="s">
        <v>35</v>
      </c>
      <c r="AD18" s="33" t="s">
        <v>35</v>
      </c>
      <c r="AE18" s="33"/>
      <c r="AF18" s="33" t="s">
        <v>35</v>
      </c>
      <c r="AG18" s="33">
        <f t="shared" si="2"/>
        <v>26</v>
      </c>
      <c r="AH18" s="33">
        <f t="shared" si="0"/>
        <v>22</v>
      </c>
      <c r="AI18" s="29">
        <f t="shared" si="1"/>
        <v>4</v>
      </c>
    </row>
    <row r="19" spans="1:35" ht="21.6" thickBot="1" x14ac:dyDescent="0.55000000000000004">
      <c r="A19" s="34" t="s">
        <v>21</v>
      </c>
      <c r="B19" s="30" t="s">
        <v>35</v>
      </c>
      <c r="C19" s="30"/>
      <c r="D19" s="30" t="s">
        <v>35</v>
      </c>
      <c r="E19" s="30" t="s">
        <v>35</v>
      </c>
      <c r="F19" s="30" t="s">
        <v>35</v>
      </c>
      <c r="G19" s="30" t="s">
        <v>35</v>
      </c>
      <c r="H19" s="30" t="s">
        <v>35</v>
      </c>
      <c r="I19" s="30" t="s">
        <v>35</v>
      </c>
      <c r="J19" s="30"/>
      <c r="K19" s="30" t="s">
        <v>35</v>
      </c>
      <c r="L19" s="30" t="s">
        <v>35</v>
      </c>
      <c r="M19" s="30" t="s">
        <v>35</v>
      </c>
      <c r="N19" s="30" t="s">
        <v>35</v>
      </c>
      <c r="O19" s="30" t="s">
        <v>35</v>
      </c>
      <c r="P19" s="30" t="s">
        <v>35</v>
      </c>
      <c r="Q19" s="30"/>
      <c r="R19" s="30" t="s">
        <v>35</v>
      </c>
      <c r="S19" s="30" t="s">
        <v>36</v>
      </c>
      <c r="T19" s="30" t="s">
        <v>35</v>
      </c>
      <c r="U19" s="30" t="s">
        <v>35</v>
      </c>
      <c r="V19" s="30" t="s">
        <v>35</v>
      </c>
      <c r="W19" s="30" t="s">
        <v>35</v>
      </c>
      <c r="X19" s="30"/>
      <c r="Y19" s="30" t="s">
        <v>35</v>
      </c>
      <c r="Z19" s="30" t="s">
        <v>35</v>
      </c>
      <c r="AA19" s="30" t="s">
        <v>35</v>
      </c>
      <c r="AB19" s="30" t="s">
        <v>35</v>
      </c>
      <c r="AC19" s="30" t="s">
        <v>35</v>
      </c>
      <c r="AD19" s="30" t="s">
        <v>35</v>
      </c>
      <c r="AE19" s="30"/>
      <c r="AF19" s="30" t="s">
        <v>35</v>
      </c>
      <c r="AG19" s="33">
        <f t="shared" si="2"/>
        <v>26</v>
      </c>
      <c r="AH19" s="30">
        <f t="shared" si="0"/>
        <v>25</v>
      </c>
      <c r="AI19" s="31">
        <f t="shared" si="1"/>
        <v>1</v>
      </c>
    </row>
    <row r="20" spans="1:35" ht="14.4" customHeight="1" x14ac:dyDescent="0.3"/>
    <row r="21" spans="1:35" ht="14.4" customHeight="1" x14ac:dyDescent="0.3"/>
    <row r="22" spans="1:35" ht="14.4" customHeight="1" x14ac:dyDescent="0.3"/>
    <row r="23" spans="1:35" ht="15" customHeight="1" x14ac:dyDescent="0.3"/>
    <row r="41" s="20" customFormat="1" x14ac:dyDescent="0.3"/>
    <row r="57" spans="1:30" x14ac:dyDescent="0.3">
      <c r="A57"/>
      <c r="B57" s="3"/>
      <c r="I57" s="3"/>
      <c r="P57" s="3"/>
      <c r="W57" s="3"/>
      <c r="AD57" s="3"/>
    </row>
    <row r="58" spans="1:30" x14ac:dyDescent="0.3">
      <c r="A58"/>
      <c r="B58" s="3"/>
      <c r="I58" s="3"/>
      <c r="P58" s="3"/>
      <c r="W58" s="3"/>
      <c r="AD58" s="3"/>
    </row>
    <row r="59" spans="1:30" x14ac:dyDescent="0.3">
      <c r="A59"/>
      <c r="B59" s="3"/>
      <c r="I59" s="3"/>
      <c r="P59" s="3"/>
      <c r="W59" s="3"/>
      <c r="AD59" s="3"/>
    </row>
    <row r="60" spans="1:30" x14ac:dyDescent="0.3">
      <c r="A60"/>
      <c r="B60" s="3"/>
      <c r="I60" s="3"/>
      <c r="P60" s="3"/>
      <c r="W60" s="3"/>
      <c r="AD60" s="3"/>
    </row>
    <row r="61" spans="1:30" x14ac:dyDescent="0.3">
      <c r="A61"/>
      <c r="B61" s="3"/>
      <c r="I61" s="3"/>
      <c r="P61" s="3"/>
      <c r="W61" s="3"/>
      <c r="AD61" s="3"/>
    </row>
    <row r="62" spans="1:30" x14ac:dyDescent="0.3">
      <c r="A62"/>
      <c r="B62" s="3"/>
      <c r="I62" s="3"/>
      <c r="P62" s="3"/>
      <c r="W62" s="3"/>
      <c r="AD62" s="3"/>
    </row>
    <row r="63" spans="1:30" x14ac:dyDescent="0.3">
      <c r="A63"/>
      <c r="B63" s="3"/>
      <c r="I63" s="3"/>
      <c r="P63" s="3"/>
      <c r="W63" s="3"/>
      <c r="AD63" s="3"/>
    </row>
    <row r="64" spans="1:30" x14ac:dyDescent="0.3">
      <c r="A64"/>
      <c r="B64" s="3"/>
      <c r="I64" s="3"/>
      <c r="P64" s="3"/>
      <c r="W64" s="3"/>
      <c r="AD64" s="3"/>
    </row>
    <row r="65" spans="1:30" x14ac:dyDescent="0.3">
      <c r="A65"/>
      <c r="B65" s="3"/>
      <c r="I65" s="3"/>
      <c r="P65" s="3"/>
      <c r="W65" s="3"/>
      <c r="AD65" s="3"/>
    </row>
    <row r="66" spans="1:30" x14ac:dyDescent="0.3">
      <c r="A66"/>
      <c r="B66" s="3"/>
      <c r="I66" s="3"/>
      <c r="P66" s="3"/>
      <c r="W66" s="3"/>
      <c r="AD66" s="3"/>
    </row>
    <row r="67" spans="1:30" x14ac:dyDescent="0.3">
      <c r="A67"/>
      <c r="B67" s="3"/>
      <c r="I67" s="3"/>
      <c r="P67" s="3"/>
      <c r="W67" s="3"/>
      <c r="AD67" s="3"/>
    </row>
    <row r="68" spans="1:30" x14ac:dyDescent="0.3">
      <c r="A68"/>
      <c r="B68" s="3"/>
      <c r="I68" s="3"/>
      <c r="P68" s="3"/>
      <c r="W68" s="3"/>
      <c r="AD68" s="3"/>
    </row>
    <row r="69" spans="1:30" x14ac:dyDescent="0.3">
      <c r="A69"/>
      <c r="B69" s="3"/>
      <c r="I69" s="3"/>
      <c r="P69" s="3"/>
      <c r="W69" s="3"/>
      <c r="AD69" s="3"/>
    </row>
    <row r="70" spans="1:30" x14ac:dyDescent="0.3">
      <c r="A70"/>
      <c r="B70" s="3"/>
      <c r="I70" s="3"/>
      <c r="P70" s="3"/>
      <c r="W70" s="3"/>
      <c r="AD70" s="3"/>
    </row>
    <row r="71" spans="1:30" x14ac:dyDescent="0.3">
      <c r="A71"/>
      <c r="B71" s="3"/>
      <c r="I71" s="3"/>
      <c r="P71" s="3"/>
      <c r="W71" s="3"/>
      <c r="AD71" s="3"/>
    </row>
    <row r="72" spans="1:30" x14ac:dyDescent="0.3">
      <c r="A72"/>
      <c r="B72" s="3"/>
      <c r="I72" s="3"/>
      <c r="P72" s="3"/>
      <c r="W72" s="3"/>
      <c r="AD72" s="3"/>
    </row>
    <row r="73" spans="1:30" x14ac:dyDescent="0.3">
      <c r="A73"/>
      <c r="B73" s="3"/>
      <c r="I73" s="3"/>
      <c r="P73" s="3"/>
      <c r="W73" s="3"/>
      <c r="AD73" s="3"/>
    </row>
    <row r="74" spans="1:30" x14ac:dyDescent="0.3">
      <c r="A74"/>
      <c r="B74" s="3"/>
      <c r="I74" s="3"/>
      <c r="P74" s="3"/>
      <c r="W74" s="3"/>
      <c r="AD74" s="3"/>
    </row>
    <row r="75" spans="1:30" x14ac:dyDescent="0.3">
      <c r="A75"/>
      <c r="B75" s="3"/>
      <c r="I75" s="3"/>
      <c r="P75" s="3"/>
      <c r="W75" s="3"/>
      <c r="AD75" s="3"/>
    </row>
    <row r="76" spans="1:30" x14ac:dyDescent="0.3">
      <c r="A76"/>
      <c r="B76" s="3"/>
      <c r="I76" s="3"/>
      <c r="P76" s="3"/>
      <c r="W76" s="3"/>
      <c r="AD76" s="3"/>
    </row>
    <row r="77" spans="1:30" x14ac:dyDescent="0.3">
      <c r="A77"/>
      <c r="B77" s="3"/>
      <c r="I77" s="3"/>
      <c r="P77" s="3"/>
      <c r="W77" s="3"/>
      <c r="AD77" s="3"/>
    </row>
    <row r="78" spans="1:30" x14ac:dyDescent="0.3">
      <c r="A78"/>
      <c r="B78" s="3"/>
      <c r="I78" s="3"/>
      <c r="P78" s="3"/>
      <c r="W78" s="3"/>
      <c r="AD78" s="3"/>
    </row>
    <row r="79" spans="1:30" x14ac:dyDescent="0.3">
      <c r="A79"/>
      <c r="B79" s="3"/>
      <c r="I79" s="3"/>
      <c r="P79" s="3"/>
      <c r="W79" s="3"/>
      <c r="AD79" s="3"/>
    </row>
    <row r="80" spans="1:30" x14ac:dyDescent="0.3">
      <c r="A80"/>
      <c r="B80" s="3"/>
      <c r="I80" s="3"/>
      <c r="P80" s="3"/>
      <c r="W80" s="3"/>
      <c r="AD80" s="3"/>
    </row>
    <row r="81" spans="1:30" x14ac:dyDescent="0.3">
      <c r="A81"/>
      <c r="B81" s="3"/>
      <c r="I81" s="3"/>
      <c r="P81" s="3"/>
      <c r="W81" s="3"/>
      <c r="AD81" s="3"/>
    </row>
    <row r="82" spans="1:30" x14ac:dyDescent="0.3">
      <c r="A82"/>
      <c r="B82" s="3"/>
      <c r="I82" s="3"/>
      <c r="P82" s="3"/>
      <c r="W82" s="3"/>
      <c r="AD82" s="3"/>
    </row>
    <row r="83" spans="1:30" x14ac:dyDescent="0.3">
      <c r="A83"/>
      <c r="B83" s="3"/>
      <c r="I83" s="3"/>
      <c r="P83" s="3"/>
      <c r="W83" s="3"/>
      <c r="AD83" s="3"/>
    </row>
    <row r="84" spans="1:30" x14ac:dyDescent="0.3">
      <c r="A84"/>
      <c r="B84" s="3"/>
      <c r="I84" s="3"/>
      <c r="P84" s="3"/>
      <c r="W84" s="3"/>
      <c r="AD84" s="3"/>
    </row>
    <row r="85" spans="1:30" x14ac:dyDescent="0.3">
      <c r="A85"/>
      <c r="B85" s="3"/>
      <c r="I85" s="3"/>
      <c r="P85" s="3"/>
      <c r="W85" s="3"/>
      <c r="AD85" s="3"/>
    </row>
    <row r="86" spans="1:30" x14ac:dyDescent="0.3">
      <c r="A86"/>
      <c r="B86" s="3"/>
      <c r="I86" s="3"/>
      <c r="P86" s="3"/>
      <c r="W86" s="3"/>
      <c r="AD86" s="3"/>
    </row>
    <row r="87" spans="1:30" x14ac:dyDescent="0.3">
      <c r="A87"/>
      <c r="B87" s="3"/>
      <c r="I87" s="3"/>
      <c r="P87" s="3"/>
      <c r="W87" s="3"/>
      <c r="AD87" s="3"/>
    </row>
    <row r="88" spans="1:30" x14ac:dyDescent="0.3">
      <c r="A88"/>
      <c r="B88" s="3"/>
      <c r="I88" s="3"/>
      <c r="P88" s="3"/>
      <c r="W88" s="3"/>
      <c r="AD88" s="3"/>
    </row>
    <row r="89" spans="1:30" x14ac:dyDescent="0.3">
      <c r="A89"/>
      <c r="B89" s="3"/>
      <c r="I89" s="3"/>
      <c r="P89" s="3"/>
      <c r="W89" s="3"/>
      <c r="AD89" s="3"/>
    </row>
    <row r="90" spans="1:30" x14ac:dyDescent="0.3">
      <c r="A90"/>
      <c r="B90" s="3"/>
      <c r="I90" s="3"/>
      <c r="P90" s="3"/>
      <c r="W90" s="3"/>
      <c r="AD90" s="3"/>
    </row>
    <row r="91" spans="1:30" x14ac:dyDescent="0.3">
      <c r="A91"/>
      <c r="B91" s="3"/>
    </row>
    <row r="116" spans="1:1" ht="15" thickBot="1" x14ac:dyDescent="0.35">
      <c r="A116" s="19" t="s">
        <v>7</v>
      </c>
    </row>
    <row r="117" spans="1:1" ht="15" thickBot="1" x14ac:dyDescent="0.35">
      <c r="A117" s="19" t="s">
        <v>11</v>
      </c>
    </row>
    <row r="118" spans="1:1" ht="15" thickBot="1" x14ac:dyDescent="0.35">
      <c r="A118" s="19" t="s">
        <v>10</v>
      </c>
    </row>
    <row r="119" spans="1:1" ht="15" thickBot="1" x14ac:dyDescent="0.35">
      <c r="A119" s="19" t="s">
        <v>8</v>
      </c>
    </row>
    <row r="120" spans="1:1" ht="15" thickBot="1" x14ac:dyDescent="0.35">
      <c r="A120" s="19" t="s">
        <v>12</v>
      </c>
    </row>
    <row r="121" spans="1:1" ht="15" thickBot="1" x14ac:dyDescent="0.35">
      <c r="A121" s="19" t="s">
        <v>9</v>
      </c>
    </row>
    <row r="122" spans="1:1" ht="15" thickBot="1" x14ac:dyDescent="0.35">
      <c r="A122" s="19" t="s">
        <v>13</v>
      </c>
    </row>
    <row r="123" spans="1:1" ht="15" thickBot="1" x14ac:dyDescent="0.35">
      <c r="A123" s="19" t="s">
        <v>17</v>
      </c>
    </row>
    <row r="124" spans="1:1" ht="15" thickBot="1" x14ac:dyDescent="0.35">
      <c r="A124" s="19" t="s">
        <v>18</v>
      </c>
    </row>
    <row r="125" spans="1:1" ht="15" thickBot="1" x14ac:dyDescent="0.35">
      <c r="A125" s="19" t="s">
        <v>14</v>
      </c>
    </row>
    <row r="126" spans="1:1" ht="15" thickBot="1" x14ac:dyDescent="0.35">
      <c r="A126" s="19" t="s">
        <v>15</v>
      </c>
    </row>
    <row r="127" spans="1:1" ht="15" thickBot="1" x14ac:dyDescent="0.35">
      <c r="A127" s="19" t="s">
        <v>16</v>
      </c>
    </row>
    <row r="128" spans="1:1" ht="15" thickBot="1" x14ac:dyDescent="0.35">
      <c r="A128" s="19" t="s">
        <v>19</v>
      </c>
    </row>
    <row r="129" spans="1:1" ht="15" thickBot="1" x14ac:dyDescent="0.35">
      <c r="A129" s="19" t="s">
        <v>20</v>
      </c>
    </row>
    <row r="130" spans="1:1" ht="15" thickBot="1" x14ac:dyDescent="0.35">
      <c r="A130" s="19" t="s">
        <v>21</v>
      </c>
    </row>
    <row r="474" spans="1:19" x14ac:dyDescent="0.3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</row>
    <row r="475" spans="1:19" x14ac:dyDescent="0.3">
      <c r="A475" s="1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R475" s="1"/>
      <c r="S475" s="1"/>
    </row>
    <row r="482" s="53" customFormat="1" x14ac:dyDescent="0.3"/>
    <row r="489" s="53" customFormat="1" x14ac:dyDescent="0.3"/>
    <row r="496" s="53" customFormat="1" x14ac:dyDescent="0.3"/>
    <row r="503" s="53" customFormat="1" x14ac:dyDescent="0.3"/>
  </sheetData>
  <mergeCells count="6">
    <mergeCell ref="A1:AI2"/>
    <mergeCell ref="A496:XFD496"/>
    <mergeCell ref="A503:XFD503"/>
    <mergeCell ref="A474:S474"/>
    <mergeCell ref="A482:XFD482"/>
    <mergeCell ref="A489:XFD489"/>
  </mergeCells>
  <phoneticPr fontId="2" type="noConversion"/>
  <conditionalFormatting sqref="A5:A19">
    <cfRule type="containsText" dxfId="307" priority="21" operator="containsText" text="AB">
      <formula>NOT(ISERROR(SEARCH("AB",A5)))</formula>
    </cfRule>
  </conditionalFormatting>
  <conditionalFormatting sqref="A116:A130">
    <cfRule type="containsText" dxfId="306" priority="22" operator="containsText" text="AB">
      <formula>NOT(ISERROR(SEARCH("AB",A116)))</formula>
    </cfRule>
  </conditionalFormatting>
  <conditionalFormatting sqref="A3:AF4 C4:AG4 R5:W19 Y5:Z19 D5:I19 AF5:AF19 A57:AF91">
    <cfRule type="cellIs" dxfId="305" priority="23" operator="equal">
      <formula>"A"</formula>
    </cfRule>
  </conditionalFormatting>
  <conditionalFormatting sqref="A1:AI2">
    <cfRule type="containsText" dxfId="304" priority="7" operator="containsText" text="MONTH OF THE YEAR">
      <formula>NOT(ISERROR(SEARCH("MONTH OF THE YEAR",A1)))</formula>
    </cfRule>
    <cfRule type="containsText" dxfId="303" priority="17" operator="containsText" text="JANUARY">
      <formula>NOT(ISERROR(SEARCH("JANUARY",A1)))</formula>
    </cfRule>
  </conditionalFormatting>
  <conditionalFormatting sqref="A2:XFD4 AF5:XFD5 D5:I15 R5:W15 Y5:Z15 AF6:AF15 D17:I19 R17:W19 Y17:Z19 AF17:AF19 AH6:XFD15 AG6:AG19 AH17:XFD19 A20:XFD33 T474:XFD474 A475:XFD506">
    <cfRule type="containsText" dxfId="302" priority="56" operator="containsText" text="AB">
      <formula>NOT(ISERROR(SEARCH("AB",A2)))</formula>
    </cfRule>
  </conditionalFormatting>
  <conditionalFormatting sqref="B5:B15 B17:B19">
    <cfRule type="containsText" dxfId="301" priority="6" operator="containsText" text="AB">
      <formula>NOT(ISERROR(SEARCH("AB",B5)))</formula>
    </cfRule>
  </conditionalFormatting>
  <conditionalFormatting sqref="B5:B19">
    <cfRule type="cellIs" dxfId="300" priority="5" operator="equal">
      <formula>"A"</formula>
    </cfRule>
  </conditionalFormatting>
  <conditionalFormatting sqref="B4:AG4">
    <cfRule type="containsText" dxfId="299" priority="20" operator="containsText" text="sunday">
      <formula>NOT(ISERROR(SEARCH("sunday",B4)))</formula>
    </cfRule>
    <cfRule type="cellIs" dxfId="298" priority="26" operator="equal">
      <formula>"sunday"</formula>
    </cfRule>
  </conditionalFormatting>
  <conditionalFormatting sqref="C5:C19">
    <cfRule type="containsText" dxfId="297" priority="16" operator="containsText" text="HOLIDAY">
      <formula>NOT(ISERROR(SEARCH("HOLIDAY",C5)))</formula>
    </cfRule>
  </conditionalFormatting>
  <conditionalFormatting sqref="J5:J19">
    <cfRule type="containsText" dxfId="296" priority="15" operator="containsText" text="HOLIDAY">
      <formula>NOT(ISERROR(SEARCH("HOLIDAY",J5)))</formula>
    </cfRule>
  </conditionalFormatting>
  <conditionalFormatting sqref="K5:Q15 K17:Q19">
    <cfRule type="containsText" dxfId="295" priority="4" operator="containsText" text="AB">
      <formula>NOT(ISERROR(SEARCH("AB",K5)))</formula>
    </cfRule>
  </conditionalFormatting>
  <conditionalFormatting sqref="K5:Q19">
    <cfRule type="cellIs" dxfId="294" priority="3" operator="equal">
      <formula>"A"</formula>
    </cfRule>
  </conditionalFormatting>
  <conditionalFormatting sqref="S16">
    <cfRule type="containsText" dxfId="293" priority="19" operator="containsText" text="AB">
      <formula>NOT(ISERROR(SEARCH("AB",S16)))</formula>
    </cfRule>
  </conditionalFormatting>
  <conditionalFormatting sqref="T118:XFD150">
    <cfRule type="containsText" dxfId="292" priority="83" operator="containsText" text="AB">
      <formula>NOT(ISERROR(SEARCH("AB",T118)))</formula>
    </cfRule>
  </conditionalFormatting>
  <conditionalFormatting sqref="U88">
    <cfRule type="cellIs" dxfId="291" priority="24" operator="equal">
      <formula>"A"</formula>
    </cfRule>
  </conditionalFormatting>
  <conditionalFormatting sqref="X5:X19">
    <cfRule type="containsText" dxfId="290" priority="11" operator="containsText" text="HOLIDAY">
      <formula>NOT(ISERROR(SEARCH("HOLIDAY",X5)))</formula>
    </cfRule>
  </conditionalFormatting>
  <conditionalFormatting sqref="Y16">
    <cfRule type="containsText" dxfId="289" priority="18" operator="containsText" text="AB">
      <formula>NOT(ISERROR(SEARCH("AB",Y16)))</formula>
    </cfRule>
  </conditionalFormatting>
  <conditionalFormatting sqref="AA5:AD15 AA17:AD19">
    <cfRule type="containsText" dxfId="288" priority="2" operator="containsText" text="AB">
      <formula>NOT(ISERROR(SEARCH("AB",AA5)))</formula>
    </cfRule>
  </conditionalFormatting>
  <conditionalFormatting sqref="AA5:AD19">
    <cfRule type="cellIs" dxfId="287" priority="1" operator="equal">
      <formula>"A"</formula>
    </cfRule>
  </conditionalFormatting>
  <conditionalFormatting sqref="AE5:AE19">
    <cfRule type="containsText" dxfId="286" priority="9" operator="containsText" text="HOLIDAY">
      <formula>NOT(ISERROR(SEARCH("HOLIDAY",AE5)))</formula>
    </cfRule>
  </conditionalFormatting>
  <conditionalFormatting sqref="AJ1:XFD1 AJ16:XFD16">
    <cfRule type="containsText" dxfId="285" priority="71" operator="containsText" text="AB">
      <formula>NOT(ISERROR(SEARCH("AB",AJ1)))</formula>
    </cfRule>
  </conditionalFormatting>
  <conditionalFormatting sqref="AJ45:XFD71 T92:XFD110">
    <cfRule type="containsText" dxfId="284" priority="90" operator="containsText" text="AB">
      <formula>NOT(ISERROR(SEARCH("AB",T45)))</formula>
    </cfRule>
  </conditionalFormatting>
  <conditionalFormatting sqref="AJ78:XFD91">
    <cfRule type="containsText" dxfId="283" priority="86" operator="containsText" text="AB">
      <formula>NOT(ISERROR(SEARCH("AB",AJ78)))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FFD6-34DF-4A78-A111-C94686D9BAC5}">
  <dimension ref="A1:AI19"/>
  <sheetViews>
    <sheetView topLeftCell="X1" workbookViewId="0">
      <selection activeCell="AF5" sqref="AF5"/>
    </sheetView>
  </sheetViews>
  <sheetFormatPr defaultRowHeight="14.4" x14ac:dyDescent="0.3"/>
  <cols>
    <col min="1" max="1" width="15.77734375" customWidth="1"/>
    <col min="2" max="2" width="17.109375" customWidth="1"/>
    <col min="3" max="3" width="20.88671875" customWidth="1"/>
    <col min="4" max="4" width="17.33203125" customWidth="1"/>
    <col min="5" max="5" width="17.6640625" customWidth="1"/>
    <col min="6" max="6" width="19.21875" customWidth="1"/>
    <col min="7" max="7" width="16" customWidth="1"/>
    <col min="8" max="8" width="15" customWidth="1"/>
    <col min="9" max="9" width="15.33203125" customWidth="1"/>
    <col min="10" max="10" width="22.33203125" customWidth="1"/>
    <col min="11" max="11" width="17" customWidth="1"/>
    <col min="12" max="12" width="17.109375" customWidth="1"/>
    <col min="13" max="13" width="18.44140625" customWidth="1"/>
    <col min="14" max="15" width="15.5546875" customWidth="1"/>
    <col min="16" max="16" width="14.109375" customWidth="1"/>
    <col min="17" max="17" width="21" customWidth="1"/>
    <col min="18" max="18" width="19.44140625" customWidth="1"/>
    <col min="19" max="19" width="14.6640625" customWidth="1"/>
    <col min="20" max="20" width="16.6640625" customWidth="1"/>
    <col min="21" max="21" width="15.77734375" customWidth="1"/>
    <col min="22" max="22" width="15.33203125" customWidth="1"/>
    <col min="23" max="23" width="18.6640625" customWidth="1"/>
    <col min="24" max="24" width="20.33203125" customWidth="1"/>
    <col min="25" max="25" width="17" customWidth="1"/>
    <col min="26" max="26" width="16.109375" customWidth="1"/>
    <col min="27" max="27" width="17.77734375" customWidth="1"/>
    <col min="28" max="28" width="17.33203125" customWidth="1"/>
    <col min="29" max="29" width="14.88671875" customWidth="1"/>
    <col min="30" max="30" width="18.6640625" customWidth="1"/>
    <col min="31" max="31" width="16.21875" customWidth="1"/>
    <col min="32" max="32" width="14.77734375" customWidth="1"/>
  </cols>
  <sheetData>
    <row r="1" spans="1:35" ht="14.4" customHeight="1" x14ac:dyDescent="0.5">
      <c r="A1" s="47" t="s">
        <v>43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35"/>
      <c r="AH1" s="35"/>
      <c r="AI1" s="36"/>
    </row>
    <row r="2" spans="1:35" ht="15" customHeight="1" thickBot="1" x14ac:dyDescent="0.55000000000000004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37"/>
      <c r="AH2" s="37"/>
      <c r="AI2" s="38"/>
    </row>
    <row r="3" spans="1:35" ht="21.6" thickBot="1" x14ac:dyDescent="0.55000000000000004">
      <c r="A3" s="21" t="s">
        <v>55</v>
      </c>
      <c r="B3" s="22">
        <v>44593</v>
      </c>
      <c r="C3" s="22">
        <v>44594</v>
      </c>
      <c r="D3" s="22">
        <v>44595</v>
      </c>
      <c r="E3" s="22">
        <v>44596</v>
      </c>
      <c r="F3" s="22">
        <v>44597</v>
      </c>
      <c r="G3" s="22">
        <v>44598</v>
      </c>
      <c r="H3" s="22">
        <v>44599</v>
      </c>
      <c r="I3" s="22">
        <v>44600</v>
      </c>
      <c r="J3" s="22">
        <v>44601</v>
      </c>
      <c r="K3" s="22">
        <v>44602</v>
      </c>
      <c r="L3" s="22">
        <v>44603</v>
      </c>
      <c r="M3" s="22">
        <v>44604</v>
      </c>
      <c r="N3" s="22">
        <v>44605</v>
      </c>
      <c r="O3" s="22">
        <v>44606</v>
      </c>
      <c r="P3" s="22">
        <v>44607</v>
      </c>
      <c r="Q3" s="22">
        <v>44608</v>
      </c>
      <c r="R3" s="22">
        <v>44609</v>
      </c>
      <c r="S3" s="22">
        <v>44610</v>
      </c>
      <c r="T3" s="22">
        <v>44611</v>
      </c>
      <c r="U3" s="22">
        <v>44612</v>
      </c>
      <c r="V3" s="22">
        <v>44613</v>
      </c>
      <c r="W3" s="22">
        <v>44614</v>
      </c>
      <c r="X3" s="22">
        <v>44615</v>
      </c>
      <c r="Y3" s="22">
        <v>44616</v>
      </c>
      <c r="Z3" s="22">
        <v>44617</v>
      </c>
      <c r="AA3" s="22">
        <v>44618</v>
      </c>
      <c r="AB3" s="22">
        <v>44619</v>
      </c>
      <c r="AC3" s="22">
        <v>44620</v>
      </c>
      <c r="AD3" s="23" t="s">
        <v>58</v>
      </c>
      <c r="AE3" s="24" t="s">
        <v>56</v>
      </c>
      <c r="AF3" s="25" t="s">
        <v>57</v>
      </c>
    </row>
    <row r="4" spans="1:35" ht="21.6" thickBot="1" x14ac:dyDescent="0.55000000000000004">
      <c r="A4" s="32" t="s">
        <v>53</v>
      </c>
      <c r="B4" s="26" t="s">
        <v>27</v>
      </c>
      <c r="C4" s="26" t="s">
        <v>28</v>
      </c>
      <c r="D4" s="26" t="s">
        <v>29</v>
      </c>
      <c r="E4" s="26" t="s">
        <v>30</v>
      </c>
      <c r="F4" s="26" t="s">
        <v>31</v>
      </c>
      <c r="G4" s="26" t="s">
        <v>32</v>
      </c>
      <c r="H4" s="26" t="s">
        <v>26</v>
      </c>
      <c r="I4" s="26" t="s">
        <v>27</v>
      </c>
      <c r="J4" s="26" t="s">
        <v>28</v>
      </c>
      <c r="K4" s="26" t="s">
        <v>29</v>
      </c>
      <c r="L4" s="26" t="s">
        <v>30</v>
      </c>
      <c r="M4" s="26" t="s">
        <v>31</v>
      </c>
      <c r="N4" s="26" t="s">
        <v>32</v>
      </c>
      <c r="O4" s="26" t="s">
        <v>26</v>
      </c>
      <c r="P4" s="26" t="s">
        <v>27</v>
      </c>
      <c r="Q4" s="26" t="s">
        <v>28</v>
      </c>
      <c r="R4" s="26" t="s">
        <v>29</v>
      </c>
      <c r="S4" s="26" t="s">
        <v>30</v>
      </c>
      <c r="T4" s="26" t="s">
        <v>31</v>
      </c>
      <c r="U4" s="26" t="s">
        <v>32</v>
      </c>
      <c r="V4" s="26" t="s">
        <v>26</v>
      </c>
      <c r="W4" s="26" t="s">
        <v>27</v>
      </c>
      <c r="X4" s="26" t="s">
        <v>28</v>
      </c>
      <c r="Y4" s="26" t="s">
        <v>29</v>
      </c>
      <c r="Z4" s="26" t="s">
        <v>30</v>
      </c>
      <c r="AA4" s="26" t="s">
        <v>31</v>
      </c>
      <c r="AB4" s="26" t="s">
        <v>32</v>
      </c>
      <c r="AC4" s="26" t="s">
        <v>26</v>
      </c>
      <c r="AD4" s="26" t="s">
        <v>59</v>
      </c>
      <c r="AE4" s="27" t="s">
        <v>59</v>
      </c>
      <c r="AF4" s="28" t="s">
        <v>59</v>
      </c>
    </row>
    <row r="5" spans="1:35" ht="21.6" thickBot="1" x14ac:dyDescent="0.55000000000000004">
      <c r="A5" s="25" t="s">
        <v>7</v>
      </c>
      <c r="B5" s="33" t="s">
        <v>35</v>
      </c>
      <c r="C5" s="33" t="s">
        <v>35</v>
      </c>
      <c r="D5" s="33" t="s">
        <v>35</v>
      </c>
      <c r="E5" s="33" t="s">
        <v>35</v>
      </c>
      <c r="F5" s="33" t="s">
        <v>35</v>
      </c>
      <c r="G5" s="39"/>
      <c r="H5" s="33" t="s">
        <v>35</v>
      </c>
      <c r="I5" s="33" t="s">
        <v>35</v>
      </c>
      <c r="J5" s="33" t="s">
        <v>35</v>
      </c>
      <c r="K5" s="33" t="s">
        <v>35</v>
      </c>
      <c r="L5" s="33" t="s">
        <v>35</v>
      </c>
      <c r="M5" s="33" t="s">
        <v>35</v>
      </c>
      <c r="N5" s="39"/>
      <c r="O5" s="33" t="s">
        <v>35</v>
      </c>
      <c r="P5" s="33" t="s">
        <v>35</v>
      </c>
      <c r="Q5" s="33" t="s">
        <v>35</v>
      </c>
      <c r="R5" s="33" t="s">
        <v>35</v>
      </c>
      <c r="S5" s="33" t="s">
        <v>35</v>
      </c>
      <c r="T5" s="33" t="s">
        <v>35</v>
      </c>
      <c r="U5" s="39"/>
      <c r="V5" s="33" t="s">
        <v>35</v>
      </c>
      <c r="W5" s="33" t="s">
        <v>35</v>
      </c>
      <c r="X5" s="33" t="s">
        <v>35</v>
      </c>
      <c r="Y5" s="33" t="s">
        <v>35</v>
      </c>
      <c r="Z5" s="33" t="s">
        <v>36</v>
      </c>
      <c r="AA5" s="33" t="s">
        <v>35</v>
      </c>
      <c r="AB5" s="39"/>
      <c r="AC5" s="33" t="s">
        <v>35</v>
      </c>
      <c r="AD5" s="33"/>
      <c r="AE5" s="33">
        <f t="shared" ref="AE5:AE19" ca="1" si="0">COUNTIF(B5:AF5,"P")</f>
        <v>20</v>
      </c>
      <c r="AF5" s="29">
        <f>COUNTIF(B5:AC5,"Ab")</f>
        <v>1</v>
      </c>
    </row>
    <row r="6" spans="1:35" ht="21.6" thickBot="1" x14ac:dyDescent="0.55000000000000004">
      <c r="A6" s="34" t="s">
        <v>11</v>
      </c>
      <c r="B6" s="33" t="s">
        <v>35</v>
      </c>
      <c r="C6" s="33" t="s">
        <v>35</v>
      </c>
      <c r="D6" s="33" t="s">
        <v>35</v>
      </c>
      <c r="E6" s="33" t="s">
        <v>35</v>
      </c>
      <c r="F6" s="33" t="s">
        <v>35</v>
      </c>
      <c r="G6" s="33"/>
      <c r="H6" s="33" t="s">
        <v>35</v>
      </c>
      <c r="I6" s="33" t="s">
        <v>35</v>
      </c>
      <c r="J6" s="33" t="s">
        <v>35</v>
      </c>
      <c r="K6" s="33" t="s">
        <v>35</v>
      </c>
      <c r="L6" s="33" t="s">
        <v>35</v>
      </c>
      <c r="M6" s="33" t="s">
        <v>36</v>
      </c>
      <c r="N6" s="33"/>
      <c r="O6" s="33" t="s">
        <v>35</v>
      </c>
      <c r="P6" s="33" t="s">
        <v>35</v>
      </c>
      <c r="Q6" s="33" t="s">
        <v>36</v>
      </c>
      <c r="R6" s="33" t="s">
        <v>35</v>
      </c>
      <c r="S6" s="33" t="s">
        <v>35</v>
      </c>
      <c r="T6" s="33" t="s">
        <v>35</v>
      </c>
      <c r="U6" s="33"/>
      <c r="V6" s="33" t="s">
        <v>35</v>
      </c>
      <c r="W6" s="33" t="s">
        <v>35</v>
      </c>
      <c r="X6" s="33" t="s">
        <v>35</v>
      </c>
      <c r="Y6" s="33" t="s">
        <v>35</v>
      </c>
      <c r="Z6" s="33" t="s">
        <v>35</v>
      </c>
      <c r="AA6" s="33" t="s">
        <v>35</v>
      </c>
      <c r="AB6" s="33"/>
      <c r="AC6" s="33" t="s">
        <v>35</v>
      </c>
      <c r="AD6" s="33"/>
      <c r="AE6" s="33">
        <f t="shared" ca="1" si="0"/>
        <v>19</v>
      </c>
      <c r="AF6" s="29">
        <f t="shared" ref="AF6:AF19" ca="1" si="1">COUNTIF(B6:AF6,"Ab")</f>
        <v>1</v>
      </c>
    </row>
    <row r="7" spans="1:35" ht="21.6" thickBot="1" x14ac:dyDescent="0.55000000000000004">
      <c r="A7" s="34" t="s">
        <v>10</v>
      </c>
      <c r="B7" s="33" t="s">
        <v>35</v>
      </c>
      <c r="C7" s="33" t="s">
        <v>35</v>
      </c>
      <c r="D7" s="33" t="s">
        <v>36</v>
      </c>
      <c r="E7" s="33" t="s">
        <v>35</v>
      </c>
      <c r="F7" s="33" t="s">
        <v>35</v>
      </c>
      <c r="G7" s="33"/>
      <c r="H7" s="33" t="s">
        <v>35</v>
      </c>
      <c r="I7" s="33" t="s">
        <v>35</v>
      </c>
      <c r="J7" s="33" t="s">
        <v>35</v>
      </c>
      <c r="K7" s="33" t="s">
        <v>35</v>
      </c>
      <c r="L7" s="33" t="s">
        <v>35</v>
      </c>
      <c r="M7" s="33" t="s">
        <v>35</v>
      </c>
      <c r="N7" s="33"/>
      <c r="O7" s="33" t="s">
        <v>35</v>
      </c>
      <c r="P7" s="33" t="s">
        <v>35</v>
      </c>
      <c r="Q7" s="33" t="s">
        <v>35</v>
      </c>
      <c r="R7" s="33" t="s">
        <v>35</v>
      </c>
      <c r="S7" s="33" t="s">
        <v>35</v>
      </c>
      <c r="T7" s="33" t="s">
        <v>35</v>
      </c>
      <c r="U7" s="33"/>
      <c r="V7" s="33" t="s">
        <v>35</v>
      </c>
      <c r="W7" s="33" t="s">
        <v>35</v>
      </c>
      <c r="X7" s="33" t="s">
        <v>35</v>
      </c>
      <c r="Y7" s="33" t="s">
        <v>35</v>
      </c>
      <c r="Z7" s="33" t="s">
        <v>35</v>
      </c>
      <c r="AA7" s="33" t="s">
        <v>35</v>
      </c>
      <c r="AB7" s="33"/>
      <c r="AC7" s="33" t="s">
        <v>35</v>
      </c>
      <c r="AD7" s="33"/>
      <c r="AE7" s="33">
        <f t="shared" ca="1" si="0"/>
        <v>19</v>
      </c>
      <c r="AF7" s="29">
        <f t="shared" ca="1" si="1"/>
        <v>1</v>
      </c>
    </row>
    <row r="8" spans="1:35" ht="21.6" thickBot="1" x14ac:dyDescent="0.55000000000000004">
      <c r="A8" s="34" t="s">
        <v>8</v>
      </c>
      <c r="B8" s="33" t="s">
        <v>35</v>
      </c>
      <c r="C8" s="33" t="s">
        <v>35</v>
      </c>
      <c r="D8" s="33" t="s">
        <v>35</v>
      </c>
      <c r="E8" s="33" t="s">
        <v>35</v>
      </c>
      <c r="F8" s="33" t="s">
        <v>36</v>
      </c>
      <c r="G8" s="33"/>
      <c r="H8" s="33" t="s">
        <v>35</v>
      </c>
      <c r="I8" s="33" t="s">
        <v>35</v>
      </c>
      <c r="J8" s="33" t="s">
        <v>35</v>
      </c>
      <c r="K8" s="33" t="s">
        <v>35</v>
      </c>
      <c r="L8" s="33" t="s">
        <v>35</v>
      </c>
      <c r="M8" s="33" t="s">
        <v>35</v>
      </c>
      <c r="N8" s="33"/>
      <c r="O8" s="33" t="s">
        <v>35</v>
      </c>
      <c r="P8" s="33" t="s">
        <v>35</v>
      </c>
      <c r="Q8" s="33" t="s">
        <v>35</v>
      </c>
      <c r="R8" s="33" t="s">
        <v>35</v>
      </c>
      <c r="S8" s="33" t="s">
        <v>35</v>
      </c>
      <c r="T8" s="33" t="s">
        <v>35</v>
      </c>
      <c r="U8" s="33"/>
      <c r="V8" s="33" t="s">
        <v>35</v>
      </c>
      <c r="W8" s="33" t="s">
        <v>35</v>
      </c>
      <c r="X8" s="33" t="s">
        <v>35</v>
      </c>
      <c r="Y8" s="33" t="s">
        <v>35</v>
      </c>
      <c r="Z8" s="33" t="s">
        <v>35</v>
      </c>
      <c r="AA8" s="33" t="s">
        <v>35</v>
      </c>
      <c r="AB8" s="33"/>
      <c r="AC8" s="33" t="s">
        <v>35</v>
      </c>
      <c r="AD8" s="33"/>
      <c r="AE8" s="33">
        <f t="shared" ca="1" si="0"/>
        <v>19</v>
      </c>
      <c r="AF8" s="29">
        <f t="shared" ca="1" si="1"/>
        <v>1</v>
      </c>
    </row>
    <row r="9" spans="1:35" ht="21.6" thickBot="1" x14ac:dyDescent="0.55000000000000004">
      <c r="A9" s="34" t="s">
        <v>12</v>
      </c>
      <c r="B9" s="33" t="s">
        <v>35</v>
      </c>
      <c r="C9" s="33" t="s">
        <v>35</v>
      </c>
      <c r="D9" s="33" t="s">
        <v>35</v>
      </c>
      <c r="E9" s="33" t="s">
        <v>35</v>
      </c>
      <c r="F9" s="33" t="s">
        <v>35</v>
      </c>
      <c r="G9" s="33"/>
      <c r="H9" s="33" t="s">
        <v>35</v>
      </c>
      <c r="I9" s="33" t="s">
        <v>35</v>
      </c>
      <c r="J9" s="33" t="s">
        <v>35</v>
      </c>
      <c r="K9" s="33" t="s">
        <v>35</v>
      </c>
      <c r="L9" s="33" t="s">
        <v>35</v>
      </c>
      <c r="M9" s="33" t="s">
        <v>35</v>
      </c>
      <c r="N9" s="33"/>
      <c r="O9" s="33" t="s">
        <v>35</v>
      </c>
      <c r="P9" s="33" t="s">
        <v>35</v>
      </c>
      <c r="Q9" s="33" t="s">
        <v>35</v>
      </c>
      <c r="R9" s="33" t="s">
        <v>35</v>
      </c>
      <c r="S9" s="33" t="s">
        <v>36</v>
      </c>
      <c r="T9" s="33" t="s">
        <v>35</v>
      </c>
      <c r="U9" s="33"/>
      <c r="V9" s="33" t="s">
        <v>35</v>
      </c>
      <c r="W9" s="33" t="s">
        <v>35</v>
      </c>
      <c r="X9" s="33" t="s">
        <v>35</v>
      </c>
      <c r="Y9" s="33" t="s">
        <v>35</v>
      </c>
      <c r="Z9" s="33" t="s">
        <v>36</v>
      </c>
      <c r="AA9" s="33" t="s">
        <v>35</v>
      </c>
      <c r="AB9" s="33"/>
      <c r="AC9" s="33" t="s">
        <v>35</v>
      </c>
      <c r="AD9" s="33"/>
      <c r="AE9" s="33">
        <f t="shared" ca="1" si="0"/>
        <v>18</v>
      </c>
      <c r="AF9" s="29">
        <f t="shared" ca="1" si="1"/>
        <v>2</v>
      </c>
    </row>
    <row r="10" spans="1:35" ht="21.6" thickBot="1" x14ac:dyDescent="0.55000000000000004">
      <c r="A10" s="34" t="s">
        <v>9</v>
      </c>
      <c r="B10" s="33" t="s">
        <v>35</v>
      </c>
      <c r="C10" s="33" t="s">
        <v>35</v>
      </c>
      <c r="D10" s="33" t="s">
        <v>35</v>
      </c>
      <c r="E10" s="33" t="s">
        <v>35</v>
      </c>
      <c r="F10" s="33" t="s">
        <v>35</v>
      </c>
      <c r="G10" s="33"/>
      <c r="H10" s="33" t="s">
        <v>35</v>
      </c>
      <c r="I10" s="33" t="s">
        <v>35</v>
      </c>
      <c r="J10" s="33" t="s">
        <v>35</v>
      </c>
      <c r="K10" s="33" t="s">
        <v>35</v>
      </c>
      <c r="L10" s="33" t="s">
        <v>35</v>
      </c>
      <c r="M10" s="33" t="s">
        <v>36</v>
      </c>
      <c r="N10" s="33"/>
      <c r="O10" s="33" t="s">
        <v>35</v>
      </c>
      <c r="P10" s="33" t="s">
        <v>35</v>
      </c>
      <c r="Q10" s="33" t="s">
        <v>36</v>
      </c>
      <c r="R10" s="33" t="s">
        <v>36</v>
      </c>
      <c r="S10" s="33" t="s">
        <v>35</v>
      </c>
      <c r="T10" s="33" t="s">
        <v>35</v>
      </c>
      <c r="U10" s="33"/>
      <c r="V10" s="33" t="s">
        <v>35</v>
      </c>
      <c r="W10" s="33" t="s">
        <v>35</v>
      </c>
      <c r="X10" s="33" t="s">
        <v>35</v>
      </c>
      <c r="Y10" s="33" t="s">
        <v>35</v>
      </c>
      <c r="Z10" s="33" t="s">
        <v>35</v>
      </c>
      <c r="AA10" s="33" t="s">
        <v>35</v>
      </c>
      <c r="AB10" s="33"/>
      <c r="AC10" s="33" t="s">
        <v>36</v>
      </c>
      <c r="AD10" s="33"/>
      <c r="AE10" s="33">
        <f t="shared" ca="1" si="0"/>
        <v>17</v>
      </c>
      <c r="AF10" s="29">
        <f t="shared" ca="1" si="1"/>
        <v>3</v>
      </c>
    </row>
    <row r="11" spans="1:35" ht="21.6" thickBot="1" x14ac:dyDescent="0.55000000000000004">
      <c r="A11" s="34" t="s">
        <v>13</v>
      </c>
      <c r="B11" s="33" t="s">
        <v>35</v>
      </c>
      <c r="C11" s="33" t="s">
        <v>35</v>
      </c>
      <c r="D11" s="33" t="s">
        <v>35</v>
      </c>
      <c r="E11" s="33" t="s">
        <v>35</v>
      </c>
      <c r="F11" s="33" t="s">
        <v>35</v>
      </c>
      <c r="G11" s="33"/>
      <c r="H11" s="33" t="s">
        <v>35</v>
      </c>
      <c r="I11" s="33" t="s">
        <v>35</v>
      </c>
      <c r="J11" s="33" t="s">
        <v>35</v>
      </c>
      <c r="K11" s="33" t="s">
        <v>35</v>
      </c>
      <c r="L11" s="33" t="s">
        <v>35</v>
      </c>
      <c r="M11" s="33" t="s">
        <v>35</v>
      </c>
      <c r="N11" s="33"/>
      <c r="O11" s="33" t="s">
        <v>35</v>
      </c>
      <c r="P11" s="33" t="s">
        <v>35</v>
      </c>
      <c r="Q11" s="33" t="s">
        <v>35</v>
      </c>
      <c r="R11" s="33" t="s">
        <v>35</v>
      </c>
      <c r="S11" s="33" t="s">
        <v>35</v>
      </c>
      <c r="T11" s="33" t="s">
        <v>35</v>
      </c>
      <c r="U11" s="33"/>
      <c r="V11" s="33" t="s">
        <v>35</v>
      </c>
      <c r="W11" s="33" t="s">
        <v>35</v>
      </c>
      <c r="X11" s="33" t="s">
        <v>35</v>
      </c>
      <c r="Y11" s="33" t="s">
        <v>35</v>
      </c>
      <c r="Z11" s="33" t="s">
        <v>35</v>
      </c>
      <c r="AA11" s="33" t="s">
        <v>35</v>
      </c>
      <c r="AB11" s="33"/>
      <c r="AC11" s="33" t="s">
        <v>35</v>
      </c>
      <c r="AD11" s="33"/>
      <c r="AE11" s="33">
        <f t="shared" ca="1" si="0"/>
        <v>20</v>
      </c>
      <c r="AF11" s="29">
        <f t="shared" ca="1" si="1"/>
        <v>0</v>
      </c>
    </row>
    <row r="12" spans="1:35" ht="21.6" thickBot="1" x14ac:dyDescent="0.55000000000000004">
      <c r="A12" s="34" t="s">
        <v>17</v>
      </c>
      <c r="B12" s="33" t="s">
        <v>35</v>
      </c>
      <c r="C12" s="33" t="s">
        <v>35</v>
      </c>
      <c r="D12" s="33" t="s">
        <v>35</v>
      </c>
      <c r="E12" s="33" t="s">
        <v>35</v>
      </c>
      <c r="F12" s="33" t="s">
        <v>35</v>
      </c>
      <c r="G12" s="33"/>
      <c r="H12" s="33" t="s">
        <v>35</v>
      </c>
      <c r="I12" s="33" t="s">
        <v>35</v>
      </c>
      <c r="J12" s="33" t="s">
        <v>35</v>
      </c>
      <c r="K12" s="33" t="s">
        <v>35</v>
      </c>
      <c r="L12" s="33" t="s">
        <v>35</v>
      </c>
      <c r="M12" s="33" t="s">
        <v>35</v>
      </c>
      <c r="N12" s="33"/>
      <c r="O12" s="33" t="s">
        <v>35</v>
      </c>
      <c r="P12" s="33" t="s">
        <v>35</v>
      </c>
      <c r="Q12" s="33" t="s">
        <v>35</v>
      </c>
      <c r="R12" s="33" t="s">
        <v>35</v>
      </c>
      <c r="S12" s="33" t="s">
        <v>35</v>
      </c>
      <c r="T12" s="33" t="s">
        <v>35</v>
      </c>
      <c r="U12" s="33"/>
      <c r="V12" s="33" t="s">
        <v>35</v>
      </c>
      <c r="W12" s="33" t="s">
        <v>35</v>
      </c>
      <c r="X12" s="33" t="s">
        <v>35</v>
      </c>
      <c r="Y12" s="33" t="s">
        <v>35</v>
      </c>
      <c r="Z12" s="33" t="s">
        <v>36</v>
      </c>
      <c r="AA12" s="33" t="s">
        <v>35</v>
      </c>
      <c r="AB12" s="33"/>
      <c r="AC12" s="33" t="s">
        <v>35</v>
      </c>
      <c r="AD12" s="33"/>
      <c r="AE12" s="33">
        <f t="shared" ca="1" si="0"/>
        <v>19</v>
      </c>
      <c r="AF12" s="29">
        <f t="shared" ca="1" si="1"/>
        <v>1</v>
      </c>
    </row>
    <row r="13" spans="1:35" ht="21.6" thickBot="1" x14ac:dyDescent="0.55000000000000004">
      <c r="A13" s="34" t="s">
        <v>18</v>
      </c>
      <c r="B13" s="33" t="s">
        <v>35</v>
      </c>
      <c r="C13" s="33" t="s">
        <v>35</v>
      </c>
      <c r="D13" s="33" t="s">
        <v>35</v>
      </c>
      <c r="E13" s="33" t="s">
        <v>35</v>
      </c>
      <c r="F13" s="33" t="s">
        <v>35</v>
      </c>
      <c r="G13" s="33"/>
      <c r="H13" s="33" t="s">
        <v>35</v>
      </c>
      <c r="I13" s="33" t="s">
        <v>35</v>
      </c>
      <c r="J13" s="33" t="s">
        <v>35</v>
      </c>
      <c r="K13" s="33" t="s">
        <v>36</v>
      </c>
      <c r="L13" s="33" t="s">
        <v>35</v>
      </c>
      <c r="M13" s="33" t="s">
        <v>35</v>
      </c>
      <c r="N13" s="33"/>
      <c r="O13" s="33" t="s">
        <v>36</v>
      </c>
      <c r="P13" s="33" t="s">
        <v>35</v>
      </c>
      <c r="Q13" s="33" t="s">
        <v>35</v>
      </c>
      <c r="R13" s="33" t="s">
        <v>36</v>
      </c>
      <c r="S13" s="33" t="s">
        <v>35</v>
      </c>
      <c r="T13" s="33" t="s">
        <v>35</v>
      </c>
      <c r="U13" s="33"/>
      <c r="V13" s="33" t="s">
        <v>35</v>
      </c>
      <c r="W13" s="33" t="s">
        <v>35</v>
      </c>
      <c r="X13" s="33" t="s">
        <v>35</v>
      </c>
      <c r="Y13" s="33" t="s">
        <v>35</v>
      </c>
      <c r="Z13" s="33" t="s">
        <v>35</v>
      </c>
      <c r="AA13" s="33" t="s">
        <v>35</v>
      </c>
      <c r="AB13" s="33"/>
      <c r="AC13" s="33" t="s">
        <v>35</v>
      </c>
      <c r="AD13" s="33"/>
      <c r="AE13" s="33">
        <f t="shared" ca="1" si="0"/>
        <v>18</v>
      </c>
      <c r="AF13" s="29">
        <f t="shared" ca="1" si="1"/>
        <v>2</v>
      </c>
    </row>
    <row r="14" spans="1:35" ht="21.6" thickBot="1" x14ac:dyDescent="0.55000000000000004">
      <c r="A14" s="34" t="s">
        <v>14</v>
      </c>
      <c r="B14" s="33" t="s">
        <v>35</v>
      </c>
      <c r="C14" s="33" t="s">
        <v>35</v>
      </c>
      <c r="D14" s="33" t="s">
        <v>35</v>
      </c>
      <c r="E14" s="33" t="s">
        <v>35</v>
      </c>
      <c r="F14" s="33" t="s">
        <v>36</v>
      </c>
      <c r="G14" s="33"/>
      <c r="H14" s="33" t="s">
        <v>35</v>
      </c>
      <c r="I14" s="33" t="s">
        <v>35</v>
      </c>
      <c r="J14" s="33" t="s">
        <v>35</v>
      </c>
      <c r="K14" s="33" t="s">
        <v>35</v>
      </c>
      <c r="L14" s="33" t="s">
        <v>35</v>
      </c>
      <c r="M14" s="33" t="s">
        <v>35</v>
      </c>
      <c r="N14" s="33"/>
      <c r="O14" s="33" t="s">
        <v>35</v>
      </c>
      <c r="P14" s="33" t="s">
        <v>35</v>
      </c>
      <c r="Q14" s="33" t="s">
        <v>35</v>
      </c>
      <c r="R14" s="33" t="s">
        <v>35</v>
      </c>
      <c r="S14" s="33" t="s">
        <v>36</v>
      </c>
      <c r="T14" s="33" t="s">
        <v>35</v>
      </c>
      <c r="U14" s="33"/>
      <c r="V14" s="33" t="s">
        <v>35</v>
      </c>
      <c r="W14" s="33" t="s">
        <v>35</v>
      </c>
      <c r="X14" s="33" t="s">
        <v>35</v>
      </c>
      <c r="Y14" s="33" t="s">
        <v>35</v>
      </c>
      <c r="Z14" s="33" t="s">
        <v>35</v>
      </c>
      <c r="AA14" s="33" t="s">
        <v>35</v>
      </c>
      <c r="AB14" s="33"/>
      <c r="AC14" s="33" t="s">
        <v>35</v>
      </c>
      <c r="AD14" s="33"/>
      <c r="AE14" s="33">
        <f t="shared" ca="1" si="0"/>
        <v>18</v>
      </c>
      <c r="AF14" s="29">
        <f t="shared" ca="1" si="1"/>
        <v>2</v>
      </c>
    </row>
    <row r="15" spans="1:35" ht="21.6" thickBot="1" x14ac:dyDescent="0.55000000000000004">
      <c r="A15" s="34" t="s">
        <v>15</v>
      </c>
      <c r="B15" s="33" t="s">
        <v>35</v>
      </c>
      <c r="C15" s="33" t="s">
        <v>35</v>
      </c>
      <c r="D15" s="33" t="s">
        <v>35</v>
      </c>
      <c r="E15" s="33" t="s">
        <v>35</v>
      </c>
      <c r="F15" s="33" t="s">
        <v>35</v>
      </c>
      <c r="G15" s="33"/>
      <c r="H15" s="33" t="s">
        <v>35</v>
      </c>
      <c r="I15" s="33" t="s">
        <v>35</v>
      </c>
      <c r="J15" s="33" t="s">
        <v>35</v>
      </c>
      <c r="K15" s="33" t="s">
        <v>36</v>
      </c>
      <c r="L15" s="33" t="s">
        <v>35</v>
      </c>
      <c r="M15" s="33" t="s">
        <v>35</v>
      </c>
      <c r="N15" s="33"/>
      <c r="O15" s="33" t="s">
        <v>36</v>
      </c>
      <c r="P15" s="33" t="s">
        <v>35</v>
      </c>
      <c r="Q15" s="33" t="s">
        <v>35</v>
      </c>
      <c r="R15" s="33" t="s">
        <v>35</v>
      </c>
      <c r="S15" s="33" t="s">
        <v>36</v>
      </c>
      <c r="T15" s="33" t="s">
        <v>35</v>
      </c>
      <c r="U15" s="33"/>
      <c r="V15" s="33" t="s">
        <v>35</v>
      </c>
      <c r="W15" s="33" t="s">
        <v>35</v>
      </c>
      <c r="X15" s="33" t="s">
        <v>35</v>
      </c>
      <c r="Y15" s="33" t="s">
        <v>35</v>
      </c>
      <c r="Z15" s="33" t="s">
        <v>35</v>
      </c>
      <c r="AA15" s="33" t="s">
        <v>35</v>
      </c>
      <c r="AB15" s="33"/>
      <c r="AC15" s="33" t="s">
        <v>35</v>
      </c>
      <c r="AD15" s="33"/>
      <c r="AE15" s="33">
        <f t="shared" ca="1" si="0"/>
        <v>18</v>
      </c>
      <c r="AF15" s="29">
        <f t="shared" ca="1" si="1"/>
        <v>2</v>
      </c>
    </row>
    <row r="16" spans="1:35" ht="21.6" thickBot="1" x14ac:dyDescent="0.55000000000000004">
      <c r="A16" s="34" t="s">
        <v>16</v>
      </c>
      <c r="B16" s="33" t="s">
        <v>36</v>
      </c>
      <c r="C16" s="33" t="s">
        <v>36</v>
      </c>
      <c r="D16" s="33" t="s">
        <v>35</v>
      </c>
      <c r="E16" s="33" t="s">
        <v>35</v>
      </c>
      <c r="F16" s="33" t="s">
        <v>35</v>
      </c>
      <c r="G16" s="33"/>
      <c r="H16" s="33" t="s">
        <v>35</v>
      </c>
      <c r="I16" s="33" t="s">
        <v>35</v>
      </c>
      <c r="J16" s="33" t="s">
        <v>35</v>
      </c>
      <c r="K16" s="33" t="s">
        <v>35</v>
      </c>
      <c r="L16" s="33" t="s">
        <v>35</v>
      </c>
      <c r="M16" s="33" t="s">
        <v>35</v>
      </c>
      <c r="N16" s="33"/>
      <c r="O16" s="33" t="s">
        <v>35</v>
      </c>
      <c r="P16" s="33" t="s">
        <v>35</v>
      </c>
      <c r="Q16" s="33" t="s">
        <v>35</v>
      </c>
      <c r="R16" s="33" t="s">
        <v>35</v>
      </c>
      <c r="S16" s="33" t="s">
        <v>36</v>
      </c>
      <c r="T16" s="33" t="s">
        <v>35</v>
      </c>
      <c r="U16" s="33"/>
      <c r="V16" s="33" t="s">
        <v>35</v>
      </c>
      <c r="W16" s="33" t="s">
        <v>35</v>
      </c>
      <c r="X16" s="33" t="s">
        <v>35</v>
      </c>
      <c r="Y16" s="33" t="s">
        <v>36</v>
      </c>
      <c r="Z16" s="33" t="s">
        <v>35</v>
      </c>
      <c r="AA16" s="33" t="s">
        <v>35</v>
      </c>
      <c r="AB16" s="33"/>
      <c r="AC16" s="33" t="s">
        <v>35</v>
      </c>
      <c r="AD16" s="33"/>
      <c r="AE16" s="33">
        <f t="shared" ca="1" si="0"/>
        <v>17</v>
      </c>
      <c r="AF16" s="29">
        <f t="shared" ca="1" si="1"/>
        <v>3</v>
      </c>
    </row>
    <row r="17" spans="1:32" ht="21.6" thickBot="1" x14ac:dyDescent="0.55000000000000004">
      <c r="A17" s="34" t="s">
        <v>19</v>
      </c>
      <c r="B17" s="33" t="s">
        <v>35</v>
      </c>
      <c r="C17" s="33" t="s">
        <v>35</v>
      </c>
      <c r="D17" s="33" t="s">
        <v>35</v>
      </c>
      <c r="E17" s="33" t="s">
        <v>35</v>
      </c>
      <c r="F17" s="33" t="s">
        <v>35</v>
      </c>
      <c r="G17" s="33"/>
      <c r="H17" s="33" t="s">
        <v>35</v>
      </c>
      <c r="I17" s="33" t="s">
        <v>35</v>
      </c>
      <c r="J17" s="33" t="s">
        <v>35</v>
      </c>
      <c r="K17" s="33" t="s">
        <v>35</v>
      </c>
      <c r="L17" s="33" t="s">
        <v>35</v>
      </c>
      <c r="M17" s="33" t="s">
        <v>36</v>
      </c>
      <c r="N17" s="33"/>
      <c r="O17" s="33" t="s">
        <v>35</v>
      </c>
      <c r="P17" s="33" t="s">
        <v>35</v>
      </c>
      <c r="Q17" s="33" t="s">
        <v>36</v>
      </c>
      <c r="R17" s="33" t="s">
        <v>35</v>
      </c>
      <c r="S17" s="33" t="s">
        <v>35</v>
      </c>
      <c r="T17" s="33" t="s">
        <v>35</v>
      </c>
      <c r="U17" s="33"/>
      <c r="V17" s="33" t="s">
        <v>36</v>
      </c>
      <c r="W17" s="33" t="s">
        <v>35</v>
      </c>
      <c r="X17" s="33" t="s">
        <v>35</v>
      </c>
      <c r="Y17" s="33" t="s">
        <v>35</v>
      </c>
      <c r="Z17" s="33" t="s">
        <v>35</v>
      </c>
      <c r="AA17" s="33" t="s">
        <v>35</v>
      </c>
      <c r="AB17" s="33"/>
      <c r="AC17" s="33" t="s">
        <v>35</v>
      </c>
      <c r="AD17" s="33"/>
      <c r="AE17" s="33">
        <f t="shared" ca="1" si="0"/>
        <v>18</v>
      </c>
      <c r="AF17" s="29">
        <f t="shared" ca="1" si="1"/>
        <v>2</v>
      </c>
    </row>
    <row r="18" spans="1:32" ht="21.6" thickBot="1" x14ac:dyDescent="0.55000000000000004">
      <c r="A18" s="34" t="s">
        <v>20</v>
      </c>
      <c r="B18" s="33" t="s">
        <v>36</v>
      </c>
      <c r="C18" s="33" t="s">
        <v>36</v>
      </c>
      <c r="D18" s="33" t="s">
        <v>35</v>
      </c>
      <c r="E18" s="33" t="s">
        <v>35</v>
      </c>
      <c r="F18" s="33" t="s">
        <v>35</v>
      </c>
      <c r="G18" s="33"/>
      <c r="H18" s="33" t="s">
        <v>35</v>
      </c>
      <c r="I18" s="33" t="s">
        <v>35</v>
      </c>
      <c r="J18" s="33" t="s">
        <v>35</v>
      </c>
      <c r="K18" s="33" t="s">
        <v>35</v>
      </c>
      <c r="L18" s="33" t="s">
        <v>35</v>
      </c>
      <c r="M18" s="33" t="s">
        <v>35</v>
      </c>
      <c r="N18" s="33"/>
      <c r="O18" s="33" t="s">
        <v>35</v>
      </c>
      <c r="P18" s="33" t="s">
        <v>35</v>
      </c>
      <c r="Q18" s="33" t="s">
        <v>35</v>
      </c>
      <c r="R18" s="33" t="s">
        <v>35</v>
      </c>
      <c r="S18" s="33" t="s">
        <v>35</v>
      </c>
      <c r="T18" s="33" t="s">
        <v>36</v>
      </c>
      <c r="U18" s="33"/>
      <c r="V18" s="33" t="s">
        <v>35</v>
      </c>
      <c r="W18" s="33" t="s">
        <v>35</v>
      </c>
      <c r="X18" s="33" t="s">
        <v>35</v>
      </c>
      <c r="Y18" s="33" t="s">
        <v>36</v>
      </c>
      <c r="Z18" s="33" t="s">
        <v>35</v>
      </c>
      <c r="AA18" s="33" t="s">
        <v>35</v>
      </c>
      <c r="AB18" s="33"/>
      <c r="AC18" s="33" t="s">
        <v>35</v>
      </c>
      <c r="AD18" s="33"/>
      <c r="AE18" s="33">
        <f t="shared" ca="1" si="0"/>
        <v>17</v>
      </c>
      <c r="AF18" s="29">
        <f t="shared" ca="1" si="1"/>
        <v>3</v>
      </c>
    </row>
    <row r="19" spans="1:32" ht="21.6" thickBot="1" x14ac:dyDescent="0.55000000000000004">
      <c r="A19" s="34" t="s">
        <v>21</v>
      </c>
      <c r="B19" s="30" t="s">
        <v>35</v>
      </c>
      <c r="C19" s="30" t="s">
        <v>35</v>
      </c>
      <c r="D19" s="30" t="s">
        <v>35</v>
      </c>
      <c r="E19" s="30" t="s">
        <v>35</v>
      </c>
      <c r="F19" s="30" t="s">
        <v>35</v>
      </c>
      <c r="G19" s="30"/>
      <c r="H19" s="30" t="s">
        <v>35</v>
      </c>
      <c r="I19" s="30" t="s">
        <v>35</v>
      </c>
      <c r="J19" s="30" t="s">
        <v>35</v>
      </c>
      <c r="K19" s="30" t="s">
        <v>35</v>
      </c>
      <c r="L19" s="30" t="s">
        <v>35</v>
      </c>
      <c r="M19" s="30" t="s">
        <v>35</v>
      </c>
      <c r="N19" s="30"/>
      <c r="O19" s="30" t="s">
        <v>35</v>
      </c>
      <c r="P19" s="30" t="s">
        <v>35</v>
      </c>
      <c r="Q19" s="30" t="s">
        <v>35</v>
      </c>
      <c r="R19" s="30" t="s">
        <v>35</v>
      </c>
      <c r="S19" s="30" t="s">
        <v>36</v>
      </c>
      <c r="T19" s="30" t="s">
        <v>35</v>
      </c>
      <c r="U19" s="30"/>
      <c r="V19" s="30" t="s">
        <v>35</v>
      </c>
      <c r="W19" s="30" t="s">
        <v>35</v>
      </c>
      <c r="X19" s="30" t="s">
        <v>35</v>
      </c>
      <c r="Y19" s="30" t="s">
        <v>35</v>
      </c>
      <c r="Z19" s="30" t="s">
        <v>35</v>
      </c>
      <c r="AA19" s="30" t="s">
        <v>35</v>
      </c>
      <c r="AB19" s="30"/>
      <c r="AC19" s="30" t="s">
        <v>35</v>
      </c>
      <c r="AD19" s="30"/>
      <c r="AE19" s="30">
        <f t="shared" ca="1" si="0"/>
        <v>19</v>
      </c>
      <c r="AF19" s="31">
        <f t="shared" ca="1" si="1"/>
        <v>1</v>
      </c>
    </row>
  </sheetData>
  <mergeCells count="1">
    <mergeCell ref="A1:AF2"/>
  </mergeCells>
  <phoneticPr fontId="2" type="noConversion"/>
  <conditionalFormatting sqref="A1 AG1:AI2">
    <cfRule type="containsText" dxfId="282" priority="10" operator="containsText" text="FEBRUARY">
      <formula>NOT(ISERROR(SEARCH("FEBRUARY",A1)))</formula>
    </cfRule>
    <cfRule type="containsText" dxfId="281" priority="20" operator="containsText" text="JANUARY">
      <formula>NOT(ISERROR(SEARCH("JANUARY",A1)))</formula>
    </cfRule>
  </conditionalFormatting>
  <conditionalFormatting sqref="A5:A35">
    <cfRule type="containsText" dxfId="280" priority="24" operator="containsText" text="AB">
      <formula>NOT(ISERROR(SEARCH("AB",A5)))</formula>
    </cfRule>
  </conditionalFormatting>
  <conditionalFormatting sqref="A20:A35">
    <cfRule type="containsText" dxfId="279" priority="31" operator="containsText" text="SUNDAY">
      <formula>NOT(ISERROR(SEARCH("SUNDAY",A20)))</formula>
    </cfRule>
  </conditionalFormatting>
  <conditionalFormatting sqref="A1:AF2">
    <cfRule type="containsText" dxfId="278" priority="1" operator="containsText" text="MONTH OF THE YEAR">
      <formula>NOT(ISERROR(SEARCH("MONTH OF THE YEAR",A1)))</formula>
    </cfRule>
  </conditionalFormatting>
  <conditionalFormatting sqref="A3:AF4 H5:M15 R5:T15 AC5:AF15 H17:M19 R17:T19 AC17:AF19 AG2:AI2 AJ1:XFD19 B20:XFD33">
    <cfRule type="containsText" dxfId="277" priority="29" operator="containsText" text="AB">
      <formula>NOT(ISERROR(SEARCH("AB",A1)))</formula>
    </cfRule>
  </conditionalFormatting>
  <conditionalFormatting sqref="A3:AF4 R5:T19 V5:AA19 H5:M19 AC5:AC19">
    <cfRule type="cellIs" dxfId="276" priority="25" operator="equal">
      <formula>"A"</formula>
    </cfRule>
  </conditionalFormatting>
  <conditionalFormatting sqref="B16">
    <cfRule type="containsText" dxfId="275" priority="7" operator="containsText" text="AB">
      <formula>NOT(ISERROR(SEARCH("AB",B16)))</formula>
    </cfRule>
  </conditionalFormatting>
  <conditionalFormatting sqref="B5:F15 B17:F19">
    <cfRule type="containsText" dxfId="274" priority="9" operator="containsText" text="AB">
      <formula>NOT(ISERROR(SEARCH("AB",B5)))</formula>
    </cfRule>
  </conditionalFormatting>
  <conditionalFormatting sqref="B5:F19">
    <cfRule type="cellIs" dxfId="273" priority="8" operator="equal">
      <formula>"A"</formula>
    </cfRule>
  </conditionalFormatting>
  <conditionalFormatting sqref="B4:AD4">
    <cfRule type="containsText" dxfId="272" priority="23" operator="containsText" text="sunday">
      <formula>NOT(ISERROR(SEARCH("sunday",B4)))</formula>
    </cfRule>
    <cfRule type="cellIs" dxfId="271" priority="26" operator="equal">
      <formula>"sunday"</formula>
    </cfRule>
  </conditionalFormatting>
  <conditionalFormatting sqref="G5:G19">
    <cfRule type="containsText" dxfId="270" priority="18" operator="containsText" text="HOLIDAY">
      <formula>NOT(ISERROR(SEARCH("HOLIDAY",G5)))</formula>
    </cfRule>
  </conditionalFormatting>
  <conditionalFormatting sqref="N5:N19">
    <cfRule type="containsText" dxfId="269" priority="6" operator="containsText" text="HOLIDAY">
      <formula>NOT(ISERROR(SEARCH("HOLIDAY",N5)))</formula>
    </cfRule>
  </conditionalFormatting>
  <conditionalFormatting sqref="O5:Q15 O17:Q19">
    <cfRule type="containsText" dxfId="268" priority="5" operator="containsText" text="AB">
      <formula>NOT(ISERROR(SEARCH("AB",O5)))</formula>
    </cfRule>
  </conditionalFormatting>
  <conditionalFormatting sqref="O5:Q19">
    <cfRule type="cellIs" dxfId="267" priority="4" operator="equal">
      <formula>"A"</formula>
    </cfRule>
  </conditionalFormatting>
  <conditionalFormatting sqref="S16">
    <cfRule type="containsText" dxfId="266" priority="22" operator="containsText" text="AB">
      <formula>NOT(ISERROR(SEARCH("AB",S16)))</formula>
    </cfRule>
  </conditionalFormatting>
  <conditionalFormatting sqref="U5:U19">
    <cfRule type="containsText" dxfId="265" priority="3" operator="containsText" text="HOLIDAY">
      <formula>NOT(ISERROR(SEARCH("HOLIDAY",U5)))</formula>
    </cfRule>
  </conditionalFormatting>
  <conditionalFormatting sqref="V5:AA15 V17:AA19">
    <cfRule type="containsText" dxfId="264" priority="27" operator="containsText" text="AB">
      <formula>NOT(ISERROR(SEARCH("AB",V5)))</formula>
    </cfRule>
  </conditionalFormatting>
  <conditionalFormatting sqref="Y16">
    <cfRule type="containsText" dxfId="263" priority="21" operator="containsText" text="AB">
      <formula>NOT(ISERROR(SEARCH("AB",Y16)))</formula>
    </cfRule>
  </conditionalFormatting>
  <conditionalFormatting sqref="AB5:AB19">
    <cfRule type="containsText" dxfId="262" priority="2" operator="containsText" text="HOLIDAY">
      <formula>NOT(ISERROR(SEARCH("HOLIDAY",AB5)))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5C0B-2786-4FE6-A0EC-33B8034944A6}">
  <dimension ref="A1:AI19"/>
  <sheetViews>
    <sheetView topLeftCell="V2" workbookViewId="0">
      <selection activeCell="AG5" sqref="AG5:AG19"/>
    </sheetView>
  </sheetViews>
  <sheetFormatPr defaultRowHeight="14.4" x14ac:dyDescent="0.3"/>
  <cols>
    <col min="1" max="1" width="13.88671875" customWidth="1"/>
    <col min="2" max="2" width="21.33203125" customWidth="1"/>
    <col min="3" max="3" width="18.33203125" customWidth="1"/>
    <col min="4" max="4" width="13" customWidth="1"/>
    <col min="5" max="5" width="16.5546875" customWidth="1"/>
    <col min="6" max="6" width="14.77734375" customWidth="1"/>
    <col min="7" max="7" width="13.109375" customWidth="1"/>
    <col min="8" max="8" width="16.33203125" customWidth="1"/>
    <col min="9" max="9" width="20.88671875" customWidth="1"/>
    <col min="10" max="10" width="19.109375" customWidth="1"/>
    <col min="11" max="11" width="15.33203125" customWidth="1"/>
    <col min="12" max="12" width="17" customWidth="1"/>
    <col min="13" max="13" width="15.21875" customWidth="1"/>
    <col min="14" max="14" width="16" customWidth="1"/>
    <col min="15" max="15" width="16.44140625" customWidth="1"/>
    <col min="16" max="16" width="18.77734375" customWidth="1"/>
    <col min="17" max="17" width="17.77734375" customWidth="1"/>
    <col min="18" max="18" width="17.33203125" customWidth="1"/>
    <col min="19" max="19" width="18.88671875" customWidth="1"/>
    <col min="20" max="20" width="16.6640625" customWidth="1"/>
    <col min="21" max="21" width="14.77734375" customWidth="1"/>
    <col min="22" max="22" width="15.77734375" customWidth="1"/>
    <col min="23" max="23" width="20.5546875" customWidth="1"/>
    <col min="24" max="24" width="15.6640625" customWidth="1"/>
    <col min="25" max="25" width="16.109375" customWidth="1"/>
    <col min="26" max="26" width="17.109375" customWidth="1"/>
    <col min="27" max="27" width="17.44140625" customWidth="1"/>
    <col min="28" max="28" width="15.44140625" customWidth="1"/>
    <col min="29" max="29" width="15.88671875" customWidth="1"/>
    <col min="30" max="30" width="21.33203125" customWidth="1"/>
    <col min="31" max="31" width="16.88671875" customWidth="1"/>
    <col min="32" max="32" width="15.21875" customWidth="1"/>
    <col min="33" max="33" width="16.6640625" customWidth="1"/>
    <col min="34" max="34" width="14.109375" customWidth="1"/>
    <col min="35" max="35" width="17" customWidth="1"/>
  </cols>
  <sheetData>
    <row r="1" spans="1:35" ht="14.4" customHeight="1" x14ac:dyDescent="0.3">
      <c r="A1" s="47" t="s">
        <v>44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</row>
    <row r="2" spans="1:35" ht="15" customHeight="1" thickBot="1" x14ac:dyDescent="0.35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</row>
    <row r="3" spans="1:35" ht="21.6" thickBot="1" x14ac:dyDescent="0.55000000000000004">
      <c r="A3" s="21" t="s">
        <v>55</v>
      </c>
      <c r="B3" s="22">
        <v>44621</v>
      </c>
      <c r="C3" s="22">
        <v>44622</v>
      </c>
      <c r="D3" s="22">
        <v>44623</v>
      </c>
      <c r="E3" s="22">
        <v>44624</v>
      </c>
      <c r="F3" s="22">
        <v>44625</v>
      </c>
      <c r="G3" s="22">
        <v>44626</v>
      </c>
      <c r="H3" s="22">
        <v>44627</v>
      </c>
      <c r="I3" s="22">
        <v>44628</v>
      </c>
      <c r="J3" s="22">
        <v>44629</v>
      </c>
      <c r="K3" s="22">
        <v>44630</v>
      </c>
      <c r="L3" s="22">
        <v>44631</v>
      </c>
      <c r="M3" s="22">
        <v>44632</v>
      </c>
      <c r="N3" s="22">
        <v>44633</v>
      </c>
      <c r="O3" s="22">
        <v>44634</v>
      </c>
      <c r="P3" s="22">
        <v>44635</v>
      </c>
      <c r="Q3" s="22">
        <v>44636</v>
      </c>
      <c r="R3" s="22">
        <v>44637</v>
      </c>
      <c r="S3" s="22">
        <v>44638</v>
      </c>
      <c r="T3" s="22">
        <v>44639</v>
      </c>
      <c r="U3" s="22">
        <v>44640</v>
      </c>
      <c r="V3" s="22">
        <v>44641</v>
      </c>
      <c r="W3" s="22">
        <v>44642</v>
      </c>
      <c r="X3" s="22">
        <v>44643</v>
      </c>
      <c r="Y3" s="22">
        <v>44644</v>
      </c>
      <c r="Z3" s="22">
        <v>44645</v>
      </c>
      <c r="AA3" s="22">
        <v>44646</v>
      </c>
      <c r="AB3" s="22">
        <v>44647</v>
      </c>
      <c r="AC3" s="22">
        <v>44648</v>
      </c>
      <c r="AD3" s="22">
        <v>44649</v>
      </c>
      <c r="AE3" s="22">
        <v>44650</v>
      </c>
      <c r="AF3" s="22">
        <v>44651</v>
      </c>
      <c r="AG3" s="23" t="s">
        <v>58</v>
      </c>
      <c r="AH3" s="24" t="s">
        <v>56</v>
      </c>
      <c r="AI3" s="25" t="s">
        <v>57</v>
      </c>
    </row>
    <row r="4" spans="1:35" ht="21.6" thickBot="1" x14ac:dyDescent="0.55000000000000004">
      <c r="A4" s="32" t="s">
        <v>53</v>
      </c>
      <c r="B4" s="26" t="s">
        <v>28</v>
      </c>
      <c r="C4" s="26" t="s">
        <v>29</v>
      </c>
      <c r="D4" s="26" t="s">
        <v>30</v>
      </c>
      <c r="E4" s="26" t="s">
        <v>31</v>
      </c>
      <c r="F4" s="26" t="s">
        <v>32</v>
      </c>
      <c r="G4" s="26" t="s">
        <v>26</v>
      </c>
      <c r="H4" s="26" t="s">
        <v>27</v>
      </c>
      <c r="I4" s="26" t="s">
        <v>28</v>
      </c>
      <c r="J4" s="26" t="s">
        <v>29</v>
      </c>
      <c r="K4" s="26" t="s">
        <v>30</v>
      </c>
      <c r="L4" s="26" t="s">
        <v>31</v>
      </c>
      <c r="M4" s="26" t="s">
        <v>32</v>
      </c>
      <c r="N4" s="26" t="s">
        <v>26</v>
      </c>
      <c r="O4" s="26" t="s">
        <v>27</v>
      </c>
      <c r="P4" s="26" t="s">
        <v>28</v>
      </c>
      <c r="Q4" s="26" t="s">
        <v>29</v>
      </c>
      <c r="R4" s="26" t="s">
        <v>30</v>
      </c>
      <c r="S4" s="26" t="s">
        <v>31</v>
      </c>
      <c r="T4" s="26" t="s">
        <v>32</v>
      </c>
      <c r="U4" s="26" t="s">
        <v>26</v>
      </c>
      <c r="V4" s="26" t="s">
        <v>27</v>
      </c>
      <c r="W4" s="26" t="s">
        <v>28</v>
      </c>
      <c r="X4" s="26" t="s">
        <v>29</v>
      </c>
      <c r="Y4" s="26" t="s">
        <v>30</v>
      </c>
      <c r="Z4" s="26" t="s">
        <v>31</v>
      </c>
      <c r="AA4" s="26" t="s">
        <v>32</v>
      </c>
      <c r="AB4" s="26" t="s">
        <v>26</v>
      </c>
      <c r="AC4" s="26" t="s">
        <v>27</v>
      </c>
      <c r="AD4" s="26" t="s">
        <v>28</v>
      </c>
      <c r="AE4" s="26" t="s">
        <v>29</v>
      </c>
      <c r="AF4" s="26" t="s">
        <v>30</v>
      </c>
      <c r="AG4" s="26" t="s">
        <v>59</v>
      </c>
      <c r="AH4" s="27" t="s">
        <v>59</v>
      </c>
      <c r="AI4" s="28" t="s">
        <v>59</v>
      </c>
    </row>
    <row r="5" spans="1:35" ht="21.6" thickBot="1" x14ac:dyDescent="0.55000000000000004">
      <c r="A5" s="25" t="s">
        <v>7</v>
      </c>
      <c r="B5" s="33" t="s">
        <v>35</v>
      </c>
      <c r="C5" s="33" t="s">
        <v>36</v>
      </c>
      <c r="D5" s="33" t="s">
        <v>35</v>
      </c>
      <c r="E5" s="33" t="s">
        <v>35</v>
      </c>
      <c r="G5" s="33" t="s">
        <v>35</v>
      </c>
      <c r="H5" s="33" t="s">
        <v>35</v>
      </c>
      <c r="I5" s="33" t="s">
        <v>35</v>
      </c>
      <c r="J5" s="33" t="s">
        <v>35</v>
      </c>
      <c r="K5" s="33" t="s">
        <v>35</v>
      </c>
      <c r="L5" s="33" t="s">
        <v>35</v>
      </c>
      <c r="M5" s="33"/>
      <c r="N5" s="33" t="s">
        <v>35</v>
      </c>
      <c r="O5" s="33" t="s">
        <v>35</v>
      </c>
      <c r="P5" s="33" t="s">
        <v>35</v>
      </c>
      <c r="Q5" s="33" t="s">
        <v>35</v>
      </c>
      <c r="R5" s="33" t="s">
        <v>35</v>
      </c>
      <c r="S5" s="33" t="s">
        <v>35</v>
      </c>
      <c r="T5" s="33"/>
      <c r="U5" s="33" t="s">
        <v>35</v>
      </c>
      <c r="V5" s="33" t="s">
        <v>35</v>
      </c>
      <c r="W5" s="33" t="s">
        <v>35</v>
      </c>
      <c r="X5" s="33" t="s">
        <v>35</v>
      </c>
      <c r="Y5" s="33" t="s">
        <v>35</v>
      </c>
      <c r="Z5" s="33" t="s">
        <v>35</v>
      </c>
      <c r="AA5" s="39"/>
      <c r="AB5" s="33" t="s">
        <v>35</v>
      </c>
      <c r="AC5" s="33" t="s">
        <v>35</v>
      </c>
      <c r="AD5" s="33" t="s">
        <v>35</v>
      </c>
      <c r="AE5" s="33" t="s">
        <v>36</v>
      </c>
      <c r="AF5" s="33" t="s">
        <v>35</v>
      </c>
      <c r="AG5" s="33">
        <f>COUNTA(B5:AF5)</f>
        <v>27</v>
      </c>
      <c r="AH5" s="33">
        <f t="shared" ref="AH5:AH19" si="0">COUNTIF(B5:AF5,"P")</f>
        <v>25</v>
      </c>
      <c r="AI5" s="29">
        <f t="shared" ref="AI5:AI19" si="1">COUNTIF(B5:AF5,"Ab")</f>
        <v>2</v>
      </c>
    </row>
    <row r="6" spans="1:35" ht="21.6" thickBot="1" x14ac:dyDescent="0.55000000000000004">
      <c r="A6" s="34" t="s">
        <v>11</v>
      </c>
      <c r="B6" s="33" t="s">
        <v>35</v>
      </c>
      <c r="C6" s="33" t="s">
        <v>35</v>
      </c>
      <c r="D6" s="33" t="s">
        <v>35</v>
      </c>
      <c r="E6" s="33" t="s">
        <v>35</v>
      </c>
      <c r="G6" s="33" t="s">
        <v>35</v>
      </c>
      <c r="H6" s="33" t="s">
        <v>35</v>
      </c>
      <c r="I6" s="33" t="s">
        <v>35</v>
      </c>
      <c r="J6" s="33" t="s">
        <v>36</v>
      </c>
      <c r="K6" s="33" t="s">
        <v>35</v>
      </c>
      <c r="L6" s="33" t="s">
        <v>35</v>
      </c>
      <c r="M6" s="33"/>
      <c r="N6" s="33" t="s">
        <v>35</v>
      </c>
      <c r="O6" s="33" t="s">
        <v>35</v>
      </c>
      <c r="P6" s="33" t="s">
        <v>35</v>
      </c>
      <c r="Q6" s="33" t="s">
        <v>35</v>
      </c>
      <c r="R6" s="33" t="s">
        <v>35</v>
      </c>
      <c r="S6" s="33" t="s">
        <v>35</v>
      </c>
      <c r="T6" s="33"/>
      <c r="U6" s="33" t="s">
        <v>35</v>
      </c>
      <c r="V6" s="33" t="s">
        <v>35</v>
      </c>
      <c r="W6" s="33" t="s">
        <v>35</v>
      </c>
      <c r="X6" s="33" t="s">
        <v>35</v>
      </c>
      <c r="Y6" s="33" t="s">
        <v>35</v>
      </c>
      <c r="Z6" s="33" t="s">
        <v>35</v>
      </c>
      <c r="AA6" s="33"/>
      <c r="AB6" s="33" t="s">
        <v>35</v>
      </c>
      <c r="AC6" s="33" t="s">
        <v>35</v>
      </c>
      <c r="AD6" s="33" t="s">
        <v>35</v>
      </c>
      <c r="AE6" s="33" t="s">
        <v>35</v>
      </c>
      <c r="AF6" s="33" t="s">
        <v>36</v>
      </c>
      <c r="AG6" s="33">
        <f t="shared" ref="AG6:AG19" si="2">COUNTA(B6:AF6)</f>
        <v>27</v>
      </c>
      <c r="AH6" s="33">
        <f t="shared" si="0"/>
        <v>25</v>
      </c>
      <c r="AI6" s="29">
        <f t="shared" si="1"/>
        <v>2</v>
      </c>
    </row>
    <row r="7" spans="1:35" ht="21.6" thickBot="1" x14ac:dyDescent="0.55000000000000004">
      <c r="A7" s="34" t="s">
        <v>10</v>
      </c>
      <c r="B7" s="33" t="s">
        <v>35</v>
      </c>
      <c r="C7" s="33" t="s">
        <v>35</v>
      </c>
      <c r="D7" s="33" t="s">
        <v>36</v>
      </c>
      <c r="E7" s="33" t="s">
        <v>35</v>
      </c>
      <c r="G7" s="33" t="s">
        <v>35</v>
      </c>
      <c r="H7" s="33" t="s">
        <v>35</v>
      </c>
      <c r="I7" s="33" t="s">
        <v>35</v>
      </c>
      <c r="J7" s="33" t="s">
        <v>35</v>
      </c>
      <c r="K7" s="33" t="s">
        <v>35</v>
      </c>
      <c r="L7" s="33" t="s">
        <v>35</v>
      </c>
      <c r="M7" s="33"/>
      <c r="N7" s="33" t="s">
        <v>35</v>
      </c>
      <c r="O7" s="33" t="s">
        <v>35</v>
      </c>
      <c r="P7" s="33" t="s">
        <v>35</v>
      </c>
      <c r="Q7" s="33" t="s">
        <v>35</v>
      </c>
      <c r="R7" s="33" t="s">
        <v>35</v>
      </c>
      <c r="S7" s="33" t="s">
        <v>35</v>
      </c>
      <c r="T7" s="33"/>
      <c r="U7" s="33" t="s">
        <v>35</v>
      </c>
      <c r="V7" s="33" t="s">
        <v>35</v>
      </c>
      <c r="W7" s="33" t="s">
        <v>35</v>
      </c>
      <c r="X7" s="33" t="s">
        <v>35</v>
      </c>
      <c r="Y7" s="33" t="s">
        <v>35</v>
      </c>
      <c r="Z7" s="33" t="s">
        <v>35</v>
      </c>
      <c r="AA7" s="33"/>
      <c r="AB7" s="33" t="s">
        <v>35</v>
      </c>
      <c r="AC7" s="33" t="s">
        <v>35</v>
      </c>
      <c r="AD7" s="33" t="s">
        <v>35</v>
      </c>
      <c r="AE7" s="33" t="s">
        <v>35</v>
      </c>
      <c r="AF7" s="33" t="s">
        <v>35</v>
      </c>
      <c r="AG7" s="33">
        <f t="shared" si="2"/>
        <v>27</v>
      </c>
      <c r="AH7" s="33">
        <f t="shared" si="0"/>
        <v>26</v>
      </c>
      <c r="AI7" s="29">
        <f t="shared" si="1"/>
        <v>1</v>
      </c>
    </row>
    <row r="8" spans="1:35" ht="21.6" thickBot="1" x14ac:dyDescent="0.55000000000000004">
      <c r="A8" s="34" t="s">
        <v>8</v>
      </c>
      <c r="B8" s="33" t="s">
        <v>35</v>
      </c>
      <c r="C8" s="33" t="s">
        <v>35</v>
      </c>
      <c r="D8" s="33" t="s">
        <v>35</v>
      </c>
      <c r="E8" s="33" t="s">
        <v>35</v>
      </c>
      <c r="G8" s="33" t="s">
        <v>35</v>
      </c>
      <c r="H8" s="33" t="s">
        <v>35</v>
      </c>
      <c r="I8" s="33" t="s">
        <v>36</v>
      </c>
      <c r="J8" s="33" t="s">
        <v>35</v>
      </c>
      <c r="K8" s="33" t="s">
        <v>35</v>
      </c>
      <c r="L8" s="33" t="s">
        <v>35</v>
      </c>
      <c r="M8" s="33"/>
      <c r="N8" s="33" t="s">
        <v>35</v>
      </c>
      <c r="O8" s="33" t="s">
        <v>35</v>
      </c>
      <c r="P8" s="33" t="s">
        <v>35</v>
      </c>
      <c r="Q8" s="33" t="s">
        <v>36</v>
      </c>
      <c r="R8" s="33" t="s">
        <v>35</v>
      </c>
      <c r="S8" s="33" t="s">
        <v>35</v>
      </c>
      <c r="T8" s="33"/>
      <c r="U8" s="33" t="s">
        <v>35</v>
      </c>
      <c r="V8" s="33" t="s">
        <v>35</v>
      </c>
      <c r="W8" s="33" t="s">
        <v>35</v>
      </c>
      <c r="X8" s="33" t="s">
        <v>36</v>
      </c>
      <c r="Y8" s="33" t="s">
        <v>35</v>
      </c>
      <c r="Z8" s="33" t="s">
        <v>35</v>
      </c>
      <c r="AA8" s="33"/>
      <c r="AB8" s="33" t="s">
        <v>35</v>
      </c>
      <c r="AC8" s="33" t="s">
        <v>35</v>
      </c>
      <c r="AD8" s="33" t="s">
        <v>35</v>
      </c>
      <c r="AE8" s="33" t="s">
        <v>35</v>
      </c>
      <c r="AF8" s="33" t="s">
        <v>35</v>
      </c>
      <c r="AG8" s="33">
        <f t="shared" si="2"/>
        <v>27</v>
      </c>
      <c r="AH8" s="33">
        <f t="shared" si="0"/>
        <v>24</v>
      </c>
      <c r="AI8" s="29">
        <f t="shared" si="1"/>
        <v>3</v>
      </c>
    </row>
    <row r="9" spans="1:35" ht="21.6" thickBot="1" x14ac:dyDescent="0.55000000000000004">
      <c r="A9" s="34" t="s">
        <v>12</v>
      </c>
      <c r="B9" s="33" t="s">
        <v>35</v>
      </c>
      <c r="C9" s="33" t="s">
        <v>35</v>
      </c>
      <c r="D9" s="33" t="s">
        <v>35</v>
      </c>
      <c r="E9" s="33" t="s">
        <v>35</v>
      </c>
      <c r="G9" s="33" t="s">
        <v>35</v>
      </c>
      <c r="H9" s="33" t="s">
        <v>35</v>
      </c>
      <c r="I9" s="33" t="s">
        <v>35</v>
      </c>
      <c r="J9" s="33" t="s">
        <v>35</v>
      </c>
      <c r="K9" s="33" t="s">
        <v>35</v>
      </c>
      <c r="L9" s="33" t="s">
        <v>35</v>
      </c>
      <c r="M9" s="33"/>
      <c r="N9" s="33" t="s">
        <v>35</v>
      </c>
      <c r="O9" s="33" t="s">
        <v>35</v>
      </c>
      <c r="P9" s="33" t="s">
        <v>35</v>
      </c>
      <c r="Q9" s="33" t="s">
        <v>35</v>
      </c>
      <c r="R9" s="33" t="s">
        <v>35</v>
      </c>
      <c r="S9" s="33" t="s">
        <v>36</v>
      </c>
      <c r="T9" s="33"/>
      <c r="U9" s="33" t="s">
        <v>35</v>
      </c>
      <c r="V9" s="33" t="s">
        <v>35</v>
      </c>
      <c r="W9" s="33" t="s">
        <v>35</v>
      </c>
      <c r="X9" s="33" t="s">
        <v>35</v>
      </c>
      <c r="Y9" s="33" t="s">
        <v>35</v>
      </c>
      <c r="Z9" s="33" t="s">
        <v>36</v>
      </c>
      <c r="AA9" s="33"/>
      <c r="AB9" s="33" t="s">
        <v>35</v>
      </c>
      <c r="AC9" s="33" t="s">
        <v>35</v>
      </c>
      <c r="AD9" s="33" t="s">
        <v>35</v>
      </c>
      <c r="AE9" s="33" t="s">
        <v>35</v>
      </c>
      <c r="AF9" s="33" t="s">
        <v>35</v>
      </c>
      <c r="AG9" s="33">
        <f t="shared" si="2"/>
        <v>27</v>
      </c>
      <c r="AH9" s="33">
        <f t="shared" si="0"/>
        <v>25</v>
      </c>
      <c r="AI9" s="29">
        <f t="shared" si="1"/>
        <v>2</v>
      </c>
    </row>
    <row r="10" spans="1:35" ht="21.6" thickBot="1" x14ac:dyDescent="0.55000000000000004">
      <c r="A10" s="34" t="s">
        <v>9</v>
      </c>
      <c r="B10" s="33" t="s">
        <v>35</v>
      </c>
      <c r="C10" s="33" t="s">
        <v>35</v>
      </c>
      <c r="D10" s="33" t="s">
        <v>35</v>
      </c>
      <c r="E10" s="33" t="s">
        <v>35</v>
      </c>
      <c r="G10" s="33" t="s">
        <v>35</v>
      </c>
      <c r="H10" s="33" t="s">
        <v>35</v>
      </c>
      <c r="I10" s="33" t="s">
        <v>35</v>
      </c>
      <c r="J10" s="33" t="s">
        <v>35</v>
      </c>
      <c r="K10" s="33" t="s">
        <v>35</v>
      </c>
      <c r="L10" s="33" t="s">
        <v>35</v>
      </c>
      <c r="M10" s="33"/>
      <c r="N10" s="33" t="s">
        <v>35</v>
      </c>
      <c r="O10" s="33" t="s">
        <v>35</v>
      </c>
      <c r="P10" s="33" t="s">
        <v>35</v>
      </c>
      <c r="Q10" s="33" t="s">
        <v>35</v>
      </c>
      <c r="R10" s="33" t="s">
        <v>36</v>
      </c>
      <c r="S10" s="33" t="s">
        <v>35</v>
      </c>
      <c r="T10" s="33"/>
      <c r="U10" s="33" t="s">
        <v>35</v>
      </c>
      <c r="V10" s="33" t="s">
        <v>35</v>
      </c>
      <c r="W10" s="33" t="s">
        <v>36</v>
      </c>
      <c r="X10" s="33" t="s">
        <v>35</v>
      </c>
      <c r="Y10" s="33" t="s">
        <v>35</v>
      </c>
      <c r="Z10" s="33" t="s">
        <v>35</v>
      </c>
      <c r="AA10" s="33"/>
      <c r="AB10" s="33" t="s">
        <v>35</v>
      </c>
      <c r="AC10" s="33" t="s">
        <v>36</v>
      </c>
      <c r="AD10" s="33" t="s">
        <v>35</v>
      </c>
      <c r="AE10" s="33" t="s">
        <v>35</v>
      </c>
      <c r="AF10" s="33" t="s">
        <v>35</v>
      </c>
      <c r="AG10" s="33">
        <f t="shared" si="2"/>
        <v>27</v>
      </c>
      <c r="AH10" s="33">
        <f t="shared" si="0"/>
        <v>24</v>
      </c>
      <c r="AI10" s="29">
        <f t="shared" si="1"/>
        <v>3</v>
      </c>
    </row>
    <row r="11" spans="1:35" ht="21.6" thickBot="1" x14ac:dyDescent="0.55000000000000004">
      <c r="A11" s="34" t="s">
        <v>13</v>
      </c>
      <c r="B11" s="33" t="s">
        <v>36</v>
      </c>
      <c r="C11" s="33" t="s">
        <v>36</v>
      </c>
      <c r="D11" s="33" t="s">
        <v>35</v>
      </c>
      <c r="E11" s="33" t="s">
        <v>35</v>
      </c>
      <c r="G11" s="33" t="s">
        <v>35</v>
      </c>
      <c r="H11" s="33" t="s">
        <v>36</v>
      </c>
      <c r="I11" s="33" t="s">
        <v>35</v>
      </c>
      <c r="J11" s="33" t="s">
        <v>36</v>
      </c>
      <c r="K11" s="33" t="s">
        <v>35</v>
      </c>
      <c r="L11" s="33" t="s">
        <v>35</v>
      </c>
      <c r="M11" s="33"/>
      <c r="N11" s="33" t="s">
        <v>35</v>
      </c>
      <c r="O11" s="33" t="s">
        <v>35</v>
      </c>
      <c r="P11" s="33" t="s">
        <v>35</v>
      </c>
      <c r="Q11" s="33" t="s">
        <v>35</v>
      </c>
      <c r="R11" s="33" t="s">
        <v>35</v>
      </c>
      <c r="S11" s="33" t="s">
        <v>35</v>
      </c>
      <c r="T11" s="33"/>
      <c r="U11" s="33" t="s">
        <v>35</v>
      </c>
      <c r="V11" s="33" t="s">
        <v>35</v>
      </c>
      <c r="W11" s="33" t="s">
        <v>35</v>
      </c>
      <c r="X11" s="33" t="s">
        <v>35</v>
      </c>
      <c r="Y11" s="33" t="s">
        <v>35</v>
      </c>
      <c r="Z11" s="33" t="s">
        <v>35</v>
      </c>
      <c r="AA11" s="33"/>
      <c r="AB11" s="33" t="s">
        <v>35</v>
      </c>
      <c r="AC11" s="33" t="s">
        <v>35</v>
      </c>
      <c r="AD11" s="33" t="s">
        <v>36</v>
      </c>
      <c r="AE11" s="33" t="s">
        <v>35</v>
      </c>
      <c r="AF11" s="33" t="s">
        <v>35</v>
      </c>
      <c r="AG11" s="33">
        <f t="shared" si="2"/>
        <v>27</v>
      </c>
      <c r="AH11" s="33">
        <f t="shared" si="0"/>
        <v>22</v>
      </c>
      <c r="AI11" s="29">
        <f t="shared" si="1"/>
        <v>5</v>
      </c>
    </row>
    <row r="12" spans="1:35" ht="21.6" thickBot="1" x14ac:dyDescent="0.55000000000000004">
      <c r="A12" s="34" t="s">
        <v>17</v>
      </c>
      <c r="B12" s="33" t="s">
        <v>35</v>
      </c>
      <c r="C12" s="33" t="s">
        <v>35</v>
      </c>
      <c r="D12" s="33" t="s">
        <v>35</v>
      </c>
      <c r="E12" s="33" t="s">
        <v>35</v>
      </c>
      <c r="G12" s="33" t="s">
        <v>35</v>
      </c>
      <c r="H12" s="33" t="s">
        <v>35</v>
      </c>
      <c r="I12" s="33" t="s">
        <v>35</v>
      </c>
      <c r="J12" s="33" t="s">
        <v>35</v>
      </c>
      <c r="K12" s="33" t="s">
        <v>35</v>
      </c>
      <c r="L12" s="33" t="s">
        <v>35</v>
      </c>
      <c r="M12" s="33"/>
      <c r="N12" s="33" t="s">
        <v>35</v>
      </c>
      <c r="O12" s="33" t="s">
        <v>35</v>
      </c>
      <c r="P12" s="33" t="s">
        <v>35</v>
      </c>
      <c r="Q12" s="33" t="s">
        <v>35</v>
      </c>
      <c r="R12" s="33" t="s">
        <v>35</v>
      </c>
      <c r="S12" s="33" t="s">
        <v>35</v>
      </c>
      <c r="T12" s="33"/>
      <c r="U12" s="33" t="s">
        <v>35</v>
      </c>
      <c r="V12" s="33" t="s">
        <v>35</v>
      </c>
      <c r="W12" s="33" t="s">
        <v>35</v>
      </c>
      <c r="X12" s="33" t="s">
        <v>35</v>
      </c>
      <c r="Y12" s="33" t="s">
        <v>35</v>
      </c>
      <c r="Z12" s="33" t="s">
        <v>36</v>
      </c>
      <c r="AA12" s="33"/>
      <c r="AB12" s="33" t="s">
        <v>35</v>
      </c>
      <c r="AC12" s="33" t="s">
        <v>35</v>
      </c>
      <c r="AD12" s="33" t="s">
        <v>35</v>
      </c>
      <c r="AE12" s="33" t="s">
        <v>35</v>
      </c>
      <c r="AF12" s="33" t="s">
        <v>35</v>
      </c>
      <c r="AG12" s="33">
        <f t="shared" si="2"/>
        <v>27</v>
      </c>
      <c r="AH12" s="33">
        <f t="shared" si="0"/>
        <v>26</v>
      </c>
      <c r="AI12" s="29">
        <f t="shared" si="1"/>
        <v>1</v>
      </c>
    </row>
    <row r="13" spans="1:35" ht="21.6" thickBot="1" x14ac:dyDescent="0.55000000000000004">
      <c r="A13" s="34" t="s">
        <v>18</v>
      </c>
      <c r="B13" s="33" t="s">
        <v>35</v>
      </c>
      <c r="C13" s="33" t="s">
        <v>35</v>
      </c>
      <c r="D13" s="33" t="s">
        <v>35</v>
      </c>
      <c r="E13" s="33" t="s">
        <v>35</v>
      </c>
      <c r="G13" s="33" t="s">
        <v>35</v>
      </c>
      <c r="H13" s="33" t="s">
        <v>35</v>
      </c>
      <c r="I13" s="33" t="s">
        <v>35</v>
      </c>
      <c r="J13" s="33" t="s">
        <v>35</v>
      </c>
      <c r="K13" s="33" t="s">
        <v>36</v>
      </c>
      <c r="L13" s="33" t="s">
        <v>35</v>
      </c>
      <c r="M13" s="33"/>
      <c r="N13" s="33" t="s">
        <v>35</v>
      </c>
      <c r="O13" s="33" t="s">
        <v>35</v>
      </c>
      <c r="P13" s="33" t="s">
        <v>35</v>
      </c>
      <c r="Q13" s="33" t="s">
        <v>35</v>
      </c>
      <c r="R13" s="33" t="s">
        <v>36</v>
      </c>
      <c r="S13" s="33" t="s">
        <v>35</v>
      </c>
      <c r="T13" s="33"/>
      <c r="U13" s="33" t="s">
        <v>35</v>
      </c>
      <c r="V13" s="33" t="s">
        <v>35</v>
      </c>
      <c r="W13" s="33" t="s">
        <v>35</v>
      </c>
      <c r="X13" s="33" t="s">
        <v>35</v>
      </c>
      <c r="Y13" s="33" t="s">
        <v>35</v>
      </c>
      <c r="Z13" s="33" t="s">
        <v>35</v>
      </c>
      <c r="AA13" s="33"/>
      <c r="AB13" s="33" t="s">
        <v>35</v>
      </c>
      <c r="AC13" s="33" t="s">
        <v>35</v>
      </c>
      <c r="AD13" s="33" t="s">
        <v>35</v>
      </c>
      <c r="AE13" s="33" t="s">
        <v>35</v>
      </c>
      <c r="AF13" s="33" t="s">
        <v>35</v>
      </c>
      <c r="AG13" s="33">
        <f t="shared" si="2"/>
        <v>27</v>
      </c>
      <c r="AH13" s="33">
        <f t="shared" si="0"/>
        <v>25</v>
      </c>
      <c r="AI13" s="29">
        <f t="shared" si="1"/>
        <v>2</v>
      </c>
    </row>
    <row r="14" spans="1:35" ht="21.6" thickBot="1" x14ac:dyDescent="0.55000000000000004">
      <c r="A14" s="34" t="s">
        <v>14</v>
      </c>
      <c r="B14" s="33" t="s">
        <v>35</v>
      </c>
      <c r="C14" s="33" t="s">
        <v>35</v>
      </c>
      <c r="D14" s="33" t="s">
        <v>35</v>
      </c>
      <c r="E14" s="33" t="s">
        <v>35</v>
      </c>
      <c r="G14" s="33" t="s">
        <v>35</v>
      </c>
      <c r="H14" s="33" t="s">
        <v>35</v>
      </c>
      <c r="I14" s="33" t="s">
        <v>35</v>
      </c>
      <c r="J14" s="33" t="s">
        <v>35</v>
      </c>
      <c r="K14" s="33" t="s">
        <v>35</v>
      </c>
      <c r="L14" s="33" t="s">
        <v>35</v>
      </c>
      <c r="M14" s="33"/>
      <c r="N14" s="33" t="s">
        <v>35</v>
      </c>
      <c r="O14" s="33" t="s">
        <v>35</v>
      </c>
      <c r="P14" s="33" t="s">
        <v>35</v>
      </c>
      <c r="Q14" s="33" t="s">
        <v>35</v>
      </c>
      <c r="R14" s="33" t="s">
        <v>35</v>
      </c>
      <c r="S14" s="33" t="s">
        <v>36</v>
      </c>
      <c r="T14" s="33"/>
      <c r="U14" s="33" t="s">
        <v>35</v>
      </c>
      <c r="V14" s="33" t="s">
        <v>35</v>
      </c>
      <c r="W14" s="33" t="s">
        <v>35</v>
      </c>
      <c r="X14" s="33" t="s">
        <v>36</v>
      </c>
      <c r="Y14" s="33" t="s">
        <v>35</v>
      </c>
      <c r="Z14" s="33" t="s">
        <v>35</v>
      </c>
      <c r="AA14" s="33"/>
      <c r="AB14" s="33" t="s">
        <v>35</v>
      </c>
      <c r="AC14" s="33" t="s">
        <v>35</v>
      </c>
      <c r="AD14" s="33" t="s">
        <v>35</v>
      </c>
      <c r="AE14" s="33" t="s">
        <v>35</v>
      </c>
      <c r="AF14" s="33" t="s">
        <v>35</v>
      </c>
      <c r="AG14" s="33">
        <f t="shared" si="2"/>
        <v>27</v>
      </c>
      <c r="AH14" s="33">
        <f t="shared" si="0"/>
        <v>25</v>
      </c>
      <c r="AI14" s="29">
        <f t="shared" si="1"/>
        <v>2</v>
      </c>
    </row>
    <row r="15" spans="1:35" ht="21.6" thickBot="1" x14ac:dyDescent="0.55000000000000004">
      <c r="A15" s="34" t="s">
        <v>15</v>
      </c>
      <c r="B15" s="33" t="s">
        <v>35</v>
      </c>
      <c r="C15" s="33" t="s">
        <v>35</v>
      </c>
      <c r="D15" s="33" t="s">
        <v>35</v>
      </c>
      <c r="E15" s="33" t="s">
        <v>35</v>
      </c>
      <c r="G15" s="33" t="s">
        <v>35</v>
      </c>
      <c r="H15" s="33" t="s">
        <v>35</v>
      </c>
      <c r="I15" s="33" t="s">
        <v>35</v>
      </c>
      <c r="J15" s="33" t="s">
        <v>35</v>
      </c>
      <c r="K15" s="33" t="s">
        <v>36</v>
      </c>
      <c r="L15" s="33" t="s">
        <v>35</v>
      </c>
      <c r="M15" s="33"/>
      <c r="N15" s="33" t="s">
        <v>35</v>
      </c>
      <c r="O15" s="33" t="s">
        <v>35</v>
      </c>
      <c r="P15" s="33" t="s">
        <v>35</v>
      </c>
      <c r="Q15" s="33" t="s">
        <v>35</v>
      </c>
      <c r="R15" s="33" t="s">
        <v>35</v>
      </c>
      <c r="S15" s="33" t="s">
        <v>35</v>
      </c>
      <c r="T15" s="33"/>
      <c r="U15" s="33" t="s">
        <v>35</v>
      </c>
      <c r="V15" s="33" t="s">
        <v>35</v>
      </c>
      <c r="W15" s="33" t="s">
        <v>35</v>
      </c>
      <c r="X15" s="33" t="s">
        <v>35</v>
      </c>
      <c r="Y15" s="33" t="s">
        <v>35</v>
      </c>
      <c r="Z15" s="33" t="s">
        <v>35</v>
      </c>
      <c r="AA15" s="33"/>
      <c r="AB15" s="33" t="s">
        <v>35</v>
      </c>
      <c r="AC15" s="33" t="s">
        <v>35</v>
      </c>
      <c r="AD15" s="33" t="s">
        <v>35</v>
      </c>
      <c r="AE15" s="33" t="s">
        <v>35</v>
      </c>
      <c r="AF15" s="33" t="s">
        <v>35</v>
      </c>
      <c r="AG15" s="33">
        <f t="shared" si="2"/>
        <v>27</v>
      </c>
      <c r="AH15" s="33">
        <f t="shared" si="0"/>
        <v>26</v>
      </c>
      <c r="AI15" s="29">
        <f t="shared" si="1"/>
        <v>1</v>
      </c>
    </row>
    <row r="16" spans="1:35" ht="21.6" thickBot="1" x14ac:dyDescent="0.55000000000000004">
      <c r="A16" s="34" t="s">
        <v>16</v>
      </c>
      <c r="B16" s="33" t="s">
        <v>35</v>
      </c>
      <c r="C16" s="33" t="s">
        <v>35</v>
      </c>
      <c r="D16" s="33" t="s">
        <v>35</v>
      </c>
      <c r="E16" s="33" t="s">
        <v>35</v>
      </c>
      <c r="G16" s="33" t="s">
        <v>36</v>
      </c>
      <c r="H16" s="33" t="s">
        <v>35</v>
      </c>
      <c r="I16" s="33" t="s">
        <v>35</v>
      </c>
      <c r="J16" s="33" t="s">
        <v>35</v>
      </c>
      <c r="K16" s="33" t="s">
        <v>35</v>
      </c>
      <c r="L16" s="33" t="s">
        <v>35</v>
      </c>
      <c r="M16" s="33"/>
      <c r="N16" s="33" t="s">
        <v>35</v>
      </c>
      <c r="O16" s="33" t="s">
        <v>36</v>
      </c>
      <c r="P16" s="33" t="s">
        <v>36</v>
      </c>
      <c r="Q16" s="33" t="s">
        <v>35</v>
      </c>
      <c r="R16" s="33" t="s">
        <v>35</v>
      </c>
      <c r="S16" s="33" t="s">
        <v>36</v>
      </c>
      <c r="T16" s="33"/>
      <c r="U16" s="33" t="s">
        <v>35</v>
      </c>
      <c r="V16" s="33" t="s">
        <v>35</v>
      </c>
      <c r="W16" s="33" t="s">
        <v>35</v>
      </c>
      <c r="X16" s="33" t="s">
        <v>35</v>
      </c>
      <c r="Y16" s="33" t="s">
        <v>36</v>
      </c>
      <c r="Z16" s="33" t="s">
        <v>35</v>
      </c>
      <c r="AA16" s="33"/>
      <c r="AB16" s="33" t="s">
        <v>35</v>
      </c>
      <c r="AC16" s="33" t="s">
        <v>35</v>
      </c>
      <c r="AD16" s="33" t="s">
        <v>35</v>
      </c>
      <c r="AE16" s="33" t="s">
        <v>35</v>
      </c>
      <c r="AF16" s="33" t="s">
        <v>35</v>
      </c>
      <c r="AG16" s="33">
        <f t="shared" si="2"/>
        <v>27</v>
      </c>
      <c r="AH16" s="33">
        <f t="shared" si="0"/>
        <v>22</v>
      </c>
      <c r="AI16" s="29">
        <f t="shared" si="1"/>
        <v>5</v>
      </c>
    </row>
    <row r="17" spans="1:35" ht="21.6" thickBot="1" x14ac:dyDescent="0.55000000000000004">
      <c r="A17" s="34" t="s">
        <v>19</v>
      </c>
      <c r="B17" s="33" t="s">
        <v>35</v>
      </c>
      <c r="C17" s="33" t="s">
        <v>35</v>
      </c>
      <c r="D17" s="33" t="s">
        <v>35</v>
      </c>
      <c r="E17" s="33" t="s">
        <v>35</v>
      </c>
      <c r="G17" s="33" t="s">
        <v>35</v>
      </c>
      <c r="H17" s="33" t="s">
        <v>35</v>
      </c>
      <c r="I17" s="33" t="s">
        <v>35</v>
      </c>
      <c r="J17" s="33" t="s">
        <v>35</v>
      </c>
      <c r="K17" s="33" t="s">
        <v>35</v>
      </c>
      <c r="L17" s="33" t="s">
        <v>35</v>
      </c>
      <c r="M17" s="33"/>
      <c r="N17" s="33" t="s">
        <v>35</v>
      </c>
      <c r="O17" s="33" t="s">
        <v>35</v>
      </c>
      <c r="P17" s="33" t="s">
        <v>35</v>
      </c>
      <c r="Q17" s="33" t="s">
        <v>35</v>
      </c>
      <c r="R17" s="33" t="s">
        <v>35</v>
      </c>
      <c r="S17" s="33" t="s">
        <v>35</v>
      </c>
      <c r="T17" s="33"/>
      <c r="U17" s="33" t="s">
        <v>35</v>
      </c>
      <c r="V17" s="33" t="s">
        <v>36</v>
      </c>
      <c r="W17" s="33" t="s">
        <v>35</v>
      </c>
      <c r="X17" s="33" t="s">
        <v>35</v>
      </c>
      <c r="Y17" s="33" t="s">
        <v>35</v>
      </c>
      <c r="Z17" s="33" t="s">
        <v>35</v>
      </c>
      <c r="AA17" s="33"/>
      <c r="AB17" s="33" t="s">
        <v>35</v>
      </c>
      <c r="AC17" s="33" t="s">
        <v>35</v>
      </c>
      <c r="AD17" s="33" t="s">
        <v>35</v>
      </c>
      <c r="AE17" s="33" t="s">
        <v>35</v>
      </c>
      <c r="AF17" s="33" t="s">
        <v>35</v>
      </c>
      <c r="AG17" s="33">
        <f t="shared" si="2"/>
        <v>27</v>
      </c>
      <c r="AH17" s="33">
        <f t="shared" si="0"/>
        <v>26</v>
      </c>
      <c r="AI17" s="29">
        <f t="shared" si="1"/>
        <v>1</v>
      </c>
    </row>
    <row r="18" spans="1:35" ht="21.6" thickBot="1" x14ac:dyDescent="0.55000000000000004">
      <c r="A18" s="34" t="s">
        <v>20</v>
      </c>
      <c r="B18" s="33" t="s">
        <v>36</v>
      </c>
      <c r="C18" s="33" t="s">
        <v>35</v>
      </c>
      <c r="D18" s="33" t="s">
        <v>35</v>
      </c>
      <c r="E18" s="33" t="s">
        <v>35</v>
      </c>
      <c r="G18" s="33" t="s">
        <v>36</v>
      </c>
      <c r="H18" s="33" t="s">
        <v>35</v>
      </c>
      <c r="I18" s="33" t="s">
        <v>35</v>
      </c>
      <c r="J18" s="33" t="s">
        <v>35</v>
      </c>
      <c r="K18" s="33" t="s">
        <v>35</v>
      </c>
      <c r="L18" s="33" t="s">
        <v>35</v>
      </c>
      <c r="M18" s="33"/>
      <c r="N18" s="33" t="s">
        <v>35</v>
      </c>
      <c r="O18" s="33" t="s">
        <v>36</v>
      </c>
      <c r="P18" s="33" t="s">
        <v>36</v>
      </c>
      <c r="Q18" s="33" t="s">
        <v>35</v>
      </c>
      <c r="R18" s="33" t="s">
        <v>35</v>
      </c>
      <c r="S18" s="33" t="s">
        <v>35</v>
      </c>
      <c r="T18" s="33"/>
      <c r="U18" s="33" t="s">
        <v>35</v>
      </c>
      <c r="V18" s="33" t="s">
        <v>35</v>
      </c>
      <c r="W18" s="33" t="s">
        <v>35</v>
      </c>
      <c r="X18" s="33" t="s">
        <v>35</v>
      </c>
      <c r="Y18" s="33" t="s">
        <v>36</v>
      </c>
      <c r="Z18" s="33" t="s">
        <v>35</v>
      </c>
      <c r="AA18" s="33"/>
      <c r="AB18" s="33" t="s">
        <v>35</v>
      </c>
      <c r="AC18" s="33" t="s">
        <v>35</v>
      </c>
      <c r="AD18" s="33" t="s">
        <v>35</v>
      </c>
      <c r="AE18" s="33" t="s">
        <v>35</v>
      </c>
      <c r="AF18" s="33" t="s">
        <v>35</v>
      </c>
      <c r="AG18" s="33">
        <f t="shared" si="2"/>
        <v>27</v>
      </c>
      <c r="AH18" s="33">
        <f t="shared" si="0"/>
        <v>22</v>
      </c>
      <c r="AI18" s="29">
        <f t="shared" si="1"/>
        <v>5</v>
      </c>
    </row>
    <row r="19" spans="1:35" ht="21.6" thickBot="1" x14ac:dyDescent="0.55000000000000004">
      <c r="A19" s="34" t="s">
        <v>21</v>
      </c>
      <c r="B19" s="30" t="s">
        <v>35</v>
      </c>
      <c r="C19" s="30" t="s">
        <v>35</v>
      </c>
      <c r="D19" s="30" t="s">
        <v>35</v>
      </c>
      <c r="E19" s="30" t="s">
        <v>35</v>
      </c>
      <c r="G19" s="30" t="s">
        <v>35</v>
      </c>
      <c r="H19" s="30" t="s">
        <v>35</v>
      </c>
      <c r="I19" s="30" t="s">
        <v>35</v>
      </c>
      <c r="J19" s="30" t="s">
        <v>35</v>
      </c>
      <c r="K19" s="30" t="s">
        <v>35</v>
      </c>
      <c r="L19" s="30" t="s">
        <v>35</v>
      </c>
      <c r="M19" s="30"/>
      <c r="N19" s="30" t="s">
        <v>35</v>
      </c>
      <c r="O19" s="30" t="s">
        <v>35</v>
      </c>
      <c r="P19" s="30" t="s">
        <v>35</v>
      </c>
      <c r="Q19" s="30" t="s">
        <v>35</v>
      </c>
      <c r="R19" s="30" t="s">
        <v>35</v>
      </c>
      <c r="S19" s="30" t="s">
        <v>36</v>
      </c>
      <c r="T19" s="30"/>
      <c r="U19" s="30" t="s">
        <v>35</v>
      </c>
      <c r="V19" s="30" t="s">
        <v>35</v>
      </c>
      <c r="W19" s="30" t="s">
        <v>35</v>
      </c>
      <c r="X19" s="30" t="s">
        <v>35</v>
      </c>
      <c r="Y19" s="30" t="s">
        <v>35</v>
      </c>
      <c r="Z19" s="30" t="s">
        <v>35</v>
      </c>
      <c r="AA19" s="30"/>
      <c r="AB19" s="30" t="s">
        <v>35</v>
      </c>
      <c r="AC19" s="30" t="s">
        <v>35</v>
      </c>
      <c r="AD19" s="30" t="s">
        <v>35</v>
      </c>
      <c r="AE19" s="30" t="s">
        <v>35</v>
      </c>
      <c r="AF19" s="30" t="s">
        <v>35</v>
      </c>
      <c r="AG19" s="33">
        <f t="shared" si="2"/>
        <v>27</v>
      </c>
      <c r="AH19" s="30">
        <f t="shared" si="0"/>
        <v>26</v>
      </c>
      <c r="AI19" s="31">
        <f t="shared" si="1"/>
        <v>1</v>
      </c>
    </row>
  </sheetData>
  <mergeCells count="1">
    <mergeCell ref="A1:AI2"/>
  </mergeCells>
  <phoneticPr fontId="2" type="noConversion"/>
  <conditionalFormatting sqref="A5:A19">
    <cfRule type="containsText" dxfId="261" priority="33" operator="containsText" text="AB">
      <formula>NOT(ISERROR(SEARCH("AB",A5)))</formula>
    </cfRule>
  </conditionalFormatting>
  <conditionalFormatting sqref="A20:A39">
    <cfRule type="containsText" dxfId="260" priority="40" operator="containsText" text="SUNDAY">
      <formula>NOT(ISERROR(SEARCH("SUNDAY",A20)))</formula>
    </cfRule>
  </conditionalFormatting>
  <conditionalFormatting sqref="A3:AF4 AG4 R5:Z19">
    <cfRule type="cellIs" dxfId="259" priority="34" operator="equal">
      <formula>"A"</formula>
    </cfRule>
  </conditionalFormatting>
  <conditionalFormatting sqref="A1:AI2">
    <cfRule type="containsText" dxfId="258" priority="18" operator="containsText" text="MARCH">
      <formula>NOT(ISERROR(SEARCH("MARCH",A1)))</formula>
    </cfRule>
    <cfRule type="containsText" dxfId="257" priority="19" operator="containsText" text="MONTH OF THE YEAR">
      <formula>NOT(ISERROR(SEARCH("MONTH OF THE YEAR",A1)))</formula>
    </cfRule>
    <cfRule type="containsText" dxfId="256" priority="29" operator="containsText" text="JANUARY">
      <formula>NOT(ISERROR(SEARCH("JANUARY",A1)))</formula>
    </cfRule>
  </conditionalFormatting>
  <conditionalFormatting sqref="A2:AI4 R5:Z15 R17:Z19 AF5:AI5 AF6:AF15 AH6:AI15 AG6:AG19 AH17:AI19">
    <cfRule type="containsText" dxfId="255" priority="36" operator="containsText" text="AB">
      <formula>NOT(ISERROR(SEARCH("AB",A2)))</formula>
    </cfRule>
  </conditionalFormatting>
  <conditionalFormatting sqref="B5:E15 B17:E19">
    <cfRule type="containsText" dxfId="254" priority="2" operator="containsText" text="AB">
      <formula>NOT(ISERROR(SEARCH("AB",B5)))</formula>
    </cfRule>
  </conditionalFormatting>
  <conditionalFormatting sqref="B5:E19">
    <cfRule type="cellIs" dxfId="253" priority="1" operator="equal">
      <formula>"A"</formula>
    </cfRule>
  </conditionalFormatting>
  <conditionalFormatting sqref="B4:AG4">
    <cfRule type="containsText" dxfId="252" priority="32" operator="containsText" text="sunday">
      <formula>NOT(ISERROR(SEARCH("sunday",B4)))</formula>
    </cfRule>
    <cfRule type="cellIs" dxfId="251" priority="35" operator="equal">
      <formula>"sunday"</formula>
    </cfRule>
  </conditionalFormatting>
  <conditionalFormatting sqref="G5:J15 G17:J19">
    <cfRule type="containsText" dxfId="250" priority="4" operator="containsText" text="AB">
      <formula>NOT(ISERROR(SEARCH("AB",G5)))</formula>
    </cfRule>
  </conditionalFormatting>
  <conditionalFormatting sqref="G5:J19">
    <cfRule type="cellIs" dxfId="249" priority="3" operator="equal">
      <formula>"A"</formula>
    </cfRule>
  </conditionalFormatting>
  <conditionalFormatting sqref="K5:Q15 K17:Q19">
    <cfRule type="containsText" dxfId="248" priority="9" operator="containsText" text="AB">
      <formula>NOT(ISERROR(SEARCH("AB",K5)))</formula>
    </cfRule>
  </conditionalFormatting>
  <conditionalFormatting sqref="K5:Q19">
    <cfRule type="cellIs" dxfId="247" priority="8" operator="equal">
      <formula>"A"</formula>
    </cfRule>
  </conditionalFormatting>
  <conditionalFormatting sqref="O16">
    <cfRule type="containsText" dxfId="246" priority="7" operator="containsText" text="AB">
      <formula>NOT(ISERROR(SEARCH("AB",O16)))</formula>
    </cfRule>
  </conditionalFormatting>
  <conditionalFormatting sqref="S16">
    <cfRule type="containsText" dxfId="245" priority="31" operator="containsText" text="AB">
      <formula>NOT(ISERROR(SEARCH("AB",S16)))</formula>
    </cfRule>
  </conditionalFormatting>
  <conditionalFormatting sqref="Y16">
    <cfRule type="containsText" dxfId="244" priority="30" operator="containsText" text="AB">
      <formula>NOT(ISERROR(SEARCH("AB",Y16)))</formula>
    </cfRule>
  </conditionalFormatting>
  <conditionalFormatting sqref="AA5:AA19">
    <cfRule type="containsText" dxfId="243" priority="22" operator="containsText" text="HOLIDAY">
      <formula>NOT(ISERROR(SEARCH("HOLIDAY",AA5)))</formula>
    </cfRule>
  </conditionalFormatting>
  <conditionalFormatting sqref="AB5:AE15 AB17:AF19">
    <cfRule type="containsText" dxfId="242" priority="17" operator="containsText" text="AB">
      <formula>NOT(ISERROR(SEARCH("AB",AB5)))</formula>
    </cfRule>
  </conditionalFormatting>
  <conditionalFormatting sqref="AB5:AF19">
    <cfRule type="cellIs" dxfId="241" priority="14" operator="equal">
      <formula>"A"</formula>
    </cfRule>
  </conditionalFormatting>
  <conditionalFormatting sqref="AE16">
    <cfRule type="containsText" dxfId="240" priority="15" operator="containsText" text="AB">
      <formula>NOT(ISERROR(SEARCH("AB",AE16)))</formula>
    </cfRule>
  </conditionalFormatting>
  <conditionalFormatting sqref="AJ1:XFD19 A20:XFD33">
    <cfRule type="containsText" dxfId="239" priority="38" operator="containsText" text="AB">
      <formula>NOT(ISERROR(SEARCH("AB",A1)))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0BBE-6B03-4656-B50E-4329BAD43068}">
  <dimension ref="A1:AI20"/>
  <sheetViews>
    <sheetView topLeftCell="X1" zoomScaleNormal="100" workbookViewId="0">
      <selection activeCell="A4" sqref="A2:AI20"/>
    </sheetView>
  </sheetViews>
  <sheetFormatPr defaultRowHeight="14.4" x14ac:dyDescent="0.3"/>
  <cols>
    <col min="2" max="2" width="12.5546875" bestFit="1" customWidth="1"/>
    <col min="3" max="3" width="20.33203125" customWidth="1"/>
    <col min="4" max="4" width="20" customWidth="1"/>
    <col min="5" max="5" width="21.109375" customWidth="1"/>
    <col min="6" max="6" width="17.77734375" customWidth="1"/>
    <col min="7" max="7" width="16.88671875" customWidth="1"/>
    <col min="8" max="8" width="14.44140625" customWidth="1"/>
    <col min="9" max="9" width="13.77734375" customWidth="1"/>
    <col min="10" max="10" width="18" customWidth="1"/>
    <col min="11" max="11" width="15.21875" customWidth="1"/>
    <col min="12" max="12" width="23.77734375" customWidth="1"/>
    <col min="13" max="13" width="19.6640625" customWidth="1"/>
    <col min="14" max="14" width="16.44140625" customWidth="1"/>
    <col min="15" max="15" width="17.33203125" customWidth="1"/>
    <col min="16" max="16" width="23" customWidth="1"/>
    <col min="17" max="17" width="22.44140625" customWidth="1"/>
    <col min="18" max="18" width="18.109375" customWidth="1"/>
    <col min="19" max="19" width="19.109375" customWidth="1"/>
    <col min="20" max="20" width="16.77734375" customWidth="1"/>
    <col min="21" max="21" width="16.88671875" customWidth="1"/>
    <col min="22" max="22" width="17" customWidth="1"/>
    <col min="23" max="23" width="19.77734375" bestFit="1" customWidth="1"/>
    <col min="24" max="24" width="17.33203125" customWidth="1"/>
    <col min="25" max="25" width="16.6640625" customWidth="1"/>
    <col min="26" max="26" width="16.44140625" customWidth="1"/>
    <col min="27" max="27" width="16.109375" customWidth="1"/>
    <col min="28" max="28" width="19.6640625" customWidth="1"/>
    <col min="29" max="29" width="18.5546875" customWidth="1"/>
    <col min="30" max="30" width="16.109375" customWidth="1"/>
    <col min="31" max="31" width="17.6640625" customWidth="1"/>
    <col min="32" max="32" width="8.88671875" customWidth="1"/>
    <col min="33" max="33" width="16.21875" customWidth="1"/>
    <col min="34" max="34" width="15.109375" customWidth="1"/>
    <col min="35" max="35" width="16.88671875" customWidth="1"/>
  </cols>
  <sheetData>
    <row r="1" spans="1:35" ht="15" thickBot="1" x14ac:dyDescent="0.3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35" x14ac:dyDescent="0.3">
      <c r="A2" s="47" t="s">
        <v>45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</row>
    <row r="3" spans="1:35" ht="15" thickBot="1" x14ac:dyDescent="0.35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2"/>
    </row>
    <row r="4" spans="1:35" ht="21.6" thickBot="1" x14ac:dyDescent="0.55000000000000004">
      <c r="A4" s="21" t="s">
        <v>55</v>
      </c>
      <c r="B4" s="22">
        <v>44652</v>
      </c>
      <c r="C4" s="22">
        <v>44653</v>
      </c>
      <c r="D4" s="22">
        <v>44654</v>
      </c>
      <c r="E4" s="22">
        <v>44655</v>
      </c>
      <c r="F4" s="22">
        <v>44656</v>
      </c>
      <c r="G4" s="22">
        <v>44657</v>
      </c>
      <c r="H4" s="22">
        <v>44658</v>
      </c>
      <c r="I4" s="22">
        <v>44659</v>
      </c>
      <c r="J4" s="22">
        <v>44660</v>
      </c>
      <c r="K4" s="22">
        <v>44661</v>
      </c>
      <c r="L4" s="22">
        <v>44662</v>
      </c>
      <c r="M4" s="22">
        <v>44663</v>
      </c>
      <c r="N4" s="22">
        <v>44664</v>
      </c>
      <c r="O4" s="22">
        <v>44665</v>
      </c>
      <c r="P4" s="22">
        <v>44666</v>
      </c>
      <c r="Q4" s="22">
        <v>44667</v>
      </c>
      <c r="R4" s="22">
        <v>44668</v>
      </c>
      <c r="S4" s="22">
        <v>44669</v>
      </c>
      <c r="T4" s="22">
        <v>44670</v>
      </c>
      <c r="U4" s="22">
        <v>44671</v>
      </c>
      <c r="V4" s="22">
        <v>44672</v>
      </c>
      <c r="W4" s="22">
        <v>44673</v>
      </c>
      <c r="X4" s="22">
        <v>44674</v>
      </c>
      <c r="Y4" s="22">
        <v>44675</v>
      </c>
      <c r="Z4" s="22">
        <v>44676</v>
      </c>
      <c r="AA4" s="22">
        <v>44677</v>
      </c>
      <c r="AB4" s="22">
        <v>44678</v>
      </c>
      <c r="AC4" s="22">
        <v>44679</v>
      </c>
      <c r="AD4" s="22">
        <v>44680</v>
      </c>
      <c r="AE4" s="22">
        <v>44681</v>
      </c>
      <c r="AF4" s="22"/>
      <c r="AG4" s="23" t="s">
        <v>58</v>
      </c>
      <c r="AH4" s="24" t="s">
        <v>56</v>
      </c>
      <c r="AI4" s="25" t="s">
        <v>57</v>
      </c>
    </row>
    <row r="5" spans="1:35" ht="21.6" thickBot="1" x14ac:dyDescent="0.55000000000000004">
      <c r="A5" s="32" t="s">
        <v>53</v>
      </c>
      <c r="B5" s="26" t="s">
        <v>28</v>
      </c>
      <c r="C5" s="26" t="s">
        <v>29</v>
      </c>
      <c r="D5" s="26" t="s">
        <v>30</v>
      </c>
      <c r="E5" s="26" t="s">
        <v>31</v>
      </c>
      <c r="F5" s="26" t="s">
        <v>32</v>
      </c>
      <c r="G5" s="26" t="s">
        <v>26</v>
      </c>
      <c r="H5" s="26" t="s">
        <v>27</v>
      </c>
      <c r="I5" s="26" t="s">
        <v>28</v>
      </c>
      <c r="J5" s="26" t="s">
        <v>29</v>
      </c>
      <c r="K5" s="26" t="s">
        <v>30</v>
      </c>
      <c r="L5" s="26" t="s">
        <v>31</v>
      </c>
      <c r="M5" s="26" t="s">
        <v>32</v>
      </c>
      <c r="N5" s="26" t="s">
        <v>26</v>
      </c>
      <c r="O5" s="26" t="s">
        <v>27</v>
      </c>
      <c r="P5" s="26" t="s">
        <v>28</v>
      </c>
      <c r="Q5" s="26" t="s">
        <v>29</v>
      </c>
      <c r="R5" s="26" t="s">
        <v>30</v>
      </c>
      <c r="S5" s="26" t="s">
        <v>31</v>
      </c>
      <c r="T5" s="26" t="s">
        <v>32</v>
      </c>
      <c r="U5" s="26" t="s">
        <v>26</v>
      </c>
      <c r="V5" s="26" t="s">
        <v>27</v>
      </c>
      <c r="W5" s="26" t="s">
        <v>28</v>
      </c>
      <c r="X5" s="26" t="s">
        <v>29</v>
      </c>
      <c r="Y5" s="26" t="s">
        <v>30</v>
      </c>
      <c r="Z5" s="26" t="s">
        <v>31</v>
      </c>
      <c r="AA5" s="26" t="s">
        <v>32</v>
      </c>
      <c r="AB5" s="26" t="s">
        <v>26</v>
      </c>
      <c r="AC5" s="26" t="s">
        <v>27</v>
      </c>
      <c r="AD5" s="26" t="s">
        <v>28</v>
      </c>
      <c r="AE5" s="26" t="s">
        <v>29</v>
      </c>
      <c r="AF5" s="26"/>
      <c r="AG5" s="26" t="s">
        <v>59</v>
      </c>
      <c r="AH5" s="27" t="s">
        <v>59</v>
      </c>
      <c r="AI5" s="28" t="s">
        <v>59</v>
      </c>
    </row>
    <row r="6" spans="1:35" ht="21.6" thickBot="1" x14ac:dyDescent="0.55000000000000004">
      <c r="A6" s="25" t="s">
        <v>7</v>
      </c>
      <c r="B6" s="33" t="s">
        <v>35</v>
      </c>
      <c r="C6" s="33" t="s">
        <v>36</v>
      </c>
      <c r="D6" s="33" t="s">
        <v>35</v>
      </c>
      <c r="E6" s="33" t="s">
        <v>35</v>
      </c>
      <c r="G6" s="33" t="s">
        <v>35</v>
      </c>
      <c r="H6" s="33" t="s">
        <v>35</v>
      </c>
      <c r="I6" s="33" t="s">
        <v>35</v>
      </c>
      <c r="J6" s="33" t="s">
        <v>35</v>
      </c>
      <c r="K6" s="33" t="s">
        <v>35</v>
      </c>
      <c r="L6" s="33" t="s">
        <v>35</v>
      </c>
      <c r="M6" s="33"/>
      <c r="N6" s="33" t="s">
        <v>35</v>
      </c>
      <c r="O6" s="33" t="s">
        <v>35</v>
      </c>
      <c r="P6" s="33" t="s">
        <v>35</v>
      </c>
      <c r="Q6" s="33" t="s">
        <v>35</v>
      </c>
      <c r="R6" s="33" t="s">
        <v>35</v>
      </c>
      <c r="S6" s="33" t="s">
        <v>35</v>
      </c>
      <c r="T6" s="33"/>
      <c r="U6" s="33" t="s">
        <v>35</v>
      </c>
      <c r="V6" s="33" t="s">
        <v>35</v>
      </c>
      <c r="W6" s="33" t="s">
        <v>35</v>
      </c>
      <c r="X6" s="33" t="s">
        <v>35</v>
      </c>
      <c r="Y6" s="33" t="s">
        <v>35</v>
      </c>
      <c r="Z6" s="33" t="s">
        <v>35</v>
      </c>
      <c r="AA6" s="39"/>
      <c r="AB6" s="33" t="s">
        <v>35</v>
      </c>
      <c r="AC6" s="33" t="s">
        <v>35</v>
      </c>
      <c r="AD6" s="33" t="s">
        <v>35</v>
      </c>
      <c r="AE6" s="33" t="s">
        <v>36</v>
      </c>
      <c r="AF6" s="33"/>
      <c r="AG6" s="33">
        <f>COUNTA(B6:AE6)</f>
        <v>26</v>
      </c>
      <c r="AH6" s="33">
        <f t="shared" ref="AH6:AH20" si="0">COUNTIF(B6:AF6,"P")</f>
        <v>24</v>
      </c>
      <c r="AI6" s="29">
        <f t="shared" ref="AI6:AI20" si="1">COUNTIF(B6:AF6,"Ab")</f>
        <v>2</v>
      </c>
    </row>
    <row r="7" spans="1:35" ht="21.6" thickBot="1" x14ac:dyDescent="0.55000000000000004">
      <c r="A7" s="34" t="s">
        <v>11</v>
      </c>
      <c r="B7" s="33" t="s">
        <v>35</v>
      </c>
      <c r="C7" s="33" t="s">
        <v>35</v>
      </c>
      <c r="D7" s="33" t="s">
        <v>35</v>
      </c>
      <c r="E7" s="33" t="s">
        <v>35</v>
      </c>
      <c r="G7" s="33" t="s">
        <v>35</v>
      </c>
      <c r="H7" s="33" t="s">
        <v>35</v>
      </c>
      <c r="I7" s="33" t="s">
        <v>35</v>
      </c>
      <c r="J7" s="33" t="s">
        <v>36</v>
      </c>
      <c r="K7" s="33" t="s">
        <v>35</v>
      </c>
      <c r="L7" s="33" t="s">
        <v>35</v>
      </c>
      <c r="M7" s="33"/>
      <c r="N7" s="33" t="s">
        <v>35</v>
      </c>
      <c r="O7" s="33" t="s">
        <v>35</v>
      </c>
      <c r="P7" s="33" t="s">
        <v>35</v>
      </c>
      <c r="Q7" s="33" t="s">
        <v>35</v>
      </c>
      <c r="R7" s="33" t="s">
        <v>35</v>
      </c>
      <c r="S7" s="33" t="s">
        <v>35</v>
      </c>
      <c r="T7" s="33"/>
      <c r="U7" s="33" t="s">
        <v>35</v>
      </c>
      <c r="V7" s="33" t="s">
        <v>35</v>
      </c>
      <c r="W7" s="33" t="s">
        <v>35</v>
      </c>
      <c r="X7" s="33" t="s">
        <v>35</v>
      </c>
      <c r="Y7" s="33" t="s">
        <v>35</v>
      </c>
      <c r="Z7" s="33" t="s">
        <v>35</v>
      </c>
      <c r="AA7" s="33"/>
      <c r="AB7" s="33" t="s">
        <v>35</v>
      </c>
      <c r="AC7" s="33" t="s">
        <v>35</v>
      </c>
      <c r="AD7" s="33" t="s">
        <v>35</v>
      </c>
      <c r="AE7" s="33" t="s">
        <v>35</v>
      </c>
      <c r="AF7" s="33"/>
      <c r="AG7" s="33">
        <f t="shared" ref="AG7:AG20" si="2">COUNTA(B7:AE7)</f>
        <v>26</v>
      </c>
      <c r="AH7" s="33">
        <f t="shared" si="0"/>
        <v>25</v>
      </c>
      <c r="AI7" s="29">
        <f t="shared" si="1"/>
        <v>1</v>
      </c>
    </row>
    <row r="8" spans="1:35" ht="21.6" thickBot="1" x14ac:dyDescent="0.55000000000000004">
      <c r="A8" s="34" t="s">
        <v>10</v>
      </c>
      <c r="B8" s="33" t="s">
        <v>35</v>
      </c>
      <c r="C8" s="33" t="s">
        <v>35</v>
      </c>
      <c r="D8" s="33" t="s">
        <v>36</v>
      </c>
      <c r="E8" s="33" t="s">
        <v>35</v>
      </c>
      <c r="G8" s="33" t="s">
        <v>35</v>
      </c>
      <c r="H8" s="33" t="s">
        <v>35</v>
      </c>
      <c r="I8" s="33" t="s">
        <v>35</v>
      </c>
      <c r="J8" s="33" t="s">
        <v>35</v>
      </c>
      <c r="K8" s="33" t="s">
        <v>35</v>
      </c>
      <c r="L8" s="33" t="s">
        <v>35</v>
      </c>
      <c r="M8" s="33"/>
      <c r="N8" s="33" t="s">
        <v>35</v>
      </c>
      <c r="O8" s="33" t="s">
        <v>35</v>
      </c>
      <c r="P8" s="33" t="s">
        <v>35</v>
      </c>
      <c r="Q8" s="33" t="s">
        <v>35</v>
      </c>
      <c r="R8" s="33" t="s">
        <v>35</v>
      </c>
      <c r="S8" s="33" t="s">
        <v>35</v>
      </c>
      <c r="T8" s="33"/>
      <c r="U8" s="33" t="s">
        <v>35</v>
      </c>
      <c r="V8" s="33" t="s">
        <v>35</v>
      </c>
      <c r="W8" s="33" t="s">
        <v>35</v>
      </c>
      <c r="X8" s="33" t="s">
        <v>35</v>
      </c>
      <c r="Y8" s="33" t="s">
        <v>35</v>
      </c>
      <c r="Z8" s="33" t="s">
        <v>35</v>
      </c>
      <c r="AA8" s="33"/>
      <c r="AB8" s="33" t="s">
        <v>35</v>
      </c>
      <c r="AC8" s="33" t="s">
        <v>35</v>
      </c>
      <c r="AD8" s="33" t="s">
        <v>35</v>
      </c>
      <c r="AE8" s="33" t="s">
        <v>35</v>
      </c>
      <c r="AF8" s="33"/>
      <c r="AG8" s="33">
        <f t="shared" si="2"/>
        <v>26</v>
      </c>
      <c r="AH8" s="33">
        <f t="shared" si="0"/>
        <v>25</v>
      </c>
      <c r="AI8" s="29">
        <f t="shared" si="1"/>
        <v>1</v>
      </c>
    </row>
    <row r="9" spans="1:35" ht="21.6" thickBot="1" x14ac:dyDescent="0.55000000000000004">
      <c r="A9" s="34" t="s">
        <v>8</v>
      </c>
      <c r="B9" s="33" t="s">
        <v>35</v>
      </c>
      <c r="C9" s="33" t="s">
        <v>35</v>
      </c>
      <c r="D9" s="33" t="s">
        <v>35</v>
      </c>
      <c r="E9" s="33" t="s">
        <v>35</v>
      </c>
      <c r="G9" s="33" t="s">
        <v>35</v>
      </c>
      <c r="H9" s="33" t="s">
        <v>35</v>
      </c>
      <c r="I9" s="33" t="s">
        <v>36</v>
      </c>
      <c r="J9" s="33" t="s">
        <v>35</v>
      </c>
      <c r="K9" s="33" t="s">
        <v>35</v>
      </c>
      <c r="L9" s="33" t="s">
        <v>35</v>
      </c>
      <c r="M9" s="33"/>
      <c r="N9" s="33" t="s">
        <v>35</v>
      </c>
      <c r="O9" s="33" t="s">
        <v>35</v>
      </c>
      <c r="P9" s="33" t="s">
        <v>35</v>
      </c>
      <c r="Q9" s="33" t="s">
        <v>36</v>
      </c>
      <c r="R9" s="33" t="s">
        <v>35</v>
      </c>
      <c r="S9" s="33" t="s">
        <v>35</v>
      </c>
      <c r="T9" s="33"/>
      <c r="U9" s="33" t="s">
        <v>35</v>
      </c>
      <c r="V9" s="33" t="s">
        <v>35</v>
      </c>
      <c r="W9" s="33" t="s">
        <v>35</v>
      </c>
      <c r="X9" s="33" t="s">
        <v>36</v>
      </c>
      <c r="Y9" s="33" t="s">
        <v>35</v>
      </c>
      <c r="Z9" s="33" t="s">
        <v>35</v>
      </c>
      <c r="AA9" s="33"/>
      <c r="AB9" s="33" t="s">
        <v>35</v>
      </c>
      <c r="AC9" s="33" t="s">
        <v>35</v>
      </c>
      <c r="AD9" s="33" t="s">
        <v>35</v>
      </c>
      <c r="AE9" s="33" t="s">
        <v>35</v>
      </c>
      <c r="AF9" s="33"/>
      <c r="AG9" s="33">
        <f t="shared" si="2"/>
        <v>26</v>
      </c>
      <c r="AH9" s="33">
        <f t="shared" si="0"/>
        <v>23</v>
      </c>
      <c r="AI9" s="29">
        <f t="shared" si="1"/>
        <v>3</v>
      </c>
    </row>
    <row r="10" spans="1:35" ht="21.6" thickBot="1" x14ac:dyDescent="0.55000000000000004">
      <c r="A10" s="34" t="s">
        <v>12</v>
      </c>
      <c r="B10" s="33" t="s">
        <v>35</v>
      </c>
      <c r="C10" s="33" t="s">
        <v>35</v>
      </c>
      <c r="D10" s="33" t="s">
        <v>35</v>
      </c>
      <c r="E10" s="33" t="s">
        <v>35</v>
      </c>
      <c r="G10" s="33" t="s">
        <v>35</v>
      </c>
      <c r="H10" s="33" t="s">
        <v>35</v>
      </c>
      <c r="I10" s="33" t="s">
        <v>35</v>
      </c>
      <c r="J10" s="33" t="s">
        <v>35</v>
      </c>
      <c r="K10" s="33" t="s">
        <v>35</v>
      </c>
      <c r="L10" s="33" t="s">
        <v>35</v>
      </c>
      <c r="M10" s="33"/>
      <c r="N10" s="33" t="s">
        <v>35</v>
      </c>
      <c r="O10" s="33" t="s">
        <v>35</v>
      </c>
      <c r="P10" s="33" t="s">
        <v>35</v>
      </c>
      <c r="Q10" s="33" t="s">
        <v>35</v>
      </c>
      <c r="R10" s="33" t="s">
        <v>35</v>
      </c>
      <c r="S10" s="33" t="s">
        <v>36</v>
      </c>
      <c r="T10" s="33"/>
      <c r="U10" s="33" t="s">
        <v>35</v>
      </c>
      <c r="V10" s="33" t="s">
        <v>35</v>
      </c>
      <c r="W10" s="33" t="s">
        <v>35</v>
      </c>
      <c r="X10" s="33" t="s">
        <v>35</v>
      </c>
      <c r="Y10" s="33" t="s">
        <v>35</v>
      </c>
      <c r="Z10" s="33" t="s">
        <v>36</v>
      </c>
      <c r="AA10" s="33"/>
      <c r="AB10" s="33" t="s">
        <v>35</v>
      </c>
      <c r="AC10" s="33" t="s">
        <v>35</v>
      </c>
      <c r="AD10" s="33" t="s">
        <v>35</v>
      </c>
      <c r="AE10" s="33" t="s">
        <v>35</v>
      </c>
      <c r="AF10" s="33"/>
      <c r="AG10" s="33">
        <f t="shared" si="2"/>
        <v>26</v>
      </c>
      <c r="AH10" s="33">
        <f t="shared" si="0"/>
        <v>24</v>
      </c>
      <c r="AI10" s="29">
        <f t="shared" si="1"/>
        <v>2</v>
      </c>
    </row>
    <row r="11" spans="1:35" ht="21.6" thickBot="1" x14ac:dyDescent="0.55000000000000004">
      <c r="A11" s="34" t="s">
        <v>9</v>
      </c>
      <c r="B11" s="33" t="s">
        <v>35</v>
      </c>
      <c r="C11" s="33" t="s">
        <v>35</v>
      </c>
      <c r="D11" s="33" t="s">
        <v>35</v>
      </c>
      <c r="E11" s="33" t="s">
        <v>35</v>
      </c>
      <c r="G11" s="33" t="s">
        <v>35</v>
      </c>
      <c r="H11" s="33" t="s">
        <v>35</v>
      </c>
      <c r="I11" s="33" t="s">
        <v>35</v>
      </c>
      <c r="J11" s="33" t="s">
        <v>35</v>
      </c>
      <c r="K11" s="33" t="s">
        <v>35</v>
      </c>
      <c r="L11" s="33" t="s">
        <v>35</v>
      </c>
      <c r="M11" s="33"/>
      <c r="N11" s="33" t="s">
        <v>35</v>
      </c>
      <c r="O11" s="33" t="s">
        <v>35</v>
      </c>
      <c r="P11" s="33" t="s">
        <v>35</v>
      </c>
      <c r="Q11" s="33" t="s">
        <v>35</v>
      </c>
      <c r="R11" s="33" t="s">
        <v>36</v>
      </c>
      <c r="S11" s="33" t="s">
        <v>35</v>
      </c>
      <c r="T11" s="33"/>
      <c r="U11" s="33" t="s">
        <v>35</v>
      </c>
      <c r="V11" s="33" t="s">
        <v>35</v>
      </c>
      <c r="W11" s="33" t="s">
        <v>36</v>
      </c>
      <c r="X11" s="33" t="s">
        <v>35</v>
      </c>
      <c r="Y11" s="33" t="s">
        <v>35</v>
      </c>
      <c r="Z11" s="33" t="s">
        <v>35</v>
      </c>
      <c r="AA11" s="33"/>
      <c r="AB11" s="33" t="s">
        <v>35</v>
      </c>
      <c r="AC11" s="33" t="s">
        <v>36</v>
      </c>
      <c r="AD11" s="33" t="s">
        <v>35</v>
      </c>
      <c r="AE11" s="33" t="s">
        <v>35</v>
      </c>
      <c r="AF11" s="33"/>
      <c r="AG11" s="33">
        <f t="shared" si="2"/>
        <v>26</v>
      </c>
      <c r="AH11" s="33">
        <f t="shared" si="0"/>
        <v>23</v>
      </c>
      <c r="AI11" s="29">
        <f t="shared" si="1"/>
        <v>3</v>
      </c>
    </row>
    <row r="12" spans="1:35" ht="21.6" thickBot="1" x14ac:dyDescent="0.55000000000000004">
      <c r="A12" s="34" t="s">
        <v>13</v>
      </c>
      <c r="B12" s="33" t="s">
        <v>36</v>
      </c>
      <c r="C12" s="33" t="s">
        <v>36</v>
      </c>
      <c r="D12" s="33" t="s">
        <v>35</v>
      </c>
      <c r="E12" s="33" t="s">
        <v>35</v>
      </c>
      <c r="G12" s="33" t="s">
        <v>35</v>
      </c>
      <c r="H12" s="33" t="s">
        <v>36</v>
      </c>
      <c r="I12" s="33" t="s">
        <v>35</v>
      </c>
      <c r="J12" s="33" t="s">
        <v>36</v>
      </c>
      <c r="K12" s="33" t="s">
        <v>35</v>
      </c>
      <c r="L12" s="33" t="s">
        <v>35</v>
      </c>
      <c r="M12" s="33"/>
      <c r="N12" s="33" t="s">
        <v>35</v>
      </c>
      <c r="O12" s="33" t="s">
        <v>35</v>
      </c>
      <c r="P12" s="33" t="s">
        <v>35</v>
      </c>
      <c r="Q12" s="33" t="s">
        <v>35</v>
      </c>
      <c r="R12" s="33" t="s">
        <v>35</v>
      </c>
      <c r="S12" s="33" t="s">
        <v>35</v>
      </c>
      <c r="T12" s="33"/>
      <c r="U12" s="33" t="s">
        <v>35</v>
      </c>
      <c r="V12" s="33" t="s">
        <v>35</v>
      </c>
      <c r="W12" s="33" t="s">
        <v>35</v>
      </c>
      <c r="X12" s="33" t="s">
        <v>35</v>
      </c>
      <c r="Y12" s="33" t="s">
        <v>35</v>
      </c>
      <c r="Z12" s="33" t="s">
        <v>35</v>
      </c>
      <c r="AA12" s="33"/>
      <c r="AB12" s="33" t="s">
        <v>35</v>
      </c>
      <c r="AC12" s="33" t="s">
        <v>35</v>
      </c>
      <c r="AD12" s="33" t="s">
        <v>36</v>
      </c>
      <c r="AE12" s="33" t="s">
        <v>35</v>
      </c>
      <c r="AF12" s="33"/>
      <c r="AG12" s="33">
        <f t="shared" si="2"/>
        <v>26</v>
      </c>
      <c r="AH12" s="33">
        <f t="shared" si="0"/>
        <v>21</v>
      </c>
      <c r="AI12" s="29">
        <f t="shared" si="1"/>
        <v>5</v>
      </c>
    </row>
    <row r="13" spans="1:35" ht="21.6" thickBot="1" x14ac:dyDescent="0.55000000000000004">
      <c r="A13" s="34" t="s">
        <v>17</v>
      </c>
      <c r="B13" s="33" t="s">
        <v>35</v>
      </c>
      <c r="C13" s="33" t="s">
        <v>35</v>
      </c>
      <c r="D13" s="33" t="s">
        <v>35</v>
      </c>
      <c r="E13" s="33" t="s">
        <v>35</v>
      </c>
      <c r="G13" s="33" t="s">
        <v>35</v>
      </c>
      <c r="H13" s="33" t="s">
        <v>35</v>
      </c>
      <c r="I13" s="33" t="s">
        <v>35</v>
      </c>
      <c r="J13" s="33" t="s">
        <v>35</v>
      </c>
      <c r="K13" s="33" t="s">
        <v>35</v>
      </c>
      <c r="L13" s="33" t="s">
        <v>35</v>
      </c>
      <c r="M13" s="33"/>
      <c r="N13" s="33" t="s">
        <v>35</v>
      </c>
      <c r="O13" s="33" t="s">
        <v>35</v>
      </c>
      <c r="P13" s="33" t="s">
        <v>35</v>
      </c>
      <c r="Q13" s="33" t="s">
        <v>35</v>
      </c>
      <c r="R13" s="33" t="s">
        <v>35</v>
      </c>
      <c r="S13" s="33" t="s">
        <v>35</v>
      </c>
      <c r="T13" s="33"/>
      <c r="U13" s="33" t="s">
        <v>35</v>
      </c>
      <c r="V13" s="33" t="s">
        <v>35</v>
      </c>
      <c r="W13" s="33" t="s">
        <v>35</v>
      </c>
      <c r="X13" s="33" t="s">
        <v>35</v>
      </c>
      <c r="Y13" s="33" t="s">
        <v>35</v>
      </c>
      <c r="Z13" s="33" t="s">
        <v>36</v>
      </c>
      <c r="AA13" s="33"/>
      <c r="AB13" s="33" t="s">
        <v>35</v>
      </c>
      <c r="AC13" s="33" t="s">
        <v>35</v>
      </c>
      <c r="AD13" s="33" t="s">
        <v>35</v>
      </c>
      <c r="AE13" s="33" t="s">
        <v>35</v>
      </c>
      <c r="AF13" s="33"/>
      <c r="AG13" s="33">
        <f t="shared" si="2"/>
        <v>26</v>
      </c>
      <c r="AH13" s="33">
        <f t="shared" si="0"/>
        <v>25</v>
      </c>
      <c r="AI13" s="29">
        <f t="shared" si="1"/>
        <v>1</v>
      </c>
    </row>
    <row r="14" spans="1:35" ht="21.6" thickBot="1" x14ac:dyDescent="0.55000000000000004">
      <c r="A14" s="34" t="s">
        <v>18</v>
      </c>
      <c r="B14" s="33" t="s">
        <v>35</v>
      </c>
      <c r="C14" s="33" t="s">
        <v>35</v>
      </c>
      <c r="D14" s="33" t="s">
        <v>35</v>
      </c>
      <c r="E14" s="33" t="s">
        <v>35</v>
      </c>
      <c r="G14" s="33" t="s">
        <v>35</v>
      </c>
      <c r="H14" s="33" t="s">
        <v>35</v>
      </c>
      <c r="I14" s="33" t="s">
        <v>35</v>
      </c>
      <c r="J14" s="33" t="s">
        <v>35</v>
      </c>
      <c r="K14" s="33" t="s">
        <v>36</v>
      </c>
      <c r="L14" s="33" t="s">
        <v>35</v>
      </c>
      <c r="M14" s="33"/>
      <c r="N14" s="33" t="s">
        <v>35</v>
      </c>
      <c r="O14" s="33" t="s">
        <v>35</v>
      </c>
      <c r="P14" s="33" t="s">
        <v>35</v>
      </c>
      <c r="Q14" s="33" t="s">
        <v>35</v>
      </c>
      <c r="R14" s="33" t="s">
        <v>36</v>
      </c>
      <c r="S14" s="33" t="s">
        <v>35</v>
      </c>
      <c r="T14" s="33"/>
      <c r="U14" s="33" t="s">
        <v>35</v>
      </c>
      <c r="V14" s="33" t="s">
        <v>35</v>
      </c>
      <c r="W14" s="33" t="s">
        <v>35</v>
      </c>
      <c r="X14" s="33" t="s">
        <v>35</v>
      </c>
      <c r="Y14" s="33" t="s">
        <v>35</v>
      </c>
      <c r="Z14" s="33" t="s">
        <v>35</v>
      </c>
      <c r="AA14" s="33"/>
      <c r="AB14" s="33" t="s">
        <v>35</v>
      </c>
      <c r="AC14" s="33" t="s">
        <v>35</v>
      </c>
      <c r="AD14" s="33" t="s">
        <v>35</v>
      </c>
      <c r="AE14" s="33" t="s">
        <v>35</v>
      </c>
      <c r="AF14" s="33"/>
      <c r="AG14" s="33">
        <f t="shared" si="2"/>
        <v>26</v>
      </c>
      <c r="AH14" s="33">
        <f t="shared" si="0"/>
        <v>24</v>
      </c>
      <c r="AI14" s="29">
        <f t="shared" si="1"/>
        <v>2</v>
      </c>
    </row>
    <row r="15" spans="1:35" ht="21.6" thickBot="1" x14ac:dyDescent="0.55000000000000004">
      <c r="A15" s="34" t="s">
        <v>14</v>
      </c>
      <c r="B15" s="33" t="s">
        <v>35</v>
      </c>
      <c r="C15" s="33" t="s">
        <v>35</v>
      </c>
      <c r="D15" s="33" t="s">
        <v>35</v>
      </c>
      <c r="E15" s="33" t="s">
        <v>35</v>
      </c>
      <c r="G15" s="33" t="s">
        <v>35</v>
      </c>
      <c r="H15" s="33" t="s">
        <v>35</v>
      </c>
      <c r="I15" s="33" t="s">
        <v>35</v>
      </c>
      <c r="J15" s="33" t="s">
        <v>35</v>
      </c>
      <c r="K15" s="33" t="s">
        <v>35</v>
      </c>
      <c r="L15" s="33" t="s">
        <v>35</v>
      </c>
      <c r="M15" s="33"/>
      <c r="N15" s="33" t="s">
        <v>35</v>
      </c>
      <c r="O15" s="33" t="s">
        <v>35</v>
      </c>
      <c r="P15" s="33" t="s">
        <v>35</v>
      </c>
      <c r="Q15" s="33" t="s">
        <v>35</v>
      </c>
      <c r="R15" s="33" t="s">
        <v>35</v>
      </c>
      <c r="S15" s="33" t="s">
        <v>36</v>
      </c>
      <c r="T15" s="33"/>
      <c r="U15" s="33" t="s">
        <v>35</v>
      </c>
      <c r="V15" s="33" t="s">
        <v>35</v>
      </c>
      <c r="W15" s="33" t="s">
        <v>35</v>
      </c>
      <c r="X15" s="33" t="s">
        <v>36</v>
      </c>
      <c r="Y15" s="33" t="s">
        <v>35</v>
      </c>
      <c r="Z15" s="33" t="s">
        <v>35</v>
      </c>
      <c r="AA15" s="33"/>
      <c r="AB15" s="33" t="s">
        <v>35</v>
      </c>
      <c r="AC15" s="33" t="s">
        <v>35</v>
      </c>
      <c r="AD15" s="33" t="s">
        <v>35</v>
      </c>
      <c r="AE15" s="33" t="s">
        <v>35</v>
      </c>
      <c r="AF15" s="33"/>
      <c r="AG15" s="33">
        <f t="shared" si="2"/>
        <v>26</v>
      </c>
      <c r="AH15" s="33">
        <f t="shared" si="0"/>
        <v>24</v>
      </c>
      <c r="AI15" s="29">
        <f t="shared" si="1"/>
        <v>2</v>
      </c>
    </row>
    <row r="16" spans="1:35" ht="21.6" thickBot="1" x14ac:dyDescent="0.55000000000000004">
      <c r="A16" s="34" t="s">
        <v>15</v>
      </c>
      <c r="B16" s="33" t="s">
        <v>35</v>
      </c>
      <c r="C16" s="33" t="s">
        <v>35</v>
      </c>
      <c r="D16" s="33" t="s">
        <v>35</v>
      </c>
      <c r="E16" s="33" t="s">
        <v>35</v>
      </c>
      <c r="G16" s="33" t="s">
        <v>35</v>
      </c>
      <c r="H16" s="33" t="s">
        <v>35</v>
      </c>
      <c r="I16" s="33" t="s">
        <v>35</v>
      </c>
      <c r="J16" s="33" t="s">
        <v>35</v>
      </c>
      <c r="K16" s="33" t="s">
        <v>36</v>
      </c>
      <c r="L16" s="33" t="s">
        <v>35</v>
      </c>
      <c r="M16" s="33"/>
      <c r="N16" s="33" t="s">
        <v>35</v>
      </c>
      <c r="O16" s="33" t="s">
        <v>35</v>
      </c>
      <c r="P16" s="33" t="s">
        <v>35</v>
      </c>
      <c r="Q16" s="33" t="s">
        <v>35</v>
      </c>
      <c r="R16" s="33" t="s">
        <v>35</v>
      </c>
      <c r="S16" s="33" t="s">
        <v>35</v>
      </c>
      <c r="T16" s="33"/>
      <c r="U16" s="33" t="s">
        <v>35</v>
      </c>
      <c r="V16" s="33" t="s">
        <v>35</v>
      </c>
      <c r="W16" s="33" t="s">
        <v>35</v>
      </c>
      <c r="X16" s="33" t="s">
        <v>35</v>
      </c>
      <c r="Y16" s="33" t="s">
        <v>35</v>
      </c>
      <c r="Z16" s="33" t="s">
        <v>35</v>
      </c>
      <c r="AA16" s="33"/>
      <c r="AB16" s="33" t="s">
        <v>35</v>
      </c>
      <c r="AC16" s="33" t="s">
        <v>35</v>
      </c>
      <c r="AD16" s="33" t="s">
        <v>35</v>
      </c>
      <c r="AE16" s="33" t="s">
        <v>35</v>
      </c>
      <c r="AF16" s="33"/>
      <c r="AG16" s="33">
        <f t="shared" si="2"/>
        <v>26</v>
      </c>
      <c r="AH16" s="33">
        <f t="shared" si="0"/>
        <v>25</v>
      </c>
      <c r="AI16" s="29">
        <f t="shared" si="1"/>
        <v>1</v>
      </c>
    </row>
    <row r="17" spans="1:35" ht="21.6" thickBot="1" x14ac:dyDescent="0.55000000000000004">
      <c r="A17" s="34" t="s">
        <v>16</v>
      </c>
      <c r="B17" s="33" t="s">
        <v>35</v>
      </c>
      <c r="C17" s="33" t="s">
        <v>35</v>
      </c>
      <c r="D17" s="33" t="s">
        <v>35</v>
      </c>
      <c r="E17" s="33" t="s">
        <v>35</v>
      </c>
      <c r="G17" s="33" t="s">
        <v>36</v>
      </c>
      <c r="H17" s="33" t="s">
        <v>35</v>
      </c>
      <c r="I17" s="33" t="s">
        <v>35</v>
      </c>
      <c r="J17" s="33" t="s">
        <v>35</v>
      </c>
      <c r="K17" s="33" t="s">
        <v>35</v>
      </c>
      <c r="L17" s="33" t="s">
        <v>35</v>
      </c>
      <c r="M17" s="33"/>
      <c r="N17" s="33" t="s">
        <v>35</v>
      </c>
      <c r="O17" s="33" t="s">
        <v>36</v>
      </c>
      <c r="P17" s="33" t="s">
        <v>36</v>
      </c>
      <c r="Q17" s="33" t="s">
        <v>35</v>
      </c>
      <c r="R17" s="33" t="s">
        <v>35</v>
      </c>
      <c r="S17" s="33" t="s">
        <v>36</v>
      </c>
      <c r="T17" s="33"/>
      <c r="U17" s="33" t="s">
        <v>35</v>
      </c>
      <c r="V17" s="33" t="s">
        <v>35</v>
      </c>
      <c r="W17" s="33" t="s">
        <v>35</v>
      </c>
      <c r="X17" s="33" t="s">
        <v>35</v>
      </c>
      <c r="Y17" s="33" t="s">
        <v>36</v>
      </c>
      <c r="Z17" s="33" t="s">
        <v>35</v>
      </c>
      <c r="AA17" s="33"/>
      <c r="AB17" s="33" t="s">
        <v>35</v>
      </c>
      <c r="AC17" s="33" t="s">
        <v>35</v>
      </c>
      <c r="AD17" s="33" t="s">
        <v>35</v>
      </c>
      <c r="AE17" s="33" t="s">
        <v>35</v>
      </c>
      <c r="AF17" s="33"/>
      <c r="AG17" s="33">
        <f t="shared" si="2"/>
        <v>26</v>
      </c>
      <c r="AH17" s="33">
        <f t="shared" si="0"/>
        <v>21</v>
      </c>
      <c r="AI17" s="29">
        <f t="shared" si="1"/>
        <v>5</v>
      </c>
    </row>
    <row r="18" spans="1:35" ht="21.6" thickBot="1" x14ac:dyDescent="0.55000000000000004">
      <c r="A18" s="34" t="s">
        <v>19</v>
      </c>
      <c r="B18" s="33" t="s">
        <v>35</v>
      </c>
      <c r="C18" s="33" t="s">
        <v>35</v>
      </c>
      <c r="D18" s="33" t="s">
        <v>35</v>
      </c>
      <c r="E18" s="33" t="s">
        <v>35</v>
      </c>
      <c r="G18" s="33" t="s">
        <v>35</v>
      </c>
      <c r="H18" s="33" t="s">
        <v>35</v>
      </c>
      <c r="I18" s="33" t="s">
        <v>35</v>
      </c>
      <c r="J18" s="33" t="s">
        <v>35</v>
      </c>
      <c r="K18" s="33" t="s">
        <v>35</v>
      </c>
      <c r="L18" s="33" t="s">
        <v>35</v>
      </c>
      <c r="M18" s="33"/>
      <c r="N18" s="33" t="s">
        <v>35</v>
      </c>
      <c r="O18" s="33" t="s">
        <v>35</v>
      </c>
      <c r="P18" s="33" t="s">
        <v>35</v>
      </c>
      <c r="Q18" s="33" t="s">
        <v>35</v>
      </c>
      <c r="R18" s="33" t="s">
        <v>35</v>
      </c>
      <c r="S18" s="33" t="s">
        <v>35</v>
      </c>
      <c r="T18" s="33"/>
      <c r="U18" s="33" t="s">
        <v>35</v>
      </c>
      <c r="V18" s="33" t="s">
        <v>36</v>
      </c>
      <c r="W18" s="33" t="s">
        <v>35</v>
      </c>
      <c r="X18" s="33" t="s">
        <v>35</v>
      </c>
      <c r="Y18" s="33" t="s">
        <v>35</v>
      </c>
      <c r="Z18" s="33" t="s">
        <v>35</v>
      </c>
      <c r="AA18" s="33"/>
      <c r="AB18" s="33" t="s">
        <v>35</v>
      </c>
      <c r="AC18" s="33" t="s">
        <v>35</v>
      </c>
      <c r="AD18" s="33" t="s">
        <v>35</v>
      </c>
      <c r="AE18" s="33" t="s">
        <v>35</v>
      </c>
      <c r="AF18" s="33"/>
      <c r="AG18" s="33">
        <f t="shared" si="2"/>
        <v>26</v>
      </c>
      <c r="AH18" s="33">
        <f t="shared" si="0"/>
        <v>25</v>
      </c>
      <c r="AI18" s="29">
        <f t="shared" si="1"/>
        <v>1</v>
      </c>
    </row>
    <row r="19" spans="1:35" ht="21.6" thickBot="1" x14ac:dyDescent="0.55000000000000004">
      <c r="A19" s="34" t="s">
        <v>20</v>
      </c>
      <c r="B19" s="33" t="s">
        <v>36</v>
      </c>
      <c r="C19" s="33" t="s">
        <v>35</v>
      </c>
      <c r="D19" s="33" t="s">
        <v>35</v>
      </c>
      <c r="E19" s="33" t="s">
        <v>35</v>
      </c>
      <c r="G19" s="33" t="s">
        <v>36</v>
      </c>
      <c r="H19" s="33" t="s">
        <v>35</v>
      </c>
      <c r="I19" s="33" t="s">
        <v>35</v>
      </c>
      <c r="J19" s="33" t="s">
        <v>35</v>
      </c>
      <c r="K19" s="33" t="s">
        <v>35</v>
      </c>
      <c r="L19" s="33" t="s">
        <v>35</v>
      </c>
      <c r="M19" s="33"/>
      <c r="N19" s="33" t="s">
        <v>35</v>
      </c>
      <c r="O19" s="33" t="s">
        <v>36</v>
      </c>
      <c r="P19" s="33" t="s">
        <v>36</v>
      </c>
      <c r="Q19" s="33" t="s">
        <v>35</v>
      </c>
      <c r="R19" s="33" t="s">
        <v>35</v>
      </c>
      <c r="S19" s="33" t="s">
        <v>35</v>
      </c>
      <c r="T19" s="33"/>
      <c r="U19" s="33" t="s">
        <v>35</v>
      </c>
      <c r="V19" s="33" t="s">
        <v>35</v>
      </c>
      <c r="W19" s="33" t="s">
        <v>35</v>
      </c>
      <c r="X19" s="33" t="s">
        <v>35</v>
      </c>
      <c r="Y19" s="33" t="s">
        <v>36</v>
      </c>
      <c r="Z19" s="33" t="s">
        <v>35</v>
      </c>
      <c r="AA19" s="33"/>
      <c r="AB19" s="33" t="s">
        <v>35</v>
      </c>
      <c r="AC19" s="33" t="s">
        <v>35</v>
      </c>
      <c r="AD19" s="33" t="s">
        <v>35</v>
      </c>
      <c r="AE19" s="33" t="s">
        <v>35</v>
      </c>
      <c r="AF19" s="33"/>
      <c r="AG19" s="33">
        <f t="shared" si="2"/>
        <v>26</v>
      </c>
      <c r="AH19" s="33">
        <f t="shared" si="0"/>
        <v>21</v>
      </c>
      <c r="AI19" s="29">
        <f t="shared" si="1"/>
        <v>5</v>
      </c>
    </row>
    <row r="20" spans="1:35" ht="21.6" thickBot="1" x14ac:dyDescent="0.55000000000000004">
      <c r="A20" s="34" t="s">
        <v>21</v>
      </c>
      <c r="B20" s="30" t="s">
        <v>35</v>
      </c>
      <c r="C20" s="30" t="s">
        <v>35</v>
      </c>
      <c r="D20" s="30" t="s">
        <v>35</v>
      </c>
      <c r="E20" s="30" t="s">
        <v>35</v>
      </c>
      <c r="F20" s="10"/>
      <c r="G20" s="30" t="s">
        <v>35</v>
      </c>
      <c r="H20" s="30" t="s">
        <v>35</v>
      </c>
      <c r="I20" s="30" t="s">
        <v>35</v>
      </c>
      <c r="J20" s="30" t="s">
        <v>35</v>
      </c>
      <c r="K20" s="30" t="s">
        <v>35</v>
      </c>
      <c r="L20" s="30" t="s">
        <v>35</v>
      </c>
      <c r="M20" s="30"/>
      <c r="N20" s="30" t="s">
        <v>35</v>
      </c>
      <c r="O20" s="30" t="s">
        <v>35</v>
      </c>
      <c r="P20" s="30" t="s">
        <v>35</v>
      </c>
      <c r="Q20" s="30" t="s">
        <v>35</v>
      </c>
      <c r="R20" s="30" t="s">
        <v>35</v>
      </c>
      <c r="S20" s="30" t="s">
        <v>36</v>
      </c>
      <c r="T20" s="30"/>
      <c r="U20" s="30" t="s">
        <v>35</v>
      </c>
      <c r="V20" s="30" t="s">
        <v>35</v>
      </c>
      <c r="W20" s="30" t="s">
        <v>35</v>
      </c>
      <c r="X20" s="30" t="s">
        <v>35</v>
      </c>
      <c r="Y20" s="30" t="s">
        <v>35</v>
      </c>
      <c r="Z20" s="30" t="s">
        <v>35</v>
      </c>
      <c r="AA20" s="30"/>
      <c r="AB20" s="30" t="s">
        <v>35</v>
      </c>
      <c r="AC20" s="30" t="s">
        <v>35</v>
      </c>
      <c r="AD20" s="30" t="s">
        <v>35</v>
      </c>
      <c r="AE20" s="30" t="s">
        <v>35</v>
      </c>
      <c r="AF20" s="30"/>
      <c r="AG20" s="33">
        <f t="shared" si="2"/>
        <v>26</v>
      </c>
      <c r="AH20" s="30">
        <f t="shared" si="0"/>
        <v>25</v>
      </c>
      <c r="AI20" s="31">
        <f t="shared" si="1"/>
        <v>1</v>
      </c>
    </row>
  </sheetData>
  <mergeCells count="2">
    <mergeCell ref="A1:T1"/>
    <mergeCell ref="A2:AI3"/>
  </mergeCells>
  <conditionalFormatting sqref="A1 A21:A39">
    <cfRule type="containsText" dxfId="238" priority="34" operator="containsText" text="SUNDAY">
      <formula>NOT(ISERROR(SEARCH("SUNDAY",A1)))</formula>
    </cfRule>
  </conditionalFormatting>
  <conditionalFormatting sqref="A1 U1:XFD1 AJ2:XFD20 A21:XFD33">
    <cfRule type="containsText" dxfId="237" priority="32" operator="containsText" text="AB">
      <formula>NOT(ISERROR(SEARCH("AB",A1)))</formula>
    </cfRule>
  </conditionalFormatting>
  <conditionalFormatting sqref="A1">
    <cfRule type="containsText" dxfId="236" priority="33" operator="containsText" text="JUNE">
      <formula>NOT(ISERROR(SEARCH("JUNE",A1)))</formula>
    </cfRule>
  </conditionalFormatting>
  <conditionalFormatting sqref="A6:A20">
    <cfRule type="containsText" dxfId="235" priority="26" operator="containsText" text="AB">
      <formula>NOT(ISERROR(SEARCH("AB",A6)))</formula>
    </cfRule>
  </conditionalFormatting>
  <conditionalFormatting sqref="A1:T1">
    <cfRule type="containsText" dxfId="234" priority="31" operator="containsText" text="APRIL">
      <formula>NOT(ISERROR(SEARCH("APRIL",A1)))</formula>
    </cfRule>
  </conditionalFormatting>
  <conditionalFormatting sqref="A4:AF5 AG5 R6:Z20">
    <cfRule type="cellIs" dxfId="233" priority="27" operator="equal">
      <formula>"A"</formula>
    </cfRule>
  </conditionalFormatting>
  <conditionalFormatting sqref="A2:AI3">
    <cfRule type="containsText" dxfId="232" priority="19" operator="containsText" text="MARCH">
      <formula>NOT(ISERROR(SEARCH("MARCH",A2)))</formula>
    </cfRule>
    <cfRule type="containsText" dxfId="231" priority="20" operator="containsText" text="MONTH OF THE YEAR">
      <formula>NOT(ISERROR(SEARCH("MONTH OF THE YEAR",A2)))</formula>
    </cfRule>
    <cfRule type="containsText" dxfId="230" priority="22" operator="containsText" text="JANUARY">
      <formula>NOT(ISERROR(SEARCH("JANUARY",A2)))</formula>
    </cfRule>
    <cfRule type="containsText" dxfId="229" priority="1" operator="containsText" text="APRIL">
      <formula>NOT(ISERROR(SEARCH("APRIL",A2)))</formula>
    </cfRule>
  </conditionalFormatting>
  <conditionalFormatting sqref="A3:AI5 R6:Z16 R18:Z20 AF6:AI6 AF7:AF16 AH7:AI16 AG7:AG20 AH18:AI20">
    <cfRule type="containsText" dxfId="228" priority="29" operator="containsText" text="AB">
      <formula>NOT(ISERROR(SEARCH("AB",A3)))</formula>
    </cfRule>
  </conditionalFormatting>
  <conditionalFormatting sqref="B6:E16 B18:E20">
    <cfRule type="containsText" dxfId="227" priority="3" operator="containsText" text="AB">
      <formula>NOT(ISERROR(SEARCH("AB",B6)))</formula>
    </cfRule>
  </conditionalFormatting>
  <conditionalFormatting sqref="B6:E20">
    <cfRule type="cellIs" dxfId="226" priority="2" operator="equal">
      <formula>"A"</formula>
    </cfRule>
  </conditionalFormatting>
  <conditionalFormatting sqref="B5:AG5">
    <cfRule type="containsText" dxfId="225" priority="25" operator="containsText" text="sunday">
      <formula>NOT(ISERROR(SEARCH("sunday",B5)))</formula>
    </cfRule>
    <cfRule type="cellIs" dxfId="224" priority="28" operator="equal">
      <formula>"sunday"</formula>
    </cfRule>
  </conditionalFormatting>
  <conditionalFormatting sqref="G6:J16 G18:J20">
    <cfRule type="containsText" dxfId="223" priority="5" operator="containsText" text="AB">
      <formula>NOT(ISERROR(SEARCH("AB",G6)))</formula>
    </cfRule>
  </conditionalFormatting>
  <conditionalFormatting sqref="G6:J20">
    <cfRule type="cellIs" dxfId="222" priority="4" operator="equal">
      <formula>"A"</formula>
    </cfRule>
  </conditionalFormatting>
  <conditionalFormatting sqref="K6:Q16 K18:Q20">
    <cfRule type="containsText" dxfId="221" priority="10" operator="containsText" text="AB">
      <formula>NOT(ISERROR(SEARCH("AB",K6)))</formula>
    </cfRule>
  </conditionalFormatting>
  <conditionalFormatting sqref="K6:Q20">
    <cfRule type="cellIs" dxfId="220" priority="9" operator="equal">
      <formula>"A"</formula>
    </cfRule>
  </conditionalFormatting>
  <conditionalFormatting sqref="O17">
    <cfRule type="containsText" dxfId="219" priority="8" operator="containsText" text="AB">
      <formula>NOT(ISERROR(SEARCH("AB",O17)))</formula>
    </cfRule>
  </conditionalFormatting>
  <conditionalFormatting sqref="S17">
    <cfRule type="containsText" dxfId="218" priority="24" operator="containsText" text="AB">
      <formula>NOT(ISERROR(SEARCH("AB",S17)))</formula>
    </cfRule>
  </conditionalFormatting>
  <conditionalFormatting sqref="Y17">
    <cfRule type="containsText" dxfId="217" priority="23" operator="containsText" text="AB">
      <formula>NOT(ISERROR(SEARCH("AB",Y17)))</formula>
    </cfRule>
  </conditionalFormatting>
  <conditionalFormatting sqref="AA6:AA20">
    <cfRule type="containsText" dxfId="216" priority="21" operator="containsText" text="HOLIDAY">
      <formula>NOT(ISERROR(SEARCH("HOLIDAY",AA6)))</formula>
    </cfRule>
  </conditionalFormatting>
  <conditionalFormatting sqref="AB6:AE16 AB18:AF20">
    <cfRule type="containsText" dxfId="215" priority="18" operator="containsText" text="AB">
      <formula>NOT(ISERROR(SEARCH("AB",AB6)))</formula>
    </cfRule>
  </conditionalFormatting>
  <conditionalFormatting sqref="AB6:AF20">
    <cfRule type="cellIs" dxfId="214" priority="15" operator="equal">
      <formula>"A"</formula>
    </cfRule>
  </conditionalFormatting>
  <conditionalFormatting sqref="AE17">
    <cfRule type="containsText" dxfId="213" priority="16" operator="containsText" text="AB">
      <formula>NOT(ISERROR(SEARCH("AB",AE17)))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0C73-7077-4B72-85BF-336B3DBC50B9}">
  <dimension ref="A1:AI20"/>
  <sheetViews>
    <sheetView topLeftCell="AF1" workbookViewId="0">
      <selection activeCell="AH12" sqref="A2:AI20"/>
    </sheetView>
  </sheetViews>
  <sheetFormatPr defaultRowHeight="14.4" x14ac:dyDescent="0.3"/>
  <cols>
    <col min="1" max="1" width="12.77734375" customWidth="1"/>
    <col min="2" max="2" width="19.88671875" customWidth="1"/>
    <col min="3" max="3" width="18.109375" customWidth="1"/>
    <col min="4" max="4" width="15.5546875" customWidth="1"/>
    <col min="5" max="5" width="16.88671875" customWidth="1"/>
    <col min="6" max="6" width="18.6640625" customWidth="1"/>
    <col min="7" max="7" width="14.21875" customWidth="1"/>
    <col min="8" max="8" width="15.77734375" customWidth="1"/>
    <col min="9" max="9" width="17.6640625" customWidth="1"/>
    <col min="10" max="10" width="19.33203125" customWidth="1"/>
    <col min="11" max="11" width="16.5546875" customWidth="1"/>
    <col min="12" max="12" width="17.21875" customWidth="1"/>
    <col min="13" max="13" width="16.77734375" customWidth="1"/>
    <col min="14" max="14" width="15.88671875" customWidth="1"/>
    <col min="15" max="15" width="20.21875" customWidth="1"/>
    <col min="16" max="16" width="19.88671875" customWidth="1"/>
    <col min="17" max="17" width="20.109375" customWidth="1"/>
    <col min="18" max="18" width="14.33203125" customWidth="1"/>
    <col min="19" max="19" width="17.33203125" customWidth="1"/>
    <col min="20" max="20" width="15.44140625" customWidth="1"/>
    <col min="21" max="21" width="17.33203125" customWidth="1"/>
    <col min="22" max="22" width="19.109375" customWidth="1"/>
    <col min="23" max="23" width="23.21875" customWidth="1"/>
    <col min="24" max="24" width="16.88671875" customWidth="1"/>
    <col min="25" max="25" width="17.88671875" customWidth="1"/>
    <col min="26" max="26" width="19.21875" customWidth="1"/>
    <col min="27" max="27" width="18.88671875" customWidth="1"/>
    <col min="28" max="28" width="17.6640625" customWidth="1"/>
    <col min="29" max="29" width="14.6640625" customWidth="1"/>
    <col min="30" max="30" width="21.5546875" customWidth="1"/>
    <col min="31" max="31" width="21.109375" customWidth="1"/>
    <col min="32" max="32" width="18.44140625" customWidth="1"/>
    <col min="33" max="33" width="18" customWidth="1"/>
    <col min="34" max="34" width="16.88671875" customWidth="1"/>
    <col min="35" max="35" width="14.44140625" customWidth="1"/>
  </cols>
  <sheetData>
    <row r="1" spans="1:35" ht="15" thickBot="1" x14ac:dyDescent="0.3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35" x14ac:dyDescent="0.3">
      <c r="A2" s="47" t="s">
        <v>46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</row>
    <row r="3" spans="1:35" ht="15" thickBot="1" x14ac:dyDescent="0.35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2"/>
    </row>
    <row r="4" spans="1:35" ht="21.6" thickBot="1" x14ac:dyDescent="0.55000000000000004">
      <c r="A4" s="21" t="s">
        <v>55</v>
      </c>
      <c r="B4" s="22">
        <v>44682</v>
      </c>
      <c r="C4" s="22">
        <v>44683</v>
      </c>
      <c r="D4" s="22">
        <v>44684</v>
      </c>
      <c r="E4" s="22">
        <v>44685</v>
      </c>
      <c r="F4" s="22">
        <v>44686</v>
      </c>
      <c r="G4" s="22">
        <v>44687</v>
      </c>
      <c r="H4" s="22">
        <v>44688</v>
      </c>
      <c r="I4" s="22">
        <v>44689</v>
      </c>
      <c r="J4" s="22">
        <v>44690</v>
      </c>
      <c r="K4" s="22">
        <v>44691</v>
      </c>
      <c r="L4" s="22">
        <v>44692</v>
      </c>
      <c r="M4" s="22">
        <v>44693</v>
      </c>
      <c r="N4" s="22">
        <v>44694</v>
      </c>
      <c r="O4" s="22">
        <v>44695</v>
      </c>
      <c r="P4" s="22">
        <v>44696</v>
      </c>
      <c r="Q4" s="22">
        <v>44697</v>
      </c>
      <c r="R4" s="22">
        <v>44698</v>
      </c>
      <c r="S4" s="22">
        <v>44699</v>
      </c>
      <c r="T4" s="22">
        <v>44700</v>
      </c>
      <c r="U4" s="22">
        <v>44701</v>
      </c>
      <c r="V4" s="22">
        <v>44702</v>
      </c>
      <c r="W4" s="22">
        <v>44703</v>
      </c>
      <c r="X4" s="22">
        <v>44704</v>
      </c>
      <c r="Y4" s="22">
        <v>44705</v>
      </c>
      <c r="Z4" s="22">
        <v>44706</v>
      </c>
      <c r="AA4" s="22">
        <v>44707</v>
      </c>
      <c r="AB4" s="22">
        <v>44708</v>
      </c>
      <c r="AC4" s="22">
        <v>44709</v>
      </c>
      <c r="AD4" s="22">
        <v>44710</v>
      </c>
      <c r="AE4" s="22">
        <v>44711</v>
      </c>
      <c r="AF4" s="22">
        <v>44712</v>
      </c>
      <c r="AG4" s="23" t="s">
        <v>58</v>
      </c>
      <c r="AH4" s="24" t="s">
        <v>56</v>
      </c>
      <c r="AI4" s="25" t="s">
        <v>57</v>
      </c>
    </row>
    <row r="5" spans="1:35" ht="21.6" thickBot="1" x14ac:dyDescent="0.55000000000000004">
      <c r="A5" s="32" t="s">
        <v>53</v>
      </c>
      <c r="B5" s="26" t="s">
        <v>28</v>
      </c>
      <c r="C5" s="26" t="s">
        <v>29</v>
      </c>
      <c r="D5" s="26" t="s">
        <v>30</v>
      </c>
      <c r="E5" s="26" t="s">
        <v>31</v>
      </c>
      <c r="F5" s="26" t="s">
        <v>32</v>
      </c>
      <c r="G5" s="26" t="s">
        <v>26</v>
      </c>
      <c r="H5" s="26" t="s">
        <v>27</v>
      </c>
      <c r="I5" s="26" t="s">
        <v>28</v>
      </c>
      <c r="J5" s="26" t="s">
        <v>29</v>
      </c>
      <c r="K5" s="26" t="s">
        <v>30</v>
      </c>
      <c r="L5" s="26" t="s">
        <v>31</v>
      </c>
      <c r="M5" s="26" t="s">
        <v>32</v>
      </c>
      <c r="N5" s="26" t="s">
        <v>26</v>
      </c>
      <c r="O5" s="26" t="s">
        <v>27</v>
      </c>
      <c r="P5" s="26" t="s">
        <v>28</v>
      </c>
      <c r="Q5" s="26" t="s">
        <v>29</v>
      </c>
      <c r="R5" s="26" t="s">
        <v>30</v>
      </c>
      <c r="S5" s="26" t="s">
        <v>31</v>
      </c>
      <c r="T5" s="26" t="s">
        <v>32</v>
      </c>
      <c r="U5" s="26" t="s">
        <v>26</v>
      </c>
      <c r="V5" s="26" t="s">
        <v>27</v>
      </c>
      <c r="W5" s="26" t="s">
        <v>28</v>
      </c>
      <c r="X5" s="26" t="s">
        <v>29</v>
      </c>
      <c r="Y5" s="26" t="s">
        <v>30</v>
      </c>
      <c r="Z5" s="26" t="s">
        <v>31</v>
      </c>
      <c r="AA5" s="26" t="s">
        <v>32</v>
      </c>
      <c r="AB5" s="26" t="s">
        <v>26</v>
      </c>
      <c r="AC5" s="26" t="s">
        <v>27</v>
      </c>
      <c r="AD5" s="26" t="s">
        <v>28</v>
      </c>
      <c r="AE5" s="26" t="s">
        <v>29</v>
      </c>
      <c r="AF5" s="26" t="s">
        <v>30</v>
      </c>
      <c r="AG5" s="26" t="s">
        <v>59</v>
      </c>
      <c r="AH5" s="27" t="s">
        <v>59</v>
      </c>
      <c r="AI5" s="28" t="s">
        <v>59</v>
      </c>
    </row>
    <row r="6" spans="1:35" ht="21.6" thickBot="1" x14ac:dyDescent="0.55000000000000004">
      <c r="A6" s="25" t="s">
        <v>7</v>
      </c>
      <c r="B6" s="33" t="s">
        <v>35</v>
      </c>
      <c r="C6" s="33" t="s">
        <v>36</v>
      </c>
      <c r="D6" s="33" t="s">
        <v>35</v>
      </c>
      <c r="E6" s="33" t="s">
        <v>35</v>
      </c>
      <c r="G6" s="33" t="s">
        <v>35</v>
      </c>
      <c r="H6" s="33" t="s">
        <v>35</v>
      </c>
      <c r="I6" s="33" t="s">
        <v>35</v>
      </c>
      <c r="J6" s="33" t="s">
        <v>35</v>
      </c>
      <c r="K6" s="33" t="s">
        <v>35</v>
      </c>
      <c r="L6" s="33" t="s">
        <v>35</v>
      </c>
      <c r="M6" s="33"/>
      <c r="N6" s="33" t="s">
        <v>35</v>
      </c>
      <c r="O6" s="33" t="s">
        <v>35</v>
      </c>
      <c r="P6" s="33" t="s">
        <v>35</v>
      </c>
      <c r="Q6" s="33" t="s">
        <v>35</v>
      </c>
      <c r="R6" s="33" t="s">
        <v>35</v>
      </c>
      <c r="S6" s="33" t="s">
        <v>35</v>
      </c>
      <c r="T6" s="33"/>
      <c r="U6" s="33" t="s">
        <v>35</v>
      </c>
      <c r="V6" s="33" t="s">
        <v>35</v>
      </c>
      <c r="W6" s="33" t="s">
        <v>35</v>
      </c>
      <c r="X6" s="33" t="s">
        <v>35</v>
      </c>
      <c r="Y6" s="33" t="s">
        <v>35</v>
      </c>
      <c r="Z6" s="33" t="s">
        <v>35</v>
      </c>
      <c r="AA6" s="39"/>
      <c r="AB6" s="33" t="s">
        <v>35</v>
      </c>
      <c r="AC6" s="33" t="s">
        <v>35</v>
      </c>
      <c r="AD6" s="33" t="s">
        <v>35</v>
      </c>
      <c r="AE6" s="33" t="s">
        <v>36</v>
      </c>
      <c r="AF6" s="33" t="s">
        <v>35</v>
      </c>
      <c r="AG6" s="33">
        <f>COUNTA(B6:AF6)</f>
        <v>27</v>
      </c>
      <c r="AH6" s="33">
        <f t="shared" ref="AH6:AH20" si="0">COUNTIF(B6:AF6,"P")</f>
        <v>25</v>
      </c>
      <c r="AI6" s="29">
        <f t="shared" ref="AI6:AI20" si="1">COUNTIF(B6:AF6,"Ab")</f>
        <v>2</v>
      </c>
    </row>
    <row r="7" spans="1:35" ht="21.6" thickBot="1" x14ac:dyDescent="0.55000000000000004">
      <c r="A7" s="34" t="s">
        <v>11</v>
      </c>
      <c r="B7" s="33" t="s">
        <v>35</v>
      </c>
      <c r="C7" s="33" t="s">
        <v>35</v>
      </c>
      <c r="D7" s="33" t="s">
        <v>35</v>
      </c>
      <c r="E7" s="33" t="s">
        <v>35</v>
      </c>
      <c r="G7" s="33" t="s">
        <v>35</v>
      </c>
      <c r="H7" s="33" t="s">
        <v>35</v>
      </c>
      <c r="I7" s="33" t="s">
        <v>35</v>
      </c>
      <c r="J7" s="33" t="s">
        <v>36</v>
      </c>
      <c r="K7" s="33" t="s">
        <v>35</v>
      </c>
      <c r="L7" s="33" t="s">
        <v>35</v>
      </c>
      <c r="M7" s="33"/>
      <c r="N7" s="33" t="s">
        <v>35</v>
      </c>
      <c r="O7" s="33" t="s">
        <v>35</v>
      </c>
      <c r="P7" s="33" t="s">
        <v>35</v>
      </c>
      <c r="Q7" s="33" t="s">
        <v>35</v>
      </c>
      <c r="R7" s="33" t="s">
        <v>35</v>
      </c>
      <c r="S7" s="33" t="s">
        <v>35</v>
      </c>
      <c r="T7" s="33"/>
      <c r="U7" s="33" t="s">
        <v>35</v>
      </c>
      <c r="V7" s="33" t="s">
        <v>35</v>
      </c>
      <c r="W7" s="33" t="s">
        <v>35</v>
      </c>
      <c r="X7" s="33" t="s">
        <v>35</v>
      </c>
      <c r="Y7" s="33" t="s">
        <v>35</v>
      </c>
      <c r="Z7" s="33" t="s">
        <v>35</v>
      </c>
      <c r="AA7" s="33"/>
      <c r="AB7" s="33" t="s">
        <v>35</v>
      </c>
      <c r="AC7" s="33" t="s">
        <v>35</v>
      </c>
      <c r="AD7" s="33" t="s">
        <v>35</v>
      </c>
      <c r="AE7" s="33" t="s">
        <v>35</v>
      </c>
      <c r="AF7" s="33" t="s">
        <v>36</v>
      </c>
      <c r="AG7" s="33">
        <f t="shared" ref="AG7:AG20" si="2">COUNTA(B7:AF7)</f>
        <v>27</v>
      </c>
      <c r="AH7" s="33">
        <f t="shared" si="0"/>
        <v>25</v>
      </c>
      <c r="AI7" s="29">
        <f t="shared" si="1"/>
        <v>2</v>
      </c>
    </row>
    <row r="8" spans="1:35" ht="21.6" thickBot="1" x14ac:dyDescent="0.55000000000000004">
      <c r="A8" s="34" t="s">
        <v>10</v>
      </c>
      <c r="B8" s="33" t="s">
        <v>35</v>
      </c>
      <c r="C8" s="33" t="s">
        <v>35</v>
      </c>
      <c r="D8" s="33" t="s">
        <v>36</v>
      </c>
      <c r="E8" s="33" t="s">
        <v>35</v>
      </c>
      <c r="G8" s="33" t="s">
        <v>35</v>
      </c>
      <c r="H8" s="33" t="s">
        <v>35</v>
      </c>
      <c r="I8" s="33" t="s">
        <v>35</v>
      </c>
      <c r="J8" s="33" t="s">
        <v>35</v>
      </c>
      <c r="K8" s="33" t="s">
        <v>35</v>
      </c>
      <c r="L8" s="33" t="s">
        <v>35</v>
      </c>
      <c r="M8" s="33"/>
      <c r="N8" s="33" t="s">
        <v>35</v>
      </c>
      <c r="O8" s="33" t="s">
        <v>35</v>
      </c>
      <c r="P8" s="33" t="s">
        <v>35</v>
      </c>
      <c r="Q8" s="33" t="s">
        <v>35</v>
      </c>
      <c r="R8" s="33" t="s">
        <v>35</v>
      </c>
      <c r="S8" s="33" t="s">
        <v>35</v>
      </c>
      <c r="T8" s="33"/>
      <c r="U8" s="33" t="s">
        <v>35</v>
      </c>
      <c r="V8" s="33" t="s">
        <v>35</v>
      </c>
      <c r="W8" s="33" t="s">
        <v>35</v>
      </c>
      <c r="X8" s="33" t="s">
        <v>35</v>
      </c>
      <c r="Y8" s="33" t="s">
        <v>35</v>
      </c>
      <c r="Z8" s="33" t="s">
        <v>35</v>
      </c>
      <c r="AA8" s="33"/>
      <c r="AB8" s="33" t="s">
        <v>35</v>
      </c>
      <c r="AC8" s="33" t="s">
        <v>35</v>
      </c>
      <c r="AD8" s="33" t="s">
        <v>35</v>
      </c>
      <c r="AE8" s="33" t="s">
        <v>35</v>
      </c>
      <c r="AF8" s="33" t="s">
        <v>35</v>
      </c>
      <c r="AG8" s="33">
        <f t="shared" si="2"/>
        <v>27</v>
      </c>
      <c r="AH8" s="33">
        <f t="shared" si="0"/>
        <v>26</v>
      </c>
      <c r="AI8" s="29">
        <f t="shared" si="1"/>
        <v>1</v>
      </c>
    </row>
    <row r="9" spans="1:35" ht="21.6" thickBot="1" x14ac:dyDescent="0.55000000000000004">
      <c r="A9" s="34" t="s">
        <v>8</v>
      </c>
      <c r="B9" s="33" t="s">
        <v>35</v>
      </c>
      <c r="C9" s="33" t="s">
        <v>35</v>
      </c>
      <c r="D9" s="33" t="s">
        <v>35</v>
      </c>
      <c r="E9" s="33" t="s">
        <v>35</v>
      </c>
      <c r="G9" s="33" t="s">
        <v>35</v>
      </c>
      <c r="H9" s="33" t="s">
        <v>35</v>
      </c>
      <c r="I9" s="33" t="s">
        <v>36</v>
      </c>
      <c r="J9" s="33" t="s">
        <v>35</v>
      </c>
      <c r="K9" s="33" t="s">
        <v>35</v>
      </c>
      <c r="L9" s="33" t="s">
        <v>35</v>
      </c>
      <c r="M9" s="33"/>
      <c r="N9" s="33" t="s">
        <v>35</v>
      </c>
      <c r="O9" s="33" t="s">
        <v>35</v>
      </c>
      <c r="P9" s="33" t="s">
        <v>35</v>
      </c>
      <c r="Q9" s="33" t="s">
        <v>36</v>
      </c>
      <c r="R9" s="33" t="s">
        <v>35</v>
      </c>
      <c r="S9" s="33" t="s">
        <v>35</v>
      </c>
      <c r="T9" s="33"/>
      <c r="U9" s="33" t="s">
        <v>35</v>
      </c>
      <c r="V9" s="33" t="s">
        <v>35</v>
      </c>
      <c r="W9" s="33" t="s">
        <v>35</v>
      </c>
      <c r="X9" s="33" t="s">
        <v>36</v>
      </c>
      <c r="Y9" s="33" t="s">
        <v>35</v>
      </c>
      <c r="Z9" s="33" t="s">
        <v>35</v>
      </c>
      <c r="AA9" s="33"/>
      <c r="AB9" s="33" t="s">
        <v>35</v>
      </c>
      <c r="AC9" s="33" t="s">
        <v>35</v>
      </c>
      <c r="AD9" s="33" t="s">
        <v>35</v>
      </c>
      <c r="AE9" s="33" t="s">
        <v>35</v>
      </c>
      <c r="AF9" s="33" t="s">
        <v>35</v>
      </c>
      <c r="AG9" s="33">
        <f t="shared" si="2"/>
        <v>27</v>
      </c>
      <c r="AH9" s="33">
        <f t="shared" si="0"/>
        <v>24</v>
      </c>
      <c r="AI9" s="29">
        <f t="shared" si="1"/>
        <v>3</v>
      </c>
    </row>
    <row r="10" spans="1:35" ht="21.6" thickBot="1" x14ac:dyDescent="0.55000000000000004">
      <c r="A10" s="34" t="s">
        <v>12</v>
      </c>
      <c r="B10" s="33" t="s">
        <v>35</v>
      </c>
      <c r="C10" s="33" t="s">
        <v>35</v>
      </c>
      <c r="D10" s="33" t="s">
        <v>35</v>
      </c>
      <c r="E10" s="33" t="s">
        <v>35</v>
      </c>
      <c r="G10" s="33" t="s">
        <v>35</v>
      </c>
      <c r="H10" s="33" t="s">
        <v>35</v>
      </c>
      <c r="I10" s="33" t="s">
        <v>35</v>
      </c>
      <c r="J10" s="33" t="s">
        <v>35</v>
      </c>
      <c r="K10" s="33" t="s">
        <v>35</v>
      </c>
      <c r="L10" s="33" t="s">
        <v>35</v>
      </c>
      <c r="M10" s="33"/>
      <c r="N10" s="33" t="s">
        <v>35</v>
      </c>
      <c r="O10" s="33" t="s">
        <v>35</v>
      </c>
      <c r="P10" s="33" t="s">
        <v>35</v>
      </c>
      <c r="Q10" s="33" t="s">
        <v>35</v>
      </c>
      <c r="R10" s="33" t="s">
        <v>35</v>
      </c>
      <c r="S10" s="33" t="s">
        <v>36</v>
      </c>
      <c r="T10" s="33"/>
      <c r="U10" s="33" t="s">
        <v>35</v>
      </c>
      <c r="V10" s="33" t="s">
        <v>35</v>
      </c>
      <c r="W10" s="33" t="s">
        <v>35</v>
      </c>
      <c r="X10" s="33" t="s">
        <v>35</v>
      </c>
      <c r="Y10" s="33" t="s">
        <v>35</v>
      </c>
      <c r="Z10" s="33" t="s">
        <v>36</v>
      </c>
      <c r="AA10" s="33"/>
      <c r="AB10" s="33" t="s">
        <v>35</v>
      </c>
      <c r="AC10" s="33" t="s">
        <v>35</v>
      </c>
      <c r="AD10" s="33" t="s">
        <v>35</v>
      </c>
      <c r="AE10" s="33" t="s">
        <v>35</v>
      </c>
      <c r="AF10" s="33" t="s">
        <v>35</v>
      </c>
      <c r="AG10" s="33">
        <f t="shared" si="2"/>
        <v>27</v>
      </c>
      <c r="AH10" s="33">
        <f t="shared" si="0"/>
        <v>25</v>
      </c>
      <c r="AI10" s="29">
        <f t="shared" si="1"/>
        <v>2</v>
      </c>
    </row>
    <row r="11" spans="1:35" ht="21.6" thickBot="1" x14ac:dyDescent="0.55000000000000004">
      <c r="A11" s="34" t="s">
        <v>9</v>
      </c>
      <c r="B11" s="33" t="s">
        <v>35</v>
      </c>
      <c r="C11" s="33" t="s">
        <v>35</v>
      </c>
      <c r="D11" s="33" t="s">
        <v>35</v>
      </c>
      <c r="E11" s="33" t="s">
        <v>35</v>
      </c>
      <c r="G11" s="33" t="s">
        <v>35</v>
      </c>
      <c r="H11" s="33" t="s">
        <v>35</v>
      </c>
      <c r="I11" s="33" t="s">
        <v>35</v>
      </c>
      <c r="J11" s="33" t="s">
        <v>35</v>
      </c>
      <c r="K11" s="33" t="s">
        <v>35</v>
      </c>
      <c r="L11" s="33" t="s">
        <v>35</v>
      </c>
      <c r="M11" s="33"/>
      <c r="N11" s="33" t="s">
        <v>35</v>
      </c>
      <c r="O11" s="33" t="s">
        <v>35</v>
      </c>
      <c r="P11" s="33" t="s">
        <v>35</v>
      </c>
      <c r="Q11" s="33" t="s">
        <v>35</v>
      </c>
      <c r="R11" s="33" t="s">
        <v>36</v>
      </c>
      <c r="S11" s="33" t="s">
        <v>35</v>
      </c>
      <c r="T11" s="33"/>
      <c r="U11" s="33" t="s">
        <v>35</v>
      </c>
      <c r="V11" s="33" t="s">
        <v>35</v>
      </c>
      <c r="W11" s="33" t="s">
        <v>36</v>
      </c>
      <c r="X11" s="33" t="s">
        <v>35</v>
      </c>
      <c r="Y11" s="33" t="s">
        <v>35</v>
      </c>
      <c r="Z11" s="33" t="s">
        <v>35</v>
      </c>
      <c r="AA11" s="33"/>
      <c r="AB11" s="33" t="s">
        <v>35</v>
      </c>
      <c r="AC11" s="33" t="s">
        <v>36</v>
      </c>
      <c r="AD11" s="33" t="s">
        <v>35</v>
      </c>
      <c r="AE11" s="33" t="s">
        <v>35</v>
      </c>
      <c r="AF11" s="33" t="s">
        <v>35</v>
      </c>
      <c r="AG11" s="33">
        <f t="shared" si="2"/>
        <v>27</v>
      </c>
      <c r="AH11" s="33">
        <f t="shared" si="0"/>
        <v>24</v>
      </c>
      <c r="AI11" s="29">
        <f t="shared" si="1"/>
        <v>3</v>
      </c>
    </row>
    <row r="12" spans="1:35" ht="21.6" thickBot="1" x14ac:dyDescent="0.55000000000000004">
      <c r="A12" s="34" t="s">
        <v>13</v>
      </c>
      <c r="B12" s="33" t="s">
        <v>36</v>
      </c>
      <c r="C12" s="33" t="s">
        <v>35</v>
      </c>
      <c r="D12" s="33" t="s">
        <v>35</v>
      </c>
      <c r="E12" s="33" t="s">
        <v>35</v>
      </c>
      <c r="G12" s="33" t="s">
        <v>35</v>
      </c>
      <c r="H12" s="33" t="s">
        <v>36</v>
      </c>
      <c r="I12" s="33" t="s">
        <v>35</v>
      </c>
      <c r="J12" s="33" t="s">
        <v>36</v>
      </c>
      <c r="K12" s="33" t="s">
        <v>35</v>
      </c>
      <c r="L12" s="33" t="s">
        <v>35</v>
      </c>
      <c r="M12" s="33"/>
      <c r="N12" s="33" t="s">
        <v>35</v>
      </c>
      <c r="O12" s="33" t="s">
        <v>35</v>
      </c>
      <c r="P12" s="33" t="s">
        <v>35</v>
      </c>
      <c r="Q12" s="33" t="s">
        <v>35</v>
      </c>
      <c r="R12" s="33" t="s">
        <v>35</v>
      </c>
      <c r="S12" s="33" t="s">
        <v>35</v>
      </c>
      <c r="T12" s="33"/>
      <c r="U12" s="33" t="s">
        <v>35</v>
      </c>
      <c r="V12" s="33" t="s">
        <v>35</v>
      </c>
      <c r="W12" s="33" t="s">
        <v>35</v>
      </c>
      <c r="X12" s="33" t="s">
        <v>35</v>
      </c>
      <c r="Y12" s="33" t="s">
        <v>35</v>
      </c>
      <c r="Z12" s="33" t="s">
        <v>35</v>
      </c>
      <c r="AA12" s="33"/>
      <c r="AB12" s="33" t="s">
        <v>35</v>
      </c>
      <c r="AC12" s="33" t="s">
        <v>35</v>
      </c>
      <c r="AD12" s="33" t="s">
        <v>36</v>
      </c>
      <c r="AE12" s="33" t="s">
        <v>35</v>
      </c>
      <c r="AF12" s="33" t="s">
        <v>35</v>
      </c>
      <c r="AG12" s="33">
        <f t="shared" si="2"/>
        <v>27</v>
      </c>
      <c r="AH12" s="33">
        <f t="shared" si="0"/>
        <v>23</v>
      </c>
      <c r="AI12" s="29">
        <f t="shared" si="1"/>
        <v>4</v>
      </c>
    </row>
    <row r="13" spans="1:35" ht="21.6" thickBot="1" x14ac:dyDescent="0.55000000000000004">
      <c r="A13" s="34" t="s">
        <v>17</v>
      </c>
      <c r="B13" s="33" t="s">
        <v>35</v>
      </c>
      <c r="C13" s="33" t="s">
        <v>35</v>
      </c>
      <c r="D13" s="33" t="s">
        <v>35</v>
      </c>
      <c r="E13" s="33" t="s">
        <v>35</v>
      </c>
      <c r="G13" s="33" t="s">
        <v>35</v>
      </c>
      <c r="H13" s="33" t="s">
        <v>35</v>
      </c>
      <c r="I13" s="33" t="s">
        <v>35</v>
      </c>
      <c r="J13" s="33" t="s">
        <v>35</v>
      </c>
      <c r="K13" s="33" t="s">
        <v>35</v>
      </c>
      <c r="L13" s="33" t="s">
        <v>35</v>
      </c>
      <c r="M13" s="33"/>
      <c r="N13" s="33" t="s">
        <v>35</v>
      </c>
      <c r="O13" s="33" t="s">
        <v>35</v>
      </c>
      <c r="P13" s="33" t="s">
        <v>35</v>
      </c>
      <c r="Q13" s="33" t="s">
        <v>35</v>
      </c>
      <c r="R13" s="33" t="s">
        <v>35</v>
      </c>
      <c r="S13" s="33" t="s">
        <v>35</v>
      </c>
      <c r="T13" s="33"/>
      <c r="U13" s="33" t="s">
        <v>35</v>
      </c>
      <c r="V13" s="33" t="s">
        <v>35</v>
      </c>
      <c r="W13" s="33" t="s">
        <v>35</v>
      </c>
      <c r="X13" s="33" t="s">
        <v>35</v>
      </c>
      <c r="Y13" s="33" t="s">
        <v>35</v>
      </c>
      <c r="Z13" s="33" t="s">
        <v>36</v>
      </c>
      <c r="AA13" s="33"/>
      <c r="AB13" s="33" t="s">
        <v>35</v>
      </c>
      <c r="AC13" s="33" t="s">
        <v>35</v>
      </c>
      <c r="AD13" s="33" t="s">
        <v>35</v>
      </c>
      <c r="AE13" s="33" t="s">
        <v>35</v>
      </c>
      <c r="AF13" s="33" t="s">
        <v>35</v>
      </c>
      <c r="AG13" s="33">
        <f t="shared" si="2"/>
        <v>27</v>
      </c>
      <c r="AH13" s="33">
        <f t="shared" si="0"/>
        <v>26</v>
      </c>
      <c r="AI13" s="29">
        <f t="shared" si="1"/>
        <v>1</v>
      </c>
    </row>
    <row r="14" spans="1:35" ht="21.6" thickBot="1" x14ac:dyDescent="0.55000000000000004">
      <c r="A14" s="34" t="s">
        <v>18</v>
      </c>
      <c r="B14" s="33" t="s">
        <v>35</v>
      </c>
      <c r="C14" s="33" t="s">
        <v>35</v>
      </c>
      <c r="D14" s="33" t="s">
        <v>35</v>
      </c>
      <c r="E14" s="33" t="s">
        <v>35</v>
      </c>
      <c r="G14" s="33" t="s">
        <v>35</v>
      </c>
      <c r="H14" s="33" t="s">
        <v>35</v>
      </c>
      <c r="I14" s="33" t="s">
        <v>35</v>
      </c>
      <c r="J14" s="33" t="s">
        <v>35</v>
      </c>
      <c r="K14" s="33" t="s">
        <v>36</v>
      </c>
      <c r="L14" s="33" t="s">
        <v>35</v>
      </c>
      <c r="M14" s="33"/>
      <c r="N14" s="33" t="s">
        <v>35</v>
      </c>
      <c r="O14" s="33" t="s">
        <v>35</v>
      </c>
      <c r="P14" s="33" t="s">
        <v>35</v>
      </c>
      <c r="Q14" s="33" t="s">
        <v>35</v>
      </c>
      <c r="R14" s="33" t="s">
        <v>36</v>
      </c>
      <c r="S14" s="33" t="s">
        <v>35</v>
      </c>
      <c r="T14" s="33"/>
      <c r="U14" s="33" t="s">
        <v>35</v>
      </c>
      <c r="V14" s="33" t="s">
        <v>35</v>
      </c>
      <c r="W14" s="33" t="s">
        <v>35</v>
      </c>
      <c r="X14" s="33" t="s">
        <v>35</v>
      </c>
      <c r="Y14" s="33" t="s">
        <v>35</v>
      </c>
      <c r="Z14" s="33" t="s">
        <v>35</v>
      </c>
      <c r="AA14" s="33"/>
      <c r="AB14" s="33" t="s">
        <v>35</v>
      </c>
      <c r="AC14" s="33" t="s">
        <v>35</v>
      </c>
      <c r="AD14" s="33" t="s">
        <v>35</v>
      </c>
      <c r="AE14" s="33" t="s">
        <v>35</v>
      </c>
      <c r="AF14" s="33" t="s">
        <v>35</v>
      </c>
      <c r="AG14" s="33">
        <f t="shared" si="2"/>
        <v>27</v>
      </c>
      <c r="AH14" s="33">
        <f t="shared" si="0"/>
        <v>25</v>
      </c>
      <c r="AI14" s="29">
        <f t="shared" si="1"/>
        <v>2</v>
      </c>
    </row>
    <row r="15" spans="1:35" ht="21.6" thickBot="1" x14ac:dyDescent="0.55000000000000004">
      <c r="A15" s="34" t="s">
        <v>14</v>
      </c>
      <c r="B15" s="33" t="s">
        <v>35</v>
      </c>
      <c r="C15" s="33" t="s">
        <v>36</v>
      </c>
      <c r="D15" s="33" t="s">
        <v>35</v>
      </c>
      <c r="E15" s="33" t="s">
        <v>35</v>
      </c>
      <c r="G15" s="33" t="s">
        <v>35</v>
      </c>
      <c r="H15" s="33" t="s">
        <v>35</v>
      </c>
      <c r="I15" s="33" t="s">
        <v>35</v>
      </c>
      <c r="J15" s="33" t="s">
        <v>35</v>
      </c>
      <c r="K15" s="33" t="s">
        <v>35</v>
      </c>
      <c r="L15" s="33" t="s">
        <v>35</v>
      </c>
      <c r="M15" s="33"/>
      <c r="N15" s="33" t="s">
        <v>35</v>
      </c>
      <c r="O15" s="33" t="s">
        <v>35</v>
      </c>
      <c r="P15" s="33" t="s">
        <v>35</v>
      </c>
      <c r="Q15" s="33" t="s">
        <v>35</v>
      </c>
      <c r="R15" s="33" t="s">
        <v>35</v>
      </c>
      <c r="S15" s="33" t="s">
        <v>36</v>
      </c>
      <c r="T15" s="33"/>
      <c r="U15" s="33" t="s">
        <v>35</v>
      </c>
      <c r="V15" s="33" t="s">
        <v>35</v>
      </c>
      <c r="W15" s="33" t="s">
        <v>35</v>
      </c>
      <c r="X15" s="33" t="s">
        <v>36</v>
      </c>
      <c r="Y15" s="33" t="s">
        <v>35</v>
      </c>
      <c r="Z15" s="33" t="s">
        <v>35</v>
      </c>
      <c r="AA15" s="33"/>
      <c r="AB15" s="33" t="s">
        <v>35</v>
      </c>
      <c r="AC15" s="33" t="s">
        <v>35</v>
      </c>
      <c r="AD15" s="33" t="s">
        <v>35</v>
      </c>
      <c r="AE15" s="33" t="s">
        <v>35</v>
      </c>
      <c r="AF15" s="33" t="s">
        <v>35</v>
      </c>
      <c r="AG15" s="33">
        <f t="shared" si="2"/>
        <v>27</v>
      </c>
      <c r="AH15" s="33">
        <f t="shared" si="0"/>
        <v>24</v>
      </c>
      <c r="AI15" s="29">
        <f t="shared" si="1"/>
        <v>3</v>
      </c>
    </row>
    <row r="16" spans="1:35" ht="21.6" thickBot="1" x14ac:dyDescent="0.55000000000000004">
      <c r="A16" s="34" t="s">
        <v>15</v>
      </c>
      <c r="B16" s="33" t="s">
        <v>35</v>
      </c>
      <c r="C16" s="33" t="s">
        <v>35</v>
      </c>
      <c r="D16" s="33" t="s">
        <v>35</v>
      </c>
      <c r="E16" s="33" t="s">
        <v>35</v>
      </c>
      <c r="G16" s="33" t="s">
        <v>35</v>
      </c>
      <c r="H16" s="33" t="s">
        <v>35</v>
      </c>
      <c r="I16" s="33" t="s">
        <v>35</v>
      </c>
      <c r="J16" s="33" t="s">
        <v>35</v>
      </c>
      <c r="K16" s="33" t="s">
        <v>36</v>
      </c>
      <c r="L16" s="33" t="s">
        <v>35</v>
      </c>
      <c r="M16" s="33"/>
      <c r="N16" s="33" t="s">
        <v>35</v>
      </c>
      <c r="O16" s="33" t="s">
        <v>35</v>
      </c>
      <c r="P16" s="33" t="s">
        <v>35</v>
      </c>
      <c r="Q16" s="33" t="s">
        <v>35</v>
      </c>
      <c r="R16" s="33" t="s">
        <v>35</v>
      </c>
      <c r="S16" s="33" t="s">
        <v>35</v>
      </c>
      <c r="T16" s="33"/>
      <c r="U16" s="33" t="s">
        <v>35</v>
      </c>
      <c r="V16" s="33" t="s">
        <v>35</v>
      </c>
      <c r="W16" s="33" t="s">
        <v>35</v>
      </c>
      <c r="X16" s="33" t="s">
        <v>35</v>
      </c>
      <c r="Y16" s="33" t="s">
        <v>35</v>
      </c>
      <c r="Z16" s="33" t="s">
        <v>35</v>
      </c>
      <c r="AA16" s="33"/>
      <c r="AB16" s="33" t="s">
        <v>35</v>
      </c>
      <c r="AC16" s="33" t="s">
        <v>35</v>
      </c>
      <c r="AD16" s="33" t="s">
        <v>35</v>
      </c>
      <c r="AE16" s="33" t="s">
        <v>35</v>
      </c>
      <c r="AF16" s="33" t="s">
        <v>35</v>
      </c>
      <c r="AG16" s="33">
        <f t="shared" si="2"/>
        <v>27</v>
      </c>
      <c r="AH16" s="33">
        <f t="shared" si="0"/>
        <v>26</v>
      </c>
      <c r="AI16" s="29">
        <f t="shared" si="1"/>
        <v>1</v>
      </c>
    </row>
    <row r="17" spans="1:35" ht="21.6" thickBot="1" x14ac:dyDescent="0.55000000000000004">
      <c r="A17" s="34" t="s">
        <v>16</v>
      </c>
      <c r="B17" s="33" t="s">
        <v>35</v>
      </c>
      <c r="C17" s="33" t="s">
        <v>35</v>
      </c>
      <c r="D17" s="33" t="s">
        <v>35</v>
      </c>
      <c r="E17" s="33" t="s">
        <v>35</v>
      </c>
      <c r="G17" s="33" t="s">
        <v>36</v>
      </c>
      <c r="H17" s="33" t="s">
        <v>35</v>
      </c>
      <c r="I17" s="33" t="s">
        <v>35</v>
      </c>
      <c r="J17" s="33" t="s">
        <v>35</v>
      </c>
      <c r="K17" s="33" t="s">
        <v>35</v>
      </c>
      <c r="L17" s="33" t="s">
        <v>35</v>
      </c>
      <c r="M17" s="33"/>
      <c r="N17" s="33" t="s">
        <v>35</v>
      </c>
      <c r="O17" s="33" t="s">
        <v>36</v>
      </c>
      <c r="P17" s="33" t="s">
        <v>36</v>
      </c>
      <c r="Q17" s="33" t="s">
        <v>35</v>
      </c>
      <c r="R17" s="33" t="s">
        <v>35</v>
      </c>
      <c r="S17" s="33" t="s">
        <v>36</v>
      </c>
      <c r="T17" s="33"/>
      <c r="U17" s="33" t="s">
        <v>35</v>
      </c>
      <c r="V17" s="33" t="s">
        <v>35</v>
      </c>
      <c r="W17" s="33" t="s">
        <v>35</v>
      </c>
      <c r="X17" s="33" t="s">
        <v>35</v>
      </c>
      <c r="Y17" s="33" t="s">
        <v>36</v>
      </c>
      <c r="Z17" s="33" t="s">
        <v>35</v>
      </c>
      <c r="AA17" s="33"/>
      <c r="AB17" s="33" t="s">
        <v>35</v>
      </c>
      <c r="AC17" s="33" t="s">
        <v>35</v>
      </c>
      <c r="AD17" s="33" t="s">
        <v>35</v>
      </c>
      <c r="AE17" s="33" t="s">
        <v>35</v>
      </c>
      <c r="AF17" s="33" t="s">
        <v>35</v>
      </c>
      <c r="AG17" s="33">
        <f t="shared" si="2"/>
        <v>27</v>
      </c>
      <c r="AH17" s="33">
        <f t="shared" si="0"/>
        <v>22</v>
      </c>
      <c r="AI17" s="29">
        <f t="shared" si="1"/>
        <v>5</v>
      </c>
    </row>
    <row r="18" spans="1:35" ht="21.6" thickBot="1" x14ac:dyDescent="0.55000000000000004">
      <c r="A18" s="34" t="s">
        <v>19</v>
      </c>
      <c r="B18" s="33" t="s">
        <v>35</v>
      </c>
      <c r="C18" s="33" t="s">
        <v>35</v>
      </c>
      <c r="D18" s="33" t="s">
        <v>35</v>
      </c>
      <c r="E18" s="33" t="s">
        <v>35</v>
      </c>
      <c r="G18" s="33" t="s">
        <v>35</v>
      </c>
      <c r="H18" s="33" t="s">
        <v>35</v>
      </c>
      <c r="I18" s="33" t="s">
        <v>35</v>
      </c>
      <c r="J18" s="33" t="s">
        <v>35</v>
      </c>
      <c r="K18" s="33" t="s">
        <v>35</v>
      </c>
      <c r="L18" s="33" t="s">
        <v>35</v>
      </c>
      <c r="M18" s="33"/>
      <c r="N18" s="33" t="s">
        <v>35</v>
      </c>
      <c r="O18" s="33" t="s">
        <v>35</v>
      </c>
      <c r="P18" s="33" t="s">
        <v>35</v>
      </c>
      <c r="Q18" s="33" t="s">
        <v>35</v>
      </c>
      <c r="R18" s="33" t="s">
        <v>35</v>
      </c>
      <c r="S18" s="33" t="s">
        <v>35</v>
      </c>
      <c r="T18" s="33"/>
      <c r="U18" s="33" t="s">
        <v>35</v>
      </c>
      <c r="V18" s="33" t="s">
        <v>36</v>
      </c>
      <c r="W18" s="33" t="s">
        <v>35</v>
      </c>
      <c r="X18" s="33" t="s">
        <v>35</v>
      </c>
      <c r="Y18" s="33" t="s">
        <v>35</v>
      </c>
      <c r="Z18" s="33" t="s">
        <v>35</v>
      </c>
      <c r="AA18" s="33"/>
      <c r="AB18" s="33" t="s">
        <v>35</v>
      </c>
      <c r="AC18" s="33" t="s">
        <v>35</v>
      </c>
      <c r="AD18" s="33" t="s">
        <v>35</v>
      </c>
      <c r="AE18" s="33" t="s">
        <v>35</v>
      </c>
      <c r="AF18" s="33" t="s">
        <v>35</v>
      </c>
      <c r="AG18" s="33">
        <f t="shared" si="2"/>
        <v>27</v>
      </c>
      <c r="AH18" s="33">
        <f t="shared" si="0"/>
        <v>26</v>
      </c>
      <c r="AI18" s="29">
        <f t="shared" si="1"/>
        <v>1</v>
      </c>
    </row>
    <row r="19" spans="1:35" ht="21.6" thickBot="1" x14ac:dyDescent="0.55000000000000004">
      <c r="A19" s="34" t="s">
        <v>20</v>
      </c>
      <c r="B19" s="33" t="s">
        <v>36</v>
      </c>
      <c r="C19" s="33" t="s">
        <v>35</v>
      </c>
      <c r="D19" s="33" t="s">
        <v>35</v>
      </c>
      <c r="E19" s="33" t="s">
        <v>35</v>
      </c>
      <c r="G19" s="33" t="s">
        <v>36</v>
      </c>
      <c r="H19" s="33" t="s">
        <v>35</v>
      </c>
      <c r="I19" s="33" t="s">
        <v>35</v>
      </c>
      <c r="J19" s="33" t="s">
        <v>35</v>
      </c>
      <c r="K19" s="33" t="s">
        <v>35</v>
      </c>
      <c r="L19" s="33" t="s">
        <v>35</v>
      </c>
      <c r="M19" s="33"/>
      <c r="N19" s="33" t="s">
        <v>35</v>
      </c>
      <c r="O19" s="33" t="s">
        <v>36</v>
      </c>
      <c r="P19" s="33" t="s">
        <v>36</v>
      </c>
      <c r="Q19" s="33" t="s">
        <v>35</v>
      </c>
      <c r="R19" s="33" t="s">
        <v>35</v>
      </c>
      <c r="S19" s="33" t="s">
        <v>35</v>
      </c>
      <c r="T19" s="33"/>
      <c r="U19" s="33" t="s">
        <v>35</v>
      </c>
      <c r="V19" s="33" t="s">
        <v>35</v>
      </c>
      <c r="W19" s="33" t="s">
        <v>35</v>
      </c>
      <c r="X19" s="33" t="s">
        <v>35</v>
      </c>
      <c r="Y19" s="33" t="s">
        <v>36</v>
      </c>
      <c r="Z19" s="33" t="s">
        <v>35</v>
      </c>
      <c r="AA19" s="33"/>
      <c r="AB19" s="33" t="s">
        <v>35</v>
      </c>
      <c r="AC19" s="33" t="s">
        <v>35</v>
      </c>
      <c r="AD19" s="33" t="s">
        <v>35</v>
      </c>
      <c r="AE19" s="33" t="s">
        <v>35</v>
      </c>
      <c r="AF19" s="33" t="s">
        <v>35</v>
      </c>
      <c r="AG19" s="33">
        <f t="shared" si="2"/>
        <v>27</v>
      </c>
      <c r="AH19" s="33">
        <f t="shared" si="0"/>
        <v>22</v>
      </c>
      <c r="AI19" s="29">
        <f t="shared" si="1"/>
        <v>5</v>
      </c>
    </row>
    <row r="20" spans="1:35" ht="21.6" thickBot="1" x14ac:dyDescent="0.55000000000000004">
      <c r="A20" s="34" t="s">
        <v>21</v>
      </c>
      <c r="B20" s="30" t="s">
        <v>35</v>
      </c>
      <c r="C20" s="30" t="s">
        <v>35</v>
      </c>
      <c r="D20" s="30" t="s">
        <v>35</v>
      </c>
      <c r="E20" s="30" t="s">
        <v>35</v>
      </c>
      <c r="G20" s="30" t="s">
        <v>35</v>
      </c>
      <c r="H20" s="30" t="s">
        <v>35</v>
      </c>
      <c r="I20" s="30" t="s">
        <v>35</v>
      </c>
      <c r="J20" s="30" t="s">
        <v>35</v>
      </c>
      <c r="K20" s="30" t="s">
        <v>35</v>
      </c>
      <c r="L20" s="30" t="s">
        <v>35</v>
      </c>
      <c r="M20" s="30"/>
      <c r="N20" s="30" t="s">
        <v>35</v>
      </c>
      <c r="O20" s="30" t="s">
        <v>35</v>
      </c>
      <c r="P20" s="30" t="s">
        <v>35</v>
      </c>
      <c r="Q20" s="30" t="s">
        <v>35</v>
      </c>
      <c r="R20" s="30" t="s">
        <v>35</v>
      </c>
      <c r="S20" s="30" t="s">
        <v>36</v>
      </c>
      <c r="T20" s="30"/>
      <c r="U20" s="30" t="s">
        <v>35</v>
      </c>
      <c r="V20" s="30" t="s">
        <v>35</v>
      </c>
      <c r="W20" s="30" t="s">
        <v>35</v>
      </c>
      <c r="X20" s="30" t="s">
        <v>35</v>
      </c>
      <c r="Y20" s="30" t="s">
        <v>35</v>
      </c>
      <c r="Z20" s="30" t="s">
        <v>35</v>
      </c>
      <c r="AA20" s="30"/>
      <c r="AB20" s="30" t="s">
        <v>35</v>
      </c>
      <c r="AC20" s="30" t="s">
        <v>35</v>
      </c>
      <c r="AD20" s="30" t="s">
        <v>35</v>
      </c>
      <c r="AE20" s="30" t="s">
        <v>35</v>
      </c>
      <c r="AF20" s="30" t="s">
        <v>35</v>
      </c>
      <c r="AG20" s="33">
        <f t="shared" si="2"/>
        <v>27</v>
      </c>
      <c r="AH20" s="30">
        <f t="shared" si="0"/>
        <v>26</v>
      </c>
      <c r="AI20" s="31">
        <f t="shared" si="1"/>
        <v>1</v>
      </c>
    </row>
  </sheetData>
  <mergeCells count="2">
    <mergeCell ref="A1:T1"/>
    <mergeCell ref="A2:AI3"/>
  </mergeCells>
  <conditionalFormatting sqref="A1 A21:A35">
    <cfRule type="containsText" dxfId="212" priority="34" operator="containsText" text="SUNDAY">
      <formula>NOT(ISERROR(SEARCH("SUNDAY",A1)))</formula>
    </cfRule>
  </conditionalFormatting>
  <conditionalFormatting sqref="A1 U1:XFD1 AJ2:XFD20 A21:XFD33">
    <cfRule type="containsText" dxfId="211" priority="32" operator="containsText" text="AB">
      <formula>NOT(ISERROR(SEARCH("AB",A1)))</formula>
    </cfRule>
  </conditionalFormatting>
  <conditionalFormatting sqref="A1">
    <cfRule type="containsText" dxfId="210" priority="33" operator="containsText" text="JUNE">
      <formula>NOT(ISERROR(SEARCH("JUNE",A1)))</formula>
    </cfRule>
  </conditionalFormatting>
  <conditionalFormatting sqref="A6:A20">
    <cfRule type="containsText" dxfId="209" priority="26" operator="containsText" text="AB">
      <formula>NOT(ISERROR(SEARCH("AB",A6)))</formula>
    </cfRule>
  </conditionalFormatting>
  <conditionalFormatting sqref="A1:T1">
    <cfRule type="containsText" dxfId="208" priority="31" operator="containsText" text="MAY">
      <formula>NOT(ISERROR(SEARCH("MAY",A1)))</formula>
    </cfRule>
  </conditionalFormatting>
  <conditionalFormatting sqref="A4:AF5 AG5 R6:Z20">
    <cfRule type="cellIs" dxfId="207" priority="27" operator="equal">
      <formula>"A"</formula>
    </cfRule>
  </conditionalFormatting>
  <conditionalFormatting sqref="A2:AI3">
    <cfRule type="containsText" dxfId="206" priority="19" operator="containsText" text="MARCH">
      <formula>NOT(ISERROR(SEARCH("MARCH",A2)))</formula>
    </cfRule>
    <cfRule type="containsText" dxfId="205" priority="20" operator="containsText" text="MONTH OF THE YEAR">
      <formula>NOT(ISERROR(SEARCH("MONTH OF THE YEAR",A2)))</formula>
    </cfRule>
    <cfRule type="containsText" dxfId="204" priority="22" operator="containsText" text="JANUARY">
      <formula>NOT(ISERROR(SEARCH("JANUARY",A2)))</formula>
    </cfRule>
    <cfRule type="containsText" dxfId="203" priority="1" operator="containsText" text="MAY">
      <formula>NOT(ISERROR(SEARCH("MAY",A2)))</formula>
    </cfRule>
  </conditionalFormatting>
  <conditionalFormatting sqref="A3:AI5 R6:Z16 R18:Z20 AF6:AI6 AF7:AF16 AH7:AI16 AG7:AG20 AH18:AI20">
    <cfRule type="containsText" dxfId="202" priority="29" operator="containsText" text="AB">
      <formula>NOT(ISERROR(SEARCH("AB",A3)))</formula>
    </cfRule>
  </conditionalFormatting>
  <conditionalFormatting sqref="B6:E16 B18:E20">
    <cfRule type="containsText" dxfId="201" priority="3" operator="containsText" text="AB">
      <formula>NOT(ISERROR(SEARCH("AB",B6)))</formula>
    </cfRule>
  </conditionalFormatting>
  <conditionalFormatting sqref="B6:E20">
    <cfRule type="cellIs" dxfId="200" priority="2" operator="equal">
      <formula>"A"</formula>
    </cfRule>
  </conditionalFormatting>
  <conditionalFormatting sqref="B5:AG5">
    <cfRule type="containsText" dxfId="199" priority="25" operator="containsText" text="sunday">
      <formula>NOT(ISERROR(SEARCH("sunday",B5)))</formula>
    </cfRule>
    <cfRule type="cellIs" dxfId="198" priority="28" operator="equal">
      <formula>"sunday"</formula>
    </cfRule>
  </conditionalFormatting>
  <conditionalFormatting sqref="G6:J16 G18:J20">
    <cfRule type="containsText" dxfId="197" priority="5" operator="containsText" text="AB">
      <formula>NOT(ISERROR(SEARCH("AB",G6)))</formula>
    </cfRule>
  </conditionalFormatting>
  <conditionalFormatting sqref="G6:J20">
    <cfRule type="cellIs" dxfId="196" priority="4" operator="equal">
      <formula>"A"</formula>
    </cfRule>
  </conditionalFormatting>
  <conditionalFormatting sqref="K6:Q16 K18:Q20">
    <cfRule type="containsText" dxfId="195" priority="10" operator="containsText" text="AB">
      <formula>NOT(ISERROR(SEARCH("AB",K6)))</formula>
    </cfRule>
  </conditionalFormatting>
  <conditionalFormatting sqref="K6:Q20">
    <cfRule type="cellIs" dxfId="194" priority="9" operator="equal">
      <formula>"A"</formula>
    </cfRule>
  </conditionalFormatting>
  <conditionalFormatting sqref="O17">
    <cfRule type="containsText" dxfId="193" priority="8" operator="containsText" text="AB">
      <formula>NOT(ISERROR(SEARCH("AB",O17)))</formula>
    </cfRule>
  </conditionalFormatting>
  <conditionalFormatting sqref="S17">
    <cfRule type="containsText" dxfId="192" priority="24" operator="containsText" text="AB">
      <formula>NOT(ISERROR(SEARCH("AB",S17)))</formula>
    </cfRule>
  </conditionalFormatting>
  <conditionalFormatting sqref="Y17">
    <cfRule type="containsText" dxfId="191" priority="23" operator="containsText" text="AB">
      <formula>NOT(ISERROR(SEARCH("AB",Y17)))</formula>
    </cfRule>
  </conditionalFormatting>
  <conditionalFormatting sqref="AA6:AA20">
    <cfRule type="containsText" dxfId="190" priority="21" operator="containsText" text="HOLIDAY">
      <formula>NOT(ISERROR(SEARCH("HOLIDAY",AA6)))</formula>
    </cfRule>
  </conditionalFormatting>
  <conditionalFormatting sqref="AB6:AE16 AB18:AF20">
    <cfRule type="containsText" dxfId="189" priority="18" operator="containsText" text="AB">
      <formula>NOT(ISERROR(SEARCH("AB",AB6)))</formula>
    </cfRule>
  </conditionalFormatting>
  <conditionalFormatting sqref="AB6:AF20">
    <cfRule type="cellIs" dxfId="188" priority="15" operator="equal">
      <formula>"A"</formula>
    </cfRule>
  </conditionalFormatting>
  <conditionalFormatting sqref="AE17">
    <cfRule type="containsText" dxfId="187" priority="16" operator="containsText" text="AB">
      <formula>NOT(ISERROR(SEARCH("AB",AE17)))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45C8-8A1D-4715-AF9D-3A15D047E982}">
  <dimension ref="A1:AI33"/>
  <sheetViews>
    <sheetView topLeftCell="Z1" workbookViewId="0">
      <selection activeCell="A2" sqref="A2:AI20"/>
    </sheetView>
  </sheetViews>
  <sheetFormatPr defaultRowHeight="14.4" x14ac:dyDescent="0.3"/>
  <cols>
    <col min="1" max="1" width="12.6640625" customWidth="1"/>
    <col min="2" max="2" width="22.33203125" customWidth="1"/>
    <col min="3" max="3" width="15.6640625" customWidth="1"/>
    <col min="4" max="4" width="13.77734375" customWidth="1"/>
    <col min="5" max="5" width="23" customWidth="1"/>
    <col min="6" max="6" width="19.5546875" customWidth="1"/>
    <col min="7" max="7" width="16.33203125" customWidth="1"/>
    <col min="8" max="8" width="14.6640625" customWidth="1"/>
    <col min="9" max="9" width="16.5546875" customWidth="1"/>
    <col min="10" max="10" width="17.21875" customWidth="1"/>
    <col min="11" max="11" width="14.6640625" customWidth="1"/>
    <col min="12" max="12" width="15.77734375" customWidth="1"/>
    <col min="13" max="13" width="16.109375" customWidth="1"/>
    <col min="14" max="14" width="26.5546875" customWidth="1"/>
    <col min="15" max="15" width="15.6640625" customWidth="1"/>
    <col min="16" max="16" width="26.33203125" customWidth="1"/>
    <col min="17" max="17" width="24.44140625" customWidth="1"/>
    <col min="18" max="18" width="26.5546875" customWidth="1"/>
    <col min="19" max="19" width="23.77734375" customWidth="1"/>
    <col min="20" max="20" width="26.21875" customWidth="1"/>
    <col min="21" max="21" width="25" customWidth="1"/>
    <col min="22" max="22" width="16.88671875" customWidth="1"/>
    <col min="23" max="23" width="17.109375" customWidth="1"/>
    <col min="24" max="24" width="23.109375" customWidth="1"/>
    <col min="25" max="25" width="21" customWidth="1"/>
    <col min="26" max="26" width="23.6640625" customWidth="1"/>
    <col min="27" max="27" width="20.88671875" customWidth="1"/>
    <col min="28" max="28" width="24" customWidth="1"/>
    <col min="29" max="29" width="20.5546875" customWidth="1"/>
    <col min="30" max="30" width="19.21875" customWidth="1"/>
    <col min="31" max="31" width="20.77734375" customWidth="1"/>
    <col min="33" max="33" width="17.6640625" customWidth="1"/>
    <col min="34" max="34" width="17.88671875" customWidth="1"/>
    <col min="35" max="35" width="15.88671875" customWidth="1"/>
  </cols>
  <sheetData>
    <row r="1" spans="1:35" ht="15" thickBot="1" x14ac:dyDescent="0.3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35" x14ac:dyDescent="0.3">
      <c r="A2" s="47" t="s">
        <v>34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</row>
    <row r="3" spans="1:35" ht="15" thickBot="1" x14ac:dyDescent="0.35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2"/>
    </row>
    <row r="4" spans="1:35" ht="21.6" thickBot="1" x14ac:dyDescent="0.55000000000000004">
      <c r="A4" s="21" t="s">
        <v>55</v>
      </c>
      <c r="B4" s="22">
        <v>44713</v>
      </c>
      <c r="C4" s="22">
        <v>44714</v>
      </c>
      <c r="D4" s="22">
        <v>44715</v>
      </c>
      <c r="E4" s="22">
        <v>44716</v>
      </c>
      <c r="F4" s="22">
        <v>44717</v>
      </c>
      <c r="G4" s="22">
        <v>44718</v>
      </c>
      <c r="H4" s="22">
        <v>44719</v>
      </c>
      <c r="I4" s="22">
        <v>44720</v>
      </c>
      <c r="J4" s="22">
        <v>44721</v>
      </c>
      <c r="K4" s="22">
        <v>44722</v>
      </c>
      <c r="L4" s="22">
        <v>44723</v>
      </c>
      <c r="M4" s="22">
        <v>44724</v>
      </c>
      <c r="N4" s="22">
        <v>44725</v>
      </c>
      <c r="O4" s="22">
        <v>44726</v>
      </c>
      <c r="P4" s="22">
        <v>44727</v>
      </c>
      <c r="Q4" s="22">
        <v>44728</v>
      </c>
      <c r="R4" s="22">
        <v>44729</v>
      </c>
      <c r="S4" s="22">
        <v>44730</v>
      </c>
      <c r="T4" s="22">
        <v>44731</v>
      </c>
      <c r="U4" s="22">
        <v>44732</v>
      </c>
      <c r="V4" s="22">
        <v>44733</v>
      </c>
      <c r="W4" s="22">
        <v>44734</v>
      </c>
      <c r="X4" s="22">
        <v>44735</v>
      </c>
      <c r="Y4" s="22">
        <v>44736</v>
      </c>
      <c r="Z4" s="22">
        <v>44737</v>
      </c>
      <c r="AA4" s="22">
        <v>44738</v>
      </c>
      <c r="AB4" s="22">
        <v>44739</v>
      </c>
      <c r="AC4" s="22">
        <v>44740</v>
      </c>
      <c r="AD4" s="22">
        <v>44741</v>
      </c>
      <c r="AE4" s="22">
        <v>44742</v>
      </c>
      <c r="AF4" s="22"/>
      <c r="AG4" s="23" t="s">
        <v>58</v>
      </c>
      <c r="AH4" s="24" t="s">
        <v>56</v>
      </c>
      <c r="AI4" s="25" t="s">
        <v>57</v>
      </c>
    </row>
    <row r="5" spans="1:35" ht="21.6" thickBot="1" x14ac:dyDescent="0.55000000000000004">
      <c r="A5" s="32" t="s">
        <v>53</v>
      </c>
      <c r="B5" s="26" t="s">
        <v>28</v>
      </c>
      <c r="C5" s="26" t="s">
        <v>29</v>
      </c>
      <c r="D5" s="26" t="s">
        <v>30</v>
      </c>
      <c r="E5" s="26" t="s">
        <v>31</v>
      </c>
      <c r="F5" s="26" t="s">
        <v>32</v>
      </c>
      <c r="G5" s="26" t="s">
        <v>26</v>
      </c>
      <c r="H5" s="26" t="s">
        <v>27</v>
      </c>
      <c r="I5" s="26" t="s">
        <v>28</v>
      </c>
      <c r="J5" s="26" t="s">
        <v>29</v>
      </c>
      <c r="K5" s="26" t="s">
        <v>30</v>
      </c>
      <c r="L5" s="26" t="s">
        <v>31</v>
      </c>
      <c r="M5" s="26" t="s">
        <v>32</v>
      </c>
      <c r="N5" s="26" t="s">
        <v>26</v>
      </c>
      <c r="O5" s="26" t="s">
        <v>27</v>
      </c>
      <c r="P5" s="26" t="s">
        <v>28</v>
      </c>
      <c r="Q5" s="26" t="s">
        <v>29</v>
      </c>
      <c r="R5" s="26" t="s">
        <v>30</v>
      </c>
      <c r="S5" s="26" t="s">
        <v>31</v>
      </c>
      <c r="T5" s="26" t="s">
        <v>32</v>
      </c>
      <c r="U5" s="26" t="s">
        <v>26</v>
      </c>
      <c r="V5" s="26" t="s">
        <v>27</v>
      </c>
      <c r="W5" s="26" t="s">
        <v>28</v>
      </c>
      <c r="X5" s="26" t="s">
        <v>29</v>
      </c>
      <c r="Y5" s="26" t="s">
        <v>30</v>
      </c>
      <c r="Z5" s="26" t="s">
        <v>31</v>
      </c>
      <c r="AA5" s="26" t="s">
        <v>32</v>
      </c>
      <c r="AB5" s="26" t="s">
        <v>26</v>
      </c>
      <c r="AC5" s="26" t="s">
        <v>27</v>
      </c>
      <c r="AD5" s="26" t="s">
        <v>28</v>
      </c>
      <c r="AE5" s="26" t="s">
        <v>29</v>
      </c>
      <c r="AF5" s="26"/>
      <c r="AG5" s="26" t="s">
        <v>59</v>
      </c>
      <c r="AH5" s="27" t="s">
        <v>59</v>
      </c>
      <c r="AI5" s="28" t="s">
        <v>59</v>
      </c>
    </row>
    <row r="6" spans="1:35" ht="21.6" thickBot="1" x14ac:dyDescent="0.55000000000000004">
      <c r="A6" s="25" t="s">
        <v>7</v>
      </c>
      <c r="B6" s="33" t="s">
        <v>35</v>
      </c>
      <c r="C6" s="33" t="s">
        <v>36</v>
      </c>
      <c r="D6" s="33" t="s">
        <v>35</v>
      </c>
      <c r="E6" s="33" t="s">
        <v>35</v>
      </c>
      <c r="G6" s="33" t="s">
        <v>35</v>
      </c>
      <c r="H6" s="33" t="s">
        <v>35</v>
      </c>
      <c r="I6" s="33" t="s">
        <v>35</v>
      </c>
      <c r="J6" s="33" t="s">
        <v>35</v>
      </c>
      <c r="K6" s="33" t="s">
        <v>35</v>
      </c>
      <c r="L6" s="33" t="s">
        <v>35</v>
      </c>
      <c r="M6" s="33"/>
      <c r="N6" s="33" t="s">
        <v>35</v>
      </c>
      <c r="O6" s="33" t="s">
        <v>35</v>
      </c>
      <c r="P6" s="33" t="s">
        <v>35</v>
      </c>
      <c r="Q6" s="33" t="s">
        <v>35</v>
      </c>
      <c r="R6" s="33" t="s">
        <v>35</v>
      </c>
      <c r="S6" s="33" t="s">
        <v>35</v>
      </c>
      <c r="T6" s="33"/>
      <c r="U6" s="33" t="s">
        <v>35</v>
      </c>
      <c r="V6" s="33" t="s">
        <v>35</v>
      </c>
      <c r="W6" s="33" t="s">
        <v>35</v>
      </c>
      <c r="X6" s="33" t="s">
        <v>35</v>
      </c>
      <c r="Y6" s="33" t="s">
        <v>35</v>
      </c>
      <c r="Z6" s="33" t="s">
        <v>35</v>
      </c>
      <c r="AA6" s="39"/>
      <c r="AB6" s="33" t="s">
        <v>35</v>
      </c>
      <c r="AC6" s="33" t="s">
        <v>35</v>
      </c>
      <c r="AD6" s="33" t="s">
        <v>35</v>
      </c>
      <c r="AE6" s="33" t="s">
        <v>36</v>
      </c>
      <c r="AF6" s="33"/>
      <c r="AG6" s="33">
        <f>COUNTA(B6:AE6)</f>
        <v>26</v>
      </c>
      <c r="AH6" s="33">
        <f t="shared" ref="AH6:AH20" si="0">COUNTIF(B6:AF6,"P")</f>
        <v>24</v>
      </c>
      <c r="AI6" s="29">
        <f t="shared" ref="AI6:AI20" si="1">COUNTIF(B6:AF6,"Ab")</f>
        <v>2</v>
      </c>
    </row>
    <row r="7" spans="1:35" ht="21.6" thickBot="1" x14ac:dyDescent="0.55000000000000004">
      <c r="A7" s="34" t="s">
        <v>11</v>
      </c>
      <c r="B7" s="33" t="s">
        <v>35</v>
      </c>
      <c r="C7" s="33" t="s">
        <v>35</v>
      </c>
      <c r="D7" s="33" t="s">
        <v>35</v>
      </c>
      <c r="E7" s="33" t="s">
        <v>35</v>
      </c>
      <c r="G7" s="33" t="s">
        <v>35</v>
      </c>
      <c r="H7" s="33" t="s">
        <v>35</v>
      </c>
      <c r="I7" s="33" t="s">
        <v>35</v>
      </c>
      <c r="J7" s="33" t="s">
        <v>36</v>
      </c>
      <c r="K7" s="33" t="s">
        <v>35</v>
      </c>
      <c r="L7" s="33" t="s">
        <v>35</v>
      </c>
      <c r="M7" s="33"/>
      <c r="N7" s="33" t="s">
        <v>35</v>
      </c>
      <c r="O7" s="33" t="s">
        <v>35</v>
      </c>
      <c r="P7" s="33" t="s">
        <v>35</v>
      </c>
      <c r="Q7" s="33" t="s">
        <v>35</v>
      </c>
      <c r="R7" s="33" t="s">
        <v>35</v>
      </c>
      <c r="S7" s="33" t="s">
        <v>35</v>
      </c>
      <c r="T7" s="33"/>
      <c r="U7" s="33" t="s">
        <v>35</v>
      </c>
      <c r="V7" s="33" t="s">
        <v>35</v>
      </c>
      <c r="W7" s="33" t="s">
        <v>35</v>
      </c>
      <c r="X7" s="33" t="s">
        <v>35</v>
      </c>
      <c r="Y7" s="33" t="s">
        <v>35</v>
      </c>
      <c r="Z7" s="33" t="s">
        <v>35</v>
      </c>
      <c r="AA7" s="33"/>
      <c r="AB7" s="33" t="s">
        <v>35</v>
      </c>
      <c r="AC7" s="33" t="s">
        <v>35</v>
      </c>
      <c r="AD7" s="33" t="s">
        <v>35</v>
      </c>
      <c r="AE7" s="33" t="s">
        <v>35</v>
      </c>
      <c r="AF7" s="33"/>
      <c r="AG7" s="33">
        <f t="shared" ref="AG7:AG20" si="2">COUNTA(B7:AE7)</f>
        <v>26</v>
      </c>
      <c r="AH7" s="33">
        <f t="shared" si="0"/>
        <v>25</v>
      </c>
      <c r="AI7" s="29">
        <f t="shared" si="1"/>
        <v>1</v>
      </c>
    </row>
    <row r="8" spans="1:35" ht="21.6" thickBot="1" x14ac:dyDescent="0.55000000000000004">
      <c r="A8" s="34" t="s">
        <v>10</v>
      </c>
      <c r="B8" s="33" t="s">
        <v>35</v>
      </c>
      <c r="C8" s="33" t="s">
        <v>35</v>
      </c>
      <c r="D8" s="33" t="s">
        <v>36</v>
      </c>
      <c r="E8" s="33" t="s">
        <v>35</v>
      </c>
      <c r="G8" s="33" t="s">
        <v>35</v>
      </c>
      <c r="H8" s="33" t="s">
        <v>35</v>
      </c>
      <c r="I8" s="33" t="s">
        <v>35</v>
      </c>
      <c r="J8" s="33" t="s">
        <v>35</v>
      </c>
      <c r="K8" s="33" t="s">
        <v>35</v>
      </c>
      <c r="L8" s="33" t="s">
        <v>35</v>
      </c>
      <c r="M8" s="33"/>
      <c r="N8" s="33" t="s">
        <v>35</v>
      </c>
      <c r="O8" s="33" t="s">
        <v>35</v>
      </c>
      <c r="P8" s="33" t="s">
        <v>35</v>
      </c>
      <c r="Q8" s="33" t="s">
        <v>35</v>
      </c>
      <c r="R8" s="33" t="s">
        <v>35</v>
      </c>
      <c r="S8" s="33" t="s">
        <v>35</v>
      </c>
      <c r="T8" s="33"/>
      <c r="U8" s="33" t="s">
        <v>35</v>
      </c>
      <c r="V8" s="33" t="s">
        <v>35</v>
      </c>
      <c r="W8" s="33" t="s">
        <v>35</v>
      </c>
      <c r="X8" s="33" t="s">
        <v>35</v>
      </c>
      <c r="Y8" s="33" t="s">
        <v>35</v>
      </c>
      <c r="Z8" s="33" t="s">
        <v>35</v>
      </c>
      <c r="AA8" s="33"/>
      <c r="AB8" s="33" t="s">
        <v>35</v>
      </c>
      <c r="AC8" s="33" t="s">
        <v>35</v>
      </c>
      <c r="AD8" s="33" t="s">
        <v>35</v>
      </c>
      <c r="AE8" s="33" t="s">
        <v>35</v>
      </c>
      <c r="AF8" s="33"/>
      <c r="AG8" s="33">
        <f t="shared" si="2"/>
        <v>26</v>
      </c>
      <c r="AH8" s="33">
        <f t="shared" si="0"/>
        <v>25</v>
      </c>
      <c r="AI8" s="29">
        <f t="shared" si="1"/>
        <v>1</v>
      </c>
    </row>
    <row r="9" spans="1:35" ht="21.6" thickBot="1" x14ac:dyDescent="0.55000000000000004">
      <c r="A9" s="34" t="s">
        <v>8</v>
      </c>
      <c r="B9" s="33" t="s">
        <v>35</v>
      </c>
      <c r="C9" s="33" t="s">
        <v>35</v>
      </c>
      <c r="D9" s="33" t="s">
        <v>35</v>
      </c>
      <c r="E9" s="33" t="s">
        <v>35</v>
      </c>
      <c r="G9" s="33" t="s">
        <v>35</v>
      </c>
      <c r="H9" s="33" t="s">
        <v>35</v>
      </c>
      <c r="I9" s="33" t="s">
        <v>36</v>
      </c>
      <c r="J9" s="33" t="s">
        <v>35</v>
      </c>
      <c r="K9" s="33" t="s">
        <v>35</v>
      </c>
      <c r="L9" s="33" t="s">
        <v>35</v>
      </c>
      <c r="M9" s="33"/>
      <c r="N9" s="33" t="s">
        <v>35</v>
      </c>
      <c r="O9" s="33" t="s">
        <v>35</v>
      </c>
      <c r="P9" s="33" t="s">
        <v>35</v>
      </c>
      <c r="Q9" s="33" t="s">
        <v>36</v>
      </c>
      <c r="R9" s="33" t="s">
        <v>35</v>
      </c>
      <c r="S9" s="33" t="s">
        <v>35</v>
      </c>
      <c r="T9" s="33"/>
      <c r="U9" s="33" t="s">
        <v>35</v>
      </c>
      <c r="V9" s="33" t="s">
        <v>35</v>
      </c>
      <c r="W9" s="33" t="s">
        <v>35</v>
      </c>
      <c r="X9" s="33" t="s">
        <v>36</v>
      </c>
      <c r="Y9" s="33" t="s">
        <v>35</v>
      </c>
      <c r="Z9" s="33" t="s">
        <v>35</v>
      </c>
      <c r="AA9" s="33"/>
      <c r="AB9" s="33" t="s">
        <v>35</v>
      </c>
      <c r="AC9" s="33" t="s">
        <v>35</v>
      </c>
      <c r="AD9" s="33" t="s">
        <v>35</v>
      </c>
      <c r="AE9" s="33" t="s">
        <v>35</v>
      </c>
      <c r="AF9" s="33"/>
      <c r="AG9" s="33">
        <f t="shared" si="2"/>
        <v>26</v>
      </c>
      <c r="AH9" s="33">
        <f t="shared" si="0"/>
        <v>23</v>
      </c>
      <c r="AI9" s="29">
        <f t="shared" si="1"/>
        <v>3</v>
      </c>
    </row>
    <row r="10" spans="1:35" ht="21.6" thickBot="1" x14ac:dyDescent="0.55000000000000004">
      <c r="A10" s="34" t="s">
        <v>12</v>
      </c>
      <c r="B10" s="33" t="s">
        <v>35</v>
      </c>
      <c r="C10" s="33" t="s">
        <v>35</v>
      </c>
      <c r="D10" s="33" t="s">
        <v>35</v>
      </c>
      <c r="E10" s="33" t="s">
        <v>35</v>
      </c>
      <c r="G10" s="33" t="s">
        <v>35</v>
      </c>
      <c r="H10" s="33" t="s">
        <v>35</v>
      </c>
      <c r="I10" s="33" t="s">
        <v>35</v>
      </c>
      <c r="J10" s="33" t="s">
        <v>35</v>
      </c>
      <c r="K10" s="33" t="s">
        <v>35</v>
      </c>
      <c r="L10" s="33" t="s">
        <v>35</v>
      </c>
      <c r="M10" s="33"/>
      <c r="N10" s="33" t="s">
        <v>35</v>
      </c>
      <c r="O10" s="33" t="s">
        <v>35</v>
      </c>
      <c r="P10" s="33" t="s">
        <v>35</v>
      </c>
      <c r="Q10" s="33" t="s">
        <v>35</v>
      </c>
      <c r="R10" s="33" t="s">
        <v>35</v>
      </c>
      <c r="S10" s="33" t="s">
        <v>36</v>
      </c>
      <c r="T10" s="33"/>
      <c r="U10" s="33" t="s">
        <v>35</v>
      </c>
      <c r="V10" s="33" t="s">
        <v>35</v>
      </c>
      <c r="W10" s="33" t="s">
        <v>35</v>
      </c>
      <c r="X10" s="33" t="s">
        <v>35</v>
      </c>
      <c r="Y10" s="33" t="s">
        <v>35</v>
      </c>
      <c r="Z10" s="33" t="s">
        <v>36</v>
      </c>
      <c r="AA10" s="33"/>
      <c r="AB10" s="33" t="s">
        <v>35</v>
      </c>
      <c r="AC10" s="33" t="s">
        <v>35</v>
      </c>
      <c r="AD10" s="33" t="s">
        <v>35</v>
      </c>
      <c r="AE10" s="33" t="s">
        <v>35</v>
      </c>
      <c r="AF10" s="33"/>
      <c r="AG10" s="33">
        <f t="shared" si="2"/>
        <v>26</v>
      </c>
      <c r="AH10" s="33">
        <f t="shared" si="0"/>
        <v>24</v>
      </c>
      <c r="AI10" s="29">
        <f t="shared" si="1"/>
        <v>2</v>
      </c>
    </row>
    <row r="11" spans="1:35" ht="21.6" thickBot="1" x14ac:dyDescent="0.55000000000000004">
      <c r="A11" s="34" t="s">
        <v>9</v>
      </c>
      <c r="B11" s="33" t="s">
        <v>35</v>
      </c>
      <c r="C11" s="33" t="s">
        <v>35</v>
      </c>
      <c r="D11" s="33" t="s">
        <v>35</v>
      </c>
      <c r="E11" s="33" t="s">
        <v>35</v>
      </c>
      <c r="G11" s="33" t="s">
        <v>35</v>
      </c>
      <c r="H11" s="33" t="s">
        <v>35</v>
      </c>
      <c r="I11" s="33" t="s">
        <v>35</v>
      </c>
      <c r="J11" s="33" t="s">
        <v>35</v>
      </c>
      <c r="K11" s="33" t="s">
        <v>35</v>
      </c>
      <c r="L11" s="33" t="s">
        <v>35</v>
      </c>
      <c r="M11" s="33"/>
      <c r="N11" s="33" t="s">
        <v>35</v>
      </c>
      <c r="O11" s="33" t="s">
        <v>35</v>
      </c>
      <c r="P11" s="33" t="s">
        <v>35</v>
      </c>
      <c r="Q11" s="33" t="s">
        <v>35</v>
      </c>
      <c r="R11" s="33" t="s">
        <v>36</v>
      </c>
      <c r="S11" s="33" t="s">
        <v>35</v>
      </c>
      <c r="T11" s="33"/>
      <c r="U11" s="33" t="s">
        <v>35</v>
      </c>
      <c r="V11" s="33" t="s">
        <v>35</v>
      </c>
      <c r="W11" s="33" t="s">
        <v>36</v>
      </c>
      <c r="X11" s="33" t="s">
        <v>35</v>
      </c>
      <c r="Y11" s="33" t="s">
        <v>35</v>
      </c>
      <c r="Z11" s="33" t="s">
        <v>35</v>
      </c>
      <c r="AA11" s="33"/>
      <c r="AB11" s="33" t="s">
        <v>35</v>
      </c>
      <c r="AC11" s="33" t="s">
        <v>36</v>
      </c>
      <c r="AD11" s="33" t="s">
        <v>35</v>
      </c>
      <c r="AE11" s="33" t="s">
        <v>35</v>
      </c>
      <c r="AF11" s="33"/>
      <c r="AG11" s="33">
        <f t="shared" si="2"/>
        <v>26</v>
      </c>
      <c r="AH11" s="33">
        <f t="shared" si="0"/>
        <v>23</v>
      </c>
      <c r="AI11" s="29">
        <f t="shared" si="1"/>
        <v>3</v>
      </c>
    </row>
    <row r="12" spans="1:35" ht="21.6" thickBot="1" x14ac:dyDescent="0.55000000000000004">
      <c r="A12" s="34" t="s">
        <v>13</v>
      </c>
      <c r="B12" s="33" t="s">
        <v>36</v>
      </c>
      <c r="C12" s="33" t="s">
        <v>36</v>
      </c>
      <c r="D12" s="33" t="s">
        <v>35</v>
      </c>
      <c r="E12" s="33" t="s">
        <v>35</v>
      </c>
      <c r="G12" s="33" t="s">
        <v>35</v>
      </c>
      <c r="H12" s="33" t="s">
        <v>36</v>
      </c>
      <c r="I12" s="33" t="s">
        <v>35</v>
      </c>
      <c r="J12" s="33" t="s">
        <v>36</v>
      </c>
      <c r="K12" s="33" t="s">
        <v>35</v>
      </c>
      <c r="L12" s="33" t="s">
        <v>35</v>
      </c>
      <c r="M12" s="33"/>
      <c r="N12" s="33" t="s">
        <v>35</v>
      </c>
      <c r="O12" s="33" t="s">
        <v>35</v>
      </c>
      <c r="P12" s="33" t="s">
        <v>35</v>
      </c>
      <c r="Q12" s="33" t="s">
        <v>35</v>
      </c>
      <c r="R12" s="33" t="s">
        <v>35</v>
      </c>
      <c r="S12" s="33" t="s">
        <v>35</v>
      </c>
      <c r="T12" s="33"/>
      <c r="U12" s="33" t="s">
        <v>35</v>
      </c>
      <c r="V12" s="33" t="s">
        <v>35</v>
      </c>
      <c r="W12" s="33" t="s">
        <v>35</v>
      </c>
      <c r="X12" s="33" t="s">
        <v>35</v>
      </c>
      <c r="Y12" s="33" t="s">
        <v>35</v>
      </c>
      <c r="Z12" s="33" t="s">
        <v>35</v>
      </c>
      <c r="AA12" s="33"/>
      <c r="AB12" s="33" t="s">
        <v>35</v>
      </c>
      <c r="AC12" s="33" t="s">
        <v>35</v>
      </c>
      <c r="AD12" s="33" t="s">
        <v>36</v>
      </c>
      <c r="AE12" s="33" t="s">
        <v>35</v>
      </c>
      <c r="AF12" s="33"/>
      <c r="AG12" s="33">
        <f t="shared" si="2"/>
        <v>26</v>
      </c>
      <c r="AH12" s="33">
        <f t="shared" si="0"/>
        <v>21</v>
      </c>
      <c r="AI12" s="29">
        <f t="shared" si="1"/>
        <v>5</v>
      </c>
    </row>
    <row r="13" spans="1:35" ht="21.6" thickBot="1" x14ac:dyDescent="0.55000000000000004">
      <c r="A13" s="34" t="s">
        <v>17</v>
      </c>
      <c r="B13" s="33" t="s">
        <v>35</v>
      </c>
      <c r="C13" s="33" t="s">
        <v>35</v>
      </c>
      <c r="D13" s="33" t="s">
        <v>35</v>
      </c>
      <c r="E13" s="33" t="s">
        <v>35</v>
      </c>
      <c r="G13" s="33" t="s">
        <v>35</v>
      </c>
      <c r="H13" s="33" t="s">
        <v>35</v>
      </c>
      <c r="I13" s="33" t="s">
        <v>35</v>
      </c>
      <c r="J13" s="33" t="s">
        <v>35</v>
      </c>
      <c r="K13" s="33" t="s">
        <v>35</v>
      </c>
      <c r="L13" s="33" t="s">
        <v>35</v>
      </c>
      <c r="M13" s="33"/>
      <c r="N13" s="33" t="s">
        <v>35</v>
      </c>
      <c r="O13" s="33" t="s">
        <v>35</v>
      </c>
      <c r="P13" s="33" t="s">
        <v>35</v>
      </c>
      <c r="Q13" s="33" t="s">
        <v>35</v>
      </c>
      <c r="R13" s="33" t="s">
        <v>35</v>
      </c>
      <c r="S13" s="33" t="s">
        <v>35</v>
      </c>
      <c r="T13" s="33"/>
      <c r="U13" s="33" t="s">
        <v>35</v>
      </c>
      <c r="V13" s="33" t="s">
        <v>35</v>
      </c>
      <c r="W13" s="33" t="s">
        <v>35</v>
      </c>
      <c r="X13" s="33" t="s">
        <v>35</v>
      </c>
      <c r="Y13" s="33" t="s">
        <v>35</v>
      </c>
      <c r="Z13" s="33" t="s">
        <v>36</v>
      </c>
      <c r="AA13" s="33"/>
      <c r="AB13" s="33" t="s">
        <v>35</v>
      </c>
      <c r="AC13" s="33" t="s">
        <v>35</v>
      </c>
      <c r="AD13" s="33" t="s">
        <v>35</v>
      </c>
      <c r="AE13" s="33" t="s">
        <v>35</v>
      </c>
      <c r="AF13" s="33"/>
      <c r="AG13" s="33">
        <f t="shared" si="2"/>
        <v>26</v>
      </c>
      <c r="AH13" s="33">
        <f t="shared" si="0"/>
        <v>25</v>
      </c>
      <c r="AI13" s="29">
        <f t="shared" si="1"/>
        <v>1</v>
      </c>
    </row>
    <row r="14" spans="1:35" ht="21.6" thickBot="1" x14ac:dyDescent="0.55000000000000004">
      <c r="A14" s="34" t="s">
        <v>18</v>
      </c>
      <c r="B14" s="33" t="s">
        <v>35</v>
      </c>
      <c r="C14" s="33" t="s">
        <v>35</v>
      </c>
      <c r="D14" s="33" t="s">
        <v>35</v>
      </c>
      <c r="E14" s="33" t="s">
        <v>35</v>
      </c>
      <c r="G14" s="33" t="s">
        <v>35</v>
      </c>
      <c r="H14" s="33" t="s">
        <v>35</v>
      </c>
      <c r="I14" s="33" t="s">
        <v>35</v>
      </c>
      <c r="J14" s="33" t="s">
        <v>35</v>
      </c>
      <c r="K14" s="33" t="s">
        <v>36</v>
      </c>
      <c r="L14" s="33" t="s">
        <v>35</v>
      </c>
      <c r="M14" s="33"/>
      <c r="N14" s="33" t="s">
        <v>35</v>
      </c>
      <c r="O14" s="33" t="s">
        <v>35</v>
      </c>
      <c r="P14" s="33" t="s">
        <v>35</v>
      </c>
      <c r="Q14" s="33" t="s">
        <v>35</v>
      </c>
      <c r="R14" s="33" t="s">
        <v>36</v>
      </c>
      <c r="S14" s="33" t="s">
        <v>35</v>
      </c>
      <c r="T14" s="33"/>
      <c r="U14" s="33" t="s">
        <v>35</v>
      </c>
      <c r="V14" s="33" t="s">
        <v>35</v>
      </c>
      <c r="W14" s="33" t="s">
        <v>35</v>
      </c>
      <c r="X14" s="33" t="s">
        <v>35</v>
      </c>
      <c r="Y14" s="33" t="s">
        <v>35</v>
      </c>
      <c r="Z14" s="33" t="s">
        <v>35</v>
      </c>
      <c r="AA14" s="33"/>
      <c r="AB14" s="33" t="s">
        <v>35</v>
      </c>
      <c r="AC14" s="33" t="s">
        <v>35</v>
      </c>
      <c r="AD14" s="33" t="s">
        <v>35</v>
      </c>
      <c r="AE14" s="33" t="s">
        <v>35</v>
      </c>
      <c r="AF14" s="33"/>
      <c r="AG14" s="33">
        <f t="shared" si="2"/>
        <v>26</v>
      </c>
      <c r="AH14" s="33">
        <f t="shared" si="0"/>
        <v>24</v>
      </c>
      <c r="AI14" s="29">
        <f t="shared" si="1"/>
        <v>2</v>
      </c>
    </row>
    <row r="15" spans="1:35" ht="21.6" thickBot="1" x14ac:dyDescent="0.55000000000000004">
      <c r="A15" s="34" t="s">
        <v>14</v>
      </c>
      <c r="B15" s="33" t="s">
        <v>35</v>
      </c>
      <c r="C15" s="33" t="s">
        <v>35</v>
      </c>
      <c r="D15" s="33" t="s">
        <v>35</v>
      </c>
      <c r="E15" s="33" t="s">
        <v>35</v>
      </c>
      <c r="G15" s="33" t="s">
        <v>35</v>
      </c>
      <c r="H15" s="33" t="s">
        <v>35</v>
      </c>
      <c r="I15" s="33" t="s">
        <v>35</v>
      </c>
      <c r="J15" s="33" t="s">
        <v>35</v>
      </c>
      <c r="K15" s="33" t="s">
        <v>35</v>
      </c>
      <c r="L15" s="33" t="s">
        <v>35</v>
      </c>
      <c r="M15" s="33"/>
      <c r="N15" s="33" t="s">
        <v>35</v>
      </c>
      <c r="O15" s="33" t="s">
        <v>35</v>
      </c>
      <c r="P15" s="33" t="s">
        <v>35</v>
      </c>
      <c r="Q15" s="33" t="s">
        <v>35</v>
      </c>
      <c r="R15" s="33" t="s">
        <v>35</v>
      </c>
      <c r="S15" s="33" t="s">
        <v>36</v>
      </c>
      <c r="T15" s="33"/>
      <c r="U15" s="33" t="s">
        <v>35</v>
      </c>
      <c r="V15" s="33" t="s">
        <v>35</v>
      </c>
      <c r="W15" s="33" t="s">
        <v>35</v>
      </c>
      <c r="X15" s="33" t="s">
        <v>36</v>
      </c>
      <c r="Y15" s="33" t="s">
        <v>35</v>
      </c>
      <c r="Z15" s="33" t="s">
        <v>35</v>
      </c>
      <c r="AA15" s="33"/>
      <c r="AB15" s="33" t="s">
        <v>35</v>
      </c>
      <c r="AC15" s="33" t="s">
        <v>35</v>
      </c>
      <c r="AD15" s="33" t="s">
        <v>35</v>
      </c>
      <c r="AE15" s="33" t="s">
        <v>35</v>
      </c>
      <c r="AF15" s="33"/>
      <c r="AG15" s="33">
        <f t="shared" si="2"/>
        <v>26</v>
      </c>
      <c r="AH15" s="33">
        <f t="shared" si="0"/>
        <v>24</v>
      </c>
      <c r="AI15" s="29">
        <f t="shared" si="1"/>
        <v>2</v>
      </c>
    </row>
    <row r="16" spans="1:35" ht="21.6" thickBot="1" x14ac:dyDescent="0.55000000000000004">
      <c r="A16" s="34" t="s">
        <v>15</v>
      </c>
      <c r="B16" s="33" t="s">
        <v>35</v>
      </c>
      <c r="C16" s="33" t="s">
        <v>35</v>
      </c>
      <c r="D16" s="33" t="s">
        <v>35</v>
      </c>
      <c r="E16" s="33" t="s">
        <v>35</v>
      </c>
      <c r="G16" s="33" t="s">
        <v>35</v>
      </c>
      <c r="H16" s="33" t="s">
        <v>35</v>
      </c>
      <c r="I16" s="33" t="s">
        <v>35</v>
      </c>
      <c r="J16" s="33" t="s">
        <v>35</v>
      </c>
      <c r="K16" s="33" t="s">
        <v>36</v>
      </c>
      <c r="L16" s="33" t="s">
        <v>35</v>
      </c>
      <c r="M16" s="33"/>
      <c r="N16" s="33" t="s">
        <v>35</v>
      </c>
      <c r="O16" s="33" t="s">
        <v>35</v>
      </c>
      <c r="P16" s="33" t="s">
        <v>35</v>
      </c>
      <c r="Q16" s="33" t="s">
        <v>35</v>
      </c>
      <c r="R16" s="33" t="s">
        <v>35</v>
      </c>
      <c r="S16" s="33" t="s">
        <v>35</v>
      </c>
      <c r="T16" s="33"/>
      <c r="U16" s="33" t="s">
        <v>35</v>
      </c>
      <c r="V16" s="33" t="s">
        <v>35</v>
      </c>
      <c r="W16" s="33" t="s">
        <v>35</v>
      </c>
      <c r="X16" s="33" t="s">
        <v>35</v>
      </c>
      <c r="Y16" s="33" t="s">
        <v>35</v>
      </c>
      <c r="Z16" s="33" t="s">
        <v>35</v>
      </c>
      <c r="AA16" s="33"/>
      <c r="AB16" s="33" t="s">
        <v>35</v>
      </c>
      <c r="AC16" s="33" t="s">
        <v>35</v>
      </c>
      <c r="AD16" s="33" t="s">
        <v>35</v>
      </c>
      <c r="AE16" s="33" t="s">
        <v>35</v>
      </c>
      <c r="AF16" s="33"/>
      <c r="AG16" s="33">
        <f t="shared" si="2"/>
        <v>26</v>
      </c>
      <c r="AH16" s="33">
        <f t="shared" si="0"/>
        <v>25</v>
      </c>
      <c r="AI16" s="29">
        <f t="shared" si="1"/>
        <v>1</v>
      </c>
    </row>
    <row r="17" spans="1:35" ht="21.6" thickBot="1" x14ac:dyDescent="0.55000000000000004">
      <c r="A17" s="34" t="s">
        <v>16</v>
      </c>
      <c r="B17" s="33" t="s">
        <v>35</v>
      </c>
      <c r="C17" s="33" t="s">
        <v>35</v>
      </c>
      <c r="D17" s="33" t="s">
        <v>35</v>
      </c>
      <c r="E17" s="33" t="s">
        <v>35</v>
      </c>
      <c r="G17" s="33" t="s">
        <v>36</v>
      </c>
      <c r="H17" s="33" t="s">
        <v>35</v>
      </c>
      <c r="I17" s="33" t="s">
        <v>35</v>
      </c>
      <c r="J17" s="33" t="s">
        <v>35</v>
      </c>
      <c r="K17" s="33" t="s">
        <v>35</v>
      </c>
      <c r="L17" s="33" t="s">
        <v>35</v>
      </c>
      <c r="M17" s="33"/>
      <c r="N17" s="33" t="s">
        <v>35</v>
      </c>
      <c r="O17" s="33" t="s">
        <v>36</v>
      </c>
      <c r="P17" s="33" t="s">
        <v>36</v>
      </c>
      <c r="Q17" s="33" t="s">
        <v>35</v>
      </c>
      <c r="R17" s="33" t="s">
        <v>35</v>
      </c>
      <c r="S17" s="33" t="s">
        <v>36</v>
      </c>
      <c r="T17" s="33"/>
      <c r="U17" s="33" t="s">
        <v>35</v>
      </c>
      <c r="V17" s="33" t="s">
        <v>35</v>
      </c>
      <c r="W17" s="33" t="s">
        <v>35</v>
      </c>
      <c r="X17" s="33" t="s">
        <v>35</v>
      </c>
      <c r="Y17" s="33" t="s">
        <v>36</v>
      </c>
      <c r="Z17" s="33" t="s">
        <v>35</v>
      </c>
      <c r="AA17" s="33"/>
      <c r="AB17" s="33" t="s">
        <v>35</v>
      </c>
      <c r="AC17" s="33" t="s">
        <v>35</v>
      </c>
      <c r="AD17" s="33" t="s">
        <v>35</v>
      </c>
      <c r="AE17" s="33" t="s">
        <v>35</v>
      </c>
      <c r="AF17" s="33"/>
      <c r="AG17" s="33">
        <f t="shared" si="2"/>
        <v>26</v>
      </c>
      <c r="AH17" s="33">
        <f t="shared" si="0"/>
        <v>21</v>
      </c>
      <c r="AI17" s="29">
        <f t="shared" si="1"/>
        <v>5</v>
      </c>
    </row>
    <row r="18" spans="1:35" ht="21.6" thickBot="1" x14ac:dyDescent="0.55000000000000004">
      <c r="A18" s="34" t="s">
        <v>19</v>
      </c>
      <c r="B18" s="33" t="s">
        <v>35</v>
      </c>
      <c r="C18" s="33" t="s">
        <v>35</v>
      </c>
      <c r="D18" s="33" t="s">
        <v>35</v>
      </c>
      <c r="E18" s="33" t="s">
        <v>35</v>
      </c>
      <c r="G18" s="33" t="s">
        <v>35</v>
      </c>
      <c r="H18" s="33" t="s">
        <v>35</v>
      </c>
      <c r="I18" s="33" t="s">
        <v>35</v>
      </c>
      <c r="J18" s="33" t="s">
        <v>35</v>
      </c>
      <c r="K18" s="33" t="s">
        <v>35</v>
      </c>
      <c r="L18" s="33" t="s">
        <v>35</v>
      </c>
      <c r="M18" s="33"/>
      <c r="N18" s="33" t="s">
        <v>35</v>
      </c>
      <c r="O18" s="33" t="s">
        <v>35</v>
      </c>
      <c r="P18" s="33" t="s">
        <v>35</v>
      </c>
      <c r="Q18" s="33" t="s">
        <v>35</v>
      </c>
      <c r="R18" s="33" t="s">
        <v>35</v>
      </c>
      <c r="S18" s="33" t="s">
        <v>35</v>
      </c>
      <c r="T18" s="33"/>
      <c r="U18" s="33" t="s">
        <v>35</v>
      </c>
      <c r="V18" s="33" t="s">
        <v>36</v>
      </c>
      <c r="W18" s="33" t="s">
        <v>35</v>
      </c>
      <c r="X18" s="33" t="s">
        <v>35</v>
      </c>
      <c r="Y18" s="33" t="s">
        <v>35</v>
      </c>
      <c r="Z18" s="33" t="s">
        <v>35</v>
      </c>
      <c r="AA18" s="33"/>
      <c r="AB18" s="33" t="s">
        <v>35</v>
      </c>
      <c r="AC18" s="33" t="s">
        <v>35</v>
      </c>
      <c r="AD18" s="33" t="s">
        <v>35</v>
      </c>
      <c r="AE18" s="33" t="s">
        <v>35</v>
      </c>
      <c r="AF18" s="33"/>
      <c r="AG18" s="33">
        <f t="shared" si="2"/>
        <v>26</v>
      </c>
      <c r="AH18" s="33">
        <f t="shared" si="0"/>
        <v>25</v>
      </c>
      <c r="AI18" s="29">
        <f t="shared" si="1"/>
        <v>1</v>
      </c>
    </row>
    <row r="19" spans="1:35" ht="21.6" thickBot="1" x14ac:dyDescent="0.55000000000000004">
      <c r="A19" s="34" t="s">
        <v>20</v>
      </c>
      <c r="B19" s="33" t="s">
        <v>36</v>
      </c>
      <c r="C19" s="33" t="s">
        <v>35</v>
      </c>
      <c r="D19" s="33" t="s">
        <v>35</v>
      </c>
      <c r="E19" s="33" t="s">
        <v>35</v>
      </c>
      <c r="G19" s="33" t="s">
        <v>36</v>
      </c>
      <c r="H19" s="33" t="s">
        <v>35</v>
      </c>
      <c r="I19" s="33" t="s">
        <v>35</v>
      </c>
      <c r="J19" s="33" t="s">
        <v>35</v>
      </c>
      <c r="K19" s="33" t="s">
        <v>35</v>
      </c>
      <c r="L19" s="33" t="s">
        <v>35</v>
      </c>
      <c r="M19" s="33"/>
      <c r="N19" s="33" t="s">
        <v>35</v>
      </c>
      <c r="O19" s="33" t="s">
        <v>36</v>
      </c>
      <c r="P19" s="33" t="s">
        <v>36</v>
      </c>
      <c r="Q19" s="33" t="s">
        <v>35</v>
      </c>
      <c r="R19" s="33" t="s">
        <v>35</v>
      </c>
      <c r="S19" s="33" t="s">
        <v>35</v>
      </c>
      <c r="T19" s="33"/>
      <c r="U19" s="33" t="s">
        <v>35</v>
      </c>
      <c r="V19" s="33" t="s">
        <v>35</v>
      </c>
      <c r="W19" s="33" t="s">
        <v>35</v>
      </c>
      <c r="X19" s="33" t="s">
        <v>35</v>
      </c>
      <c r="Y19" s="33" t="s">
        <v>36</v>
      </c>
      <c r="Z19" s="33" t="s">
        <v>35</v>
      </c>
      <c r="AA19" s="33"/>
      <c r="AB19" s="33" t="s">
        <v>35</v>
      </c>
      <c r="AC19" s="33" t="s">
        <v>35</v>
      </c>
      <c r="AD19" s="33" t="s">
        <v>35</v>
      </c>
      <c r="AE19" s="33" t="s">
        <v>35</v>
      </c>
      <c r="AF19" s="33"/>
      <c r="AG19" s="33">
        <f t="shared" si="2"/>
        <v>26</v>
      </c>
      <c r="AH19" s="33">
        <f t="shared" si="0"/>
        <v>21</v>
      </c>
      <c r="AI19" s="29">
        <f t="shared" si="1"/>
        <v>5</v>
      </c>
    </row>
    <row r="20" spans="1:35" ht="21.6" thickBot="1" x14ac:dyDescent="0.55000000000000004">
      <c r="A20" s="34" t="s">
        <v>21</v>
      </c>
      <c r="B20" s="30" t="s">
        <v>35</v>
      </c>
      <c r="C20" s="30" t="s">
        <v>35</v>
      </c>
      <c r="D20" s="30" t="s">
        <v>35</v>
      </c>
      <c r="E20" s="30" t="s">
        <v>35</v>
      </c>
      <c r="F20" s="10"/>
      <c r="G20" s="30" t="s">
        <v>35</v>
      </c>
      <c r="H20" s="30" t="s">
        <v>35</v>
      </c>
      <c r="I20" s="30" t="s">
        <v>35</v>
      </c>
      <c r="J20" s="30" t="s">
        <v>35</v>
      </c>
      <c r="K20" s="30" t="s">
        <v>35</v>
      </c>
      <c r="L20" s="30" t="s">
        <v>35</v>
      </c>
      <c r="M20" s="30"/>
      <c r="N20" s="30" t="s">
        <v>35</v>
      </c>
      <c r="O20" s="30" t="s">
        <v>35</v>
      </c>
      <c r="P20" s="30" t="s">
        <v>35</v>
      </c>
      <c r="Q20" s="30" t="s">
        <v>35</v>
      </c>
      <c r="R20" s="30" t="s">
        <v>35</v>
      </c>
      <c r="S20" s="30" t="s">
        <v>36</v>
      </c>
      <c r="T20" s="30"/>
      <c r="U20" s="30" t="s">
        <v>35</v>
      </c>
      <c r="V20" s="30" t="s">
        <v>35</v>
      </c>
      <c r="W20" s="30" t="s">
        <v>35</v>
      </c>
      <c r="X20" s="30" t="s">
        <v>35</v>
      </c>
      <c r="Y20" s="30" t="s">
        <v>35</v>
      </c>
      <c r="Z20" s="30" t="s">
        <v>35</v>
      </c>
      <c r="AA20" s="30"/>
      <c r="AB20" s="30" t="s">
        <v>35</v>
      </c>
      <c r="AC20" s="30" t="s">
        <v>35</v>
      </c>
      <c r="AD20" s="30" t="s">
        <v>35</v>
      </c>
      <c r="AE20" s="30" t="s">
        <v>35</v>
      </c>
      <c r="AF20" s="30"/>
      <c r="AG20" s="33">
        <f t="shared" si="2"/>
        <v>26</v>
      </c>
      <c r="AH20" s="30">
        <f t="shared" si="0"/>
        <v>25</v>
      </c>
      <c r="AI20" s="31">
        <f t="shared" si="1"/>
        <v>1</v>
      </c>
    </row>
    <row r="21" spans="1:35" x14ac:dyDescent="0.3">
      <c r="B21" s="2"/>
    </row>
    <row r="22" spans="1:35" x14ac:dyDescent="0.3">
      <c r="B22" s="2"/>
    </row>
    <row r="23" spans="1:35" x14ac:dyDescent="0.3">
      <c r="B23" s="2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</row>
    <row r="24" spans="1:35" x14ac:dyDescent="0.3">
      <c r="B24" s="2"/>
    </row>
    <row r="25" spans="1:35" x14ac:dyDescent="0.3">
      <c r="B25" s="2"/>
    </row>
    <row r="26" spans="1:35" x14ac:dyDescent="0.3">
      <c r="B26" s="2"/>
    </row>
    <row r="27" spans="1:35" x14ac:dyDescent="0.3">
      <c r="B27" s="2"/>
    </row>
    <row r="28" spans="1:35" x14ac:dyDescent="0.3">
      <c r="B28" s="2"/>
    </row>
    <row r="29" spans="1:35" x14ac:dyDescent="0.3">
      <c r="B29" s="2"/>
    </row>
    <row r="30" spans="1:35" x14ac:dyDescent="0.3">
      <c r="B30" s="2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</row>
    <row r="31" spans="1:35" x14ac:dyDescent="0.3">
      <c r="B31" s="2"/>
    </row>
    <row r="32" spans="1:35" x14ac:dyDescent="0.3">
      <c r="B32" s="2"/>
    </row>
    <row r="33" spans="2:2" x14ac:dyDescent="0.3">
      <c r="B33" s="2"/>
    </row>
  </sheetData>
  <mergeCells count="4">
    <mergeCell ref="A1:T1"/>
    <mergeCell ref="C23:Q23"/>
    <mergeCell ref="C30:Q30"/>
    <mergeCell ref="A2:AI3"/>
  </mergeCells>
  <conditionalFormatting sqref="A1 A21:A33">
    <cfRule type="containsText" dxfId="186" priority="39" operator="containsText" text="SUNDAY">
      <formula>NOT(ISERROR(SEARCH("SUNDAY",A1)))</formula>
    </cfRule>
  </conditionalFormatting>
  <conditionalFormatting sqref="A1 C21:T22 A21:B32 R23:T23 C24:T29 R30:T30 C31:T32 A33:T33">
    <cfRule type="containsText" dxfId="185" priority="37" operator="containsText" text="AB">
      <formula>NOT(ISERROR(SEARCH("AB",A1)))</formula>
    </cfRule>
  </conditionalFormatting>
  <conditionalFormatting sqref="A1">
    <cfRule type="containsText" dxfId="184" priority="38" operator="containsText" text="JUNE">
      <formula>NOT(ISERROR(SEARCH("JUNE",A1)))</formula>
    </cfRule>
  </conditionalFormatting>
  <conditionalFormatting sqref="A6:A20">
    <cfRule type="containsText" dxfId="183" priority="27" operator="containsText" text="AB">
      <formula>NOT(ISERROR(SEARCH("AB",A6)))</formula>
    </cfRule>
  </conditionalFormatting>
  <conditionalFormatting sqref="A4:AF5 AG5 R6:Z20">
    <cfRule type="cellIs" dxfId="182" priority="28" operator="equal">
      <formula>"A"</formula>
    </cfRule>
  </conditionalFormatting>
  <conditionalFormatting sqref="A2:AI3">
    <cfRule type="containsText" dxfId="181" priority="2" operator="containsText" text="APRIL">
      <formula>NOT(ISERROR(SEARCH("APRIL",A2)))</formula>
    </cfRule>
    <cfRule type="containsText" dxfId="180" priority="1" operator="containsText" text="JUNE">
      <formula>NOT(ISERROR(SEARCH("JUNE",A2)))</formula>
    </cfRule>
    <cfRule type="containsText" dxfId="179" priority="20" operator="containsText" text="MARCH">
      <formula>NOT(ISERROR(SEARCH("MARCH",A2)))</formula>
    </cfRule>
    <cfRule type="containsText" dxfId="178" priority="21" operator="containsText" text="MONTH OF THE YEAR">
      <formula>NOT(ISERROR(SEARCH("MONTH OF THE YEAR",A2)))</formula>
    </cfRule>
    <cfRule type="containsText" dxfId="177" priority="23" operator="containsText" text="JANUARY">
      <formula>NOT(ISERROR(SEARCH("JANUARY",A2)))</formula>
    </cfRule>
  </conditionalFormatting>
  <conditionalFormatting sqref="A3:AI5 R6:Z16 R18:Z20 AF6:AI6 AF7:AF16 AH7:AI16 AG7:AG20 AH18:AI20">
    <cfRule type="containsText" dxfId="176" priority="30" operator="containsText" text="AB">
      <formula>NOT(ISERROR(SEARCH("AB",A3)))</formula>
    </cfRule>
  </conditionalFormatting>
  <conditionalFormatting sqref="B6:E16 B18:E20">
    <cfRule type="containsText" dxfId="175" priority="4" operator="containsText" text="AB">
      <formula>NOT(ISERROR(SEARCH("AB",B6)))</formula>
    </cfRule>
  </conditionalFormatting>
  <conditionalFormatting sqref="B6:E20">
    <cfRule type="cellIs" dxfId="174" priority="3" operator="equal">
      <formula>"A"</formula>
    </cfRule>
  </conditionalFormatting>
  <conditionalFormatting sqref="B5:AG5">
    <cfRule type="containsText" dxfId="173" priority="26" operator="containsText" text="sunday">
      <formula>NOT(ISERROR(SEARCH("sunday",B5)))</formula>
    </cfRule>
    <cfRule type="cellIs" dxfId="172" priority="29" operator="equal">
      <formula>"sunday"</formula>
    </cfRule>
  </conditionalFormatting>
  <conditionalFormatting sqref="C23:Q23">
    <cfRule type="containsText" dxfId="171" priority="33" operator="containsText" text="HOLIDAY">
      <formula>NOT(ISERROR(SEARCH("HOLIDAY",C23)))</formula>
    </cfRule>
  </conditionalFormatting>
  <conditionalFormatting sqref="C30:Q30">
    <cfRule type="containsText" dxfId="170" priority="32" operator="containsText" text="HOLIDAY">
      <formula>NOT(ISERROR(SEARCH("HOLIDAY",C30)))</formula>
    </cfRule>
  </conditionalFormatting>
  <conditionalFormatting sqref="G6:J16 G18:J20">
    <cfRule type="containsText" dxfId="169" priority="6" operator="containsText" text="AB">
      <formula>NOT(ISERROR(SEARCH("AB",G6)))</formula>
    </cfRule>
  </conditionalFormatting>
  <conditionalFormatting sqref="G6:J20">
    <cfRule type="cellIs" dxfId="168" priority="5" operator="equal">
      <formula>"A"</formula>
    </cfRule>
  </conditionalFormatting>
  <conditionalFormatting sqref="K6:Q16 K18:Q20">
    <cfRule type="containsText" dxfId="167" priority="11" operator="containsText" text="AB">
      <formula>NOT(ISERROR(SEARCH("AB",K6)))</formula>
    </cfRule>
  </conditionalFormatting>
  <conditionalFormatting sqref="K6:Q20">
    <cfRule type="cellIs" dxfId="166" priority="10" operator="equal">
      <formula>"A"</formula>
    </cfRule>
  </conditionalFormatting>
  <conditionalFormatting sqref="O17">
    <cfRule type="containsText" dxfId="165" priority="9" operator="containsText" text="AB">
      <formula>NOT(ISERROR(SEARCH("AB",O17)))</formula>
    </cfRule>
  </conditionalFormatting>
  <conditionalFormatting sqref="S17">
    <cfRule type="containsText" dxfId="164" priority="25" operator="containsText" text="AB">
      <formula>NOT(ISERROR(SEARCH("AB",S17)))</formula>
    </cfRule>
  </conditionalFormatting>
  <conditionalFormatting sqref="Y17">
    <cfRule type="containsText" dxfId="163" priority="24" operator="containsText" text="AB">
      <formula>NOT(ISERROR(SEARCH("AB",Y17)))</formula>
    </cfRule>
  </conditionalFormatting>
  <conditionalFormatting sqref="AA6:AA20">
    <cfRule type="containsText" dxfId="162" priority="22" operator="containsText" text="HOLIDAY">
      <formula>NOT(ISERROR(SEARCH("HOLIDAY",AA6)))</formula>
    </cfRule>
  </conditionalFormatting>
  <conditionalFormatting sqref="AB6:AE16 AB18:AF20">
    <cfRule type="containsText" dxfId="161" priority="19" operator="containsText" text="AB">
      <formula>NOT(ISERROR(SEARCH("AB",AB6)))</formula>
    </cfRule>
  </conditionalFormatting>
  <conditionalFormatting sqref="AB6:AF20">
    <cfRule type="cellIs" dxfId="160" priority="16" operator="equal">
      <formula>"A"</formula>
    </cfRule>
  </conditionalFormatting>
  <conditionalFormatting sqref="AE17">
    <cfRule type="containsText" dxfId="159" priority="17" operator="containsText" text="AB">
      <formula>NOT(ISERROR(SEARCH("AB",AE17)))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6F5BA-E31D-4401-96AA-C7FE206F29F5}">
  <dimension ref="A1:AI33"/>
  <sheetViews>
    <sheetView topLeftCell="N1" workbookViewId="0">
      <selection activeCell="AA11" sqref="AA11"/>
    </sheetView>
  </sheetViews>
  <sheetFormatPr defaultRowHeight="14.4" x14ac:dyDescent="0.3"/>
  <cols>
    <col min="2" max="2" width="12.5546875" bestFit="1" customWidth="1"/>
    <col min="32" max="32" width="15.21875" customWidth="1"/>
  </cols>
  <sheetData>
    <row r="1" spans="1:35" x14ac:dyDescent="0.3">
      <c r="A1" s="47" t="s">
        <v>37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</row>
    <row r="2" spans="1:35" ht="15" thickBot="1" x14ac:dyDescent="0.35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</row>
    <row r="3" spans="1:35" ht="21.6" thickBot="1" x14ac:dyDescent="0.55000000000000004">
      <c r="A3" s="21" t="s">
        <v>55</v>
      </c>
      <c r="B3" s="22">
        <v>44743</v>
      </c>
      <c r="C3" s="22">
        <v>44744</v>
      </c>
      <c r="D3" s="22">
        <v>44745</v>
      </c>
      <c r="E3" s="22">
        <v>44746</v>
      </c>
      <c r="F3" s="22">
        <v>44747</v>
      </c>
      <c r="G3" s="22">
        <v>44748</v>
      </c>
      <c r="H3" s="22">
        <v>44749</v>
      </c>
      <c r="I3" s="22">
        <v>44750</v>
      </c>
      <c r="J3" s="22">
        <v>44751</v>
      </c>
      <c r="K3" s="22">
        <v>44752</v>
      </c>
      <c r="L3" s="22">
        <v>44753</v>
      </c>
      <c r="M3" s="22">
        <v>44754</v>
      </c>
      <c r="N3" s="22">
        <v>44755</v>
      </c>
      <c r="O3" s="22">
        <v>44756</v>
      </c>
      <c r="P3" s="22">
        <v>44757</v>
      </c>
      <c r="Q3" s="22">
        <v>44758</v>
      </c>
      <c r="R3" s="22">
        <v>44759</v>
      </c>
      <c r="S3" s="22">
        <v>44760</v>
      </c>
      <c r="T3" s="22">
        <v>44761</v>
      </c>
      <c r="U3" s="22">
        <v>44762</v>
      </c>
      <c r="V3" s="22">
        <v>44763</v>
      </c>
      <c r="W3" s="22">
        <v>44764</v>
      </c>
      <c r="X3" s="22">
        <v>44765</v>
      </c>
      <c r="Y3" s="22">
        <v>44766</v>
      </c>
      <c r="Z3" s="22">
        <v>44767</v>
      </c>
      <c r="AA3" s="22">
        <v>44768</v>
      </c>
      <c r="AB3" s="22">
        <v>44769</v>
      </c>
      <c r="AC3" s="22">
        <v>44770</v>
      </c>
      <c r="AD3" s="22">
        <v>44771</v>
      </c>
      <c r="AE3" s="22">
        <v>44772</v>
      </c>
      <c r="AF3" s="22">
        <v>44773</v>
      </c>
      <c r="AG3" s="23" t="s">
        <v>58</v>
      </c>
      <c r="AH3" s="24" t="s">
        <v>56</v>
      </c>
      <c r="AI3" s="25" t="s">
        <v>57</v>
      </c>
    </row>
    <row r="4" spans="1:35" ht="21.6" thickBot="1" x14ac:dyDescent="0.55000000000000004">
      <c r="A4" s="32" t="s">
        <v>53</v>
      </c>
      <c r="B4" s="26" t="s">
        <v>28</v>
      </c>
      <c r="C4" s="26" t="s">
        <v>29</v>
      </c>
      <c r="D4" s="26" t="s">
        <v>30</v>
      </c>
      <c r="E4" s="26" t="s">
        <v>31</v>
      </c>
      <c r="F4" s="26" t="s">
        <v>32</v>
      </c>
      <c r="G4" s="26" t="s">
        <v>26</v>
      </c>
      <c r="H4" s="26" t="s">
        <v>27</v>
      </c>
      <c r="I4" s="26" t="s">
        <v>28</v>
      </c>
      <c r="J4" s="26" t="s">
        <v>29</v>
      </c>
      <c r="K4" s="26" t="s">
        <v>30</v>
      </c>
      <c r="L4" s="26" t="s">
        <v>31</v>
      </c>
      <c r="M4" s="26" t="s">
        <v>32</v>
      </c>
      <c r="N4" s="26" t="s">
        <v>26</v>
      </c>
      <c r="O4" s="26" t="s">
        <v>27</v>
      </c>
      <c r="P4" s="26" t="s">
        <v>28</v>
      </c>
      <c r="Q4" s="26" t="s">
        <v>29</v>
      </c>
      <c r="R4" s="26" t="s">
        <v>30</v>
      </c>
      <c r="S4" s="26" t="s">
        <v>31</v>
      </c>
      <c r="T4" s="26" t="s">
        <v>32</v>
      </c>
      <c r="U4" s="26" t="s">
        <v>26</v>
      </c>
      <c r="V4" s="26" t="s">
        <v>27</v>
      </c>
      <c r="W4" s="26" t="s">
        <v>28</v>
      </c>
      <c r="X4" s="26" t="s">
        <v>29</v>
      </c>
      <c r="Y4" s="26" t="s">
        <v>30</v>
      </c>
      <c r="Z4" s="26" t="s">
        <v>31</v>
      </c>
      <c r="AA4" s="26" t="s">
        <v>32</v>
      </c>
      <c r="AB4" s="26" t="s">
        <v>26</v>
      </c>
      <c r="AC4" s="26" t="s">
        <v>27</v>
      </c>
      <c r="AD4" s="26" t="s">
        <v>28</v>
      </c>
      <c r="AE4" s="26" t="s">
        <v>29</v>
      </c>
      <c r="AF4" s="26" t="s">
        <v>30</v>
      </c>
      <c r="AG4" s="26" t="s">
        <v>59</v>
      </c>
      <c r="AH4" s="27" t="s">
        <v>59</v>
      </c>
      <c r="AI4" s="28" t="s">
        <v>59</v>
      </c>
    </row>
    <row r="5" spans="1:35" ht="21.6" thickBot="1" x14ac:dyDescent="0.55000000000000004">
      <c r="A5" s="25" t="s">
        <v>7</v>
      </c>
      <c r="B5" s="33" t="s">
        <v>35</v>
      </c>
      <c r="C5" s="33" t="s">
        <v>36</v>
      </c>
      <c r="D5" s="33" t="s">
        <v>35</v>
      </c>
      <c r="E5" s="33" t="s">
        <v>35</v>
      </c>
      <c r="G5" s="33" t="s">
        <v>35</v>
      </c>
      <c r="H5" s="33" t="s">
        <v>35</v>
      </c>
      <c r="I5" s="33" t="s">
        <v>35</v>
      </c>
      <c r="J5" s="33" t="s">
        <v>35</v>
      </c>
      <c r="K5" s="33" t="s">
        <v>35</v>
      </c>
      <c r="L5" s="33" t="s">
        <v>35</v>
      </c>
      <c r="M5" s="33"/>
      <c r="N5" s="33" t="s">
        <v>35</v>
      </c>
      <c r="O5" s="33" t="s">
        <v>35</v>
      </c>
      <c r="P5" s="33" t="s">
        <v>35</v>
      </c>
      <c r="Q5" s="33" t="s">
        <v>35</v>
      </c>
      <c r="R5" s="33" t="s">
        <v>35</v>
      </c>
      <c r="S5" s="33" t="s">
        <v>35</v>
      </c>
      <c r="T5" s="33"/>
      <c r="U5" s="33" t="s">
        <v>35</v>
      </c>
      <c r="V5" s="33" t="s">
        <v>35</v>
      </c>
      <c r="W5" s="33" t="s">
        <v>35</v>
      </c>
      <c r="X5" s="33" t="s">
        <v>35</v>
      </c>
      <c r="Y5" s="33" t="s">
        <v>35</v>
      </c>
      <c r="Z5" s="33" t="s">
        <v>35</v>
      </c>
      <c r="AA5" s="39"/>
      <c r="AB5" s="33" t="s">
        <v>35</v>
      </c>
      <c r="AC5" s="33" t="s">
        <v>35</v>
      </c>
      <c r="AD5" s="33" t="s">
        <v>35</v>
      </c>
      <c r="AE5" s="33" t="s">
        <v>36</v>
      </c>
      <c r="AF5" s="33" t="s">
        <v>35</v>
      </c>
      <c r="AG5" s="33">
        <f>COUNTA(B5:AF5)</f>
        <v>27</v>
      </c>
      <c r="AH5" s="33">
        <f t="shared" ref="AH5:AH19" si="0">COUNTIF(B5:AF5,"P")</f>
        <v>25</v>
      </c>
      <c r="AI5" s="29">
        <f t="shared" ref="AI5:AI19" si="1">COUNTIF(B5:AF5,"Ab")</f>
        <v>2</v>
      </c>
    </row>
    <row r="6" spans="1:35" ht="21.6" thickBot="1" x14ac:dyDescent="0.55000000000000004">
      <c r="A6" s="34" t="s">
        <v>11</v>
      </c>
      <c r="B6" s="33" t="s">
        <v>35</v>
      </c>
      <c r="C6" s="33" t="s">
        <v>35</v>
      </c>
      <c r="D6" s="33" t="s">
        <v>35</v>
      </c>
      <c r="E6" s="33" t="s">
        <v>35</v>
      </c>
      <c r="G6" s="33" t="s">
        <v>35</v>
      </c>
      <c r="H6" s="33" t="s">
        <v>35</v>
      </c>
      <c r="I6" s="33" t="s">
        <v>35</v>
      </c>
      <c r="J6" s="33" t="s">
        <v>36</v>
      </c>
      <c r="K6" s="33" t="s">
        <v>35</v>
      </c>
      <c r="L6" s="33" t="s">
        <v>35</v>
      </c>
      <c r="M6" s="33"/>
      <c r="N6" s="33" t="s">
        <v>35</v>
      </c>
      <c r="O6" s="33" t="s">
        <v>35</v>
      </c>
      <c r="P6" s="33" t="s">
        <v>35</v>
      </c>
      <c r="Q6" s="33" t="s">
        <v>35</v>
      </c>
      <c r="R6" s="33" t="s">
        <v>35</v>
      </c>
      <c r="S6" s="33" t="s">
        <v>35</v>
      </c>
      <c r="T6" s="33"/>
      <c r="U6" s="33" t="s">
        <v>35</v>
      </c>
      <c r="V6" s="33" t="s">
        <v>35</v>
      </c>
      <c r="W6" s="33" t="s">
        <v>35</v>
      </c>
      <c r="X6" s="33" t="s">
        <v>35</v>
      </c>
      <c r="Y6" s="33" t="s">
        <v>35</v>
      </c>
      <c r="Z6" s="33" t="s">
        <v>35</v>
      </c>
      <c r="AA6" s="33"/>
      <c r="AB6" s="33" t="s">
        <v>35</v>
      </c>
      <c r="AC6" s="33" t="s">
        <v>35</v>
      </c>
      <c r="AD6" s="33" t="s">
        <v>35</v>
      </c>
      <c r="AE6" s="33" t="s">
        <v>35</v>
      </c>
      <c r="AF6" s="33" t="s">
        <v>36</v>
      </c>
      <c r="AG6" s="33">
        <f t="shared" ref="AG6:AG19" si="2">COUNTA(B6:AF6)</f>
        <v>27</v>
      </c>
      <c r="AH6" s="33">
        <f t="shared" si="0"/>
        <v>25</v>
      </c>
      <c r="AI6" s="29">
        <f t="shared" si="1"/>
        <v>2</v>
      </c>
    </row>
    <row r="7" spans="1:35" ht="21.6" thickBot="1" x14ac:dyDescent="0.55000000000000004">
      <c r="A7" s="34" t="s">
        <v>10</v>
      </c>
      <c r="B7" s="33" t="s">
        <v>35</v>
      </c>
      <c r="C7" s="33" t="s">
        <v>35</v>
      </c>
      <c r="D7" s="33" t="s">
        <v>36</v>
      </c>
      <c r="E7" s="33" t="s">
        <v>35</v>
      </c>
      <c r="G7" s="33" t="s">
        <v>35</v>
      </c>
      <c r="H7" s="33" t="s">
        <v>35</v>
      </c>
      <c r="I7" s="33" t="s">
        <v>35</v>
      </c>
      <c r="J7" s="33" t="s">
        <v>35</v>
      </c>
      <c r="K7" s="33" t="s">
        <v>35</v>
      </c>
      <c r="L7" s="33" t="s">
        <v>35</v>
      </c>
      <c r="M7" s="33"/>
      <c r="N7" s="33" t="s">
        <v>35</v>
      </c>
      <c r="O7" s="33" t="s">
        <v>35</v>
      </c>
      <c r="P7" s="33" t="s">
        <v>35</v>
      </c>
      <c r="Q7" s="33" t="s">
        <v>35</v>
      </c>
      <c r="R7" s="33" t="s">
        <v>35</v>
      </c>
      <c r="S7" s="33" t="s">
        <v>35</v>
      </c>
      <c r="T7" s="33"/>
      <c r="U7" s="33" t="s">
        <v>35</v>
      </c>
      <c r="V7" s="33" t="s">
        <v>35</v>
      </c>
      <c r="W7" s="33" t="s">
        <v>35</v>
      </c>
      <c r="X7" s="33" t="s">
        <v>35</v>
      </c>
      <c r="Y7" s="33" t="s">
        <v>35</v>
      </c>
      <c r="Z7" s="33" t="s">
        <v>35</v>
      </c>
      <c r="AA7" s="33"/>
      <c r="AB7" s="33" t="s">
        <v>35</v>
      </c>
      <c r="AC7" s="33" t="s">
        <v>35</v>
      </c>
      <c r="AD7" s="33" t="s">
        <v>35</v>
      </c>
      <c r="AE7" s="33" t="s">
        <v>35</v>
      </c>
      <c r="AF7" s="33" t="s">
        <v>35</v>
      </c>
      <c r="AG7" s="33">
        <f t="shared" si="2"/>
        <v>27</v>
      </c>
      <c r="AH7" s="33">
        <f t="shared" si="0"/>
        <v>26</v>
      </c>
      <c r="AI7" s="29">
        <f t="shared" si="1"/>
        <v>1</v>
      </c>
    </row>
    <row r="8" spans="1:35" ht="21.6" thickBot="1" x14ac:dyDescent="0.55000000000000004">
      <c r="A8" s="34" t="s">
        <v>8</v>
      </c>
      <c r="B8" s="33" t="s">
        <v>35</v>
      </c>
      <c r="C8" s="33" t="s">
        <v>35</v>
      </c>
      <c r="D8" s="33" t="s">
        <v>35</v>
      </c>
      <c r="E8" s="33" t="s">
        <v>35</v>
      </c>
      <c r="G8" s="33" t="s">
        <v>35</v>
      </c>
      <c r="H8" s="33" t="s">
        <v>35</v>
      </c>
      <c r="I8" s="33" t="s">
        <v>36</v>
      </c>
      <c r="J8" s="33" t="s">
        <v>35</v>
      </c>
      <c r="K8" s="33" t="s">
        <v>35</v>
      </c>
      <c r="L8" s="33" t="s">
        <v>35</v>
      </c>
      <c r="M8" s="33"/>
      <c r="N8" s="33" t="s">
        <v>35</v>
      </c>
      <c r="O8" s="33" t="s">
        <v>35</v>
      </c>
      <c r="P8" s="33" t="s">
        <v>35</v>
      </c>
      <c r="Q8" s="33" t="s">
        <v>36</v>
      </c>
      <c r="R8" s="33" t="s">
        <v>35</v>
      </c>
      <c r="S8" s="33" t="s">
        <v>35</v>
      </c>
      <c r="T8" s="33"/>
      <c r="U8" s="33" t="s">
        <v>35</v>
      </c>
      <c r="V8" s="33" t="s">
        <v>35</v>
      </c>
      <c r="W8" s="33" t="s">
        <v>35</v>
      </c>
      <c r="X8" s="33" t="s">
        <v>36</v>
      </c>
      <c r="Y8" s="33" t="s">
        <v>35</v>
      </c>
      <c r="Z8" s="33" t="s">
        <v>35</v>
      </c>
      <c r="AA8" s="33"/>
      <c r="AB8" s="33" t="s">
        <v>35</v>
      </c>
      <c r="AC8" s="33" t="s">
        <v>35</v>
      </c>
      <c r="AD8" s="33" t="s">
        <v>35</v>
      </c>
      <c r="AE8" s="33" t="s">
        <v>35</v>
      </c>
      <c r="AF8" s="33" t="s">
        <v>35</v>
      </c>
      <c r="AG8" s="33">
        <f t="shared" si="2"/>
        <v>27</v>
      </c>
      <c r="AH8" s="33">
        <f t="shared" si="0"/>
        <v>24</v>
      </c>
      <c r="AI8" s="29">
        <f t="shared" si="1"/>
        <v>3</v>
      </c>
    </row>
    <row r="9" spans="1:35" ht="21.6" thickBot="1" x14ac:dyDescent="0.55000000000000004">
      <c r="A9" s="34" t="s">
        <v>12</v>
      </c>
      <c r="B9" s="33" t="s">
        <v>35</v>
      </c>
      <c r="C9" s="33" t="s">
        <v>35</v>
      </c>
      <c r="D9" s="33" t="s">
        <v>35</v>
      </c>
      <c r="E9" s="33" t="s">
        <v>35</v>
      </c>
      <c r="G9" s="33" t="s">
        <v>35</v>
      </c>
      <c r="H9" s="33" t="s">
        <v>35</v>
      </c>
      <c r="I9" s="33" t="s">
        <v>35</v>
      </c>
      <c r="J9" s="33" t="s">
        <v>35</v>
      </c>
      <c r="K9" s="33" t="s">
        <v>35</v>
      </c>
      <c r="L9" s="33" t="s">
        <v>35</v>
      </c>
      <c r="M9" s="33"/>
      <c r="N9" s="33" t="s">
        <v>35</v>
      </c>
      <c r="O9" s="33" t="s">
        <v>35</v>
      </c>
      <c r="P9" s="33" t="s">
        <v>35</v>
      </c>
      <c r="Q9" s="33" t="s">
        <v>35</v>
      </c>
      <c r="R9" s="33" t="s">
        <v>35</v>
      </c>
      <c r="S9" s="33" t="s">
        <v>36</v>
      </c>
      <c r="T9" s="33"/>
      <c r="U9" s="33" t="s">
        <v>35</v>
      </c>
      <c r="V9" s="33" t="s">
        <v>35</v>
      </c>
      <c r="W9" s="33" t="s">
        <v>35</v>
      </c>
      <c r="X9" s="33" t="s">
        <v>35</v>
      </c>
      <c r="Y9" s="33" t="s">
        <v>35</v>
      </c>
      <c r="Z9" s="33" t="s">
        <v>36</v>
      </c>
      <c r="AA9" s="33"/>
      <c r="AB9" s="33" t="s">
        <v>35</v>
      </c>
      <c r="AC9" s="33" t="s">
        <v>35</v>
      </c>
      <c r="AD9" s="33" t="s">
        <v>35</v>
      </c>
      <c r="AE9" s="33" t="s">
        <v>35</v>
      </c>
      <c r="AF9" s="33" t="s">
        <v>35</v>
      </c>
      <c r="AG9" s="33">
        <f t="shared" si="2"/>
        <v>27</v>
      </c>
      <c r="AH9" s="33">
        <f t="shared" si="0"/>
        <v>25</v>
      </c>
      <c r="AI9" s="29">
        <f t="shared" si="1"/>
        <v>2</v>
      </c>
    </row>
    <row r="10" spans="1:35" ht="21.6" thickBot="1" x14ac:dyDescent="0.55000000000000004">
      <c r="A10" s="34" t="s">
        <v>9</v>
      </c>
      <c r="B10" s="33" t="s">
        <v>35</v>
      </c>
      <c r="C10" s="33" t="s">
        <v>35</v>
      </c>
      <c r="D10" s="33" t="s">
        <v>35</v>
      </c>
      <c r="E10" s="33" t="s">
        <v>35</v>
      </c>
      <c r="G10" s="33" t="s">
        <v>35</v>
      </c>
      <c r="H10" s="33" t="s">
        <v>35</v>
      </c>
      <c r="I10" s="33" t="s">
        <v>35</v>
      </c>
      <c r="J10" s="33" t="s">
        <v>35</v>
      </c>
      <c r="K10" s="33" t="s">
        <v>35</v>
      </c>
      <c r="L10" s="33" t="s">
        <v>35</v>
      </c>
      <c r="M10" s="33"/>
      <c r="N10" s="33" t="s">
        <v>35</v>
      </c>
      <c r="O10" s="33" t="s">
        <v>35</v>
      </c>
      <c r="P10" s="33" t="s">
        <v>35</v>
      </c>
      <c r="Q10" s="33" t="s">
        <v>35</v>
      </c>
      <c r="R10" s="33" t="s">
        <v>36</v>
      </c>
      <c r="S10" s="33" t="s">
        <v>35</v>
      </c>
      <c r="T10" s="33"/>
      <c r="U10" s="33" t="s">
        <v>35</v>
      </c>
      <c r="V10" s="33" t="s">
        <v>35</v>
      </c>
      <c r="W10" s="33" t="s">
        <v>36</v>
      </c>
      <c r="X10" s="33" t="s">
        <v>35</v>
      </c>
      <c r="Y10" s="33" t="s">
        <v>35</v>
      </c>
      <c r="Z10" s="33" t="s">
        <v>35</v>
      </c>
      <c r="AA10" s="33"/>
      <c r="AB10" s="33" t="s">
        <v>35</v>
      </c>
      <c r="AC10" s="33" t="s">
        <v>36</v>
      </c>
      <c r="AD10" s="33" t="s">
        <v>35</v>
      </c>
      <c r="AE10" s="33" t="s">
        <v>35</v>
      </c>
      <c r="AF10" s="33" t="s">
        <v>35</v>
      </c>
      <c r="AG10" s="33">
        <f t="shared" si="2"/>
        <v>27</v>
      </c>
      <c r="AH10" s="33">
        <f t="shared" si="0"/>
        <v>24</v>
      </c>
      <c r="AI10" s="29">
        <f t="shared" si="1"/>
        <v>3</v>
      </c>
    </row>
    <row r="11" spans="1:35" ht="21.6" thickBot="1" x14ac:dyDescent="0.55000000000000004">
      <c r="A11" s="34" t="s">
        <v>13</v>
      </c>
      <c r="B11" s="33" t="s">
        <v>36</v>
      </c>
      <c r="C11" s="33" t="s">
        <v>35</v>
      </c>
      <c r="D11" s="33" t="s">
        <v>35</v>
      </c>
      <c r="E11" s="33" t="s">
        <v>35</v>
      </c>
      <c r="G11" s="33" t="s">
        <v>35</v>
      </c>
      <c r="H11" s="33" t="s">
        <v>36</v>
      </c>
      <c r="I11" s="33" t="s">
        <v>35</v>
      </c>
      <c r="J11" s="33" t="s">
        <v>36</v>
      </c>
      <c r="K11" s="33" t="s">
        <v>35</v>
      </c>
      <c r="L11" s="33" t="s">
        <v>35</v>
      </c>
      <c r="M11" s="33"/>
      <c r="N11" s="33" t="s">
        <v>35</v>
      </c>
      <c r="O11" s="33" t="s">
        <v>35</v>
      </c>
      <c r="P11" s="33" t="s">
        <v>35</v>
      </c>
      <c r="Q11" s="33" t="s">
        <v>35</v>
      </c>
      <c r="R11" s="33" t="s">
        <v>35</v>
      </c>
      <c r="S11" s="33" t="s">
        <v>35</v>
      </c>
      <c r="T11" s="33"/>
      <c r="U11" s="33" t="s">
        <v>35</v>
      </c>
      <c r="V11" s="33" t="s">
        <v>35</v>
      </c>
      <c r="W11" s="33" t="s">
        <v>35</v>
      </c>
      <c r="X11" s="33" t="s">
        <v>35</v>
      </c>
      <c r="Y11" s="33" t="s">
        <v>35</v>
      </c>
      <c r="Z11" s="33" t="s">
        <v>35</v>
      </c>
      <c r="AA11" s="33"/>
      <c r="AB11" s="33" t="s">
        <v>35</v>
      </c>
      <c r="AC11" s="33" t="s">
        <v>35</v>
      </c>
      <c r="AD11" s="33" t="s">
        <v>36</v>
      </c>
      <c r="AE11" s="33" t="s">
        <v>35</v>
      </c>
      <c r="AF11" s="33" t="s">
        <v>35</v>
      </c>
      <c r="AG11" s="33">
        <f t="shared" si="2"/>
        <v>27</v>
      </c>
      <c r="AH11" s="33">
        <f t="shared" si="0"/>
        <v>23</v>
      </c>
      <c r="AI11" s="29">
        <f t="shared" si="1"/>
        <v>4</v>
      </c>
    </row>
    <row r="12" spans="1:35" ht="21.6" thickBot="1" x14ac:dyDescent="0.55000000000000004">
      <c r="A12" s="34" t="s">
        <v>17</v>
      </c>
      <c r="B12" s="33" t="s">
        <v>35</v>
      </c>
      <c r="C12" s="33" t="s">
        <v>35</v>
      </c>
      <c r="D12" s="33" t="s">
        <v>35</v>
      </c>
      <c r="E12" s="33" t="s">
        <v>35</v>
      </c>
      <c r="G12" s="33" t="s">
        <v>35</v>
      </c>
      <c r="H12" s="33" t="s">
        <v>35</v>
      </c>
      <c r="I12" s="33" t="s">
        <v>35</v>
      </c>
      <c r="J12" s="33" t="s">
        <v>35</v>
      </c>
      <c r="K12" s="33" t="s">
        <v>35</v>
      </c>
      <c r="L12" s="33" t="s">
        <v>35</v>
      </c>
      <c r="M12" s="33"/>
      <c r="N12" s="33" t="s">
        <v>35</v>
      </c>
      <c r="O12" s="33" t="s">
        <v>35</v>
      </c>
      <c r="P12" s="33" t="s">
        <v>35</v>
      </c>
      <c r="Q12" s="33" t="s">
        <v>35</v>
      </c>
      <c r="R12" s="33" t="s">
        <v>35</v>
      </c>
      <c r="S12" s="33" t="s">
        <v>35</v>
      </c>
      <c r="T12" s="33"/>
      <c r="U12" s="33" t="s">
        <v>35</v>
      </c>
      <c r="V12" s="33" t="s">
        <v>35</v>
      </c>
      <c r="W12" s="33" t="s">
        <v>35</v>
      </c>
      <c r="X12" s="33" t="s">
        <v>35</v>
      </c>
      <c r="Y12" s="33" t="s">
        <v>35</v>
      </c>
      <c r="Z12" s="33" t="s">
        <v>36</v>
      </c>
      <c r="AA12" s="33"/>
      <c r="AB12" s="33" t="s">
        <v>35</v>
      </c>
      <c r="AC12" s="33" t="s">
        <v>35</v>
      </c>
      <c r="AD12" s="33" t="s">
        <v>35</v>
      </c>
      <c r="AE12" s="33" t="s">
        <v>35</v>
      </c>
      <c r="AF12" s="33" t="s">
        <v>35</v>
      </c>
      <c r="AG12" s="33">
        <f t="shared" si="2"/>
        <v>27</v>
      </c>
      <c r="AH12" s="33">
        <f t="shared" si="0"/>
        <v>26</v>
      </c>
      <c r="AI12" s="29">
        <f t="shared" si="1"/>
        <v>1</v>
      </c>
    </row>
    <row r="13" spans="1:35" ht="21.6" thickBot="1" x14ac:dyDescent="0.55000000000000004">
      <c r="A13" s="34" t="s">
        <v>18</v>
      </c>
      <c r="B13" s="33" t="s">
        <v>35</v>
      </c>
      <c r="C13" s="33" t="s">
        <v>35</v>
      </c>
      <c r="D13" s="33" t="s">
        <v>35</v>
      </c>
      <c r="E13" s="33" t="s">
        <v>35</v>
      </c>
      <c r="G13" s="33" t="s">
        <v>35</v>
      </c>
      <c r="H13" s="33" t="s">
        <v>35</v>
      </c>
      <c r="I13" s="33" t="s">
        <v>35</v>
      </c>
      <c r="J13" s="33" t="s">
        <v>35</v>
      </c>
      <c r="K13" s="33" t="s">
        <v>36</v>
      </c>
      <c r="L13" s="33" t="s">
        <v>35</v>
      </c>
      <c r="M13" s="33"/>
      <c r="N13" s="33" t="s">
        <v>35</v>
      </c>
      <c r="O13" s="33" t="s">
        <v>35</v>
      </c>
      <c r="P13" s="33" t="s">
        <v>35</v>
      </c>
      <c r="Q13" s="33" t="s">
        <v>35</v>
      </c>
      <c r="R13" s="33" t="s">
        <v>36</v>
      </c>
      <c r="S13" s="33" t="s">
        <v>35</v>
      </c>
      <c r="T13" s="33"/>
      <c r="U13" s="33" t="s">
        <v>35</v>
      </c>
      <c r="V13" s="33" t="s">
        <v>35</v>
      </c>
      <c r="W13" s="33" t="s">
        <v>35</v>
      </c>
      <c r="X13" s="33" t="s">
        <v>35</v>
      </c>
      <c r="Y13" s="33" t="s">
        <v>35</v>
      </c>
      <c r="Z13" s="33" t="s">
        <v>35</v>
      </c>
      <c r="AA13" s="33"/>
      <c r="AB13" s="33" t="s">
        <v>35</v>
      </c>
      <c r="AC13" s="33" t="s">
        <v>35</v>
      </c>
      <c r="AD13" s="33" t="s">
        <v>35</v>
      </c>
      <c r="AE13" s="33" t="s">
        <v>35</v>
      </c>
      <c r="AF13" s="33" t="s">
        <v>35</v>
      </c>
      <c r="AG13" s="33">
        <f t="shared" si="2"/>
        <v>27</v>
      </c>
      <c r="AH13" s="33">
        <f t="shared" si="0"/>
        <v>25</v>
      </c>
      <c r="AI13" s="29">
        <f t="shared" si="1"/>
        <v>2</v>
      </c>
    </row>
    <row r="14" spans="1:35" ht="21.6" thickBot="1" x14ac:dyDescent="0.55000000000000004">
      <c r="A14" s="34" t="s">
        <v>14</v>
      </c>
      <c r="B14" s="33" t="s">
        <v>35</v>
      </c>
      <c r="C14" s="33" t="s">
        <v>36</v>
      </c>
      <c r="D14" s="33" t="s">
        <v>35</v>
      </c>
      <c r="E14" s="33" t="s">
        <v>35</v>
      </c>
      <c r="G14" s="33" t="s">
        <v>35</v>
      </c>
      <c r="H14" s="33" t="s">
        <v>35</v>
      </c>
      <c r="I14" s="33" t="s">
        <v>35</v>
      </c>
      <c r="J14" s="33" t="s">
        <v>35</v>
      </c>
      <c r="K14" s="33" t="s">
        <v>35</v>
      </c>
      <c r="L14" s="33" t="s">
        <v>35</v>
      </c>
      <c r="M14" s="33"/>
      <c r="N14" s="33" t="s">
        <v>35</v>
      </c>
      <c r="O14" s="33" t="s">
        <v>35</v>
      </c>
      <c r="P14" s="33" t="s">
        <v>35</v>
      </c>
      <c r="Q14" s="33" t="s">
        <v>35</v>
      </c>
      <c r="R14" s="33" t="s">
        <v>35</v>
      </c>
      <c r="S14" s="33" t="s">
        <v>36</v>
      </c>
      <c r="T14" s="33"/>
      <c r="U14" s="33" t="s">
        <v>35</v>
      </c>
      <c r="V14" s="33" t="s">
        <v>35</v>
      </c>
      <c r="W14" s="33" t="s">
        <v>35</v>
      </c>
      <c r="X14" s="33" t="s">
        <v>36</v>
      </c>
      <c r="Y14" s="33" t="s">
        <v>35</v>
      </c>
      <c r="Z14" s="33" t="s">
        <v>35</v>
      </c>
      <c r="AA14" s="33"/>
      <c r="AB14" s="33" t="s">
        <v>35</v>
      </c>
      <c r="AC14" s="33" t="s">
        <v>35</v>
      </c>
      <c r="AD14" s="33" t="s">
        <v>35</v>
      </c>
      <c r="AE14" s="33" t="s">
        <v>35</v>
      </c>
      <c r="AF14" s="33" t="s">
        <v>35</v>
      </c>
      <c r="AG14" s="33">
        <f t="shared" si="2"/>
        <v>27</v>
      </c>
      <c r="AH14" s="33">
        <f t="shared" si="0"/>
        <v>24</v>
      </c>
      <c r="AI14" s="29">
        <f t="shared" si="1"/>
        <v>3</v>
      </c>
    </row>
    <row r="15" spans="1:35" ht="21.6" thickBot="1" x14ac:dyDescent="0.55000000000000004">
      <c r="A15" s="34" t="s">
        <v>15</v>
      </c>
      <c r="B15" s="33" t="s">
        <v>35</v>
      </c>
      <c r="C15" s="33" t="s">
        <v>35</v>
      </c>
      <c r="D15" s="33" t="s">
        <v>35</v>
      </c>
      <c r="E15" s="33" t="s">
        <v>35</v>
      </c>
      <c r="G15" s="33" t="s">
        <v>35</v>
      </c>
      <c r="H15" s="33" t="s">
        <v>35</v>
      </c>
      <c r="I15" s="33" t="s">
        <v>35</v>
      </c>
      <c r="J15" s="33" t="s">
        <v>35</v>
      </c>
      <c r="K15" s="33" t="s">
        <v>36</v>
      </c>
      <c r="L15" s="33" t="s">
        <v>35</v>
      </c>
      <c r="M15" s="33"/>
      <c r="N15" s="33" t="s">
        <v>35</v>
      </c>
      <c r="O15" s="33" t="s">
        <v>35</v>
      </c>
      <c r="P15" s="33" t="s">
        <v>35</v>
      </c>
      <c r="Q15" s="33" t="s">
        <v>35</v>
      </c>
      <c r="R15" s="33" t="s">
        <v>35</v>
      </c>
      <c r="S15" s="33" t="s">
        <v>35</v>
      </c>
      <c r="T15" s="33"/>
      <c r="U15" s="33" t="s">
        <v>35</v>
      </c>
      <c r="V15" s="33" t="s">
        <v>35</v>
      </c>
      <c r="W15" s="33" t="s">
        <v>35</v>
      </c>
      <c r="X15" s="33" t="s">
        <v>35</v>
      </c>
      <c r="Y15" s="33" t="s">
        <v>35</v>
      </c>
      <c r="Z15" s="33" t="s">
        <v>35</v>
      </c>
      <c r="AA15" s="33"/>
      <c r="AB15" s="33" t="s">
        <v>35</v>
      </c>
      <c r="AC15" s="33" t="s">
        <v>35</v>
      </c>
      <c r="AD15" s="33" t="s">
        <v>35</v>
      </c>
      <c r="AE15" s="33" t="s">
        <v>35</v>
      </c>
      <c r="AF15" s="33" t="s">
        <v>35</v>
      </c>
      <c r="AG15" s="33">
        <f t="shared" si="2"/>
        <v>27</v>
      </c>
      <c r="AH15" s="33">
        <f t="shared" si="0"/>
        <v>26</v>
      </c>
      <c r="AI15" s="29">
        <f t="shared" si="1"/>
        <v>1</v>
      </c>
    </row>
    <row r="16" spans="1:35" ht="21.6" thickBot="1" x14ac:dyDescent="0.55000000000000004">
      <c r="A16" s="34" t="s">
        <v>16</v>
      </c>
      <c r="B16" s="33" t="s">
        <v>35</v>
      </c>
      <c r="C16" s="33" t="s">
        <v>35</v>
      </c>
      <c r="D16" s="33" t="s">
        <v>35</v>
      </c>
      <c r="E16" s="33" t="s">
        <v>35</v>
      </c>
      <c r="G16" s="33" t="s">
        <v>36</v>
      </c>
      <c r="H16" s="33" t="s">
        <v>35</v>
      </c>
      <c r="I16" s="33" t="s">
        <v>35</v>
      </c>
      <c r="J16" s="33" t="s">
        <v>35</v>
      </c>
      <c r="K16" s="33" t="s">
        <v>35</v>
      </c>
      <c r="L16" s="33" t="s">
        <v>35</v>
      </c>
      <c r="M16" s="33"/>
      <c r="N16" s="33" t="s">
        <v>35</v>
      </c>
      <c r="O16" s="33" t="s">
        <v>36</v>
      </c>
      <c r="P16" s="33" t="s">
        <v>36</v>
      </c>
      <c r="Q16" s="33" t="s">
        <v>35</v>
      </c>
      <c r="R16" s="33" t="s">
        <v>35</v>
      </c>
      <c r="S16" s="33" t="s">
        <v>36</v>
      </c>
      <c r="T16" s="33"/>
      <c r="U16" s="33" t="s">
        <v>35</v>
      </c>
      <c r="V16" s="33" t="s">
        <v>35</v>
      </c>
      <c r="W16" s="33" t="s">
        <v>35</v>
      </c>
      <c r="X16" s="33" t="s">
        <v>35</v>
      </c>
      <c r="Y16" s="33" t="s">
        <v>36</v>
      </c>
      <c r="Z16" s="33" t="s">
        <v>35</v>
      </c>
      <c r="AA16" s="33"/>
      <c r="AB16" s="33" t="s">
        <v>35</v>
      </c>
      <c r="AC16" s="33" t="s">
        <v>35</v>
      </c>
      <c r="AD16" s="33" t="s">
        <v>35</v>
      </c>
      <c r="AE16" s="33" t="s">
        <v>35</v>
      </c>
      <c r="AF16" s="33" t="s">
        <v>35</v>
      </c>
      <c r="AG16" s="33">
        <f t="shared" si="2"/>
        <v>27</v>
      </c>
      <c r="AH16" s="33">
        <f t="shared" si="0"/>
        <v>22</v>
      </c>
      <c r="AI16" s="29">
        <f t="shared" si="1"/>
        <v>5</v>
      </c>
    </row>
    <row r="17" spans="1:35" ht="21.6" thickBot="1" x14ac:dyDescent="0.55000000000000004">
      <c r="A17" s="34" t="s">
        <v>19</v>
      </c>
      <c r="B17" s="33" t="s">
        <v>35</v>
      </c>
      <c r="C17" s="33" t="s">
        <v>35</v>
      </c>
      <c r="D17" s="33" t="s">
        <v>35</v>
      </c>
      <c r="E17" s="33" t="s">
        <v>35</v>
      </c>
      <c r="G17" s="33" t="s">
        <v>35</v>
      </c>
      <c r="H17" s="33" t="s">
        <v>35</v>
      </c>
      <c r="I17" s="33" t="s">
        <v>35</v>
      </c>
      <c r="J17" s="33" t="s">
        <v>35</v>
      </c>
      <c r="K17" s="33" t="s">
        <v>35</v>
      </c>
      <c r="L17" s="33" t="s">
        <v>35</v>
      </c>
      <c r="M17" s="33"/>
      <c r="N17" s="33" t="s">
        <v>35</v>
      </c>
      <c r="O17" s="33" t="s">
        <v>35</v>
      </c>
      <c r="P17" s="33" t="s">
        <v>35</v>
      </c>
      <c r="Q17" s="33" t="s">
        <v>35</v>
      </c>
      <c r="R17" s="33" t="s">
        <v>35</v>
      </c>
      <c r="S17" s="33" t="s">
        <v>35</v>
      </c>
      <c r="T17" s="33"/>
      <c r="U17" s="33" t="s">
        <v>35</v>
      </c>
      <c r="V17" s="33" t="s">
        <v>36</v>
      </c>
      <c r="W17" s="33" t="s">
        <v>35</v>
      </c>
      <c r="X17" s="33" t="s">
        <v>35</v>
      </c>
      <c r="Y17" s="33" t="s">
        <v>35</v>
      </c>
      <c r="Z17" s="33" t="s">
        <v>35</v>
      </c>
      <c r="AA17" s="33"/>
      <c r="AB17" s="33" t="s">
        <v>35</v>
      </c>
      <c r="AC17" s="33" t="s">
        <v>35</v>
      </c>
      <c r="AD17" s="33" t="s">
        <v>35</v>
      </c>
      <c r="AE17" s="33" t="s">
        <v>35</v>
      </c>
      <c r="AF17" s="33" t="s">
        <v>35</v>
      </c>
      <c r="AG17" s="33">
        <f t="shared" si="2"/>
        <v>27</v>
      </c>
      <c r="AH17" s="33">
        <f t="shared" si="0"/>
        <v>26</v>
      </c>
      <c r="AI17" s="29">
        <f t="shared" si="1"/>
        <v>1</v>
      </c>
    </row>
    <row r="18" spans="1:35" ht="21.6" thickBot="1" x14ac:dyDescent="0.55000000000000004">
      <c r="A18" s="34" t="s">
        <v>20</v>
      </c>
      <c r="B18" s="33" t="s">
        <v>36</v>
      </c>
      <c r="C18" s="33" t="s">
        <v>35</v>
      </c>
      <c r="D18" s="33" t="s">
        <v>35</v>
      </c>
      <c r="E18" s="33" t="s">
        <v>35</v>
      </c>
      <c r="G18" s="33" t="s">
        <v>36</v>
      </c>
      <c r="H18" s="33" t="s">
        <v>35</v>
      </c>
      <c r="I18" s="33" t="s">
        <v>35</v>
      </c>
      <c r="J18" s="33" t="s">
        <v>35</v>
      </c>
      <c r="K18" s="33" t="s">
        <v>35</v>
      </c>
      <c r="L18" s="33" t="s">
        <v>35</v>
      </c>
      <c r="M18" s="33"/>
      <c r="N18" s="33" t="s">
        <v>35</v>
      </c>
      <c r="O18" s="33" t="s">
        <v>36</v>
      </c>
      <c r="P18" s="33" t="s">
        <v>36</v>
      </c>
      <c r="Q18" s="33" t="s">
        <v>35</v>
      </c>
      <c r="R18" s="33" t="s">
        <v>35</v>
      </c>
      <c r="S18" s="33" t="s">
        <v>35</v>
      </c>
      <c r="T18" s="33"/>
      <c r="U18" s="33" t="s">
        <v>35</v>
      </c>
      <c r="V18" s="33" t="s">
        <v>35</v>
      </c>
      <c r="W18" s="33" t="s">
        <v>35</v>
      </c>
      <c r="X18" s="33" t="s">
        <v>35</v>
      </c>
      <c r="Y18" s="33" t="s">
        <v>36</v>
      </c>
      <c r="Z18" s="33" t="s">
        <v>35</v>
      </c>
      <c r="AA18" s="33"/>
      <c r="AB18" s="33" t="s">
        <v>35</v>
      </c>
      <c r="AC18" s="33" t="s">
        <v>35</v>
      </c>
      <c r="AD18" s="33" t="s">
        <v>35</v>
      </c>
      <c r="AE18" s="33" t="s">
        <v>35</v>
      </c>
      <c r="AF18" s="33" t="s">
        <v>35</v>
      </c>
      <c r="AG18" s="33">
        <f t="shared" si="2"/>
        <v>27</v>
      </c>
      <c r="AH18" s="33">
        <f t="shared" si="0"/>
        <v>22</v>
      </c>
      <c r="AI18" s="29">
        <f t="shared" si="1"/>
        <v>5</v>
      </c>
    </row>
    <row r="19" spans="1:35" ht="21.6" thickBot="1" x14ac:dyDescent="0.55000000000000004">
      <c r="A19" s="34" t="s">
        <v>21</v>
      </c>
      <c r="B19" s="30" t="s">
        <v>35</v>
      </c>
      <c r="C19" s="30" t="s">
        <v>35</v>
      </c>
      <c r="D19" s="30" t="s">
        <v>35</v>
      </c>
      <c r="E19" s="30" t="s">
        <v>35</v>
      </c>
      <c r="G19" s="30" t="s">
        <v>35</v>
      </c>
      <c r="H19" s="30" t="s">
        <v>35</v>
      </c>
      <c r="I19" s="30" t="s">
        <v>35</v>
      </c>
      <c r="J19" s="30" t="s">
        <v>35</v>
      </c>
      <c r="K19" s="30" t="s">
        <v>35</v>
      </c>
      <c r="L19" s="30" t="s">
        <v>35</v>
      </c>
      <c r="M19" s="30"/>
      <c r="N19" s="30" t="s">
        <v>35</v>
      </c>
      <c r="O19" s="30" t="s">
        <v>35</v>
      </c>
      <c r="P19" s="30" t="s">
        <v>35</v>
      </c>
      <c r="Q19" s="30" t="s">
        <v>35</v>
      </c>
      <c r="R19" s="30" t="s">
        <v>35</v>
      </c>
      <c r="S19" s="30" t="s">
        <v>36</v>
      </c>
      <c r="T19" s="30"/>
      <c r="U19" s="30" t="s">
        <v>35</v>
      </c>
      <c r="V19" s="30" t="s">
        <v>35</v>
      </c>
      <c r="W19" s="30" t="s">
        <v>35</v>
      </c>
      <c r="X19" s="30" t="s">
        <v>35</v>
      </c>
      <c r="Y19" s="30" t="s">
        <v>35</v>
      </c>
      <c r="Z19" s="30" t="s">
        <v>35</v>
      </c>
      <c r="AA19" s="30"/>
      <c r="AB19" s="30" t="s">
        <v>35</v>
      </c>
      <c r="AC19" s="30" t="s">
        <v>35</v>
      </c>
      <c r="AD19" s="30" t="s">
        <v>35</v>
      </c>
      <c r="AE19" s="30" t="s">
        <v>35</v>
      </c>
      <c r="AF19" s="30" t="s">
        <v>35</v>
      </c>
      <c r="AG19" s="33">
        <f t="shared" si="2"/>
        <v>27</v>
      </c>
      <c r="AH19" s="30">
        <f t="shared" si="0"/>
        <v>26</v>
      </c>
      <c r="AI19" s="31">
        <f t="shared" si="1"/>
        <v>1</v>
      </c>
    </row>
    <row r="20" spans="1:35" x14ac:dyDescent="0.3">
      <c r="B20" s="2"/>
    </row>
    <row r="21" spans="1:35" x14ac:dyDescent="0.3">
      <c r="B21" s="2"/>
    </row>
    <row r="22" spans="1:35" x14ac:dyDescent="0.3">
      <c r="B22" s="2"/>
    </row>
    <row r="23" spans="1:35" x14ac:dyDescent="0.3">
      <c r="B23" s="2"/>
    </row>
    <row r="24" spans="1:35" x14ac:dyDescent="0.3">
      <c r="B24" s="2"/>
    </row>
    <row r="25" spans="1:35" x14ac:dyDescent="0.3">
      <c r="B25" s="2"/>
    </row>
    <row r="26" spans="1:35" x14ac:dyDescent="0.3">
      <c r="B26" s="2"/>
    </row>
    <row r="27" spans="1:35" x14ac:dyDescent="0.3">
      <c r="B27" s="2"/>
    </row>
    <row r="28" spans="1:35" x14ac:dyDescent="0.3">
      <c r="B28" s="2"/>
    </row>
    <row r="29" spans="1:35" x14ac:dyDescent="0.3">
      <c r="B29" s="2"/>
    </row>
    <row r="30" spans="1:35" x14ac:dyDescent="0.3">
      <c r="B30" s="2"/>
    </row>
    <row r="31" spans="1:35" x14ac:dyDescent="0.3">
      <c r="B31" s="2"/>
    </row>
    <row r="32" spans="1:35" x14ac:dyDescent="0.3">
      <c r="B32" s="2"/>
    </row>
    <row r="33" spans="2:2" x14ac:dyDescent="0.3">
      <c r="B33" s="2"/>
    </row>
  </sheetData>
  <mergeCells count="1">
    <mergeCell ref="A1:AI2"/>
  </mergeCells>
  <conditionalFormatting sqref="A5:A19">
    <cfRule type="containsText" dxfId="158" priority="27" operator="containsText" text="AB">
      <formula>NOT(ISERROR(SEARCH("AB",A5)))</formula>
    </cfRule>
  </conditionalFormatting>
  <conditionalFormatting sqref="A20:A33">
    <cfRule type="containsText" dxfId="157" priority="39" operator="containsText" text="SUNDAY">
      <formula>NOT(ISERROR(SEARCH("SUNDAY",A20)))</formula>
    </cfRule>
  </conditionalFormatting>
  <conditionalFormatting sqref="A20:T23 A24:B24 R24:T24 A25:T30 A31:B31 R31:T31 A32:T33">
    <cfRule type="containsText" dxfId="156" priority="37" operator="containsText" text="AB">
      <formula>NOT(ISERROR(SEARCH("AB",A20)))</formula>
    </cfRule>
  </conditionalFormatting>
  <conditionalFormatting sqref="A3:AF4 AG4 R5:Z19">
    <cfRule type="cellIs" dxfId="155" priority="28" operator="equal">
      <formula>"A"</formula>
    </cfRule>
  </conditionalFormatting>
  <conditionalFormatting sqref="A1:AI2">
    <cfRule type="containsText" dxfId="154" priority="2" operator="containsText" text="MAY">
      <formula>NOT(ISERROR(SEARCH("MAY",A1)))</formula>
    </cfRule>
    <cfRule type="containsText" dxfId="152" priority="20" operator="containsText" text="MARCH">
      <formula>NOT(ISERROR(SEARCH("MARCH",A1)))</formula>
    </cfRule>
    <cfRule type="containsText" dxfId="151" priority="21" operator="containsText" text="MONTH OF THE YEAR">
      <formula>NOT(ISERROR(SEARCH("MONTH OF THE YEAR",A1)))</formula>
    </cfRule>
    <cfRule type="containsText" dxfId="150" priority="23" operator="containsText" text="JANUARY">
      <formula>NOT(ISERROR(SEARCH("JANUARY",A1)))</formula>
    </cfRule>
  </conditionalFormatting>
  <conditionalFormatting sqref="A2:AI4 R5:Z15 R17:Z19 AF5:AI5 AF6:AF15 AH6:AI15 AG6:AG19 AH17:AI19">
    <cfRule type="containsText" dxfId="149" priority="30" operator="containsText" text="AB">
      <formula>NOT(ISERROR(SEARCH("AB",A2)))</formula>
    </cfRule>
  </conditionalFormatting>
  <conditionalFormatting sqref="B5:E15 B17:E19">
    <cfRule type="containsText" dxfId="148" priority="4" operator="containsText" text="AB">
      <formula>NOT(ISERROR(SEARCH("AB",B5)))</formula>
    </cfRule>
  </conditionalFormatting>
  <conditionalFormatting sqref="B5:E19">
    <cfRule type="cellIs" dxfId="147" priority="3" operator="equal">
      <formula>"A"</formula>
    </cfRule>
  </conditionalFormatting>
  <conditionalFormatting sqref="B4:AG4">
    <cfRule type="containsText" dxfId="146" priority="26" operator="containsText" text="sunday">
      <formula>NOT(ISERROR(SEARCH("sunday",B4)))</formula>
    </cfRule>
    <cfRule type="cellIs" dxfId="145" priority="29" operator="equal">
      <formula>"sunday"</formula>
    </cfRule>
  </conditionalFormatting>
  <conditionalFormatting sqref="C24:Q24">
    <cfRule type="containsText" dxfId="144" priority="33" operator="containsText" text="HOLIDAY">
      <formula>NOT(ISERROR(SEARCH("HOLIDAY",C24)))</formula>
    </cfRule>
  </conditionalFormatting>
  <conditionalFormatting sqref="C31:Q31">
    <cfRule type="containsText" dxfId="143" priority="32" operator="containsText" text="HOLIDAY">
      <formula>NOT(ISERROR(SEARCH("HOLIDAY",C31)))</formula>
    </cfRule>
  </conditionalFormatting>
  <conditionalFormatting sqref="G5:J15 G17:J19">
    <cfRule type="containsText" dxfId="142" priority="6" operator="containsText" text="AB">
      <formula>NOT(ISERROR(SEARCH("AB",G5)))</formula>
    </cfRule>
  </conditionalFormatting>
  <conditionalFormatting sqref="G5:J19">
    <cfRule type="cellIs" dxfId="141" priority="5" operator="equal">
      <formula>"A"</formula>
    </cfRule>
  </conditionalFormatting>
  <conditionalFormatting sqref="K5:Q15 K17:Q19">
    <cfRule type="containsText" dxfId="140" priority="11" operator="containsText" text="AB">
      <formula>NOT(ISERROR(SEARCH("AB",K5)))</formula>
    </cfRule>
  </conditionalFormatting>
  <conditionalFormatting sqref="K5:Q19">
    <cfRule type="cellIs" dxfId="139" priority="10" operator="equal">
      <formula>"A"</formula>
    </cfRule>
  </conditionalFormatting>
  <conditionalFormatting sqref="O16">
    <cfRule type="containsText" dxfId="138" priority="9" operator="containsText" text="AB">
      <formula>NOT(ISERROR(SEARCH("AB",O16)))</formula>
    </cfRule>
  </conditionalFormatting>
  <conditionalFormatting sqref="S16">
    <cfRule type="containsText" dxfId="137" priority="25" operator="containsText" text="AB">
      <formula>NOT(ISERROR(SEARCH("AB",S16)))</formula>
    </cfRule>
  </conditionalFormatting>
  <conditionalFormatting sqref="Y16">
    <cfRule type="containsText" dxfId="136" priority="24" operator="containsText" text="AB">
      <formula>NOT(ISERROR(SEARCH("AB",Y16)))</formula>
    </cfRule>
  </conditionalFormatting>
  <conditionalFormatting sqref="AA5:AA19">
    <cfRule type="containsText" dxfId="135" priority="22" operator="containsText" text="HOLIDAY">
      <formula>NOT(ISERROR(SEARCH("HOLIDAY",AA5)))</formula>
    </cfRule>
  </conditionalFormatting>
  <conditionalFormatting sqref="AB5:AE15 AB17:AF19">
    <cfRule type="containsText" dxfId="134" priority="19" operator="containsText" text="AB">
      <formula>NOT(ISERROR(SEARCH("AB",AB5)))</formula>
    </cfRule>
  </conditionalFormatting>
  <conditionalFormatting sqref="AB5:AF19">
    <cfRule type="cellIs" dxfId="133" priority="16" operator="equal">
      <formula>"A"</formula>
    </cfRule>
  </conditionalFormatting>
  <conditionalFormatting sqref="AE16">
    <cfRule type="containsText" dxfId="132" priority="17" operator="containsText" text="AB">
      <formula>NOT(ISERROR(SEARCH("AB",AE16)))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B88E85D-FEAF-4003-B6E7-3468D3E9EE00}">
            <xm:f>NOT(ISERROR(SEARCH($A$1,A1)))</xm:f>
            <xm:f>$A$1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A1:AI2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0BD5-47C4-4615-874F-BB9E5C6173C3}">
  <dimension ref="A1:AI19"/>
  <sheetViews>
    <sheetView topLeftCell="M1" workbookViewId="0">
      <selection activeCell="B3" sqref="B3:AF3"/>
    </sheetView>
  </sheetViews>
  <sheetFormatPr defaultRowHeight="14.4" x14ac:dyDescent="0.3"/>
  <cols>
    <col min="2" max="2" width="12.5546875" bestFit="1" customWidth="1"/>
    <col min="32" max="32" width="16.5546875" customWidth="1"/>
  </cols>
  <sheetData>
    <row r="1" spans="1:35" x14ac:dyDescent="0.3">
      <c r="A1" s="47" t="s">
        <v>38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</row>
    <row r="2" spans="1:35" ht="15" thickBot="1" x14ac:dyDescent="0.35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</row>
    <row r="3" spans="1:35" ht="21.6" thickBot="1" x14ac:dyDescent="0.55000000000000004">
      <c r="A3" s="21" t="s">
        <v>55</v>
      </c>
      <c r="B3" s="22">
        <v>44774</v>
      </c>
      <c r="C3" s="22">
        <v>44775</v>
      </c>
      <c r="D3" s="22">
        <v>44776</v>
      </c>
      <c r="E3" s="22">
        <v>44777</v>
      </c>
      <c r="F3" s="22">
        <v>44778</v>
      </c>
      <c r="G3" s="22">
        <v>44779</v>
      </c>
      <c r="H3" s="22">
        <v>44780</v>
      </c>
      <c r="I3" s="22">
        <v>44781</v>
      </c>
      <c r="J3" s="22">
        <v>44782</v>
      </c>
      <c r="K3" s="22">
        <v>44783</v>
      </c>
      <c r="L3" s="22">
        <v>44784</v>
      </c>
      <c r="M3" s="22">
        <v>44785</v>
      </c>
      <c r="N3" s="22">
        <v>44786</v>
      </c>
      <c r="O3" s="22">
        <v>44787</v>
      </c>
      <c r="P3" s="22">
        <v>44788</v>
      </c>
      <c r="Q3" s="22">
        <v>44789</v>
      </c>
      <c r="R3" s="22">
        <v>44790</v>
      </c>
      <c r="S3" s="22">
        <v>44791</v>
      </c>
      <c r="T3" s="22">
        <v>44792</v>
      </c>
      <c r="U3" s="22">
        <v>44793</v>
      </c>
      <c r="V3" s="22">
        <v>44794</v>
      </c>
      <c r="W3" s="22">
        <v>44795</v>
      </c>
      <c r="X3" s="22">
        <v>44796</v>
      </c>
      <c r="Y3" s="22">
        <v>44797</v>
      </c>
      <c r="Z3" s="22">
        <v>44798</v>
      </c>
      <c r="AA3" s="22">
        <v>44799</v>
      </c>
      <c r="AB3" s="22">
        <v>44800</v>
      </c>
      <c r="AC3" s="22">
        <v>44801</v>
      </c>
      <c r="AD3" s="22">
        <v>44802</v>
      </c>
      <c r="AE3" s="22">
        <v>44803</v>
      </c>
      <c r="AF3" s="22">
        <v>44804</v>
      </c>
      <c r="AG3" s="23" t="s">
        <v>58</v>
      </c>
      <c r="AH3" s="24" t="s">
        <v>56</v>
      </c>
      <c r="AI3" s="25" t="s">
        <v>57</v>
      </c>
    </row>
    <row r="4" spans="1:35" ht="21.6" thickBot="1" x14ac:dyDescent="0.55000000000000004">
      <c r="A4" s="32" t="s">
        <v>53</v>
      </c>
      <c r="B4" s="26" t="s">
        <v>28</v>
      </c>
      <c r="C4" s="26" t="s">
        <v>29</v>
      </c>
      <c r="D4" s="26" t="s">
        <v>30</v>
      </c>
      <c r="E4" s="26" t="s">
        <v>31</v>
      </c>
      <c r="F4" s="26" t="s">
        <v>32</v>
      </c>
      <c r="G4" s="26" t="s">
        <v>26</v>
      </c>
      <c r="H4" s="26" t="s">
        <v>27</v>
      </c>
      <c r="I4" s="26" t="s">
        <v>28</v>
      </c>
      <c r="J4" s="26" t="s">
        <v>29</v>
      </c>
      <c r="K4" s="26" t="s">
        <v>30</v>
      </c>
      <c r="L4" s="26" t="s">
        <v>31</v>
      </c>
      <c r="M4" s="26" t="s">
        <v>32</v>
      </c>
      <c r="N4" s="26" t="s">
        <v>26</v>
      </c>
      <c r="O4" s="26" t="s">
        <v>27</v>
      </c>
      <c r="P4" s="26" t="s">
        <v>28</v>
      </c>
      <c r="Q4" s="26" t="s">
        <v>29</v>
      </c>
      <c r="R4" s="26" t="s">
        <v>30</v>
      </c>
      <c r="S4" s="26" t="s">
        <v>31</v>
      </c>
      <c r="T4" s="26" t="s">
        <v>32</v>
      </c>
      <c r="U4" s="26" t="s">
        <v>26</v>
      </c>
      <c r="V4" s="26" t="s">
        <v>27</v>
      </c>
      <c r="W4" s="26" t="s">
        <v>28</v>
      </c>
      <c r="X4" s="26" t="s">
        <v>29</v>
      </c>
      <c r="Y4" s="26" t="s">
        <v>30</v>
      </c>
      <c r="Z4" s="26" t="s">
        <v>31</v>
      </c>
      <c r="AA4" s="26" t="s">
        <v>32</v>
      </c>
      <c r="AB4" s="26" t="s">
        <v>26</v>
      </c>
      <c r="AC4" s="26" t="s">
        <v>27</v>
      </c>
      <c r="AD4" s="26" t="s">
        <v>28</v>
      </c>
      <c r="AE4" s="26" t="s">
        <v>29</v>
      </c>
      <c r="AF4" s="26" t="s">
        <v>30</v>
      </c>
      <c r="AG4" s="26" t="s">
        <v>59</v>
      </c>
      <c r="AH4" s="27" t="s">
        <v>59</v>
      </c>
      <c r="AI4" s="28" t="s">
        <v>59</v>
      </c>
    </row>
    <row r="5" spans="1:35" ht="21.6" thickBot="1" x14ac:dyDescent="0.55000000000000004">
      <c r="A5" s="25" t="s">
        <v>7</v>
      </c>
      <c r="B5" s="33" t="s">
        <v>35</v>
      </c>
      <c r="C5" s="33" t="s">
        <v>36</v>
      </c>
      <c r="D5" s="33" t="s">
        <v>35</v>
      </c>
      <c r="E5" s="33" t="s">
        <v>35</v>
      </c>
      <c r="G5" s="33" t="s">
        <v>35</v>
      </c>
      <c r="H5" s="33" t="s">
        <v>35</v>
      </c>
      <c r="I5" s="33" t="s">
        <v>35</v>
      </c>
      <c r="J5" s="33" t="s">
        <v>35</v>
      </c>
      <c r="K5" s="33" t="s">
        <v>35</v>
      </c>
      <c r="L5" s="33" t="s">
        <v>35</v>
      </c>
      <c r="M5" s="33"/>
      <c r="N5" s="33" t="s">
        <v>35</v>
      </c>
      <c r="O5" s="33" t="s">
        <v>35</v>
      </c>
      <c r="P5" s="33" t="s">
        <v>35</v>
      </c>
      <c r="Q5" s="33" t="s">
        <v>35</v>
      </c>
      <c r="R5" s="33" t="s">
        <v>35</v>
      </c>
      <c r="S5" s="33" t="s">
        <v>35</v>
      </c>
      <c r="T5" s="33"/>
      <c r="U5" s="33" t="s">
        <v>35</v>
      </c>
      <c r="V5" s="33" t="s">
        <v>35</v>
      </c>
      <c r="W5" s="33" t="s">
        <v>35</v>
      </c>
      <c r="X5" s="33" t="s">
        <v>35</v>
      </c>
      <c r="Y5" s="33" t="s">
        <v>35</v>
      </c>
      <c r="Z5" s="33" t="s">
        <v>35</v>
      </c>
      <c r="AA5" s="39"/>
      <c r="AB5" s="33" t="s">
        <v>35</v>
      </c>
      <c r="AC5" s="33" t="s">
        <v>35</v>
      </c>
      <c r="AD5" s="33" t="s">
        <v>35</v>
      </c>
      <c r="AE5" s="33" t="s">
        <v>36</v>
      </c>
      <c r="AF5" s="33" t="s">
        <v>35</v>
      </c>
      <c r="AG5" s="33">
        <f>COUNTA(B5:AF5)</f>
        <v>27</v>
      </c>
      <c r="AH5" s="33">
        <f t="shared" ref="AH5:AH19" si="0">COUNTIF(B5:AF5,"P")</f>
        <v>25</v>
      </c>
      <c r="AI5" s="29">
        <f t="shared" ref="AI5:AI19" si="1">COUNTIF(B5:AF5,"Ab")</f>
        <v>2</v>
      </c>
    </row>
    <row r="6" spans="1:35" ht="21.6" thickBot="1" x14ac:dyDescent="0.55000000000000004">
      <c r="A6" s="34" t="s">
        <v>11</v>
      </c>
      <c r="B6" s="33" t="s">
        <v>35</v>
      </c>
      <c r="C6" s="33" t="s">
        <v>35</v>
      </c>
      <c r="D6" s="33" t="s">
        <v>35</v>
      </c>
      <c r="E6" s="33" t="s">
        <v>35</v>
      </c>
      <c r="G6" s="33" t="s">
        <v>35</v>
      </c>
      <c r="H6" s="33" t="s">
        <v>35</v>
      </c>
      <c r="I6" s="33" t="s">
        <v>35</v>
      </c>
      <c r="J6" s="33" t="s">
        <v>36</v>
      </c>
      <c r="K6" s="33" t="s">
        <v>35</v>
      </c>
      <c r="L6" s="33" t="s">
        <v>35</v>
      </c>
      <c r="M6" s="33"/>
      <c r="N6" s="33" t="s">
        <v>35</v>
      </c>
      <c r="O6" s="33" t="s">
        <v>35</v>
      </c>
      <c r="P6" s="33" t="s">
        <v>35</v>
      </c>
      <c r="Q6" s="33" t="s">
        <v>35</v>
      </c>
      <c r="R6" s="33" t="s">
        <v>35</v>
      </c>
      <c r="S6" s="33" t="s">
        <v>35</v>
      </c>
      <c r="T6" s="33"/>
      <c r="U6" s="33" t="s">
        <v>35</v>
      </c>
      <c r="V6" s="33" t="s">
        <v>35</v>
      </c>
      <c r="W6" s="33" t="s">
        <v>35</v>
      </c>
      <c r="X6" s="33" t="s">
        <v>35</v>
      </c>
      <c r="Y6" s="33" t="s">
        <v>35</v>
      </c>
      <c r="Z6" s="33" t="s">
        <v>35</v>
      </c>
      <c r="AA6" s="33"/>
      <c r="AB6" s="33" t="s">
        <v>35</v>
      </c>
      <c r="AC6" s="33" t="s">
        <v>35</v>
      </c>
      <c r="AD6" s="33" t="s">
        <v>35</v>
      </c>
      <c r="AE6" s="33" t="s">
        <v>35</v>
      </c>
      <c r="AF6" s="33" t="s">
        <v>36</v>
      </c>
      <c r="AG6" s="33">
        <f t="shared" ref="AG6:AG19" si="2">COUNTA(B6:AF6)</f>
        <v>27</v>
      </c>
      <c r="AH6" s="33">
        <f t="shared" si="0"/>
        <v>25</v>
      </c>
      <c r="AI6" s="29">
        <f t="shared" si="1"/>
        <v>2</v>
      </c>
    </row>
    <row r="7" spans="1:35" ht="21.6" thickBot="1" x14ac:dyDescent="0.55000000000000004">
      <c r="A7" s="34" t="s">
        <v>10</v>
      </c>
      <c r="B7" s="33" t="s">
        <v>35</v>
      </c>
      <c r="C7" s="33" t="s">
        <v>35</v>
      </c>
      <c r="D7" s="33" t="s">
        <v>36</v>
      </c>
      <c r="E7" s="33" t="s">
        <v>35</v>
      </c>
      <c r="G7" s="33" t="s">
        <v>35</v>
      </c>
      <c r="H7" s="33" t="s">
        <v>35</v>
      </c>
      <c r="I7" s="33" t="s">
        <v>35</v>
      </c>
      <c r="J7" s="33" t="s">
        <v>35</v>
      </c>
      <c r="K7" s="33" t="s">
        <v>35</v>
      </c>
      <c r="L7" s="33" t="s">
        <v>35</v>
      </c>
      <c r="M7" s="33"/>
      <c r="N7" s="33" t="s">
        <v>35</v>
      </c>
      <c r="O7" s="33" t="s">
        <v>35</v>
      </c>
      <c r="P7" s="33" t="s">
        <v>35</v>
      </c>
      <c r="Q7" s="33" t="s">
        <v>35</v>
      </c>
      <c r="R7" s="33" t="s">
        <v>35</v>
      </c>
      <c r="S7" s="33" t="s">
        <v>35</v>
      </c>
      <c r="T7" s="33"/>
      <c r="U7" s="33" t="s">
        <v>35</v>
      </c>
      <c r="V7" s="33" t="s">
        <v>35</v>
      </c>
      <c r="W7" s="33" t="s">
        <v>35</v>
      </c>
      <c r="X7" s="33" t="s">
        <v>35</v>
      </c>
      <c r="Y7" s="33" t="s">
        <v>35</v>
      </c>
      <c r="Z7" s="33" t="s">
        <v>35</v>
      </c>
      <c r="AA7" s="33"/>
      <c r="AB7" s="33" t="s">
        <v>35</v>
      </c>
      <c r="AC7" s="33" t="s">
        <v>35</v>
      </c>
      <c r="AD7" s="33" t="s">
        <v>35</v>
      </c>
      <c r="AE7" s="33" t="s">
        <v>35</v>
      </c>
      <c r="AF7" s="33" t="s">
        <v>35</v>
      </c>
      <c r="AG7" s="33">
        <f t="shared" si="2"/>
        <v>27</v>
      </c>
      <c r="AH7" s="33">
        <f t="shared" si="0"/>
        <v>26</v>
      </c>
      <c r="AI7" s="29">
        <f t="shared" si="1"/>
        <v>1</v>
      </c>
    </row>
    <row r="8" spans="1:35" ht="21.6" thickBot="1" x14ac:dyDescent="0.55000000000000004">
      <c r="A8" s="34" t="s">
        <v>8</v>
      </c>
      <c r="B8" s="33" t="s">
        <v>35</v>
      </c>
      <c r="C8" s="33" t="s">
        <v>35</v>
      </c>
      <c r="D8" s="33" t="s">
        <v>35</v>
      </c>
      <c r="E8" s="33" t="s">
        <v>35</v>
      </c>
      <c r="G8" s="33" t="s">
        <v>35</v>
      </c>
      <c r="H8" s="33" t="s">
        <v>35</v>
      </c>
      <c r="I8" s="33" t="s">
        <v>36</v>
      </c>
      <c r="J8" s="33" t="s">
        <v>35</v>
      </c>
      <c r="K8" s="33" t="s">
        <v>35</v>
      </c>
      <c r="L8" s="33" t="s">
        <v>35</v>
      </c>
      <c r="M8" s="33"/>
      <c r="N8" s="33" t="s">
        <v>35</v>
      </c>
      <c r="O8" s="33" t="s">
        <v>35</v>
      </c>
      <c r="P8" s="33" t="s">
        <v>35</v>
      </c>
      <c r="Q8" s="33" t="s">
        <v>36</v>
      </c>
      <c r="R8" s="33" t="s">
        <v>35</v>
      </c>
      <c r="S8" s="33" t="s">
        <v>35</v>
      </c>
      <c r="T8" s="33"/>
      <c r="U8" s="33" t="s">
        <v>35</v>
      </c>
      <c r="V8" s="33" t="s">
        <v>35</v>
      </c>
      <c r="W8" s="33" t="s">
        <v>35</v>
      </c>
      <c r="X8" s="33" t="s">
        <v>36</v>
      </c>
      <c r="Y8" s="33" t="s">
        <v>35</v>
      </c>
      <c r="Z8" s="33" t="s">
        <v>35</v>
      </c>
      <c r="AA8" s="33"/>
      <c r="AB8" s="33" t="s">
        <v>35</v>
      </c>
      <c r="AC8" s="33" t="s">
        <v>35</v>
      </c>
      <c r="AD8" s="33" t="s">
        <v>35</v>
      </c>
      <c r="AE8" s="33" t="s">
        <v>35</v>
      </c>
      <c r="AF8" s="33" t="s">
        <v>35</v>
      </c>
      <c r="AG8" s="33">
        <f t="shared" si="2"/>
        <v>27</v>
      </c>
      <c r="AH8" s="33">
        <f t="shared" si="0"/>
        <v>24</v>
      </c>
      <c r="AI8" s="29">
        <f t="shared" si="1"/>
        <v>3</v>
      </c>
    </row>
    <row r="9" spans="1:35" ht="21.6" thickBot="1" x14ac:dyDescent="0.55000000000000004">
      <c r="A9" s="34" t="s">
        <v>12</v>
      </c>
      <c r="B9" s="33" t="s">
        <v>35</v>
      </c>
      <c r="C9" s="33" t="s">
        <v>35</v>
      </c>
      <c r="D9" s="33" t="s">
        <v>35</v>
      </c>
      <c r="E9" s="33" t="s">
        <v>35</v>
      </c>
      <c r="G9" s="33" t="s">
        <v>35</v>
      </c>
      <c r="H9" s="33" t="s">
        <v>35</v>
      </c>
      <c r="I9" s="33" t="s">
        <v>35</v>
      </c>
      <c r="J9" s="33" t="s">
        <v>35</v>
      </c>
      <c r="K9" s="33" t="s">
        <v>35</v>
      </c>
      <c r="L9" s="33" t="s">
        <v>35</v>
      </c>
      <c r="M9" s="33"/>
      <c r="N9" s="33" t="s">
        <v>35</v>
      </c>
      <c r="O9" s="33" t="s">
        <v>35</v>
      </c>
      <c r="P9" s="33" t="s">
        <v>35</v>
      </c>
      <c r="Q9" s="33" t="s">
        <v>35</v>
      </c>
      <c r="R9" s="33" t="s">
        <v>35</v>
      </c>
      <c r="S9" s="33" t="s">
        <v>36</v>
      </c>
      <c r="T9" s="33"/>
      <c r="U9" s="33" t="s">
        <v>35</v>
      </c>
      <c r="V9" s="33" t="s">
        <v>35</v>
      </c>
      <c r="W9" s="33" t="s">
        <v>35</v>
      </c>
      <c r="X9" s="33" t="s">
        <v>35</v>
      </c>
      <c r="Y9" s="33" t="s">
        <v>35</v>
      </c>
      <c r="Z9" s="33" t="s">
        <v>36</v>
      </c>
      <c r="AA9" s="33"/>
      <c r="AB9" s="33" t="s">
        <v>35</v>
      </c>
      <c r="AC9" s="33" t="s">
        <v>35</v>
      </c>
      <c r="AD9" s="33" t="s">
        <v>35</v>
      </c>
      <c r="AE9" s="33" t="s">
        <v>35</v>
      </c>
      <c r="AF9" s="33" t="s">
        <v>35</v>
      </c>
      <c r="AG9" s="33">
        <f t="shared" si="2"/>
        <v>27</v>
      </c>
      <c r="AH9" s="33">
        <f t="shared" si="0"/>
        <v>25</v>
      </c>
      <c r="AI9" s="29">
        <f t="shared" si="1"/>
        <v>2</v>
      </c>
    </row>
    <row r="10" spans="1:35" ht="21.6" thickBot="1" x14ac:dyDescent="0.55000000000000004">
      <c r="A10" s="34" t="s">
        <v>9</v>
      </c>
      <c r="B10" s="33" t="s">
        <v>35</v>
      </c>
      <c r="C10" s="33" t="s">
        <v>35</v>
      </c>
      <c r="D10" s="33" t="s">
        <v>35</v>
      </c>
      <c r="E10" s="33" t="s">
        <v>35</v>
      </c>
      <c r="G10" s="33" t="s">
        <v>35</v>
      </c>
      <c r="H10" s="33" t="s">
        <v>35</v>
      </c>
      <c r="I10" s="33" t="s">
        <v>35</v>
      </c>
      <c r="J10" s="33" t="s">
        <v>35</v>
      </c>
      <c r="K10" s="33" t="s">
        <v>35</v>
      </c>
      <c r="L10" s="33" t="s">
        <v>35</v>
      </c>
      <c r="M10" s="33"/>
      <c r="N10" s="33" t="s">
        <v>35</v>
      </c>
      <c r="O10" s="33" t="s">
        <v>35</v>
      </c>
      <c r="P10" s="33" t="s">
        <v>35</v>
      </c>
      <c r="Q10" s="33" t="s">
        <v>35</v>
      </c>
      <c r="R10" s="33" t="s">
        <v>36</v>
      </c>
      <c r="S10" s="33" t="s">
        <v>35</v>
      </c>
      <c r="T10" s="33"/>
      <c r="U10" s="33" t="s">
        <v>35</v>
      </c>
      <c r="V10" s="33" t="s">
        <v>35</v>
      </c>
      <c r="W10" s="33" t="s">
        <v>36</v>
      </c>
      <c r="X10" s="33" t="s">
        <v>35</v>
      </c>
      <c r="Y10" s="33" t="s">
        <v>35</v>
      </c>
      <c r="Z10" s="33" t="s">
        <v>35</v>
      </c>
      <c r="AA10" s="33"/>
      <c r="AB10" s="33" t="s">
        <v>35</v>
      </c>
      <c r="AC10" s="33" t="s">
        <v>36</v>
      </c>
      <c r="AD10" s="33" t="s">
        <v>35</v>
      </c>
      <c r="AE10" s="33" t="s">
        <v>35</v>
      </c>
      <c r="AF10" s="33" t="s">
        <v>35</v>
      </c>
      <c r="AG10" s="33">
        <f t="shared" si="2"/>
        <v>27</v>
      </c>
      <c r="AH10" s="33">
        <f t="shared" si="0"/>
        <v>24</v>
      </c>
      <c r="AI10" s="29">
        <f t="shared" si="1"/>
        <v>3</v>
      </c>
    </row>
    <row r="11" spans="1:35" ht="21.6" thickBot="1" x14ac:dyDescent="0.55000000000000004">
      <c r="A11" s="34" t="s">
        <v>13</v>
      </c>
      <c r="B11" s="33" t="s">
        <v>36</v>
      </c>
      <c r="C11" s="33" t="s">
        <v>35</v>
      </c>
      <c r="D11" s="33" t="s">
        <v>35</v>
      </c>
      <c r="E11" s="33" t="s">
        <v>35</v>
      </c>
      <c r="G11" s="33" t="s">
        <v>35</v>
      </c>
      <c r="H11" s="33" t="s">
        <v>36</v>
      </c>
      <c r="I11" s="33" t="s">
        <v>35</v>
      </c>
      <c r="J11" s="33" t="s">
        <v>36</v>
      </c>
      <c r="K11" s="33" t="s">
        <v>35</v>
      </c>
      <c r="L11" s="33" t="s">
        <v>35</v>
      </c>
      <c r="M11" s="33"/>
      <c r="N11" s="33" t="s">
        <v>35</v>
      </c>
      <c r="O11" s="33" t="s">
        <v>35</v>
      </c>
      <c r="P11" s="33" t="s">
        <v>35</v>
      </c>
      <c r="Q11" s="33" t="s">
        <v>35</v>
      </c>
      <c r="R11" s="33" t="s">
        <v>35</v>
      </c>
      <c r="S11" s="33" t="s">
        <v>35</v>
      </c>
      <c r="T11" s="33"/>
      <c r="U11" s="33" t="s">
        <v>35</v>
      </c>
      <c r="V11" s="33" t="s">
        <v>35</v>
      </c>
      <c r="W11" s="33" t="s">
        <v>35</v>
      </c>
      <c r="X11" s="33" t="s">
        <v>35</v>
      </c>
      <c r="Y11" s="33" t="s">
        <v>35</v>
      </c>
      <c r="Z11" s="33" t="s">
        <v>35</v>
      </c>
      <c r="AA11" s="33"/>
      <c r="AB11" s="33" t="s">
        <v>35</v>
      </c>
      <c r="AC11" s="33" t="s">
        <v>35</v>
      </c>
      <c r="AD11" s="33" t="s">
        <v>36</v>
      </c>
      <c r="AE11" s="33" t="s">
        <v>35</v>
      </c>
      <c r="AF11" s="33" t="s">
        <v>35</v>
      </c>
      <c r="AG11" s="33">
        <f t="shared" si="2"/>
        <v>27</v>
      </c>
      <c r="AH11" s="33">
        <f t="shared" si="0"/>
        <v>23</v>
      </c>
      <c r="AI11" s="29">
        <f t="shared" si="1"/>
        <v>4</v>
      </c>
    </row>
    <row r="12" spans="1:35" ht="21.6" thickBot="1" x14ac:dyDescent="0.55000000000000004">
      <c r="A12" s="34" t="s">
        <v>17</v>
      </c>
      <c r="B12" s="33" t="s">
        <v>35</v>
      </c>
      <c r="C12" s="33" t="s">
        <v>35</v>
      </c>
      <c r="D12" s="33" t="s">
        <v>35</v>
      </c>
      <c r="E12" s="33" t="s">
        <v>35</v>
      </c>
      <c r="G12" s="33" t="s">
        <v>35</v>
      </c>
      <c r="H12" s="33" t="s">
        <v>35</v>
      </c>
      <c r="I12" s="33" t="s">
        <v>35</v>
      </c>
      <c r="J12" s="33" t="s">
        <v>35</v>
      </c>
      <c r="K12" s="33" t="s">
        <v>35</v>
      </c>
      <c r="L12" s="33" t="s">
        <v>35</v>
      </c>
      <c r="M12" s="33"/>
      <c r="N12" s="33" t="s">
        <v>35</v>
      </c>
      <c r="O12" s="33" t="s">
        <v>35</v>
      </c>
      <c r="P12" s="33" t="s">
        <v>35</v>
      </c>
      <c r="Q12" s="33" t="s">
        <v>35</v>
      </c>
      <c r="R12" s="33" t="s">
        <v>35</v>
      </c>
      <c r="S12" s="33" t="s">
        <v>35</v>
      </c>
      <c r="T12" s="33"/>
      <c r="U12" s="33" t="s">
        <v>35</v>
      </c>
      <c r="V12" s="33" t="s">
        <v>35</v>
      </c>
      <c r="W12" s="33" t="s">
        <v>35</v>
      </c>
      <c r="X12" s="33" t="s">
        <v>35</v>
      </c>
      <c r="Y12" s="33" t="s">
        <v>35</v>
      </c>
      <c r="Z12" s="33" t="s">
        <v>36</v>
      </c>
      <c r="AA12" s="33"/>
      <c r="AB12" s="33" t="s">
        <v>35</v>
      </c>
      <c r="AC12" s="33" t="s">
        <v>35</v>
      </c>
      <c r="AD12" s="33" t="s">
        <v>35</v>
      </c>
      <c r="AE12" s="33" t="s">
        <v>35</v>
      </c>
      <c r="AF12" s="33" t="s">
        <v>35</v>
      </c>
      <c r="AG12" s="33">
        <f t="shared" si="2"/>
        <v>27</v>
      </c>
      <c r="AH12" s="33">
        <f t="shared" si="0"/>
        <v>26</v>
      </c>
      <c r="AI12" s="29">
        <f t="shared" si="1"/>
        <v>1</v>
      </c>
    </row>
    <row r="13" spans="1:35" ht="21.6" thickBot="1" x14ac:dyDescent="0.55000000000000004">
      <c r="A13" s="34" t="s">
        <v>18</v>
      </c>
      <c r="B13" s="33" t="s">
        <v>35</v>
      </c>
      <c r="C13" s="33" t="s">
        <v>35</v>
      </c>
      <c r="D13" s="33" t="s">
        <v>35</v>
      </c>
      <c r="E13" s="33" t="s">
        <v>35</v>
      </c>
      <c r="G13" s="33" t="s">
        <v>35</v>
      </c>
      <c r="H13" s="33" t="s">
        <v>35</v>
      </c>
      <c r="I13" s="33" t="s">
        <v>35</v>
      </c>
      <c r="J13" s="33" t="s">
        <v>35</v>
      </c>
      <c r="K13" s="33" t="s">
        <v>36</v>
      </c>
      <c r="L13" s="33" t="s">
        <v>35</v>
      </c>
      <c r="M13" s="33"/>
      <c r="N13" s="33" t="s">
        <v>35</v>
      </c>
      <c r="O13" s="33" t="s">
        <v>35</v>
      </c>
      <c r="P13" s="33" t="s">
        <v>35</v>
      </c>
      <c r="Q13" s="33" t="s">
        <v>35</v>
      </c>
      <c r="R13" s="33" t="s">
        <v>36</v>
      </c>
      <c r="S13" s="33" t="s">
        <v>35</v>
      </c>
      <c r="T13" s="33"/>
      <c r="U13" s="33" t="s">
        <v>35</v>
      </c>
      <c r="V13" s="33" t="s">
        <v>35</v>
      </c>
      <c r="W13" s="33" t="s">
        <v>35</v>
      </c>
      <c r="X13" s="33" t="s">
        <v>35</v>
      </c>
      <c r="Y13" s="33" t="s">
        <v>35</v>
      </c>
      <c r="Z13" s="33" t="s">
        <v>35</v>
      </c>
      <c r="AA13" s="33"/>
      <c r="AB13" s="33" t="s">
        <v>35</v>
      </c>
      <c r="AC13" s="33" t="s">
        <v>35</v>
      </c>
      <c r="AD13" s="33" t="s">
        <v>35</v>
      </c>
      <c r="AE13" s="33" t="s">
        <v>35</v>
      </c>
      <c r="AF13" s="33" t="s">
        <v>35</v>
      </c>
      <c r="AG13" s="33">
        <f t="shared" si="2"/>
        <v>27</v>
      </c>
      <c r="AH13" s="33">
        <f t="shared" si="0"/>
        <v>25</v>
      </c>
      <c r="AI13" s="29">
        <f t="shared" si="1"/>
        <v>2</v>
      </c>
    </row>
    <row r="14" spans="1:35" ht="21.6" thickBot="1" x14ac:dyDescent="0.55000000000000004">
      <c r="A14" s="34" t="s">
        <v>14</v>
      </c>
      <c r="B14" s="33" t="s">
        <v>35</v>
      </c>
      <c r="C14" s="33" t="s">
        <v>36</v>
      </c>
      <c r="D14" s="33" t="s">
        <v>35</v>
      </c>
      <c r="E14" s="33" t="s">
        <v>35</v>
      </c>
      <c r="G14" s="33" t="s">
        <v>35</v>
      </c>
      <c r="H14" s="33" t="s">
        <v>35</v>
      </c>
      <c r="I14" s="33" t="s">
        <v>35</v>
      </c>
      <c r="J14" s="33" t="s">
        <v>35</v>
      </c>
      <c r="K14" s="33" t="s">
        <v>35</v>
      </c>
      <c r="L14" s="33" t="s">
        <v>35</v>
      </c>
      <c r="M14" s="33"/>
      <c r="N14" s="33" t="s">
        <v>35</v>
      </c>
      <c r="O14" s="33" t="s">
        <v>35</v>
      </c>
      <c r="P14" s="33" t="s">
        <v>35</v>
      </c>
      <c r="Q14" s="33" t="s">
        <v>35</v>
      </c>
      <c r="R14" s="33" t="s">
        <v>35</v>
      </c>
      <c r="S14" s="33" t="s">
        <v>36</v>
      </c>
      <c r="T14" s="33"/>
      <c r="U14" s="33" t="s">
        <v>35</v>
      </c>
      <c r="V14" s="33" t="s">
        <v>35</v>
      </c>
      <c r="W14" s="33" t="s">
        <v>35</v>
      </c>
      <c r="X14" s="33" t="s">
        <v>36</v>
      </c>
      <c r="Y14" s="33" t="s">
        <v>35</v>
      </c>
      <c r="Z14" s="33" t="s">
        <v>35</v>
      </c>
      <c r="AA14" s="33"/>
      <c r="AB14" s="33" t="s">
        <v>35</v>
      </c>
      <c r="AC14" s="33" t="s">
        <v>35</v>
      </c>
      <c r="AD14" s="33" t="s">
        <v>35</v>
      </c>
      <c r="AE14" s="33" t="s">
        <v>35</v>
      </c>
      <c r="AF14" s="33" t="s">
        <v>35</v>
      </c>
      <c r="AG14" s="33">
        <f t="shared" si="2"/>
        <v>27</v>
      </c>
      <c r="AH14" s="33">
        <f t="shared" si="0"/>
        <v>24</v>
      </c>
      <c r="AI14" s="29">
        <f t="shared" si="1"/>
        <v>3</v>
      </c>
    </row>
    <row r="15" spans="1:35" ht="21.6" thickBot="1" x14ac:dyDescent="0.55000000000000004">
      <c r="A15" s="34" t="s">
        <v>15</v>
      </c>
      <c r="B15" s="33" t="s">
        <v>35</v>
      </c>
      <c r="C15" s="33" t="s">
        <v>35</v>
      </c>
      <c r="D15" s="33" t="s">
        <v>35</v>
      </c>
      <c r="E15" s="33" t="s">
        <v>35</v>
      </c>
      <c r="G15" s="33" t="s">
        <v>35</v>
      </c>
      <c r="H15" s="33" t="s">
        <v>35</v>
      </c>
      <c r="I15" s="33" t="s">
        <v>35</v>
      </c>
      <c r="J15" s="33" t="s">
        <v>35</v>
      </c>
      <c r="K15" s="33" t="s">
        <v>36</v>
      </c>
      <c r="L15" s="33" t="s">
        <v>35</v>
      </c>
      <c r="M15" s="33"/>
      <c r="N15" s="33" t="s">
        <v>35</v>
      </c>
      <c r="O15" s="33" t="s">
        <v>35</v>
      </c>
      <c r="P15" s="33" t="s">
        <v>35</v>
      </c>
      <c r="Q15" s="33" t="s">
        <v>35</v>
      </c>
      <c r="R15" s="33" t="s">
        <v>35</v>
      </c>
      <c r="S15" s="33" t="s">
        <v>35</v>
      </c>
      <c r="T15" s="33"/>
      <c r="U15" s="33" t="s">
        <v>35</v>
      </c>
      <c r="V15" s="33" t="s">
        <v>35</v>
      </c>
      <c r="W15" s="33" t="s">
        <v>35</v>
      </c>
      <c r="X15" s="33" t="s">
        <v>35</v>
      </c>
      <c r="Y15" s="33" t="s">
        <v>35</v>
      </c>
      <c r="Z15" s="33" t="s">
        <v>35</v>
      </c>
      <c r="AA15" s="33"/>
      <c r="AB15" s="33" t="s">
        <v>35</v>
      </c>
      <c r="AC15" s="33" t="s">
        <v>35</v>
      </c>
      <c r="AD15" s="33" t="s">
        <v>35</v>
      </c>
      <c r="AE15" s="33" t="s">
        <v>35</v>
      </c>
      <c r="AF15" s="33" t="s">
        <v>35</v>
      </c>
      <c r="AG15" s="33">
        <f t="shared" si="2"/>
        <v>27</v>
      </c>
      <c r="AH15" s="33">
        <f t="shared" si="0"/>
        <v>26</v>
      </c>
      <c r="AI15" s="29">
        <f t="shared" si="1"/>
        <v>1</v>
      </c>
    </row>
    <row r="16" spans="1:35" ht="21.6" thickBot="1" x14ac:dyDescent="0.55000000000000004">
      <c r="A16" s="34" t="s">
        <v>16</v>
      </c>
      <c r="B16" s="33" t="s">
        <v>35</v>
      </c>
      <c r="C16" s="33" t="s">
        <v>35</v>
      </c>
      <c r="D16" s="33" t="s">
        <v>35</v>
      </c>
      <c r="E16" s="33" t="s">
        <v>35</v>
      </c>
      <c r="G16" s="33" t="s">
        <v>36</v>
      </c>
      <c r="H16" s="33" t="s">
        <v>35</v>
      </c>
      <c r="I16" s="33" t="s">
        <v>35</v>
      </c>
      <c r="J16" s="33" t="s">
        <v>35</v>
      </c>
      <c r="K16" s="33" t="s">
        <v>35</v>
      </c>
      <c r="L16" s="33" t="s">
        <v>35</v>
      </c>
      <c r="M16" s="33"/>
      <c r="N16" s="33" t="s">
        <v>35</v>
      </c>
      <c r="O16" s="33" t="s">
        <v>36</v>
      </c>
      <c r="P16" s="33" t="s">
        <v>36</v>
      </c>
      <c r="Q16" s="33" t="s">
        <v>35</v>
      </c>
      <c r="R16" s="33" t="s">
        <v>35</v>
      </c>
      <c r="S16" s="33" t="s">
        <v>36</v>
      </c>
      <c r="T16" s="33"/>
      <c r="U16" s="33" t="s">
        <v>35</v>
      </c>
      <c r="V16" s="33" t="s">
        <v>35</v>
      </c>
      <c r="W16" s="33" t="s">
        <v>35</v>
      </c>
      <c r="X16" s="33" t="s">
        <v>35</v>
      </c>
      <c r="Y16" s="33" t="s">
        <v>36</v>
      </c>
      <c r="Z16" s="33" t="s">
        <v>35</v>
      </c>
      <c r="AA16" s="33"/>
      <c r="AB16" s="33" t="s">
        <v>35</v>
      </c>
      <c r="AC16" s="33" t="s">
        <v>35</v>
      </c>
      <c r="AD16" s="33" t="s">
        <v>35</v>
      </c>
      <c r="AE16" s="33" t="s">
        <v>35</v>
      </c>
      <c r="AF16" s="33" t="s">
        <v>35</v>
      </c>
      <c r="AG16" s="33">
        <f t="shared" si="2"/>
        <v>27</v>
      </c>
      <c r="AH16" s="33">
        <f t="shared" si="0"/>
        <v>22</v>
      </c>
      <c r="AI16" s="29">
        <f t="shared" si="1"/>
        <v>5</v>
      </c>
    </row>
    <row r="17" spans="1:35" ht="21.6" thickBot="1" x14ac:dyDescent="0.55000000000000004">
      <c r="A17" s="34" t="s">
        <v>19</v>
      </c>
      <c r="B17" s="33" t="s">
        <v>35</v>
      </c>
      <c r="C17" s="33" t="s">
        <v>35</v>
      </c>
      <c r="D17" s="33" t="s">
        <v>35</v>
      </c>
      <c r="E17" s="33" t="s">
        <v>35</v>
      </c>
      <c r="G17" s="33" t="s">
        <v>35</v>
      </c>
      <c r="H17" s="33" t="s">
        <v>35</v>
      </c>
      <c r="I17" s="33" t="s">
        <v>35</v>
      </c>
      <c r="J17" s="33" t="s">
        <v>35</v>
      </c>
      <c r="K17" s="33" t="s">
        <v>35</v>
      </c>
      <c r="L17" s="33" t="s">
        <v>35</v>
      </c>
      <c r="M17" s="33"/>
      <c r="N17" s="33" t="s">
        <v>35</v>
      </c>
      <c r="O17" s="33" t="s">
        <v>35</v>
      </c>
      <c r="P17" s="33" t="s">
        <v>35</v>
      </c>
      <c r="Q17" s="33" t="s">
        <v>35</v>
      </c>
      <c r="R17" s="33" t="s">
        <v>35</v>
      </c>
      <c r="S17" s="33" t="s">
        <v>35</v>
      </c>
      <c r="T17" s="33"/>
      <c r="U17" s="33" t="s">
        <v>35</v>
      </c>
      <c r="V17" s="33" t="s">
        <v>36</v>
      </c>
      <c r="W17" s="33" t="s">
        <v>35</v>
      </c>
      <c r="X17" s="33" t="s">
        <v>35</v>
      </c>
      <c r="Y17" s="33" t="s">
        <v>35</v>
      </c>
      <c r="Z17" s="33" t="s">
        <v>35</v>
      </c>
      <c r="AA17" s="33"/>
      <c r="AB17" s="33" t="s">
        <v>35</v>
      </c>
      <c r="AC17" s="33" t="s">
        <v>35</v>
      </c>
      <c r="AD17" s="33" t="s">
        <v>35</v>
      </c>
      <c r="AE17" s="33" t="s">
        <v>35</v>
      </c>
      <c r="AF17" s="33" t="s">
        <v>35</v>
      </c>
      <c r="AG17" s="33">
        <f t="shared" si="2"/>
        <v>27</v>
      </c>
      <c r="AH17" s="33">
        <f t="shared" si="0"/>
        <v>26</v>
      </c>
      <c r="AI17" s="29">
        <f t="shared" si="1"/>
        <v>1</v>
      </c>
    </row>
    <row r="18" spans="1:35" ht="21.6" thickBot="1" x14ac:dyDescent="0.55000000000000004">
      <c r="A18" s="34" t="s">
        <v>20</v>
      </c>
      <c r="B18" s="33" t="s">
        <v>36</v>
      </c>
      <c r="C18" s="33" t="s">
        <v>35</v>
      </c>
      <c r="D18" s="33" t="s">
        <v>35</v>
      </c>
      <c r="E18" s="33" t="s">
        <v>35</v>
      </c>
      <c r="G18" s="33" t="s">
        <v>36</v>
      </c>
      <c r="H18" s="33" t="s">
        <v>35</v>
      </c>
      <c r="I18" s="33" t="s">
        <v>35</v>
      </c>
      <c r="J18" s="33" t="s">
        <v>35</v>
      </c>
      <c r="K18" s="33" t="s">
        <v>35</v>
      </c>
      <c r="L18" s="33" t="s">
        <v>35</v>
      </c>
      <c r="M18" s="33"/>
      <c r="N18" s="33" t="s">
        <v>35</v>
      </c>
      <c r="O18" s="33" t="s">
        <v>36</v>
      </c>
      <c r="P18" s="33" t="s">
        <v>36</v>
      </c>
      <c r="Q18" s="33" t="s">
        <v>35</v>
      </c>
      <c r="R18" s="33" t="s">
        <v>35</v>
      </c>
      <c r="S18" s="33" t="s">
        <v>35</v>
      </c>
      <c r="T18" s="33"/>
      <c r="U18" s="33" t="s">
        <v>35</v>
      </c>
      <c r="V18" s="33" t="s">
        <v>35</v>
      </c>
      <c r="W18" s="33" t="s">
        <v>35</v>
      </c>
      <c r="X18" s="33" t="s">
        <v>35</v>
      </c>
      <c r="Y18" s="33" t="s">
        <v>36</v>
      </c>
      <c r="Z18" s="33" t="s">
        <v>35</v>
      </c>
      <c r="AA18" s="33"/>
      <c r="AB18" s="33" t="s">
        <v>35</v>
      </c>
      <c r="AC18" s="33" t="s">
        <v>35</v>
      </c>
      <c r="AD18" s="33" t="s">
        <v>35</v>
      </c>
      <c r="AE18" s="33" t="s">
        <v>35</v>
      </c>
      <c r="AF18" s="33" t="s">
        <v>35</v>
      </c>
      <c r="AG18" s="33">
        <f t="shared" si="2"/>
        <v>27</v>
      </c>
      <c r="AH18" s="33">
        <f t="shared" si="0"/>
        <v>22</v>
      </c>
      <c r="AI18" s="29">
        <f t="shared" si="1"/>
        <v>5</v>
      </c>
    </row>
    <row r="19" spans="1:35" ht="21.6" thickBot="1" x14ac:dyDescent="0.55000000000000004">
      <c r="A19" s="34" t="s">
        <v>21</v>
      </c>
      <c r="B19" s="30" t="s">
        <v>35</v>
      </c>
      <c r="C19" s="30" t="s">
        <v>35</v>
      </c>
      <c r="D19" s="30" t="s">
        <v>35</v>
      </c>
      <c r="E19" s="30" t="s">
        <v>35</v>
      </c>
      <c r="G19" s="30" t="s">
        <v>35</v>
      </c>
      <c r="H19" s="30" t="s">
        <v>35</v>
      </c>
      <c r="I19" s="30" t="s">
        <v>35</v>
      </c>
      <c r="J19" s="30" t="s">
        <v>35</v>
      </c>
      <c r="K19" s="30" t="s">
        <v>35</v>
      </c>
      <c r="L19" s="30" t="s">
        <v>35</v>
      </c>
      <c r="M19" s="30"/>
      <c r="N19" s="30" t="s">
        <v>35</v>
      </c>
      <c r="O19" s="30" t="s">
        <v>35</v>
      </c>
      <c r="P19" s="30" t="s">
        <v>35</v>
      </c>
      <c r="Q19" s="30" t="s">
        <v>35</v>
      </c>
      <c r="R19" s="30" t="s">
        <v>35</v>
      </c>
      <c r="S19" s="30" t="s">
        <v>36</v>
      </c>
      <c r="T19" s="30"/>
      <c r="U19" s="30" t="s">
        <v>35</v>
      </c>
      <c r="V19" s="30" t="s">
        <v>35</v>
      </c>
      <c r="W19" s="30" t="s">
        <v>35</v>
      </c>
      <c r="X19" s="30" t="s">
        <v>35</v>
      </c>
      <c r="Y19" s="30" t="s">
        <v>35</v>
      </c>
      <c r="Z19" s="30" t="s">
        <v>35</v>
      </c>
      <c r="AA19" s="30"/>
      <c r="AB19" s="30" t="s">
        <v>35</v>
      </c>
      <c r="AC19" s="30" t="s">
        <v>35</v>
      </c>
      <c r="AD19" s="30" t="s">
        <v>35</v>
      </c>
      <c r="AE19" s="30" t="s">
        <v>35</v>
      </c>
      <c r="AF19" s="30" t="s">
        <v>35</v>
      </c>
      <c r="AG19" s="33">
        <f t="shared" si="2"/>
        <v>27</v>
      </c>
      <c r="AH19" s="30">
        <f t="shared" si="0"/>
        <v>26</v>
      </c>
      <c r="AI19" s="31">
        <f t="shared" si="1"/>
        <v>1</v>
      </c>
    </row>
  </sheetData>
  <mergeCells count="1">
    <mergeCell ref="A1:AI2"/>
  </mergeCells>
  <conditionalFormatting sqref="A5:A19">
    <cfRule type="containsText" dxfId="131" priority="27" operator="containsText" text="AB">
      <formula>NOT(ISERROR(SEARCH("AB",A5)))</formula>
    </cfRule>
  </conditionalFormatting>
  <conditionalFormatting sqref="A20:A34">
    <cfRule type="containsText" dxfId="130" priority="39" operator="containsText" text="SUNDAY">
      <formula>NOT(ISERROR(SEARCH("SUNDAY",A20)))</formula>
    </cfRule>
  </conditionalFormatting>
  <conditionalFormatting sqref="A20:T21 A22:B22 A23:T28 A29:B29 A30:T33 R22:T22 R29:T29">
    <cfRule type="containsText" dxfId="129" priority="40" operator="containsText" text="AB">
      <formula>NOT(ISERROR(SEARCH("AB",A20)))</formula>
    </cfRule>
  </conditionalFormatting>
  <conditionalFormatting sqref="A3:AF4 AG4 R5:Z19">
    <cfRule type="cellIs" dxfId="128" priority="28" operator="equal">
      <formula>"A"</formula>
    </cfRule>
  </conditionalFormatting>
  <conditionalFormatting sqref="A1:AI2">
    <cfRule type="containsText" dxfId="127" priority="2" operator="containsText" text="MAY">
      <formula>NOT(ISERROR(SEARCH("MAY",A1)))</formula>
    </cfRule>
    <cfRule type="containsText" dxfId="126" priority="1" operator="containsText" text="AUGUST">
      <formula>NOT(ISERROR(SEARCH("AUGUST",A1)))</formula>
    </cfRule>
    <cfRule type="containsText" dxfId="125" priority="20" operator="containsText" text="MARCH">
      <formula>NOT(ISERROR(SEARCH("MARCH",A1)))</formula>
    </cfRule>
    <cfRule type="containsText" dxfId="124" priority="21" operator="containsText" text="MONTH OF THE YEAR">
      <formula>NOT(ISERROR(SEARCH("MONTH OF THE YEAR",A1)))</formula>
    </cfRule>
    <cfRule type="containsText" dxfId="123" priority="23" operator="containsText" text="JANUARY">
      <formula>NOT(ISERROR(SEARCH("JANUARY",A1)))</formula>
    </cfRule>
  </conditionalFormatting>
  <conditionalFormatting sqref="A2:AI4 R5:Z15 R17:Z19 AF5:AI5 AF6:AF15 AH6:AI15 AG6:AG19 AH17:AI19">
    <cfRule type="containsText" dxfId="122" priority="30" operator="containsText" text="AB">
      <formula>NOT(ISERROR(SEARCH("AB",A2)))</formula>
    </cfRule>
  </conditionalFormatting>
  <conditionalFormatting sqref="B5:E15 B17:E19">
    <cfRule type="containsText" dxfId="121" priority="4" operator="containsText" text="AB">
      <formula>NOT(ISERROR(SEARCH("AB",B5)))</formula>
    </cfRule>
  </conditionalFormatting>
  <conditionalFormatting sqref="B5:E19">
    <cfRule type="cellIs" dxfId="120" priority="3" operator="equal">
      <formula>"A"</formula>
    </cfRule>
  </conditionalFormatting>
  <conditionalFormatting sqref="B4:AG4">
    <cfRule type="containsText" dxfId="119" priority="26" operator="containsText" text="sunday">
      <formula>NOT(ISERROR(SEARCH("sunday",B4)))</formula>
    </cfRule>
    <cfRule type="cellIs" dxfId="118" priority="29" operator="equal">
      <formula>"sunday"</formula>
    </cfRule>
  </conditionalFormatting>
  <conditionalFormatting sqref="C22:Q22">
    <cfRule type="containsText" dxfId="117" priority="33" operator="containsText" text="HOLIDAY">
      <formula>NOT(ISERROR(SEARCH("HOLIDAY",C22)))</formula>
    </cfRule>
  </conditionalFormatting>
  <conditionalFormatting sqref="C29:Q29">
    <cfRule type="containsText" dxfId="116" priority="32" operator="containsText" text="HOLIDAY">
      <formula>NOT(ISERROR(SEARCH("HOLIDAY",C29)))</formula>
    </cfRule>
  </conditionalFormatting>
  <conditionalFormatting sqref="G5:J15 G17:J19">
    <cfRule type="containsText" dxfId="115" priority="6" operator="containsText" text="AB">
      <formula>NOT(ISERROR(SEARCH("AB",G5)))</formula>
    </cfRule>
  </conditionalFormatting>
  <conditionalFormatting sqref="G5:J19">
    <cfRule type="cellIs" dxfId="114" priority="5" operator="equal">
      <formula>"A"</formula>
    </cfRule>
  </conditionalFormatting>
  <conditionalFormatting sqref="K5:Q15 K17:Q19">
    <cfRule type="containsText" dxfId="113" priority="11" operator="containsText" text="AB">
      <formula>NOT(ISERROR(SEARCH("AB",K5)))</formula>
    </cfRule>
  </conditionalFormatting>
  <conditionalFormatting sqref="K5:Q19">
    <cfRule type="cellIs" dxfId="112" priority="10" operator="equal">
      <formula>"A"</formula>
    </cfRule>
  </conditionalFormatting>
  <conditionalFormatting sqref="O16">
    <cfRule type="containsText" dxfId="111" priority="9" operator="containsText" text="AB">
      <formula>NOT(ISERROR(SEARCH("AB",O16)))</formula>
    </cfRule>
  </conditionalFormatting>
  <conditionalFormatting sqref="S16">
    <cfRule type="containsText" dxfId="110" priority="25" operator="containsText" text="AB">
      <formula>NOT(ISERROR(SEARCH("AB",S16)))</formula>
    </cfRule>
  </conditionalFormatting>
  <conditionalFormatting sqref="Y16">
    <cfRule type="containsText" dxfId="109" priority="24" operator="containsText" text="AB">
      <formula>NOT(ISERROR(SEARCH("AB",Y16)))</formula>
    </cfRule>
  </conditionalFormatting>
  <conditionalFormatting sqref="AA5:AA19">
    <cfRule type="containsText" dxfId="108" priority="22" operator="containsText" text="HOLIDAY">
      <formula>NOT(ISERROR(SEARCH("HOLIDAY",AA5)))</formula>
    </cfRule>
  </conditionalFormatting>
  <conditionalFormatting sqref="AB5:AE15 AB17:AF19">
    <cfRule type="containsText" dxfId="107" priority="19" operator="containsText" text="AB">
      <formula>NOT(ISERROR(SEARCH("AB",AB5)))</formula>
    </cfRule>
  </conditionalFormatting>
  <conditionalFormatting sqref="AB5:AF19">
    <cfRule type="cellIs" dxfId="106" priority="16" operator="equal">
      <formula>"A"</formula>
    </cfRule>
  </conditionalFormatting>
  <conditionalFormatting sqref="AE16">
    <cfRule type="containsText" dxfId="105" priority="17" operator="containsText" text="AB">
      <formula>NOT(ISERROR(SEARCH("AB",AE16)))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MARKSHEET</vt:lpstr>
      <vt:lpstr>JAN</vt:lpstr>
      <vt:lpstr>FEB</vt:lpstr>
      <vt:lpstr>MARCH</vt:lpstr>
      <vt:lpstr>APRIL</vt:lpstr>
      <vt:lpstr>MAY</vt:lpstr>
      <vt:lpstr>JUNE</vt:lpstr>
      <vt:lpstr>JULY</vt:lpstr>
      <vt:lpstr>AUG</vt:lpstr>
      <vt:lpstr>SEPT</vt:lpstr>
      <vt:lpstr>OCT</vt:lpstr>
      <vt:lpstr>NOV</vt:lpstr>
      <vt:lpstr>DEC</vt:lpstr>
      <vt:lpstr>DATA</vt:lpstr>
      <vt:lpstr>ATTENDANCE_YEAR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Khushali Pandya</dc:creator>
  <cp:lastModifiedBy>Dipali Pandya</cp:lastModifiedBy>
  <dcterms:created xsi:type="dcterms:W3CDTF">2023-07-25T09:05:16Z</dcterms:created>
  <dcterms:modified xsi:type="dcterms:W3CDTF">2023-10-14T07:46:48Z</dcterms:modified>
</cp:coreProperties>
</file>