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pankarlahiri/Desktop/"/>
    </mc:Choice>
  </mc:AlternateContent>
  <xr:revisionPtr revIDLastSave="0" documentId="8_{50E1E04A-0F18-D141-9D0C-ACAF220FB90A}" xr6:coauthVersionLast="47" xr6:coauthVersionMax="47" xr10:uidLastSave="{00000000-0000-0000-0000-000000000000}"/>
  <bookViews>
    <workbookView xWindow="380" yWindow="500" windowWidth="28040" windowHeight="15800" xr2:uid="{6342971D-D789-8B4B-ADD7-BA4D0ADBA3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5" i="1"/>
  <c r="D6" i="1"/>
  <c r="D8" i="1"/>
  <c r="D9" i="1"/>
  <c r="D10" i="1"/>
  <c r="D2" i="1"/>
</calcChain>
</file>

<file path=xl/sharedStrings.xml><?xml version="1.0" encoding="utf-8"?>
<sst xmlns="http://schemas.openxmlformats.org/spreadsheetml/2006/main" count="206" uniqueCount="108">
  <si>
    <t>Year</t>
  </si>
  <si>
    <t>Tournament</t>
  </si>
  <si>
    <t>Stage Reached</t>
  </si>
  <si>
    <t>Lost To / Exit Match</t>
  </si>
  <si>
    <t>Margin / Outcome</t>
  </si>
  <si>
    <t>Captain</t>
  </si>
  <si>
    <t>Notes</t>
  </si>
  <si>
    <t>ODI World Cup</t>
  </si>
  <si>
    <t>Semi-final</t>
  </si>
  <si>
    <t>England</t>
  </si>
  <si>
    <t>Lost by 19 runs (DLS)</t>
  </si>
  <si>
    <t>Kepler Wessels</t>
  </si>
  <si>
    <t>Rain-rule fiasco (22 off 1)</t>
  </si>
  <si>
    <t>Quarter-final</t>
  </si>
  <si>
    <t>West Indies</t>
  </si>
  <si>
    <t>Lost by 19 runs</t>
  </si>
  <si>
    <t>Hansie Cronje</t>
  </si>
  <si>
    <t>Lara century</t>
  </si>
  <si>
    <t>Champions Trophy</t>
  </si>
  <si>
    <t>Winner</t>
  </si>
  <si>
    <t>India</t>
  </si>
  <si>
    <t>Won by 4 wickets</t>
  </si>
  <si>
    <t>Only major title pre-2024</t>
  </si>
  <si>
    <t>Australia</t>
  </si>
  <si>
    <t>Tie (Aus reached final)</t>
  </si>
  <si>
    <t>Klusener run-out; infamous "choke"</t>
  </si>
  <si>
    <t>Lost by 95 runs</t>
  </si>
  <si>
    <t>Shaun Pollock</t>
  </si>
  <si>
    <t>Knocked out chasing 296</t>
  </si>
  <si>
    <t>Ntini-Boucher drop of Sehwag</t>
  </si>
  <si>
    <t>Group Stage</t>
  </si>
  <si>
    <t>Sri Lanka (rained out)</t>
  </si>
  <si>
    <t>DLS miscalculation (tie)</t>
  </si>
  <si>
    <t>Knocked out in home WC</t>
  </si>
  <si>
    <t>Lost by 7 wickets</t>
  </si>
  <si>
    <t>Graeme Smith</t>
  </si>
  <si>
    <t>Failed to qualify</t>
  </si>
  <si>
    <t>Lost by 6 wickets</t>
  </si>
  <si>
    <t>Bravo-Samuels stand</t>
  </si>
  <si>
    <t>Bowled out for 149</t>
  </si>
  <si>
    <t>T20 World Cup</t>
  </si>
  <si>
    <t>Pakistan</t>
  </si>
  <si>
    <t>Lost by 7 runs</t>
  </si>
  <si>
    <t>Dominant in group stage</t>
  </si>
  <si>
    <t>Home CT; letdown again</t>
  </si>
  <si>
    <t>New Zealand</t>
  </si>
  <si>
    <t>Lost by 49 runs</t>
  </si>
  <si>
    <t>Collapse chasing 222</t>
  </si>
  <si>
    <t>India / Pakistan</t>
  </si>
  <si>
    <t>Failed to progress</t>
  </si>
  <si>
    <t>AB de Villiers</t>
  </si>
  <si>
    <t>Poor NRR</t>
  </si>
  <si>
    <t>Bowled out for 175</t>
  </si>
  <si>
    <t>Faf du Plessis</t>
  </si>
  <si>
    <t>Kohli 72*</t>
  </si>
  <si>
    <t>Lost by 4 wickets (DLS)</t>
  </si>
  <si>
    <t>Grant Elliott heartbreak</t>
  </si>
  <si>
    <t>West Indies / England</t>
  </si>
  <si>
    <t>Close matches lost</t>
  </si>
  <si>
    <t>Shambolic fielding vs. India</t>
  </si>
  <si>
    <t>Pakistan / NZ / India</t>
  </si>
  <si>
    <t>Finished 7th</t>
  </si>
  <si>
    <t>One of worst World Cups</t>
  </si>
  <si>
    <t>NRR vs Australia</t>
  </si>
  <si>
    <t>Won 4/5 matches</t>
  </si>
  <si>
    <t>Temba Bavuma</t>
  </si>
  <si>
    <t>Missed semis on NRR</t>
  </si>
  <si>
    <t>Netherlands</t>
  </si>
  <si>
    <t>Lost by 13 runs</t>
  </si>
  <si>
    <t>Major upset</t>
  </si>
  <si>
    <t>Lost by 3 wickets</t>
  </si>
  <si>
    <t>Competitive; late collapse</t>
  </si>
  <si>
    <t>Hero Cup (CAB Jubilee Tournament)</t>
  </si>
  <si>
    <t>Lost by 2 runs</t>
  </si>
  <si>
    <t>Mandela Trophy</t>
  </si>
  <si>
    <t>Group stage</t>
  </si>
  <si>
    <t>New Zealand Centenary Tournament</t>
  </si>
  <si>
    <t>Wills Quadrangular Tournament</t>
  </si>
  <si>
    <t>Won final</t>
  </si>
  <si>
    <t>ICC Test Championship cycle (2019–21)</t>
  </si>
  <si>
    <t>Did not reach Final</t>
  </si>
  <si>
    <t>–</t>
  </si>
  <si>
    <t>Finished bottom half</t>
  </si>
  <si>
    <t>ICC Test Championship cycle (2021–23)</t>
  </si>
  <si>
    <t>Won by 157 runs</t>
  </si>
  <si>
    <t>Lost by 46 runs</t>
  </si>
  <si>
    <t>First quadrangular event</t>
  </si>
  <si>
    <t>Beat Pakistan</t>
  </si>
  <si>
    <t>Beat Sri Lanka</t>
  </si>
  <si>
    <t>Lost by 10 runs</t>
  </si>
  <si>
    <t>Wills International Cup</t>
  </si>
  <si>
    <t>Beat India</t>
  </si>
  <si>
    <t>Lost twice to India</t>
  </si>
  <si>
    <t>England / New Zealand</t>
  </si>
  <si>
    <t>Final</t>
  </si>
  <si>
    <t>Aiden Markram</t>
  </si>
  <si>
    <t>Fell at final hurdle</t>
  </si>
  <si>
    <t>Finished third</t>
  </si>
  <si>
    <t>Poor start to first global Test tournament</t>
  </si>
  <si>
    <t>Narrowly missed out on WTC final</t>
  </si>
  <si>
    <t>ICC Test Championship cycle (2023–25)</t>
  </si>
  <si>
    <t>Beat Australia</t>
  </si>
  <si>
    <t>First truly global title</t>
  </si>
  <si>
    <t>Won by 5 wickets</t>
  </si>
  <si>
    <t>Drought Status</t>
  </si>
  <si>
    <t>South Africa's Performance in Global Cricket Events</t>
  </si>
  <si>
    <t>Title</t>
  </si>
  <si>
    <t>No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</si>
</sst>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South Africa's Performance in Global Cricket Events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2006</c:v>
                </c:pt>
                <c:pt idx="13">
                  <c:v>2007</c:v>
                </c:pt>
                <c:pt idx="14">
                  <c:v>2007</c:v>
                </c:pt>
                <c:pt idx="15">
                  <c:v>2009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2019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6-B94F-97D4-DC68446E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91872"/>
        <c:axId val="1342551824"/>
      </c:scatterChart>
      <c:valAx>
        <c:axId val="13805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51824"/>
        <c:crosses val="autoZero"/>
        <c:crossBetween val="midCat"/>
      </c:valAx>
      <c:valAx>
        <c:axId val="13425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SOUTH AFRICA'S</a:t>
            </a:r>
            <a:r>
              <a:rPr lang="en-GB" baseline="0"/>
              <a:t> GLOBAL TITLES - PEAKS &amp; DROUGHTS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Title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Cronje - 98 CT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95581171950049"/>
                      <c:h val="6.288656462401842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B9E4-4840-A745-130307DAAC11}"/>
                </c:ext>
              </c:extLst>
            </c:dLbl>
            <c:dLbl>
              <c:idx val="3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Bavuma - 2025 WTC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373679154658979E-2"/>
                      <c:h val="9.298232385794456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B9E4-4840-A745-130307DAA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2006</c:v>
                </c:pt>
                <c:pt idx="13">
                  <c:v>2007</c:v>
                </c:pt>
                <c:pt idx="14">
                  <c:v>2007</c:v>
                </c:pt>
                <c:pt idx="15">
                  <c:v>2009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2019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</c:numCache>
            </c:numRef>
          </c:xVal>
          <c:yVal>
            <c:numRef>
              <c:f>Sheet1!$J$2:$J$34</c:f>
              <c:numCache>
                <c:formatCode>General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4-4840-A745-130307DAAC11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No Title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2006</c:v>
                </c:pt>
                <c:pt idx="13">
                  <c:v>2007</c:v>
                </c:pt>
                <c:pt idx="14">
                  <c:v>2007</c:v>
                </c:pt>
                <c:pt idx="15">
                  <c:v>2009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2019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</c:numCache>
            </c:numRef>
          </c:xVal>
          <c:yVal>
            <c:numRef>
              <c:f>Sheet1!$K$2:$K$34</c:f>
              <c:numCache>
                <c:formatCode>General</c:formatCode>
                <c:ptCount val="33"/>
                <c:pt idx="0">
                  <c:v>3</c:v>
                </c:pt>
                <c:pt idx="1">
                  <c:v>2</c:v>
                </c:pt>
                <c:pt idx="2">
                  <c:v>#N/A</c:v>
                </c:pt>
                <c:pt idx="3">
                  <c:v>1</c:v>
                </c:pt>
                <c:pt idx="4">
                  <c:v>2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4840-A745-130307DAA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86064"/>
        <c:axId val="302287776"/>
      </c:scatterChart>
      <c:valAx>
        <c:axId val="302286064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87776"/>
        <c:crosses val="autoZero"/>
        <c:crossBetween val="midCat"/>
      </c:valAx>
      <c:valAx>
        <c:axId val="302287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8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36</xdr:row>
      <xdr:rowOff>12700</xdr:rowOff>
    </xdr:from>
    <xdr:to>
      <xdr:col>4</xdr:col>
      <xdr:colOff>1600200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1A515-93DD-A3AE-667A-6F2E48B24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36</xdr:row>
      <xdr:rowOff>19050</xdr:rowOff>
    </xdr:from>
    <xdr:to>
      <xdr:col>8</xdr:col>
      <xdr:colOff>317500</xdr:colOff>
      <xdr:row>58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F67D7-0C3A-A447-327A-5E7773141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72E1-07CE-4A47-8D57-90B41E6791C7}">
  <dimension ref="A1:K34"/>
  <sheetViews>
    <sheetView tabSelected="1" topLeftCell="E1" zoomScaleNormal="100" workbookViewId="0">
      <selection sqref="A1:K2"/>
    </sheetView>
  </sheetViews>
  <sheetFormatPr baseColWidth="10" defaultRowHeight="16" x14ac:dyDescent="0.2"/>
  <cols>
    <col min="2" max="2" width="20" customWidth="1"/>
    <col min="3" max="3" width="15.6640625" customWidth="1"/>
    <col min="4" max="4" width="18.6640625" customWidth="1"/>
    <col min="5" max="5" width="21.1640625" customWidth="1"/>
    <col min="6" max="6" width="25.83203125" customWidth="1"/>
    <col min="7" max="7" width="26.1640625" customWidth="1"/>
    <col min="8" max="8" width="32.83203125" customWidth="1"/>
    <col min="9" max="9" width="17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105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104</v>
      </c>
      <c r="J1" s="1" t="s">
        <v>106</v>
      </c>
      <c r="K1" s="1" t="s">
        <v>107</v>
      </c>
    </row>
    <row r="2" spans="1:11" x14ac:dyDescent="0.2">
      <c r="A2">
        <v>1992</v>
      </c>
      <c r="B2" t="s">
        <v>7</v>
      </c>
      <c r="C2" t="s">
        <v>8</v>
      </c>
      <c r="D2">
        <f>IF(C2="Winner",5,
 IF(OR(C2="Final",C2="Runner-up"),4,
 IF(C2="Semi-final",3,
 IF(C2="Quarter-final",2,
 1))))</f>
        <v>3</v>
      </c>
      <c r="E2" t="s">
        <v>9</v>
      </c>
      <c r="F2" t="s">
        <v>10</v>
      </c>
      <c r="G2" t="s">
        <v>11</v>
      </c>
      <c r="H2" t="s">
        <v>12</v>
      </c>
      <c r="I2" t="str">
        <f>IF(C2="Winner","Title","No Title")</f>
        <v>No Title</v>
      </c>
      <c r="J2" t="e">
        <f>IF(I2="Title", D2, NA())</f>
        <v>#N/A</v>
      </c>
      <c r="K2">
        <f>IF(I2="No Title", D2, NA())</f>
        <v>3</v>
      </c>
    </row>
    <row r="3" spans="1:11" x14ac:dyDescent="0.2">
      <c r="A3">
        <v>1993</v>
      </c>
      <c r="B3" t="s">
        <v>72</v>
      </c>
      <c r="C3" t="s">
        <v>8</v>
      </c>
      <c r="D3">
        <v>2</v>
      </c>
      <c r="E3" t="s">
        <v>20</v>
      </c>
      <c r="F3" t="s">
        <v>73</v>
      </c>
      <c r="G3" t="s">
        <v>11</v>
      </c>
      <c r="H3" t="s">
        <v>86</v>
      </c>
      <c r="I3" t="str">
        <f t="shared" ref="I3:I34" si="0">IF(C3="Winner","Title","No Title")</f>
        <v>No Title</v>
      </c>
      <c r="J3" t="e">
        <f t="shared" ref="J3:J34" si="1">IF(I3="Title", D3, NA())</f>
        <v>#N/A</v>
      </c>
      <c r="K3">
        <f t="shared" ref="K3:K34" si="2">IF(I3="No Title", D3, NA())</f>
        <v>2</v>
      </c>
    </row>
    <row r="4" spans="1:11" x14ac:dyDescent="0.2">
      <c r="A4">
        <v>1995</v>
      </c>
      <c r="B4" t="s">
        <v>74</v>
      </c>
      <c r="C4" t="s">
        <v>19</v>
      </c>
      <c r="D4">
        <v>4</v>
      </c>
      <c r="E4" t="s">
        <v>87</v>
      </c>
      <c r="F4" t="s">
        <v>84</v>
      </c>
      <c r="G4" t="s">
        <v>16</v>
      </c>
      <c r="H4" t="s">
        <v>84</v>
      </c>
      <c r="I4" t="str">
        <f t="shared" si="0"/>
        <v>Title</v>
      </c>
      <c r="J4">
        <f t="shared" si="1"/>
        <v>4</v>
      </c>
      <c r="K4" t="e">
        <f t="shared" si="2"/>
        <v>#N/A</v>
      </c>
    </row>
    <row r="5" spans="1:11" x14ac:dyDescent="0.2">
      <c r="A5">
        <v>1995</v>
      </c>
      <c r="B5" t="s">
        <v>76</v>
      </c>
      <c r="C5" t="s">
        <v>75</v>
      </c>
      <c r="D5">
        <f t="shared" ref="D3:D34" si="3">IF(C5="Winner",5,
 IF(OR(C5="Final",C5="Runner-up"),4,
 IF(C5="Semi-final",3,
 IF(C5="Quarter-final",2,
 1))))</f>
        <v>1</v>
      </c>
      <c r="E5" t="s">
        <v>45</v>
      </c>
      <c r="F5" t="s">
        <v>85</v>
      </c>
      <c r="G5" t="s">
        <v>16</v>
      </c>
      <c r="I5" t="str">
        <f t="shared" si="0"/>
        <v>No Title</v>
      </c>
      <c r="J5" t="e">
        <f t="shared" si="1"/>
        <v>#N/A</v>
      </c>
      <c r="K5">
        <f t="shared" si="2"/>
        <v>1</v>
      </c>
    </row>
    <row r="6" spans="1:11" x14ac:dyDescent="0.2">
      <c r="A6">
        <v>1996</v>
      </c>
      <c r="B6" t="s">
        <v>7</v>
      </c>
      <c r="C6" t="s">
        <v>13</v>
      </c>
      <c r="D6">
        <f t="shared" si="3"/>
        <v>2</v>
      </c>
      <c r="E6" t="s">
        <v>14</v>
      </c>
      <c r="F6" t="s">
        <v>15</v>
      </c>
      <c r="G6" t="s">
        <v>16</v>
      </c>
      <c r="H6" t="s">
        <v>17</v>
      </c>
      <c r="I6" t="str">
        <f t="shared" si="0"/>
        <v>No Title</v>
      </c>
      <c r="J6" t="e">
        <f t="shared" si="1"/>
        <v>#N/A</v>
      </c>
      <c r="K6">
        <f t="shared" si="2"/>
        <v>2</v>
      </c>
    </row>
    <row r="7" spans="1:11" x14ac:dyDescent="0.2">
      <c r="A7">
        <v>1997</v>
      </c>
      <c r="B7" t="s">
        <v>77</v>
      </c>
      <c r="C7" t="s">
        <v>19</v>
      </c>
      <c r="D7">
        <v>4</v>
      </c>
      <c r="E7" t="s">
        <v>88</v>
      </c>
      <c r="F7" t="s">
        <v>78</v>
      </c>
      <c r="G7" t="s">
        <v>16</v>
      </c>
      <c r="I7" t="str">
        <f t="shared" si="0"/>
        <v>Title</v>
      </c>
      <c r="J7">
        <f t="shared" si="1"/>
        <v>4</v>
      </c>
      <c r="K7" t="e">
        <f t="shared" si="2"/>
        <v>#N/A</v>
      </c>
    </row>
    <row r="8" spans="1:11" x14ac:dyDescent="0.2">
      <c r="A8">
        <v>1998</v>
      </c>
      <c r="B8" t="s">
        <v>90</v>
      </c>
      <c r="C8" t="s">
        <v>19</v>
      </c>
      <c r="D8">
        <f t="shared" si="3"/>
        <v>5</v>
      </c>
      <c r="E8" t="s">
        <v>91</v>
      </c>
      <c r="F8" t="s">
        <v>21</v>
      </c>
      <c r="G8" t="s">
        <v>16</v>
      </c>
      <c r="H8" s="2" t="s">
        <v>22</v>
      </c>
      <c r="I8" t="str">
        <f t="shared" si="0"/>
        <v>Title</v>
      </c>
      <c r="J8">
        <f t="shared" si="1"/>
        <v>5</v>
      </c>
      <c r="K8" t="e">
        <f t="shared" si="2"/>
        <v>#N/A</v>
      </c>
    </row>
    <row r="9" spans="1:11" x14ac:dyDescent="0.2">
      <c r="A9">
        <v>1999</v>
      </c>
      <c r="B9" t="s">
        <v>7</v>
      </c>
      <c r="C9" t="s">
        <v>8</v>
      </c>
      <c r="D9">
        <f t="shared" si="3"/>
        <v>3</v>
      </c>
      <c r="E9" t="s">
        <v>23</v>
      </c>
      <c r="F9" t="s">
        <v>24</v>
      </c>
      <c r="G9" t="s">
        <v>16</v>
      </c>
      <c r="H9" t="s">
        <v>25</v>
      </c>
      <c r="I9" t="str">
        <f t="shared" si="0"/>
        <v>No Title</v>
      </c>
      <c r="J9" t="e">
        <f t="shared" si="1"/>
        <v>#N/A</v>
      </c>
      <c r="K9">
        <f t="shared" si="2"/>
        <v>3</v>
      </c>
    </row>
    <row r="10" spans="1:11" x14ac:dyDescent="0.2">
      <c r="A10">
        <v>2000</v>
      </c>
      <c r="B10" t="s">
        <v>18</v>
      </c>
      <c r="C10" t="s">
        <v>8</v>
      </c>
      <c r="D10">
        <f t="shared" si="3"/>
        <v>3</v>
      </c>
      <c r="E10" t="s">
        <v>20</v>
      </c>
      <c r="F10" t="s">
        <v>26</v>
      </c>
      <c r="G10" t="s">
        <v>27</v>
      </c>
      <c r="H10" t="s">
        <v>28</v>
      </c>
      <c r="I10" t="str">
        <f t="shared" si="0"/>
        <v>No Title</v>
      </c>
      <c r="J10" t="e">
        <f t="shared" si="1"/>
        <v>#N/A</v>
      </c>
      <c r="K10">
        <f t="shared" si="2"/>
        <v>3</v>
      </c>
    </row>
    <row r="11" spans="1:11" x14ac:dyDescent="0.2">
      <c r="A11">
        <v>2002</v>
      </c>
      <c r="B11" t="s">
        <v>18</v>
      </c>
      <c r="C11" t="s">
        <v>8</v>
      </c>
      <c r="D11">
        <f t="shared" si="3"/>
        <v>3</v>
      </c>
      <c r="E11" t="s">
        <v>20</v>
      </c>
      <c r="F11" t="s">
        <v>89</v>
      </c>
      <c r="G11" t="s">
        <v>27</v>
      </c>
      <c r="H11" t="s">
        <v>29</v>
      </c>
      <c r="I11" t="str">
        <f t="shared" si="0"/>
        <v>No Title</v>
      </c>
      <c r="J11" t="e">
        <f t="shared" si="1"/>
        <v>#N/A</v>
      </c>
      <c r="K11">
        <f t="shared" si="2"/>
        <v>3</v>
      </c>
    </row>
    <row r="12" spans="1:11" x14ac:dyDescent="0.2">
      <c r="A12">
        <v>2003</v>
      </c>
      <c r="B12" t="s">
        <v>7</v>
      </c>
      <c r="C12" t="s">
        <v>30</v>
      </c>
      <c r="D12">
        <f t="shared" si="3"/>
        <v>1</v>
      </c>
      <c r="E12" t="s">
        <v>31</v>
      </c>
      <c r="F12" t="s">
        <v>32</v>
      </c>
      <c r="G12" t="s">
        <v>27</v>
      </c>
      <c r="H12" t="s">
        <v>33</v>
      </c>
      <c r="I12" t="str">
        <f t="shared" si="0"/>
        <v>No Title</v>
      </c>
      <c r="J12" t="e">
        <f t="shared" si="1"/>
        <v>#N/A</v>
      </c>
      <c r="K12">
        <f t="shared" si="2"/>
        <v>1</v>
      </c>
    </row>
    <row r="13" spans="1:11" x14ac:dyDescent="0.2">
      <c r="A13">
        <v>2004</v>
      </c>
      <c r="B13" t="s">
        <v>18</v>
      </c>
      <c r="C13" t="s">
        <v>30</v>
      </c>
      <c r="D13">
        <f t="shared" si="3"/>
        <v>1</v>
      </c>
      <c r="E13" t="s">
        <v>14</v>
      </c>
      <c r="F13" t="s">
        <v>34</v>
      </c>
      <c r="G13" t="s">
        <v>35</v>
      </c>
      <c r="H13" t="s">
        <v>36</v>
      </c>
      <c r="I13" t="str">
        <f t="shared" si="0"/>
        <v>No Title</v>
      </c>
      <c r="J13" t="e">
        <f t="shared" si="1"/>
        <v>#N/A</v>
      </c>
      <c r="K13">
        <f t="shared" si="2"/>
        <v>1</v>
      </c>
    </row>
    <row r="14" spans="1:11" x14ac:dyDescent="0.2">
      <c r="A14">
        <v>2006</v>
      </c>
      <c r="B14" t="s">
        <v>18</v>
      </c>
      <c r="C14" t="s">
        <v>8</v>
      </c>
      <c r="D14">
        <f t="shared" si="3"/>
        <v>3</v>
      </c>
      <c r="E14" t="s">
        <v>14</v>
      </c>
      <c r="F14" t="s">
        <v>37</v>
      </c>
      <c r="G14" t="s">
        <v>35</v>
      </c>
      <c r="H14" t="s">
        <v>38</v>
      </c>
      <c r="I14" t="str">
        <f t="shared" si="0"/>
        <v>No Title</v>
      </c>
      <c r="J14" t="e">
        <f t="shared" si="1"/>
        <v>#N/A</v>
      </c>
      <c r="K14">
        <f t="shared" si="2"/>
        <v>3</v>
      </c>
    </row>
    <row r="15" spans="1:11" x14ac:dyDescent="0.2">
      <c r="A15">
        <v>2007</v>
      </c>
      <c r="B15" t="s">
        <v>7</v>
      </c>
      <c r="C15" t="s">
        <v>8</v>
      </c>
      <c r="D15">
        <f t="shared" si="3"/>
        <v>3</v>
      </c>
      <c r="E15" t="s">
        <v>23</v>
      </c>
      <c r="F15" t="s">
        <v>34</v>
      </c>
      <c r="G15" t="s">
        <v>35</v>
      </c>
      <c r="H15" t="s">
        <v>39</v>
      </c>
      <c r="I15" t="str">
        <f t="shared" si="0"/>
        <v>No Title</v>
      </c>
      <c r="J15" t="e">
        <f t="shared" si="1"/>
        <v>#N/A</v>
      </c>
      <c r="K15">
        <f t="shared" si="2"/>
        <v>3</v>
      </c>
    </row>
    <row r="16" spans="1:11" x14ac:dyDescent="0.2">
      <c r="A16">
        <v>2007</v>
      </c>
      <c r="B16" t="s">
        <v>40</v>
      </c>
      <c r="C16" t="s">
        <v>75</v>
      </c>
      <c r="D16">
        <f t="shared" si="3"/>
        <v>1</v>
      </c>
      <c r="E16" t="s">
        <v>20</v>
      </c>
      <c r="F16" t="s">
        <v>49</v>
      </c>
      <c r="G16" t="s">
        <v>35</v>
      </c>
      <c r="H16" t="s">
        <v>92</v>
      </c>
      <c r="I16" t="str">
        <f t="shared" si="0"/>
        <v>No Title</v>
      </c>
      <c r="J16" t="e">
        <f t="shared" si="1"/>
        <v>#N/A</v>
      </c>
      <c r="K16">
        <f t="shared" si="2"/>
        <v>1</v>
      </c>
    </row>
    <row r="17" spans="1:11" x14ac:dyDescent="0.2">
      <c r="A17">
        <v>2009</v>
      </c>
      <c r="B17" t="s">
        <v>40</v>
      </c>
      <c r="C17" t="s">
        <v>8</v>
      </c>
      <c r="D17">
        <f t="shared" si="3"/>
        <v>3</v>
      </c>
      <c r="E17" t="s">
        <v>41</v>
      </c>
      <c r="F17" t="s">
        <v>42</v>
      </c>
      <c r="G17" t="s">
        <v>35</v>
      </c>
      <c r="H17" t="s">
        <v>43</v>
      </c>
      <c r="I17" t="str">
        <f t="shared" si="0"/>
        <v>No Title</v>
      </c>
      <c r="J17" t="e">
        <f t="shared" si="1"/>
        <v>#N/A</v>
      </c>
      <c r="K17">
        <f t="shared" si="2"/>
        <v>3</v>
      </c>
    </row>
    <row r="18" spans="1:11" x14ac:dyDescent="0.2">
      <c r="A18">
        <v>2009</v>
      </c>
      <c r="B18" t="s">
        <v>18</v>
      </c>
      <c r="C18" t="s">
        <v>75</v>
      </c>
      <c r="D18">
        <f t="shared" si="3"/>
        <v>1</v>
      </c>
      <c r="E18" t="s">
        <v>93</v>
      </c>
      <c r="F18" t="s">
        <v>49</v>
      </c>
      <c r="G18" t="s">
        <v>35</v>
      </c>
      <c r="H18" t="s">
        <v>44</v>
      </c>
      <c r="I18" t="str">
        <f t="shared" si="0"/>
        <v>No Title</v>
      </c>
      <c r="J18" t="e">
        <f t="shared" si="1"/>
        <v>#N/A</v>
      </c>
      <c r="K18">
        <f t="shared" si="2"/>
        <v>1</v>
      </c>
    </row>
    <row r="19" spans="1:11" x14ac:dyDescent="0.2">
      <c r="A19">
        <v>2010</v>
      </c>
      <c r="B19" t="s">
        <v>40</v>
      </c>
      <c r="C19" t="s">
        <v>75</v>
      </c>
      <c r="D19">
        <f t="shared" si="3"/>
        <v>1</v>
      </c>
      <c r="E19" t="s">
        <v>9</v>
      </c>
      <c r="F19" t="s">
        <v>49</v>
      </c>
      <c r="G19" t="s">
        <v>35</v>
      </c>
      <c r="I19" t="str">
        <f t="shared" si="0"/>
        <v>No Title</v>
      </c>
      <c r="J19" t="e">
        <f t="shared" si="1"/>
        <v>#N/A</v>
      </c>
      <c r="K19">
        <f t="shared" si="2"/>
        <v>1</v>
      </c>
    </row>
    <row r="20" spans="1:11" x14ac:dyDescent="0.2">
      <c r="A20">
        <v>2011</v>
      </c>
      <c r="B20" t="s">
        <v>7</v>
      </c>
      <c r="C20" t="s">
        <v>13</v>
      </c>
      <c r="D20">
        <f t="shared" si="3"/>
        <v>2</v>
      </c>
      <c r="E20" t="s">
        <v>45</v>
      </c>
      <c r="F20" t="s">
        <v>46</v>
      </c>
      <c r="G20" t="s">
        <v>35</v>
      </c>
      <c r="H20" t="s">
        <v>47</v>
      </c>
      <c r="I20" t="str">
        <f t="shared" si="0"/>
        <v>No Title</v>
      </c>
      <c r="J20" t="e">
        <f t="shared" si="1"/>
        <v>#N/A</v>
      </c>
      <c r="K20">
        <f t="shared" si="2"/>
        <v>2</v>
      </c>
    </row>
    <row r="21" spans="1:11" x14ac:dyDescent="0.2">
      <c r="A21">
        <v>2012</v>
      </c>
      <c r="B21" t="s">
        <v>40</v>
      </c>
      <c r="C21" t="s">
        <v>30</v>
      </c>
      <c r="D21">
        <f t="shared" si="3"/>
        <v>1</v>
      </c>
      <c r="E21" t="s">
        <v>48</v>
      </c>
      <c r="F21" t="s">
        <v>49</v>
      </c>
      <c r="G21" t="s">
        <v>50</v>
      </c>
      <c r="H21" t="s">
        <v>51</v>
      </c>
      <c r="I21" t="str">
        <f t="shared" si="0"/>
        <v>No Title</v>
      </c>
      <c r="J21" t="e">
        <f t="shared" si="1"/>
        <v>#N/A</v>
      </c>
      <c r="K21">
        <f t="shared" si="2"/>
        <v>1</v>
      </c>
    </row>
    <row r="22" spans="1:11" x14ac:dyDescent="0.2">
      <c r="A22">
        <v>2013</v>
      </c>
      <c r="B22" t="s">
        <v>18</v>
      </c>
      <c r="C22" t="s">
        <v>8</v>
      </c>
      <c r="D22">
        <f t="shared" si="3"/>
        <v>3</v>
      </c>
      <c r="E22" t="s">
        <v>9</v>
      </c>
      <c r="F22" t="s">
        <v>34</v>
      </c>
      <c r="G22" t="s">
        <v>50</v>
      </c>
      <c r="H22" t="s">
        <v>52</v>
      </c>
      <c r="I22" t="str">
        <f t="shared" si="0"/>
        <v>No Title</v>
      </c>
      <c r="J22" t="e">
        <f t="shared" si="1"/>
        <v>#N/A</v>
      </c>
      <c r="K22">
        <f t="shared" si="2"/>
        <v>3</v>
      </c>
    </row>
    <row r="23" spans="1:11" x14ac:dyDescent="0.2">
      <c r="A23">
        <v>2014</v>
      </c>
      <c r="B23" t="s">
        <v>40</v>
      </c>
      <c r="C23" t="s">
        <v>8</v>
      </c>
      <c r="D23">
        <f t="shared" si="3"/>
        <v>3</v>
      </c>
      <c r="E23" t="s">
        <v>20</v>
      </c>
      <c r="F23" t="s">
        <v>37</v>
      </c>
      <c r="G23" t="s">
        <v>53</v>
      </c>
      <c r="H23" t="s">
        <v>54</v>
      </c>
      <c r="I23" t="str">
        <f t="shared" si="0"/>
        <v>No Title</v>
      </c>
      <c r="J23" t="e">
        <f t="shared" si="1"/>
        <v>#N/A</v>
      </c>
      <c r="K23">
        <f t="shared" si="2"/>
        <v>3</v>
      </c>
    </row>
    <row r="24" spans="1:11" x14ac:dyDescent="0.2">
      <c r="A24">
        <v>2015</v>
      </c>
      <c r="B24" t="s">
        <v>7</v>
      </c>
      <c r="C24" t="s">
        <v>8</v>
      </c>
      <c r="D24">
        <f t="shared" si="3"/>
        <v>3</v>
      </c>
      <c r="E24" t="s">
        <v>45</v>
      </c>
      <c r="F24" t="s">
        <v>55</v>
      </c>
      <c r="G24" t="s">
        <v>50</v>
      </c>
      <c r="H24" t="s">
        <v>56</v>
      </c>
      <c r="I24" t="str">
        <f t="shared" si="0"/>
        <v>No Title</v>
      </c>
      <c r="J24" t="e">
        <f t="shared" si="1"/>
        <v>#N/A</v>
      </c>
      <c r="K24">
        <f t="shared" si="2"/>
        <v>3</v>
      </c>
    </row>
    <row r="25" spans="1:11" x14ac:dyDescent="0.2">
      <c r="A25">
        <v>2016</v>
      </c>
      <c r="B25" t="s">
        <v>40</v>
      </c>
      <c r="C25" t="s">
        <v>30</v>
      </c>
      <c r="D25">
        <f t="shared" si="3"/>
        <v>1</v>
      </c>
      <c r="E25" t="s">
        <v>57</v>
      </c>
      <c r="F25" t="s">
        <v>36</v>
      </c>
      <c r="G25" t="s">
        <v>53</v>
      </c>
      <c r="H25" t="s">
        <v>58</v>
      </c>
      <c r="I25" t="str">
        <f t="shared" si="0"/>
        <v>No Title</v>
      </c>
      <c r="J25" t="e">
        <f t="shared" si="1"/>
        <v>#N/A</v>
      </c>
      <c r="K25">
        <f t="shared" si="2"/>
        <v>1</v>
      </c>
    </row>
    <row r="26" spans="1:11" x14ac:dyDescent="0.2">
      <c r="A26">
        <v>2017</v>
      </c>
      <c r="B26" t="s">
        <v>18</v>
      </c>
      <c r="C26" t="s">
        <v>30</v>
      </c>
      <c r="D26">
        <f t="shared" si="3"/>
        <v>1</v>
      </c>
      <c r="E26" t="s">
        <v>48</v>
      </c>
      <c r="F26" t="s">
        <v>36</v>
      </c>
      <c r="G26" t="s">
        <v>50</v>
      </c>
      <c r="H26" t="s">
        <v>59</v>
      </c>
      <c r="I26" t="str">
        <f t="shared" si="0"/>
        <v>No Title</v>
      </c>
      <c r="J26" t="e">
        <f t="shared" si="1"/>
        <v>#N/A</v>
      </c>
      <c r="K26">
        <f t="shared" si="2"/>
        <v>1</v>
      </c>
    </row>
    <row r="27" spans="1:11" x14ac:dyDescent="0.2">
      <c r="A27">
        <v>2019</v>
      </c>
      <c r="B27" t="s">
        <v>7</v>
      </c>
      <c r="C27" t="s">
        <v>30</v>
      </c>
      <c r="D27">
        <f t="shared" si="3"/>
        <v>1</v>
      </c>
      <c r="E27" t="s">
        <v>60</v>
      </c>
      <c r="F27" t="s">
        <v>61</v>
      </c>
      <c r="G27" t="s">
        <v>53</v>
      </c>
      <c r="H27" t="s">
        <v>62</v>
      </c>
      <c r="I27" t="str">
        <f t="shared" si="0"/>
        <v>No Title</v>
      </c>
      <c r="J27" t="e">
        <f t="shared" si="1"/>
        <v>#N/A</v>
      </c>
      <c r="K27">
        <f t="shared" si="2"/>
        <v>1</v>
      </c>
    </row>
    <row r="28" spans="1:11" x14ac:dyDescent="0.2">
      <c r="A28">
        <v>2021</v>
      </c>
      <c r="B28" t="s">
        <v>79</v>
      </c>
      <c r="C28" t="s">
        <v>80</v>
      </c>
      <c r="D28">
        <f t="shared" si="3"/>
        <v>1</v>
      </c>
      <c r="E28" t="s">
        <v>81</v>
      </c>
      <c r="F28" t="s">
        <v>82</v>
      </c>
      <c r="G28" t="s">
        <v>53</v>
      </c>
      <c r="H28" t="s">
        <v>98</v>
      </c>
      <c r="I28" t="str">
        <f t="shared" si="0"/>
        <v>No Title</v>
      </c>
      <c r="J28" t="e">
        <f t="shared" si="1"/>
        <v>#N/A</v>
      </c>
      <c r="K28">
        <f t="shared" si="2"/>
        <v>1</v>
      </c>
    </row>
    <row r="29" spans="1:11" x14ac:dyDescent="0.2">
      <c r="A29">
        <v>2021</v>
      </c>
      <c r="B29" t="s">
        <v>40</v>
      </c>
      <c r="C29" t="s">
        <v>30</v>
      </c>
      <c r="D29">
        <f t="shared" si="3"/>
        <v>1</v>
      </c>
      <c r="E29" t="s">
        <v>63</v>
      </c>
      <c r="F29" t="s">
        <v>64</v>
      </c>
      <c r="G29" t="s">
        <v>65</v>
      </c>
      <c r="H29" t="s">
        <v>66</v>
      </c>
      <c r="I29" t="str">
        <f t="shared" si="0"/>
        <v>No Title</v>
      </c>
      <c r="J29" t="e">
        <f t="shared" si="1"/>
        <v>#N/A</v>
      </c>
      <c r="K29">
        <f t="shared" si="2"/>
        <v>1</v>
      </c>
    </row>
    <row r="30" spans="1:11" x14ac:dyDescent="0.2">
      <c r="A30">
        <v>2022</v>
      </c>
      <c r="B30" t="s">
        <v>40</v>
      </c>
      <c r="C30" t="s">
        <v>30</v>
      </c>
      <c r="D30">
        <f t="shared" si="3"/>
        <v>1</v>
      </c>
      <c r="E30" t="s">
        <v>67</v>
      </c>
      <c r="F30" t="s">
        <v>68</v>
      </c>
      <c r="G30" t="s">
        <v>65</v>
      </c>
      <c r="H30" t="s">
        <v>69</v>
      </c>
      <c r="I30" t="str">
        <f t="shared" si="0"/>
        <v>No Title</v>
      </c>
      <c r="J30" t="e">
        <f t="shared" si="1"/>
        <v>#N/A</v>
      </c>
      <c r="K30">
        <f t="shared" si="2"/>
        <v>1</v>
      </c>
    </row>
    <row r="31" spans="1:11" x14ac:dyDescent="0.2">
      <c r="A31">
        <v>2023</v>
      </c>
      <c r="B31" t="s">
        <v>83</v>
      </c>
      <c r="C31" t="s">
        <v>80</v>
      </c>
      <c r="D31">
        <v>3</v>
      </c>
      <c r="E31" t="s">
        <v>81</v>
      </c>
      <c r="F31" t="s">
        <v>97</v>
      </c>
      <c r="G31" t="s">
        <v>65</v>
      </c>
      <c r="H31" t="s">
        <v>99</v>
      </c>
      <c r="I31" t="str">
        <f t="shared" si="0"/>
        <v>No Title</v>
      </c>
      <c r="J31" t="e">
        <f t="shared" si="1"/>
        <v>#N/A</v>
      </c>
      <c r="K31">
        <f t="shared" si="2"/>
        <v>3</v>
      </c>
    </row>
    <row r="32" spans="1:11" x14ac:dyDescent="0.2">
      <c r="A32">
        <v>2023</v>
      </c>
      <c r="B32" t="s">
        <v>7</v>
      </c>
      <c r="C32" t="s">
        <v>8</v>
      </c>
      <c r="D32">
        <f t="shared" si="3"/>
        <v>3</v>
      </c>
      <c r="E32" t="s">
        <v>23</v>
      </c>
      <c r="F32" t="s">
        <v>70</v>
      </c>
      <c r="G32" t="s">
        <v>65</v>
      </c>
      <c r="H32" t="s">
        <v>71</v>
      </c>
      <c r="I32" t="str">
        <f t="shared" si="0"/>
        <v>No Title</v>
      </c>
      <c r="J32" t="e">
        <f t="shared" si="1"/>
        <v>#N/A</v>
      </c>
      <c r="K32">
        <f t="shared" si="2"/>
        <v>3</v>
      </c>
    </row>
    <row r="33" spans="1:11" x14ac:dyDescent="0.2">
      <c r="A33">
        <v>2024</v>
      </c>
      <c r="B33" t="s">
        <v>40</v>
      </c>
      <c r="C33" t="s">
        <v>94</v>
      </c>
      <c r="D33">
        <f t="shared" si="3"/>
        <v>4</v>
      </c>
      <c r="E33" t="s">
        <v>20</v>
      </c>
      <c r="F33" t="s">
        <v>42</v>
      </c>
      <c r="G33" t="s">
        <v>95</v>
      </c>
      <c r="H33" s="3" t="s">
        <v>96</v>
      </c>
      <c r="I33" t="str">
        <f t="shared" si="0"/>
        <v>No Title</v>
      </c>
      <c r="J33" t="e">
        <f t="shared" si="1"/>
        <v>#N/A</v>
      </c>
      <c r="K33">
        <f t="shared" si="2"/>
        <v>4</v>
      </c>
    </row>
    <row r="34" spans="1:11" x14ac:dyDescent="0.2">
      <c r="A34">
        <v>2025</v>
      </c>
      <c r="B34" t="s">
        <v>100</v>
      </c>
      <c r="C34" t="s">
        <v>19</v>
      </c>
      <c r="D34">
        <f t="shared" si="3"/>
        <v>5</v>
      </c>
      <c r="E34" t="s">
        <v>101</v>
      </c>
      <c r="F34" t="s">
        <v>103</v>
      </c>
      <c r="G34" t="s">
        <v>65</v>
      </c>
      <c r="H34" s="3" t="s">
        <v>102</v>
      </c>
      <c r="I34" t="str">
        <f t="shared" si="0"/>
        <v>Title</v>
      </c>
      <c r="J34">
        <f t="shared" si="1"/>
        <v>5</v>
      </c>
      <c r="K34" t="e">
        <f t="shared" si="2"/>
        <v>#N/A</v>
      </c>
    </row>
  </sheetData>
  <conditionalFormatting sqref="I1:I1048576 J1:K1">
    <cfRule type="cellIs" dxfId="1" priority="2" operator="equal">
      <formula>"Title"</formula>
    </cfRule>
    <cfRule type="cellIs" dxfId="0" priority="1" operator="equal">
      <formula>"No Title"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Dipankar Lahiri</dc:creator>
  <cp:lastModifiedBy>Dipankar Lahiri</cp:lastModifiedBy>
  <dcterms:created xsi:type="dcterms:W3CDTF">2025-06-14T14:43:42Z</dcterms:created>
  <dcterms:modified xsi:type="dcterms:W3CDTF">2025-06-14T17:05:41Z</dcterms:modified>
</cp:coreProperties>
</file>